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96655\Downloads\GL Sheets\Project\Excel Projects\Excel Project 1\"/>
    </mc:Choice>
  </mc:AlternateContent>
  <xr:revisionPtr revIDLastSave="0" documentId="13_ncr:1_{612629BA-FD50-43BA-B70E-C44DF5E83A0D}" xr6:coauthVersionLast="47" xr6:coauthVersionMax="47" xr10:uidLastSave="{00000000-0000-0000-0000-000000000000}"/>
  <bookViews>
    <workbookView xWindow="-108" yWindow="-108" windowWidth="23256" windowHeight="12456" firstSheet="1" activeTab="6" xr2:uid="{00000000-000D-0000-FFFF-FFFF00000000}"/>
  </bookViews>
  <sheets>
    <sheet name="ReadMe" sheetId="2" r:id="rId1"/>
    <sheet name="Q1" sheetId="3" r:id="rId2"/>
    <sheet name="Q2" sheetId="5" r:id="rId3"/>
    <sheet name="Q3" sheetId="6" r:id="rId4"/>
    <sheet name="Q4" sheetId="7" r:id="rId5"/>
    <sheet name="Q5" sheetId="8" r:id="rId6"/>
    <sheet name="Q6" sheetId="11" r:id="rId7"/>
    <sheet name="Q7" sheetId="18" r:id="rId8"/>
    <sheet name="Q8" sheetId="19" r:id="rId9"/>
    <sheet name="Bank_Personal_Loan_Modelling" sheetId="1" r:id="rId10"/>
    <sheet name="Sheet1" sheetId="20" r:id="rId11"/>
  </sheets>
  <definedNames>
    <definedName name="_xlnm._FilterDatabase" localSheetId="9" hidden="1">Bank_Personal_Loan_Modelling!$K$1:$K$5002</definedName>
    <definedName name="_xlnm._FilterDatabase" localSheetId="3" hidden="1">'Q3'!$A$1:$A$5001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001" i="20" l="1"/>
  <c r="D5000" i="20"/>
  <c r="D4999" i="20"/>
  <c r="D4998" i="20"/>
  <c r="D4997" i="20"/>
  <c r="D4996" i="20"/>
  <c r="D4995" i="20"/>
  <c r="D4994" i="20"/>
  <c r="D4993" i="20"/>
  <c r="D4992" i="20"/>
  <c r="D4991" i="20"/>
  <c r="D4990" i="20"/>
  <c r="D4989" i="20"/>
  <c r="D4988" i="20"/>
  <c r="D4987" i="20"/>
  <c r="D4986" i="20"/>
  <c r="D4985" i="20"/>
  <c r="D4984" i="20"/>
  <c r="D4983" i="20"/>
  <c r="D4982" i="20"/>
  <c r="D4981" i="20"/>
  <c r="D4980" i="20"/>
  <c r="D4979" i="20"/>
  <c r="D4978" i="20"/>
  <c r="D4977" i="20"/>
  <c r="D4976" i="20"/>
  <c r="D4975" i="20"/>
  <c r="D4974" i="20"/>
  <c r="D4973" i="20"/>
  <c r="D4972" i="20"/>
  <c r="D4971" i="20"/>
  <c r="D4970" i="20"/>
  <c r="D4969" i="20"/>
  <c r="D4968" i="20"/>
  <c r="D4967" i="20"/>
  <c r="D4966" i="20"/>
  <c r="D4965" i="20"/>
  <c r="D4964" i="20"/>
  <c r="D4963" i="20"/>
  <c r="D4962" i="20"/>
  <c r="D4961" i="20"/>
  <c r="D4960" i="20"/>
  <c r="D4959" i="20"/>
  <c r="D4958" i="20"/>
  <c r="D4957" i="20"/>
  <c r="D4956" i="20"/>
  <c r="D4955" i="20"/>
  <c r="D4954" i="20"/>
  <c r="D4953" i="20"/>
  <c r="D4952" i="20"/>
  <c r="D4951" i="20"/>
  <c r="D4950" i="20"/>
  <c r="D4949" i="20"/>
  <c r="D4948" i="20"/>
  <c r="D4947" i="20"/>
  <c r="D4946" i="20"/>
  <c r="D4945" i="20"/>
  <c r="D4944" i="20"/>
  <c r="D4943" i="20"/>
  <c r="D4942" i="20"/>
  <c r="D4941" i="20"/>
  <c r="D4940" i="20"/>
  <c r="D4939" i="20"/>
  <c r="D4938" i="20"/>
  <c r="D4937" i="20"/>
  <c r="D4936" i="20"/>
  <c r="D4935" i="20"/>
  <c r="D4934" i="20"/>
  <c r="D4933" i="20"/>
  <c r="D4932" i="20"/>
  <c r="D4931" i="20"/>
  <c r="D4930" i="20"/>
  <c r="D4929" i="20"/>
  <c r="D4928" i="20"/>
  <c r="D4927" i="20"/>
  <c r="D4926" i="20"/>
  <c r="D4925" i="20"/>
  <c r="D4924" i="20"/>
  <c r="D4923" i="20"/>
  <c r="D4922" i="20"/>
  <c r="D4921" i="20"/>
  <c r="D4920" i="20"/>
  <c r="D4919" i="20"/>
  <c r="D4918" i="20"/>
  <c r="D4917" i="20"/>
  <c r="D4916" i="20"/>
  <c r="D4915" i="20"/>
  <c r="D4914" i="20"/>
  <c r="D4913" i="20"/>
  <c r="D4912" i="20"/>
  <c r="D4911" i="20"/>
  <c r="D4910" i="20"/>
  <c r="D4909" i="20"/>
  <c r="D4908" i="20"/>
  <c r="D4907" i="20"/>
  <c r="D4906" i="20"/>
  <c r="D4905" i="20"/>
  <c r="D4904" i="20"/>
  <c r="D4903" i="20"/>
  <c r="D4902" i="20"/>
  <c r="D4901" i="20"/>
  <c r="D4900" i="20"/>
  <c r="D4899" i="20"/>
  <c r="D4898" i="20"/>
  <c r="D4897" i="20"/>
  <c r="D4896" i="20"/>
  <c r="D4895" i="20"/>
  <c r="D4894" i="20"/>
  <c r="D4893" i="20"/>
  <c r="D4892" i="20"/>
  <c r="D4891" i="20"/>
  <c r="D4890" i="20"/>
  <c r="D4889" i="20"/>
  <c r="D4888" i="20"/>
  <c r="D4887" i="20"/>
  <c r="D4886" i="20"/>
  <c r="D4885" i="20"/>
  <c r="D4884" i="20"/>
  <c r="D4883" i="20"/>
  <c r="D4882" i="20"/>
  <c r="D4881" i="20"/>
  <c r="D4880" i="20"/>
  <c r="D4879" i="20"/>
  <c r="D4878" i="20"/>
  <c r="D4877" i="20"/>
  <c r="D4876" i="20"/>
  <c r="D4875" i="20"/>
  <c r="D4874" i="20"/>
  <c r="D4873" i="20"/>
  <c r="D4872" i="20"/>
  <c r="D4871" i="20"/>
  <c r="D4870" i="20"/>
  <c r="D4869" i="20"/>
  <c r="D4868" i="20"/>
  <c r="D4867" i="20"/>
  <c r="D4866" i="20"/>
  <c r="D4865" i="20"/>
  <c r="D4864" i="20"/>
  <c r="D4863" i="20"/>
  <c r="D4862" i="20"/>
  <c r="D4861" i="20"/>
  <c r="D4860" i="20"/>
  <c r="D4859" i="20"/>
  <c r="D4858" i="20"/>
  <c r="D4857" i="20"/>
  <c r="D4856" i="20"/>
  <c r="D4855" i="20"/>
  <c r="D4854" i="20"/>
  <c r="D4853" i="20"/>
  <c r="D4852" i="20"/>
  <c r="D4851" i="20"/>
  <c r="D4850" i="20"/>
  <c r="D4849" i="20"/>
  <c r="D4848" i="20"/>
  <c r="D4847" i="20"/>
  <c r="D4846" i="20"/>
  <c r="D4845" i="20"/>
  <c r="D4844" i="20"/>
  <c r="D4843" i="20"/>
  <c r="D4842" i="20"/>
  <c r="D4841" i="20"/>
  <c r="D4840" i="20"/>
  <c r="D4839" i="20"/>
  <c r="D4838" i="20"/>
  <c r="D4837" i="20"/>
  <c r="D4836" i="20"/>
  <c r="D4835" i="20"/>
  <c r="D4834" i="20"/>
  <c r="D4833" i="20"/>
  <c r="D4832" i="20"/>
  <c r="D4831" i="20"/>
  <c r="D4830" i="20"/>
  <c r="D4829" i="20"/>
  <c r="D4828" i="20"/>
  <c r="D4827" i="20"/>
  <c r="D4826" i="20"/>
  <c r="D4825" i="20"/>
  <c r="D4824" i="20"/>
  <c r="D4823" i="20"/>
  <c r="D4822" i="20"/>
  <c r="D4821" i="20"/>
  <c r="D4820" i="20"/>
  <c r="D4819" i="20"/>
  <c r="D4818" i="20"/>
  <c r="D4817" i="20"/>
  <c r="D4816" i="20"/>
  <c r="D4815" i="20"/>
  <c r="D4814" i="20"/>
  <c r="D4813" i="20"/>
  <c r="D4812" i="20"/>
  <c r="D4811" i="20"/>
  <c r="D4810" i="20"/>
  <c r="D4809" i="20"/>
  <c r="D4808" i="20"/>
  <c r="D4807" i="20"/>
  <c r="D4806" i="20"/>
  <c r="D4805" i="20"/>
  <c r="D4804" i="20"/>
  <c r="D4803" i="20"/>
  <c r="D4802" i="20"/>
  <c r="D4801" i="20"/>
  <c r="D4800" i="20"/>
  <c r="D4799" i="20"/>
  <c r="D4798" i="20"/>
  <c r="D4797" i="20"/>
  <c r="D4796" i="20"/>
  <c r="D4795" i="20"/>
  <c r="D4794" i="20"/>
  <c r="D4793" i="20"/>
  <c r="D4792" i="20"/>
  <c r="D4791" i="20"/>
  <c r="D4790" i="20"/>
  <c r="D4789" i="20"/>
  <c r="D4788" i="20"/>
  <c r="D4787" i="20"/>
  <c r="D4786" i="20"/>
  <c r="D4785" i="20"/>
  <c r="D4784" i="20"/>
  <c r="D4783" i="20"/>
  <c r="D4782" i="20"/>
  <c r="D4781" i="20"/>
  <c r="D4780" i="20"/>
  <c r="D4779" i="20"/>
  <c r="D4778" i="20"/>
  <c r="D4777" i="20"/>
  <c r="D4776" i="20"/>
  <c r="D4775" i="20"/>
  <c r="D4774" i="20"/>
  <c r="D4773" i="20"/>
  <c r="D4772" i="20"/>
  <c r="D4771" i="20"/>
  <c r="D4770" i="20"/>
  <c r="D4769" i="20"/>
  <c r="D4768" i="20"/>
  <c r="D4767" i="20"/>
  <c r="D4766" i="20"/>
  <c r="D4765" i="20"/>
  <c r="D4764" i="20"/>
  <c r="D4763" i="20"/>
  <c r="D4762" i="20"/>
  <c r="D4761" i="20"/>
  <c r="D4760" i="20"/>
  <c r="D4759" i="20"/>
  <c r="D4758" i="20"/>
  <c r="D4757" i="20"/>
  <c r="D4756" i="20"/>
  <c r="D4755" i="20"/>
  <c r="D4754" i="20"/>
  <c r="D4753" i="20"/>
  <c r="D4752" i="20"/>
  <c r="D4751" i="20"/>
  <c r="D4750" i="20"/>
  <c r="D4749" i="20"/>
  <c r="D4748" i="20"/>
  <c r="D4747" i="20"/>
  <c r="D4746" i="20"/>
  <c r="D4745" i="20"/>
  <c r="D4744" i="20"/>
  <c r="D4743" i="20"/>
  <c r="D4742" i="20"/>
  <c r="D4741" i="20"/>
  <c r="D4740" i="20"/>
  <c r="D4739" i="20"/>
  <c r="D4738" i="20"/>
  <c r="D4737" i="20"/>
  <c r="D4736" i="20"/>
  <c r="D4735" i="20"/>
  <c r="D4734" i="20"/>
  <c r="D4733" i="20"/>
  <c r="D4732" i="20"/>
  <c r="D4731" i="20"/>
  <c r="D4730" i="20"/>
  <c r="D4729" i="20"/>
  <c r="D4728" i="20"/>
  <c r="D4727" i="20"/>
  <c r="D4726" i="20"/>
  <c r="D4725" i="20"/>
  <c r="D4724" i="20"/>
  <c r="D4723" i="20"/>
  <c r="D4722" i="20"/>
  <c r="D4721" i="20"/>
  <c r="D4720" i="20"/>
  <c r="D4719" i="20"/>
  <c r="D4718" i="20"/>
  <c r="D4717" i="20"/>
  <c r="D4716" i="20"/>
  <c r="D4715" i="20"/>
  <c r="D4714" i="20"/>
  <c r="D4713" i="20"/>
  <c r="D4712" i="20"/>
  <c r="D4711" i="20"/>
  <c r="D4710" i="20"/>
  <c r="D4709" i="20"/>
  <c r="D4708" i="20"/>
  <c r="D4707" i="20"/>
  <c r="D4706" i="20"/>
  <c r="D4705" i="20"/>
  <c r="D4704" i="20"/>
  <c r="D4703" i="20"/>
  <c r="D4702" i="20"/>
  <c r="D4701" i="20"/>
  <c r="D4700" i="20"/>
  <c r="D4699" i="20"/>
  <c r="D4698" i="20"/>
  <c r="D4697" i="20"/>
  <c r="D4696" i="20"/>
  <c r="D4695" i="20"/>
  <c r="D4694" i="20"/>
  <c r="D4693" i="20"/>
  <c r="D4692" i="20"/>
  <c r="D4691" i="20"/>
  <c r="D4690" i="20"/>
  <c r="D4689" i="20"/>
  <c r="D4688" i="20"/>
  <c r="D4687" i="20"/>
  <c r="D4686" i="20"/>
  <c r="D4685" i="20"/>
  <c r="D4684" i="20"/>
  <c r="D4683" i="20"/>
  <c r="D4682" i="20"/>
  <c r="D4681" i="20"/>
  <c r="D4680" i="20"/>
  <c r="D4679" i="20"/>
  <c r="D4678" i="20"/>
  <c r="D4677" i="20"/>
  <c r="D4676" i="20"/>
  <c r="D4675" i="20"/>
  <c r="D4674" i="20"/>
  <c r="D4673" i="20"/>
  <c r="D4672" i="20"/>
  <c r="D4671" i="20"/>
  <c r="D4670" i="20"/>
  <c r="D4669" i="20"/>
  <c r="D4668" i="20"/>
  <c r="D4667" i="20"/>
  <c r="D4666" i="20"/>
  <c r="D4665" i="20"/>
  <c r="D4664" i="20"/>
  <c r="D4663" i="20"/>
  <c r="D4662" i="20"/>
  <c r="D4661" i="20"/>
  <c r="D4660" i="20"/>
  <c r="D4659" i="20"/>
  <c r="D4658" i="20"/>
  <c r="D4657" i="20"/>
  <c r="D4656" i="20"/>
  <c r="D4655" i="20"/>
  <c r="D4654" i="20"/>
  <c r="D4653" i="20"/>
  <c r="D4652" i="20"/>
  <c r="D4651" i="20"/>
  <c r="D4650" i="20"/>
  <c r="D4649" i="20"/>
  <c r="D4648" i="20"/>
  <c r="D4647" i="20"/>
  <c r="D4646" i="20"/>
  <c r="D4645" i="20"/>
  <c r="D4644" i="20"/>
  <c r="D4643" i="20"/>
  <c r="D4642" i="20"/>
  <c r="D4641" i="20"/>
  <c r="D4640" i="20"/>
  <c r="D4639" i="20"/>
  <c r="D4638" i="20"/>
  <c r="D4637" i="20"/>
  <c r="D4636" i="20"/>
  <c r="D4635" i="20"/>
  <c r="D4634" i="20"/>
  <c r="D4633" i="20"/>
  <c r="D4632" i="20"/>
  <c r="D4631" i="20"/>
  <c r="D4630" i="20"/>
  <c r="D4629" i="20"/>
  <c r="D4628" i="20"/>
  <c r="D4627" i="20"/>
  <c r="D4626" i="20"/>
  <c r="D4625" i="20"/>
  <c r="D4624" i="20"/>
  <c r="D4623" i="20"/>
  <c r="D4622" i="20"/>
  <c r="D4621" i="20"/>
  <c r="D4620" i="20"/>
  <c r="D4619" i="20"/>
  <c r="D4618" i="20"/>
  <c r="D4617" i="20"/>
  <c r="D4616" i="20"/>
  <c r="D4615" i="20"/>
  <c r="D4614" i="20"/>
  <c r="D4613" i="20"/>
  <c r="D4612" i="20"/>
  <c r="D4611" i="20"/>
  <c r="D4610" i="20"/>
  <c r="D4609" i="20"/>
  <c r="D4608" i="20"/>
  <c r="D4607" i="20"/>
  <c r="D4606" i="20"/>
  <c r="D4605" i="20"/>
  <c r="D4604" i="20"/>
  <c r="D4603" i="20"/>
  <c r="D4602" i="20"/>
  <c r="D4601" i="20"/>
  <c r="D4600" i="20"/>
  <c r="D4599" i="20"/>
  <c r="D4598" i="20"/>
  <c r="D4597" i="20"/>
  <c r="D4596" i="20"/>
  <c r="D4595" i="20"/>
  <c r="D4594" i="20"/>
  <c r="D4593" i="20"/>
  <c r="D4592" i="20"/>
  <c r="D4591" i="20"/>
  <c r="D4590" i="20"/>
  <c r="D4589" i="20"/>
  <c r="D4588" i="20"/>
  <c r="D4587" i="20"/>
  <c r="D4586" i="20"/>
  <c r="D4585" i="20"/>
  <c r="D4584" i="20"/>
  <c r="D4583" i="20"/>
  <c r="D4582" i="20"/>
  <c r="D4581" i="20"/>
  <c r="D4580" i="20"/>
  <c r="D4579" i="20"/>
  <c r="D4578" i="20"/>
  <c r="D4577" i="20"/>
  <c r="D4576" i="20"/>
  <c r="D4575" i="20"/>
  <c r="D4574" i="20"/>
  <c r="D4573" i="20"/>
  <c r="D4572" i="20"/>
  <c r="D4571" i="20"/>
  <c r="D4570" i="20"/>
  <c r="D4569" i="20"/>
  <c r="D4568" i="20"/>
  <c r="D4567" i="20"/>
  <c r="D4566" i="20"/>
  <c r="D4565" i="20"/>
  <c r="D4564" i="20"/>
  <c r="D4563" i="20"/>
  <c r="D4562" i="20"/>
  <c r="D4561" i="20"/>
  <c r="D4560" i="20"/>
  <c r="D4559" i="20"/>
  <c r="D4558" i="20"/>
  <c r="D4557" i="20"/>
  <c r="D4556" i="20"/>
  <c r="D4555" i="20"/>
  <c r="D4554" i="20"/>
  <c r="D4553" i="20"/>
  <c r="D4552" i="20"/>
  <c r="D4551" i="20"/>
  <c r="D4550" i="20"/>
  <c r="D4549" i="20"/>
  <c r="D4548" i="20"/>
  <c r="D4547" i="20"/>
  <c r="D4546" i="20"/>
  <c r="D4545" i="20"/>
  <c r="D4544" i="20"/>
  <c r="D4543" i="20"/>
  <c r="D4542" i="20"/>
  <c r="D4541" i="20"/>
  <c r="D4540" i="20"/>
  <c r="D4539" i="20"/>
  <c r="D4538" i="20"/>
  <c r="D4537" i="20"/>
  <c r="D4536" i="20"/>
  <c r="D4535" i="20"/>
  <c r="D4534" i="20"/>
  <c r="D4533" i="20"/>
  <c r="D4532" i="20"/>
  <c r="D4531" i="20"/>
  <c r="D4530" i="20"/>
  <c r="D4529" i="20"/>
  <c r="D4528" i="20"/>
  <c r="D4527" i="20"/>
  <c r="D4526" i="20"/>
  <c r="D4525" i="20"/>
  <c r="D4524" i="20"/>
  <c r="D4523" i="20"/>
  <c r="D4522" i="20"/>
  <c r="D4521" i="20"/>
  <c r="D4520" i="20"/>
  <c r="D4519" i="20"/>
  <c r="D4518" i="20"/>
  <c r="D4517" i="20"/>
  <c r="D4516" i="20"/>
  <c r="D4515" i="20"/>
  <c r="D4514" i="20"/>
  <c r="D4513" i="20"/>
  <c r="D4512" i="20"/>
  <c r="D4511" i="20"/>
  <c r="D4510" i="20"/>
  <c r="D4509" i="20"/>
  <c r="D4508" i="20"/>
  <c r="D4507" i="20"/>
  <c r="D4506" i="20"/>
  <c r="D4505" i="20"/>
  <c r="D4504" i="20"/>
  <c r="D4503" i="20"/>
  <c r="D4502" i="20"/>
  <c r="D4501" i="20"/>
  <c r="D4500" i="20"/>
  <c r="D4499" i="20"/>
  <c r="D4498" i="20"/>
  <c r="D4497" i="20"/>
  <c r="D4496" i="20"/>
  <c r="D4495" i="20"/>
  <c r="D4494" i="20"/>
  <c r="D4493" i="20"/>
  <c r="D4492" i="20"/>
  <c r="D4491" i="20"/>
  <c r="D4490" i="20"/>
  <c r="D4489" i="20"/>
  <c r="D4488" i="20"/>
  <c r="D4487" i="20"/>
  <c r="D4486" i="20"/>
  <c r="D4485" i="20"/>
  <c r="D4484" i="20"/>
  <c r="D4483" i="20"/>
  <c r="D4482" i="20"/>
  <c r="D4481" i="20"/>
  <c r="D4480" i="20"/>
  <c r="D4479" i="20"/>
  <c r="D4478" i="20"/>
  <c r="D4477" i="20"/>
  <c r="D4476" i="20"/>
  <c r="D4475" i="20"/>
  <c r="D4474" i="20"/>
  <c r="D4473" i="20"/>
  <c r="D4472" i="20"/>
  <c r="D4471" i="20"/>
  <c r="D4470" i="20"/>
  <c r="D4469" i="20"/>
  <c r="D4468" i="20"/>
  <c r="D4467" i="20"/>
  <c r="D4466" i="20"/>
  <c r="D4465" i="20"/>
  <c r="D4464" i="20"/>
  <c r="D4463" i="20"/>
  <c r="D4462" i="20"/>
  <c r="D4461" i="20"/>
  <c r="D4460" i="20"/>
  <c r="D4459" i="20"/>
  <c r="D4458" i="20"/>
  <c r="D4457" i="20"/>
  <c r="D4456" i="20"/>
  <c r="D4455" i="20"/>
  <c r="D4454" i="20"/>
  <c r="D4453" i="20"/>
  <c r="D4452" i="20"/>
  <c r="D4451" i="20"/>
  <c r="D4450" i="20"/>
  <c r="D4449" i="20"/>
  <c r="D4448" i="20"/>
  <c r="D4447" i="20"/>
  <c r="D4446" i="20"/>
  <c r="D4445" i="20"/>
  <c r="D4444" i="20"/>
  <c r="D4443" i="20"/>
  <c r="D4442" i="20"/>
  <c r="D4441" i="20"/>
  <c r="D4440" i="20"/>
  <c r="D4439" i="20"/>
  <c r="D4438" i="20"/>
  <c r="D4437" i="20"/>
  <c r="D4436" i="20"/>
  <c r="D4435" i="20"/>
  <c r="D4434" i="20"/>
  <c r="D4433" i="20"/>
  <c r="D4432" i="20"/>
  <c r="D4431" i="20"/>
  <c r="D4430" i="20"/>
  <c r="D4429" i="20"/>
  <c r="D4428" i="20"/>
  <c r="D4427" i="20"/>
  <c r="D4426" i="20"/>
  <c r="D4425" i="20"/>
  <c r="D4424" i="20"/>
  <c r="D4423" i="20"/>
  <c r="D4422" i="20"/>
  <c r="D4421" i="20"/>
  <c r="D4420" i="20"/>
  <c r="D4419" i="20"/>
  <c r="D4418" i="20"/>
  <c r="D4417" i="20"/>
  <c r="D4416" i="20"/>
  <c r="D4415" i="20"/>
  <c r="D4414" i="20"/>
  <c r="D4413" i="20"/>
  <c r="D4412" i="20"/>
  <c r="D4411" i="20"/>
  <c r="D4410" i="20"/>
  <c r="D4409" i="20"/>
  <c r="D4408" i="20"/>
  <c r="D4407" i="20"/>
  <c r="D4406" i="20"/>
  <c r="D4405" i="20"/>
  <c r="D4404" i="20"/>
  <c r="D4403" i="20"/>
  <c r="D4402" i="20"/>
  <c r="D4401" i="20"/>
  <c r="D4400" i="20"/>
  <c r="D4399" i="20"/>
  <c r="D4398" i="20"/>
  <c r="D4397" i="20"/>
  <c r="D4396" i="20"/>
  <c r="D4395" i="20"/>
  <c r="D4394" i="20"/>
  <c r="D4393" i="20"/>
  <c r="D4392" i="20"/>
  <c r="D4391" i="20"/>
  <c r="D4390" i="20"/>
  <c r="D4389" i="20"/>
  <c r="D4388" i="20"/>
  <c r="D4387" i="20"/>
  <c r="D4386" i="20"/>
  <c r="D4385" i="20"/>
  <c r="D4384" i="20"/>
  <c r="D4383" i="20"/>
  <c r="D4382" i="20"/>
  <c r="D4381" i="20"/>
  <c r="D4380" i="20"/>
  <c r="D4379" i="20"/>
  <c r="D4378" i="20"/>
  <c r="D4377" i="20"/>
  <c r="D4376" i="20"/>
  <c r="D4375" i="20"/>
  <c r="D4374" i="20"/>
  <c r="D4373" i="20"/>
  <c r="D4372" i="20"/>
  <c r="D4371" i="20"/>
  <c r="D4370" i="20"/>
  <c r="D4369" i="20"/>
  <c r="D4368" i="20"/>
  <c r="D4367" i="20"/>
  <c r="D4366" i="20"/>
  <c r="D4365" i="20"/>
  <c r="D4364" i="20"/>
  <c r="D4363" i="20"/>
  <c r="D4362" i="20"/>
  <c r="D4361" i="20"/>
  <c r="D4360" i="20"/>
  <c r="D4359" i="20"/>
  <c r="D4358" i="20"/>
  <c r="D4357" i="20"/>
  <c r="D4356" i="20"/>
  <c r="D4355" i="20"/>
  <c r="D4354" i="20"/>
  <c r="D4353" i="20"/>
  <c r="D4352" i="20"/>
  <c r="D4351" i="20"/>
  <c r="D4350" i="20"/>
  <c r="D4349" i="20"/>
  <c r="D4348" i="20"/>
  <c r="D4347" i="20"/>
  <c r="D4346" i="20"/>
  <c r="D4345" i="20"/>
  <c r="D4344" i="20"/>
  <c r="D4343" i="20"/>
  <c r="D4342" i="20"/>
  <c r="D4341" i="20"/>
  <c r="D4340" i="20"/>
  <c r="D4339" i="20"/>
  <c r="D4338" i="20"/>
  <c r="D4337" i="20"/>
  <c r="D4336" i="20"/>
  <c r="D4335" i="20"/>
  <c r="D4334" i="20"/>
  <c r="D4333" i="20"/>
  <c r="D4332" i="20"/>
  <c r="D4331" i="20"/>
  <c r="D4330" i="20"/>
  <c r="D4329" i="20"/>
  <c r="D4328" i="20"/>
  <c r="D4327" i="20"/>
  <c r="D4326" i="20"/>
  <c r="D4325" i="20"/>
  <c r="D4324" i="20"/>
  <c r="D4323" i="20"/>
  <c r="D4322" i="20"/>
  <c r="D4321" i="20"/>
  <c r="D4320" i="20"/>
  <c r="D4319" i="20"/>
  <c r="D4318" i="20"/>
  <c r="D4317" i="20"/>
  <c r="D4316" i="20"/>
  <c r="D4315" i="20"/>
  <c r="D4314" i="20"/>
  <c r="D4313" i="20"/>
  <c r="D4312" i="20"/>
  <c r="D4311" i="20"/>
  <c r="D4310" i="20"/>
  <c r="D4309" i="20"/>
  <c r="D4308" i="20"/>
  <c r="D4307" i="20"/>
  <c r="D4306" i="20"/>
  <c r="D4305" i="20"/>
  <c r="D4304" i="20"/>
  <c r="D4303" i="20"/>
  <c r="D4302" i="20"/>
  <c r="D4301" i="20"/>
  <c r="D4300" i="20"/>
  <c r="D4299" i="20"/>
  <c r="D4298" i="20"/>
  <c r="D4297" i="20"/>
  <c r="D4296" i="20"/>
  <c r="D4295" i="20"/>
  <c r="D4294" i="20"/>
  <c r="D4293" i="20"/>
  <c r="D4292" i="20"/>
  <c r="D4291" i="20"/>
  <c r="D4290" i="20"/>
  <c r="D4289" i="20"/>
  <c r="D4288" i="20"/>
  <c r="D4287" i="20"/>
  <c r="D4286" i="20"/>
  <c r="D4285" i="20"/>
  <c r="D4284" i="20"/>
  <c r="D4283" i="20"/>
  <c r="D4282" i="20"/>
  <c r="D4281" i="20"/>
  <c r="D4280" i="20"/>
  <c r="D4279" i="20"/>
  <c r="D4278" i="20"/>
  <c r="D4277" i="20"/>
  <c r="D4276" i="20"/>
  <c r="D4275" i="20"/>
  <c r="D4274" i="20"/>
  <c r="D4273" i="20"/>
  <c r="D4272" i="20"/>
  <c r="D4271" i="20"/>
  <c r="D4270" i="20"/>
  <c r="D4269" i="20"/>
  <c r="D4268" i="20"/>
  <c r="D4267" i="20"/>
  <c r="D4266" i="20"/>
  <c r="D4265" i="20"/>
  <c r="D4264" i="20"/>
  <c r="D4263" i="20"/>
  <c r="D4262" i="20"/>
  <c r="D4261" i="20"/>
  <c r="D4260" i="20"/>
  <c r="D4259" i="20"/>
  <c r="D4258" i="20"/>
  <c r="D4257" i="20"/>
  <c r="D4256" i="20"/>
  <c r="D4255" i="20"/>
  <c r="D4254" i="20"/>
  <c r="D4253" i="20"/>
  <c r="D4252" i="20"/>
  <c r="D4251" i="20"/>
  <c r="D4250" i="20"/>
  <c r="D4249" i="20"/>
  <c r="D4248" i="20"/>
  <c r="D4247" i="20"/>
  <c r="D4246" i="20"/>
  <c r="D4245" i="20"/>
  <c r="D4244" i="20"/>
  <c r="D4243" i="20"/>
  <c r="D4242" i="20"/>
  <c r="D4241" i="20"/>
  <c r="D4240" i="20"/>
  <c r="D4239" i="20"/>
  <c r="D4238" i="20"/>
  <c r="D4237" i="20"/>
  <c r="D4236" i="20"/>
  <c r="D4235" i="20"/>
  <c r="D4234" i="20"/>
  <c r="D4233" i="20"/>
  <c r="D4232" i="20"/>
  <c r="D4231" i="20"/>
  <c r="D4230" i="20"/>
  <c r="D4229" i="20"/>
  <c r="D4228" i="20"/>
  <c r="D4227" i="20"/>
  <c r="D4226" i="20"/>
  <c r="D4225" i="20"/>
  <c r="D4224" i="20"/>
  <c r="D4223" i="20"/>
  <c r="D4222" i="20"/>
  <c r="D4221" i="20"/>
  <c r="D4220" i="20"/>
  <c r="D4219" i="20"/>
  <c r="D4218" i="20"/>
  <c r="D4217" i="20"/>
  <c r="D4216" i="20"/>
  <c r="D4215" i="20"/>
  <c r="D4214" i="20"/>
  <c r="D4213" i="20"/>
  <c r="D4212" i="20"/>
  <c r="D4211" i="20"/>
  <c r="D4210" i="20"/>
  <c r="D4209" i="20"/>
  <c r="D4208" i="20"/>
  <c r="D4207" i="20"/>
  <c r="D4206" i="20"/>
  <c r="D4205" i="20"/>
  <c r="D4204" i="20"/>
  <c r="D4203" i="20"/>
  <c r="D4202" i="20"/>
  <c r="D4201" i="20"/>
  <c r="D4200" i="20"/>
  <c r="D4199" i="20"/>
  <c r="D4198" i="20"/>
  <c r="D4197" i="20"/>
  <c r="D4196" i="20"/>
  <c r="D4195" i="20"/>
  <c r="D4194" i="20"/>
  <c r="D4193" i="20"/>
  <c r="D4192" i="20"/>
  <c r="D4191" i="20"/>
  <c r="D4190" i="20"/>
  <c r="D4189" i="20"/>
  <c r="D4188" i="20"/>
  <c r="D4187" i="20"/>
  <c r="D4186" i="20"/>
  <c r="D4185" i="20"/>
  <c r="D4184" i="20"/>
  <c r="D4183" i="20"/>
  <c r="D4182" i="20"/>
  <c r="D4181" i="20"/>
  <c r="D4180" i="20"/>
  <c r="D4179" i="20"/>
  <c r="D4178" i="20"/>
  <c r="D4177" i="20"/>
  <c r="D4176" i="20"/>
  <c r="D4175" i="20"/>
  <c r="D4174" i="20"/>
  <c r="D4173" i="20"/>
  <c r="D4172" i="20"/>
  <c r="D4171" i="20"/>
  <c r="D4170" i="20"/>
  <c r="D4169" i="20"/>
  <c r="D4168" i="20"/>
  <c r="D4167" i="20"/>
  <c r="D4166" i="20"/>
  <c r="D4165" i="20"/>
  <c r="D4164" i="20"/>
  <c r="D4163" i="20"/>
  <c r="D4162" i="20"/>
  <c r="D4161" i="20"/>
  <c r="D4160" i="20"/>
  <c r="D4159" i="20"/>
  <c r="D4158" i="20"/>
  <c r="D4157" i="20"/>
  <c r="D4156" i="20"/>
  <c r="D4155" i="20"/>
  <c r="D4154" i="20"/>
  <c r="D4153" i="20"/>
  <c r="D4152" i="20"/>
  <c r="D4151" i="20"/>
  <c r="D4150" i="20"/>
  <c r="D4149" i="20"/>
  <c r="D4148" i="20"/>
  <c r="D4147" i="20"/>
  <c r="D4146" i="20"/>
  <c r="D4145" i="20"/>
  <c r="D4144" i="20"/>
  <c r="D4143" i="20"/>
  <c r="D4142" i="20"/>
  <c r="D4141" i="20"/>
  <c r="D4140" i="20"/>
  <c r="D4139" i="20"/>
  <c r="D4138" i="20"/>
  <c r="D4137" i="20"/>
  <c r="D4136" i="20"/>
  <c r="D4135" i="20"/>
  <c r="D4134" i="20"/>
  <c r="D4133" i="20"/>
  <c r="D4132" i="20"/>
  <c r="D4131" i="20"/>
  <c r="D4130" i="20"/>
  <c r="D4129" i="20"/>
  <c r="D4128" i="20"/>
  <c r="D4127" i="20"/>
  <c r="D4126" i="20"/>
  <c r="D4125" i="20"/>
  <c r="D4124" i="20"/>
  <c r="D4123" i="20"/>
  <c r="D4122" i="20"/>
  <c r="D4121" i="20"/>
  <c r="D4120" i="20"/>
  <c r="D4119" i="20"/>
  <c r="D4118" i="20"/>
  <c r="D4117" i="20"/>
  <c r="D4116" i="20"/>
  <c r="D4115" i="20"/>
  <c r="D4114" i="20"/>
  <c r="D4113" i="20"/>
  <c r="D4112" i="20"/>
  <c r="D4111" i="20"/>
  <c r="D4110" i="20"/>
  <c r="D4109" i="20"/>
  <c r="D4108" i="20"/>
  <c r="D4107" i="20"/>
  <c r="D4106" i="20"/>
  <c r="D4105" i="20"/>
  <c r="D4104" i="20"/>
  <c r="D4103" i="20"/>
  <c r="D4102" i="20"/>
  <c r="D4101" i="20"/>
  <c r="D4100" i="20"/>
  <c r="D4099" i="20"/>
  <c r="D4098" i="20"/>
  <c r="D4097" i="20"/>
  <c r="D4096" i="20"/>
  <c r="D4095" i="20"/>
  <c r="D4094" i="20"/>
  <c r="D4093" i="20"/>
  <c r="D4092" i="20"/>
  <c r="D4091" i="20"/>
  <c r="D4090" i="20"/>
  <c r="D4089" i="20"/>
  <c r="D4088" i="20"/>
  <c r="D4087" i="20"/>
  <c r="D4086" i="20"/>
  <c r="D4085" i="20"/>
  <c r="D4084" i="20"/>
  <c r="D4083" i="20"/>
  <c r="D4082" i="20"/>
  <c r="D4081" i="20"/>
  <c r="D4080" i="20"/>
  <c r="D4079" i="20"/>
  <c r="D4078" i="20"/>
  <c r="D4077" i="20"/>
  <c r="D4076" i="20"/>
  <c r="D4075" i="20"/>
  <c r="D4074" i="20"/>
  <c r="D4073" i="20"/>
  <c r="D4072" i="20"/>
  <c r="D4071" i="20"/>
  <c r="D4070" i="20"/>
  <c r="D4069" i="20"/>
  <c r="D4068" i="20"/>
  <c r="D4067" i="20"/>
  <c r="D4066" i="20"/>
  <c r="D4065" i="20"/>
  <c r="D4064" i="20"/>
  <c r="D4063" i="20"/>
  <c r="D4062" i="20"/>
  <c r="D4061" i="20"/>
  <c r="D4060" i="20"/>
  <c r="D4059" i="20"/>
  <c r="D4058" i="20"/>
  <c r="D4057" i="20"/>
  <c r="D4056" i="20"/>
  <c r="D4055" i="20"/>
  <c r="D4054" i="20"/>
  <c r="D4053" i="20"/>
  <c r="D4052" i="20"/>
  <c r="D4051" i="20"/>
  <c r="D4050" i="20"/>
  <c r="D4049" i="20"/>
  <c r="D4048" i="20"/>
  <c r="D4047" i="20"/>
  <c r="D4046" i="20"/>
  <c r="D4045" i="20"/>
  <c r="D4044" i="20"/>
  <c r="D4043" i="20"/>
  <c r="D4042" i="20"/>
  <c r="D4041" i="20"/>
  <c r="D4040" i="20"/>
  <c r="D4039" i="20"/>
  <c r="D4038" i="20"/>
  <c r="D4037" i="20"/>
  <c r="D4036" i="20"/>
  <c r="D4035" i="20"/>
  <c r="D4034" i="20"/>
  <c r="D4033" i="20"/>
  <c r="D4032" i="20"/>
  <c r="D4031" i="20"/>
  <c r="D4030" i="20"/>
  <c r="D4029" i="20"/>
  <c r="D4028" i="20"/>
  <c r="D4027" i="20"/>
  <c r="D4026" i="20"/>
  <c r="D4025" i="20"/>
  <c r="D4024" i="20"/>
  <c r="D4023" i="20"/>
  <c r="D4022" i="20"/>
  <c r="D4021" i="20"/>
  <c r="D4020" i="20"/>
  <c r="D4019" i="20"/>
  <c r="D4018" i="20"/>
  <c r="D4017" i="20"/>
  <c r="D4016" i="20"/>
  <c r="D4015" i="20"/>
  <c r="D4014" i="20"/>
  <c r="D4013" i="20"/>
  <c r="D4012" i="20"/>
  <c r="D4011" i="20"/>
  <c r="D4010" i="20"/>
  <c r="D4009" i="20"/>
  <c r="D4008" i="20"/>
  <c r="D4007" i="20"/>
  <c r="D4006" i="20"/>
  <c r="D4005" i="20"/>
  <c r="D4004" i="20"/>
  <c r="D4003" i="20"/>
  <c r="D4002" i="20"/>
  <c r="D4001" i="20"/>
  <c r="D4000" i="20"/>
  <c r="D3999" i="20"/>
  <c r="D3998" i="20"/>
  <c r="D3997" i="20"/>
  <c r="D3996" i="20"/>
  <c r="D3995" i="20"/>
  <c r="D3994" i="20"/>
  <c r="D3993" i="20"/>
  <c r="D3992" i="20"/>
  <c r="D3991" i="20"/>
  <c r="D3990" i="20"/>
  <c r="D3989" i="20"/>
  <c r="D3988" i="20"/>
  <c r="D3987" i="20"/>
  <c r="D3986" i="20"/>
  <c r="D3985" i="20"/>
  <c r="D3984" i="20"/>
  <c r="D3983" i="20"/>
  <c r="D3982" i="20"/>
  <c r="D3981" i="20"/>
  <c r="D3980" i="20"/>
  <c r="D3979" i="20"/>
  <c r="D3978" i="20"/>
  <c r="D3977" i="20"/>
  <c r="D3976" i="20"/>
  <c r="D3975" i="20"/>
  <c r="D3974" i="20"/>
  <c r="D3973" i="20"/>
  <c r="D3972" i="20"/>
  <c r="D3971" i="20"/>
  <c r="D3970" i="20"/>
  <c r="D3969" i="20"/>
  <c r="D3968" i="20"/>
  <c r="D3967" i="20"/>
  <c r="D3966" i="20"/>
  <c r="D3965" i="20"/>
  <c r="D3964" i="20"/>
  <c r="D3963" i="20"/>
  <c r="D3962" i="20"/>
  <c r="D3961" i="20"/>
  <c r="D3960" i="20"/>
  <c r="D3959" i="20"/>
  <c r="D3958" i="20"/>
  <c r="D3957" i="20"/>
  <c r="D3956" i="20"/>
  <c r="D3955" i="20"/>
  <c r="D3954" i="20"/>
  <c r="D3953" i="20"/>
  <c r="D3952" i="20"/>
  <c r="D3951" i="20"/>
  <c r="D3950" i="20"/>
  <c r="D3949" i="20"/>
  <c r="D3948" i="20"/>
  <c r="D3947" i="20"/>
  <c r="D3946" i="20"/>
  <c r="D3945" i="20"/>
  <c r="D3944" i="20"/>
  <c r="D3943" i="20"/>
  <c r="D3942" i="20"/>
  <c r="D3941" i="20"/>
  <c r="D3940" i="20"/>
  <c r="D3939" i="20"/>
  <c r="D3938" i="20"/>
  <c r="D3937" i="20"/>
  <c r="D3936" i="20"/>
  <c r="D3935" i="20"/>
  <c r="D3934" i="20"/>
  <c r="D3933" i="20"/>
  <c r="D3932" i="20"/>
  <c r="D3931" i="20"/>
  <c r="D3930" i="20"/>
  <c r="D3929" i="20"/>
  <c r="D3928" i="20"/>
  <c r="D3927" i="20"/>
  <c r="D3926" i="20"/>
  <c r="D3925" i="20"/>
  <c r="D3924" i="20"/>
  <c r="D3923" i="20"/>
  <c r="D3922" i="20"/>
  <c r="D3921" i="20"/>
  <c r="D3920" i="20"/>
  <c r="D3919" i="20"/>
  <c r="D3918" i="20"/>
  <c r="D3917" i="20"/>
  <c r="D3916" i="20"/>
  <c r="D3915" i="20"/>
  <c r="D3914" i="20"/>
  <c r="D3913" i="20"/>
  <c r="D3912" i="20"/>
  <c r="D3911" i="20"/>
  <c r="D3910" i="20"/>
  <c r="D3909" i="20"/>
  <c r="D3908" i="20"/>
  <c r="D3907" i="20"/>
  <c r="D3906" i="20"/>
  <c r="D3905" i="20"/>
  <c r="D3904" i="20"/>
  <c r="D3903" i="20"/>
  <c r="D3902" i="20"/>
  <c r="D3901" i="20"/>
  <c r="D3900" i="20"/>
  <c r="D3899" i="20"/>
  <c r="D3898" i="20"/>
  <c r="D3897" i="20"/>
  <c r="D3896" i="20"/>
  <c r="D3895" i="20"/>
  <c r="D3894" i="20"/>
  <c r="D3893" i="20"/>
  <c r="D3892" i="20"/>
  <c r="D3891" i="20"/>
  <c r="D3890" i="20"/>
  <c r="D3889" i="20"/>
  <c r="D3888" i="20"/>
  <c r="D3887" i="20"/>
  <c r="D3886" i="20"/>
  <c r="D3885" i="20"/>
  <c r="D3884" i="20"/>
  <c r="D3883" i="20"/>
  <c r="D3882" i="20"/>
  <c r="D3881" i="20"/>
  <c r="D3880" i="20"/>
  <c r="D3879" i="20"/>
  <c r="D3878" i="20"/>
  <c r="D3877" i="20"/>
  <c r="D3876" i="20"/>
  <c r="D3875" i="20"/>
  <c r="D3874" i="20"/>
  <c r="D3873" i="20"/>
  <c r="D3872" i="20"/>
  <c r="D3871" i="20"/>
  <c r="D3870" i="20"/>
  <c r="D3869" i="20"/>
  <c r="D3868" i="20"/>
  <c r="D3867" i="20"/>
  <c r="D3866" i="20"/>
  <c r="D3865" i="20"/>
  <c r="D3864" i="20"/>
  <c r="D3863" i="20"/>
  <c r="D3862" i="20"/>
  <c r="D3861" i="20"/>
  <c r="D3860" i="20"/>
  <c r="D3859" i="20"/>
  <c r="D3858" i="20"/>
  <c r="D3857" i="20"/>
  <c r="D3856" i="20"/>
  <c r="D3855" i="20"/>
  <c r="D3854" i="20"/>
  <c r="D3853" i="20"/>
  <c r="D3852" i="20"/>
  <c r="D3851" i="20"/>
  <c r="D3850" i="20"/>
  <c r="D3849" i="20"/>
  <c r="D3848" i="20"/>
  <c r="D3847" i="20"/>
  <c r="D3846" i="20"/>
  <c r="D3845" i="20"/>
  <c r="D3844" i="20"/>
  <c r="D3843" i="20"/>
  <c r="D3842" i="20"/>
  <c r="D3841" i="20"/>
  <c r="D3840" i="20"/>
  <c r="D3839" i="20"/>
  <c r="D3838" i="20"/>
  <c r="D3837" i="20"/>
  <c r="D3836" i="20"/>
  <c r="D3835" i="20"/>
  <c r="D3834" i="20"/>
  <c r="D3833" i="20"/>
  <c r="D3832" i="20"/>
  <c r="D3831" i="20"/>
  <c r="D3830" i="20"/>
  <c r="D3829" i="20"/>
  <c r="D3828" i="20"/>
  <c r="D3827" i="20"/>
  <c r="D3826" i="20"/>
  <c r="D3825" i="20"/>
  <c r="D3824" i="20"/>
  <c r="D3823" i="20"/>
  <c r="D3822" i="20"/>
  <c r="D3821" i="20"/>
  <c r="D3820" i="20"/>
  <c r="D3819" i="20"/>
  <c r="D3818" i="20"/>
  <c r="D3817" i="20"/>
  <c r="D3816" i="20"/>
  <c r="D3815" i="20"/>
  <c r="D3814" i="20"/>
  <c r="D3813" i="20"/>
  <c r="D3812" i="20"/>
  <c r="D3811" i="20"/>
  <c r="D3810" i="20"/>
  <c r="D3809" i="20"/>
  <c r="D3808" i="20"/>
  <c r="D3807" i="20"/>
  <c r="D3806" i="20"/>
  <c r="D3805" i="20"/>
  <c r="D3804" i="20"/>
  <c r="D3803" i="20"/>
  <c r="D3802" i="20"/>
  <c r="D3801" i="20"/>
  <c r="D3800" i="20"/>
  <c r="D3799" i="20"/>
  <c r="D3798" i="20"/>
  <c r="D3797" i="20"/>
  <c r="D3796" i="20"/>
  <c r="D3795" i="20"/>
  <c r="D3794" i="20"/>
  <c r="D3793" i="20"/>
  <c r="D3792" i="20"/>
  <c r="D3791" i="20"/>
  <c r="D3790" i="20"/>
  <c r="D3789" i="20"/>
  <c r="D3788" i="20"/>
  <c r="D3787" i="20"/>
  <c r="D3786" i="20"/>
  <c r="D3785" i="20"/>
  <c r="D3784" i="20"/>
  <c r="D3783" i="20"/>
  <c r="D3782" i="20"/>
  <c r="D3781" i="20"/>
  <c r="D3780" i="20"/>
  <c r="D3779" i="20"/>
  <c r="D3778" i="20"/>
  <c r="D3777" i="20"/>
  <c r="D3776" i="20"/>
  <c r="D3775" i="20"/>
  <c r="D3774" i="20"/>
  <c r="D3773" i="20"/>
  <c r="D3772" i="20"/>
  <c r="D3771" i="20"/>
  <c r="D3770" i="20"/>
  <c r="D3769" i="20"/>
  <c r="D3768" i="20"/>
  <c r="D3767" i="20"/>
  <c r="D3766" i="20"/>
  <c r="D3765" i="20"/>
  <c r="D3764" i="20"/>
  <c r="D3763" i="20"/>
  <c r="D3762" i="20"/>
  <c r="D3761" i="20"/>
  <c r="D3760" i="20"/>
  <c r="D3759" i="20"/>
  <c r="D3758" i="20"/>
  <c r="D3757" i="20"/>
  <c r="D3756" i="20"/>
  <c r="D3755" i="20"/>
  <c r="D3754" i="20"/>
  <c r="D3753" i="20"/>
  <c r="D3752" i="20"/>
  <c r="D3751" i="20"/>
  <c r="D3750" i="20"/>
  <c r="D3749" i="20"/>
  <c r="D3748" i="20"/>
  <c r="D3747" i="20"/>
  <c r="D3746" i="20"/>
  <c r="D3745" i="20"/>
  <c r="D3744" i="20"/>
  <c r="D3743" i="20"/>
  <c r="D3742" i="20"/>
  <c r="D3741" i="20"/>
  <c r="D3740" i="20"/>
  <c r="D3739" i="20"/>
  <c r="D3738" i="20"/>
  <c r="D3737" i="20"/>
  <c r="D3736" i="20"/>
  <c r="D3735" i="20"/>
  <c r="D3734" i="20"/>
  <c r="D3733" i="20"/>
  <c r="D3732" i="20"/>
  <c r="D3731" i="20"/>
  <c r="D3730" i="20"/>
  <c r="D3729" i="20"/>
  <c r="D3728" i="20"/>
  <c r="D3727" i="20"/>
  <c r="D3726" i="20"/>
  <c r="D3725" i="20"/>
  <c r="D3724" i="20"/>
  <c r="D3723" i="20"/>
  <c r="D3722" i="20"/>
  <c r="D3721" i="20"/>
  <c r="D3720" i="20"/>
  <c r="D3719" i="20"/>
  <c r="D3718" i="20"/>
  <c r="D3717" i="20"/>
  <c r="D3716" i="20"/>
  <c r="D3715" i="20"/>
  <c r="D3714" i="20"/>
  <c r="D3713" i="20"/>
  <c r="D3712" i="20"/>
  <c r="D3711" i="20"/>
  <c r="D3710" i="20"/>
  <c r="D3709" i="20"/>
  <c r="D3708" i="20"/>
  <c r="D3707" i="20"/>
  <c r="D3706" i="20"/>
  <c r="D3705" i="20"/>
  <c r="D3704" i="20"/>
  <c r="D3703" i="20"/>
  <c r="D3702" i="20"/>
  <c r="D3701" i="20"/>
  <c r="D3700" i="20"/>
  <c r="D3699" i="20"/>
  <c r="D3698" i="20"/>
  <c r="D3697" i="20"/>
  <c r="D3696" i="20"/>
  <c r="D3695" i="20"/>
  <c r="D3694" i="20"/>
  <c r="D3693" i="20"/>
  <c r="D3692" i="20"/>
  <c r="D3691" i="20"/>
  <c r="D3690" i="20"/>
  <c r="D3689" i="20"/>
  <c r="D3688" i="20"/>
  <c r="D3687" i="20"/>
  <c r="D3686" i="20"/>
  <c r="D3685" i="20"/>
  <c r="D3684" i="20"/>
  <c r="D3683" i="20"/>
  <c r="D3682" i="20"/>
  <c r="D3681" i="20"/>
  <c r="D3680" i="20"/>
  <c r="D3679" i="20"/>
  <c r="D3678" i="20"/>
  <c r="D3677" i="20"/>
  <c r="D3676" i="20"/>
  <c r="D3675" i="20"/>
  <c r="D3674" i="20"/>
  <c r="D3673" i="20"/>
  <c r="D3672" i="20"/>
  <c r="D3671" i="20"/>
  <c r="D3670" i="20"/>
  <c r="D3669" i="20"/>
  <c r="D3668" i="20"/>
  <c r="D3667" i="20"/>
  <c r="D3666" i="20"/>
  <c r="D3665" i="20"/>
  <c r="D3664" i="20"/>
  <c r="D3663" i="20"/>
  <c r="D3662" i="20"/>
  <c r="D3661" i="20"/>
  <c r="D3660" i="20"/>
  <c r="D3659" i="20"/>
  <c r="D3658" i="20"/>
  <c r="D3657" i="20"/>
  <c r="D3656" i="20"/>
  <c r="D3655" i="20"/>
  <c r="D3654" i="20"/>
  <c r="D3653" i="20"/>
  <c r="D3652" i="20"/>
  <c r="D3651" i="20"/>
  <c r="D3650" i="20"/>
  <c r="D3649" i="20"/>
  <c r="D3648" i="20"/>
  <c r="D3647" i="20"/>
  <c r="D3646" i="20"/>
  <c r="D3645" i="20"/>
  <c r="D3644" i="20"/>
  <c r="D3643" i="20"/>
  <c r="D3642" i="20"/>
  <c r="D3641" i="20"/>
  <c r="D3640" i="20"/>
  <c r="D3639" i="20"/>
  <c r="D3638" i="20"/>
  <c r="D3637" i="20"/>
  <c r="D3636" i="20"/>
  <c r="D3635" i="20"/>
  <c r="D3634" i="20"/>
  <c r="D3633" i="20"/>
  <c r="D3632" i="20"/>
  <c r="D3631" i="20"/>
  <c r="D3630" i="20"/>
  <c r="D3629" i="20"/>
  <c r="D3628" i="20"/>
  <c r="D3627" i="20"/>
  <c r="D3626" i="20"/>
  <c r="D3625" i="20"/>
  <c r="D3624" i="20"/>
  <c r="D3623" i="20"/>
  <c r="D3622" i="20"/>
  <c r="D3621" i="20"/>
  <c r="D3620" i="20"/>
  <c r="D3619" i="20"/>
  <c r="D3618" i="20"/>
  <c r="D3617" i="20"/>
  <c r="D3616" i="20"/>
  <c r="D3615" i="20"/>
  <c r="D3614" i="20"/>
  <c r="D3613" i="20"/>
  <c r="D3612" i="20"/>
  <c r="D3611" i="20"/>
  <c r="D3610" i="20"/>
  <c r="D3609" i="20"/>
  <c r="D3608" i="20"/>
  <c r="D3607" i="20"/>
  <c r="D3606" i="20"/>
  <c r="D3605" i="20"/>
  <c r="D3604" i="20"/>
  <c r="D3603" i="20"/>
  <c r="D3602" i="20"/>
  <c r="D3601" i="20"/>
  <c r="D3600" i="20"/>
  <c r="D3599" i="20"/>
  <c r="D3598" i="20"/>
  <c r="D3597" i="20"/>
  <c r="D3596" i="20"/>
  <c r="D3595" i="20"/>
  <c r="D3594" i="20"/>
  <c r="D3593" i="20"/>
  <c r="D3592" i="20"/>
  <c r="D3591" i="20"/>
  <c r="D3590" i="20"/>
  <c r="D3589" i="20"/>
  <c r="D3588" i="20"/>
  <c r="D3587" i="20"/>
  <c r="D3586" i="20"/>
  <c r="D3585" i="20"/>
  <c r="D3584" i="20"/>
  <c r="D3583" i="20"/>
  <c r="D3582" i="20"/>
  <c r="D3581" i="20"/>
  <c r="D3580" i="20"/>
  <c r="D3579" i="20"/>
  <c r="D3578" i="20"/>
  <c r="D3577" i="20"/>
  <c r="D3576" i="20"/>
  <c r="D3575" i="20"/>
  <c r="D3574" i="20"/>
  <c r="D3573" i="20"/>
  <c r="D3572" i="20"/>
  <c r="D3571" i="20"/>
  <c r="D3570" i="20"/>
  <c r="D3569" i="20"/>
  <c r="D3568" i="20"/>
  <c r="D3567" i="20"/>
  <c r="D3566" i="20"/>
  <c r="D3565" i="20"/>
  <c r="D3564" i="20"/>
  <c r="D3563" i="20"/>
  <c r="D3562" i="20"/>
  <c r="D3561" i="20"/>
  <c r="D3560" i="20"/>
  <c r="D3559" i="20"/>
  <c r="D3558" i="20"/>
  <c r="D3557" i="20"/>
  <c r="D3556" i="20"/>
  <c r="D3555" i="20"/>
  <c r="D3554" i="20"/>
  <c r="D3553" i="20"/>
  <c r="D3552" i="20"/>
  <c r="D3551" i="20"/>
  <c r="D3550" i="20"/>
  <c r="D3549" i="20"/>
  <c r="D3548" i="20"/>
  <c r="D3547" i="20"/>
  <c r="D3546" i="20"/>
  <c r="D3545" i="20"/>
  <c r="D3544" i="20"/>
  <c r="D3543" i="20"/>
  <c r="D3542" i="20"/>
  <c r="D3541" i="20"/>
  <c r="D3540" i="20"/>
  <c r="D3539" i="20"/>
  <c r="D3538" i="20"/>
  <c r="D3537" i="20"/>
  <c r="D3536" i="20"/>
  <c r="D3535" i="20"/>
  <c r="D3534" i="20"/>
  <c r="D3533" i="20"/>
  <c r="D3532" i="20"/>
  <c r="D3531" i="20"/>
  <c r="D3530" i="20"/>
  <c r="D3529" i="20"/>
  <c r="D3528" i="20"/>
  <c r="D3527" i="20"/>
  <c r="D3526" i="20"/>
  <c r="D3525" i="20"/>
  <c r="D3524" i="20"/>
  <c r="D3523" i="20"/>
  <c r="D3522" i="20"/>
  <c r="D3521" i="20"/>
  <c r="D3520" i="20"/>
  <c r="D3519" i="20"/>
  <c r="D3518" i="20"/>
  <c r="D3517" i="20"/>
  <c r="D3516" i="20"/>
  <c r="D3515" i="20"/>
  <c r="D3514" i="20"/>
  <c r="D3513" i="20"/>
  <c r="D3512" i="20"/>
  <c r="D3511" i="20"/>
  <c r="D3510" i="20"/>
  <c r="D3509" i="20"/>
  <c r="D3508" i="20"/>
  <c r="D3507" i="20"/>
  <c r="D3506" i="20"/>
  <c r="D3505" i="20"/>
  <c r="D3504" i="20"/>
  <c r="D3503" i="20"/>
  <c r="D3502" i="20"/>
  <c r="D3501" i="20"/>
  <c r="D3500" i="20"/>
  <c r="D3499" i="20"/>
  <c r="D3498" i="20"/>
  <c r="D3497" i="20"/>
  <c r="D3496" i="20"/>
  <c r="D3495" i="20"/>
  <c r="D3494" i="20"/>
  <c r="D3493" i="20"/>
  <c r="D3492" i="20"/>
  <c r="D3491" i="20"/>
  <c r="D3490" i="20"/>
  <c r="D3489" i="20"/>
  <c r="D3488" i="20"/>
  <c r="D3487" i="20"/>
  <c r="D3486" i="20"/>
  <c r="D3485" i="20"/>
  <c r="D3484" i="20"/>
  <c r="D3483" i="20"/>
  <c r="D3482" i="20"/>
  <c r="D3481" i="20"/>
  <c r="D3480" i="20"/>
  <c r="D3479" i="20"/>
  <c r="D3478" i="20"/>
  <c r="D3477" i="20"/>
  <c r="D3476" i="20"/>
  <c r="D3475" i="20"/>
  <c r="D3474" i="20"/>
  <c r="D3473" i="20"/>
  <c r="D3472" i="20"/>
  <c r="D3471" i="20"/>
  <c r="D3470" i="20"/>
  <c r="D3469" i="20"/>
  <c r="D3468" i="20"/>
  <c r="D3467" i="20"/>
  <c r="D3466" i="20"/>
  <c r="D3465" i="20"/>
  <c r="D3464" i="20"/>
  <c r="D3463" i="20"/>
  <c r="D3462" i="20"/>
  <c r="D3461" i="20"/>
  <c r="D3460" i="20"/>
  <c r="D3459" i="20"/>
  <c r="D3458" i="20"/>
  <c r="D3457" i="20"/>
  <c r="D3456" i="20"/>
  <c r="D3455" i="20"/>
  <c r="D3454" i="20"/>
  <c r="D3453" i="20"/>
  <c r="D3452" i="20"/>
  <c r="D3451" i="20"/>
  <c r="D3450" i="20"/>
  <c r="D3449" i="20"/>
  <c r="D3448" i="20"/>
  <c r="D3447" i="20"/>
  <c r="D3446" i="20"/>
  <c r="D3445" i="20"/>
  <c r="D3444" i="20"/>
  <c r="D3443" i="20"/>
  <c r="D3442" i="20"/>
  <c r="D3441" i="20"/>
  <c r="D3440" i="20"/>
  <c r="D3439" i="20"/>
  <c r="D3438" i="20"/>
  <c r="D3437" i="20"/>
  <c r="D3436" i="20"/>
  <c r="D3435" i="20"/>
  <c r="D3434" i="20"/>
  <c r="D3433" i="20"/>
  <c r="D3432" i="20"/>
  <c r="D3431" i="20"/>
  <c r="D3430" i="20"/>
  <c r="D3429" i="20"/>
  <c r="D3428" i="20"/>
  <c r="D3427" i="20"/>
  <c r="D3426" i="20"/>
  <c r="D3425" i="20"/>
  <c r="D3424" i="20"/>
  <c r="D3423" i="20"/>
  <c r="D3422" i="20"/>
  <c r="D3421" i="20"/>
  <c r="D3420" i="20"/>
  <c r="D3419" i="20"/>
  <c r="D3418" i="20"/>
  <c r="D3417" i="20"/>
  <c r="D3416" i="20"/>
  <c r="D3415" i="20"/>
  <c r="D3414" i="20"/>
  <c r="D3413" i="20"/>
  <c r="D3412" i="20"/>
  <c r="D3411" i="20"/>
  <c r="D3410" i="20"/>
  <c r="D3409" i="20"/>
  <c r="D3408" i="20"/>
  <c r="D3407" i="20"/>
  <c r="D3406" i="20"/>
  <c r="D3405" i="20"/>
  <c r="D3404" i="20"/>
  <c r="D3403" i="20"/>
  <c r="D3402" i="20"/>
  <c r="D3401" i="20"/>
  <c r="D3400" i="20"/>
  <c r="D3399" i="20"/>
  <c r="D3398" i="20"/>
  <c r="D3397" i="20"/>
  <c r="D3396" i="20"/>
  <c r="D3395" i="20"/>
  <c r="D3394" i="20"/>
  <c r="D3393" i="20"/>
  <c r="D3392" i="20"/>
  <c r="D3391" i="20"/>
  <c r="D3390" i="20"/>
  <c r="D3389" i="20"/>
  <c r="D3388" i="20"/>
  <c r="D3387" i="20"/>
  <c r="D3386" i="20"/>
  <c r="D3385" i="20"/>
  <c r="D3384" i="20"/>
  <c r="D3383" i="20"/>
  <c r="D3382" i="20"/>
  <c r="D3381" i="20"/>
  <c r="D3380" i="20"/>
  <c r="D3379" i="20"/>
  <c r="D3378" i="20"/>
  <c r="D3377" i="20"/>
  <c r="D3376" i="20"/>
  <c r="D3375" i="20"/>
  <c r="D3374" i="20"/>
  <c r="D3373" i="20"/>
  <c r="D3372" i="20"/>
  <c r="D3371" i="20"/>
  <c r="D3370" i="20"/>
  <c r="D3369" i="20"/>
  <c r="D3368" i="20"/>
  <c r="D3367" i="20"/>
  <c r="D3366" i="20"/>
  <c r="D3365" i="20"/>
  <c r="D3364" i="20"/>
  <c r="D3363" i="20"/>
  <c r="D3362" i="20"/>
  <c r="D3361" i="20"/>
  <c r="D3360" i="20"/>
  <c r="D3359" i="20"/>
  <c r="D3358" i="20"/>
  <c r="D3357" i="20"/>
  <c r="D3356" i="20"/>
  <c r="D3355" i="20"/>
  <c r="D3354" i="20"/>
  <c r="D3353" i="20"/>
  <c r="D3352" i="20"/>
  <c r="D3351" i="20"/>
  <c r="D3350" i="20"/>
  <c r="D3349" i="20"/>
  <c r="D3348" i="20"/>
  <c r="D3347" i="20"/>
  <c r="D3346" i="20"/>
  <c r="D3345" i="20"/>
  <c r="D3344" i="20"/>
  <c r="D3343" i="20"/>
  <c r="D3342" i="20"/>
  <c r="D3341" i="20"/>
  <c r="D3340" i="20"/>
  <c r="D3339" i="20"/>
  <c r="D3338" i="20"/>
  <c r="D3337" i="20"/>
  <c r="D3336" i="20"/>
  <c r="D3335" i="20"/>
  <c r="D3334" i="20"/>
  <c r="D3333" i="20"/>
  <c r="D3332" i="20"/>
  <c r="D3331" i="20"/>
  <c r="D3330" i="20"/>
  <c r="D3329" i="20"/>
  <c r="D3328" i="20"/>
  <c r="D3327" i="20"/>
  <c r="D3326" i="20"/>
  <c r="D3325" i="20"/>
  <c r="D3324" i="20"/>
  <c r="D3323" i="20"/>
  <c r="D3322" i="20"/>
  <c r="D3321" i="20"/>
  <c r="D3320" i="20"/>
  <c r="D3319" i="20"/>
  <c r="D3318" i="20"/>
  <c r="D3317" i="20"/>
  <c r="D3316" i="20"/>
  <c r="D3315" i="20"/>
  <c r="D3314" i="20"/>
  <c r="D3313" i="20"/>
  <c r="D3312" i="20"/>
  <c r="D3311" i="20"/>
  <c r="D3310" i="20"/>
  <c r="D3309" i="20"/>
  <c r="D3308" i="20"/>
  <c r="D3307" i="20"/>
  <c r="D3306" i="20"/>
  <c r="D3305" i="20"/>
  <c r="D3304" i="20"/>
  <c r="D3303" i="20"/>
  <c r="D3302" i="20"/>
  <c r="D3301" i="20"/>
  <c r="D3300" i="20"/>
  <c r="D3299" i="20"/>
  <c r="D3298" i="20"/>
  <c r="D3297" i="20"/>
  <c r="D3296" i="20"/>
  <c r="D3295" i="20"/>
  <c r="D3294" i="20"/>
  <c r="D3293" i="20"/>
  <c r="D3292" i="20"/>
  <c r="D3291" i="20"/>
  <c r="D3290" i="20"/>
  <c r="D3289" i="20"/>
  <c r="D3288" i="20"/>
  <c r="D3287" i="20"/>
  <c r="D3286" i="20"/>
  <c r="D3285" i="20"/>
  <c r="D3284" i="20"/>
  <c r="D3283" i="20"/>
  <c r="D3282" i="20"/>
  <c r="D3281" i="20"/>
  <c r="D3280" i="20"/>
  <c r="D3279" i="20"/>
  <c r="D3278" i="20"/>
  <c r="D3277" i="20"/>
  <c r="D3276" i="20"/>
  <c r="D3275" i="20"/>
  <c r="D3274" i="20"/>
  <c r="D3273" i="20"/>
  <c r="D3272" i="20"/>
  <c r="D3271" i="20"/>
  <c r="D3270" i="20"/>
  <c r="D3269" i="20"/>
  <c r="D3268" i="20"/>
  <c r="D3267" i="20"/>
  <c r="D3266" i="20"/>
  <c r="D3265" i="20"/>
  <c r="D3264" i="20"/>
  <c r="D3263" i="20"/>
  <c r="D3262" i="20"/>
  <c r="D3261" i="20"/>
  <c r="D3260" i="20"/>
  <c r="D3259" i="20"/>
  <c r="D3258" i="20"/>
  <c r="D3257" i="20"/>
  <c r="D3256" i="20"/>
  <c r="D3255" i="20"/>
  <c r="D3254" i="20"/>
  <c r="D3253" i="20"/>
  <c r="D3252" i="20"/>
  <c r="D3251" i="20"/>
  <c r="D3250" i="20"/>
  <c r="D3249" i="20"/>
  <c r="D3248" i="20"/>
  <c r="D3247" i="20"/>
  <c r="D3246" i="20"/>
  <c r="D3245" i="20"/>
  <c r="D3244" i="20"/>
  <c r="D3243" i="20"/>
  <c r="D3242" i="20"/>
  <c r="D3241" i="20"/>
  <c r="D3240" i="20"/>
  <c r="D3239" i="20"/>
  <c r="D3238" i="20"/>
  <c r="D3237" i="20"/>
  <c r="D3236" i="20"/>
  <c r="D3235" i="20"/>
  <c r="D3234" i="20"/>
  <c r="D3233" i="20"/>
  <c r="D3232" i="20"/>
  <c r="D3231" i="20"/>
  <c r="D3230" i="20"/>
  <c r="D3229" i="20"/>
  <c r="D3228" i="20"/>
  <c r="D3227" i="20"/>
  <c r="D3226" i="20"/>
  <c r="D3225" i="20"/>
  <c r="D3224" i="20"/>
  <c r="D3223" i="20"/>
  <c r="D3222" i="20"/>
  <c r="D3221" i="20"/>
  <c r="D3220" i="20"/>
  <c r="D3219" i="20"/>
  <c r="D3218" i="20"/>
  <c r="D3217" i="20"/>
  <c r="D3216" i="20"/>
  <c r="D3215" i="20"/>
  <c r="D3214" i="20"/>
  <c r="D3213" i="20"/>
  <c r="D3212" i="20"/>
  <c r="D3211" i="20"/>
  <c r="D3210" i="20"/>
  <c r="D3209" i="20"/>
  <c r="D3208" i="20"/>
  <c r="D3207" i="20"/>
  <c r="D3206" i="20"/>
  <c r="D3205" i="20"/>
  <c r="D3204" i="20"/>
  <c r="D3203" i="20"/>
  <c r="D3202" i="20"/>
  <c r="D3201" i="20"/>
  <c r="D3200" i="20"/>
  <c r="D3199" i="20"/>
  <c r="D3198" i="20"/>
  <c r="D3197" i="20"/>
  <c r="D3196" i="20"/>
  <c r="D3195" i="20"/>
  <c r="D3194" i="20"/>
  <c r="D3193" i="20"/>
  <c r="D3192" i="20"/>
  <c r="D3191" i="20"/>
  <c r="D3190" i="20"/>
  <c r="D3189" i="20"/>
  <c r="D3188" i="20"/>
  <c r="D3187" i="20"/>
  <c r="D3186" i="20"/>
  <c r="D3185" i="20"/>
  <c r="D3184" i="20"/>
  <c r="D3183" i="20"/>
  <c r="D3182" i="20"/>
  <c r="D3181" i="20"/>
  <c r="D3180" i="20"/>
  <c r="D3179" i="20"/>
  <c r="D3178" i="20"/>
  <c r="D3177" i="20"/>
  <c r="D3176" i="20"/>
  <c r="D3175" i="20"/>
  <c r="D3174" i="20"/>
  <c r="D3173" i="20"/>
  <c r="D3172" i="20"/>
  <c r="D3171" i="20"/>
  <c r="D3170" i="20"/>
  <c r="D3169" i="20"/>
  <c r="D3168" i="20"/>
  <c r="D3167" i="20"/>
  <c r="D3166" i="20"/>
  <c r="D3165" i="20"/>
  <c r="D3164" i="20"/>
  <c r="D3163" i="20"/>
  <c r="D3162" i="20"/>
  <c r="D3161" i="20"/>
  <c r="D3160" i="20"/>
  <c r="D3159" i="20"/>
  <c r="D3158" i="20"/>
  <c r="D3157" i="20"/>
  <c r="D3156" i="20"/>
  <c r="D3155" i="20"/>
  <c r="D3154" i="20"/>
  <c r="D3153" i="20"/>
  <c r="D3152" i="20"/>
  <c r="D3151" i="20"/>
  <c r="D3150" i="20"/>
  <c r="D3149" i="20"/>
  <c r="D3148" i="20"/>
  <c r="D3147" i="20"/>
  <c r="D3146" i="20"/>
  <c r="D3145" i="20"/>
  <c r="D3144" i="20"/>
  <c r="D3143" i="20"/>
  <c r="D3142" i="20"/>
  <c r="D3141" i="20"/>
  <c r="D3140" i="20"/>
  <c r="D3139" i="20"/>
  <c r="D3138" i="20"/>
  <c r="D3137" i="20"/>
  <c r="D3136" i="20"/>
  <c r="D3135" i="20"/>
  <c r="D3134" i="20"/>
  <c r="D3133" i="20"/>
  <c r="D3132" i="20"/>
  <c r="D3131" i="20"/>
  <c r="D3130" i="20"/>
  <c r="D3129" i="20"/>
  <c r="D3128" i="20"/>
  <c r="D3127" i="20"/>
  <c r="D3126" i="20"/>
  <c r="D3125" i="20"/>
  <c r="D3124" i="20"/>
  <c r="D3123" i="20"/>
  <c r="D3122" i="20"/>
  <c r="D3121" i="20"/>
  <c r="D3120" i="20"/>
  <c r="D3119" i="20"/>
  <c r="D3118" i="20"/>
  <c r="D3117" i="20"/>
  <c r="D3116" i="20"/>
  <c r="D3115" i="20"/>
  <c r="D3114" i="20"/>
  <c r="D3113" i="20"/>
  <c r="D3112" i="20"/>
  <c r="D3111" i="20"/>
  <c r="D3110" i="20"/>
  <c r="D3109" i="20"/>
  <c r="D3108" i="20"/>
  <c r="D3107" i="20"/>
  <c r="D3106" i="20"/>
  <c r="D3105" i="20"/>
  <c r="D3104" i="20"/>
  <c r="D3103" i="20"/>
  <c r="D3102" i="20"/>
  <c r="D3101" i="20"/>
  <c r="D3100" i="20"/>
  <c r="D3099" i="20"/>
  <c r="D3098" i="20"/>
  <c r="D3097" i="20"/>
  <c r="D3096" i="20"/>
  <c r="D3095" i="20"/>
  <c r="D3094" i="20"/>
  <c r="D3093" i="20"/>
  <c r="D3092" i="20"/>
  <c r="D3091" i="20"/>
  <c r="D3090" i="20"/>
  <c r="D3089" i="20"/>
  <c r="D3088" i="20"/>
  <c r="D3087" i="20"/>
  <c r="D3086" i="20"/>
  <c r="D3085" i="20"/>
  <c r="D3084" i="20"/>
  <c r="D3083" i="20"/>
  <c r="D3082" i="20"/>
  <c r="D3081" i="20"/>
  <c r="D3080" i="20"/>
  <c r="D3079" i="20"/>
  <c r="D3078" i="20"/>
  <c r="D3077" i="20"/>
  <c r="D3076" i="20"/>
  <c r="D3075" i="20"/>
  <c r="D3074" i="20"/>
  <c r="D3073" i="20"/>
  <c r="D3072" i="20"/>
  <c r="D3071" i="20"/>
  <c r="D3070" i="20"/>
  <c r="D3069" i="20"/>
  <c r="D3068" i="20"/>
  <c r="D3067" i="20"/>
  <c r="D3066" i="20"/>
  <c r="D3065" i="20"/>
  <c r="D3064" i="20"/>
  <c r="D3063" i="20"/>
  <c r="D3062" i="20"/>
  <c r="D3061" i="20"/>
  <c r="D3060" i="20"/>
  <c r="D3059" i="20"/>
  <c r="D3058" i="20"/>
  <c r="D3057" i="20"/>
  <c r="D3056" i="20"/>
  <c r="D3055" i="20"/>
  <c r="D3054" i="20"/>
  <c r="D3053" i="20"/>
  <c r="D3052" i="20"/>
  <c r="D3051" i="20"/>
  <c r="D3050" i="20"/>
  <c r="D3049" i="20"/>
  <c r="D3048" i="20"/>
  <c r="D3047" i="20"/>
  <c r="D3046" i="20"/>
  <c r="D3045" i="20"/>
  <c r="D3044" i="20"/>
  <c r="D3043" i="20"/>
  <c r="D3042" i="20"/>
  <c r="D3041" i="20"/>
  <c r="D3040" i="20"/>
  <c r="D3039" i="20"/>
  <c r="D3038" i="20"/>
  <c r="D3037" i="20"/>
  <c r="D3036" i="20"/>
  <c r="D3035" i="20"/>
  <c r="D3034" i="20"/>
  <c r="D3033" i="20"/>
  <c r="D3032" i="20"/>
  <c r="D3031" i="20"/>
  <c r="D3030" i="20"/>
  <c r="D3029" i="20"/>
  <c r="D3028" i="20"/>
  <c r="D3027" i="20"/>
  <c r="D3026" i="20"/>
  <c r="D3025" i="20"/>
  <c r="D3024" i="20"/>
  <c r="D3023" i="20"/>
  <c r="D3022" i="20"/>
  <c r="D3021" i="20"/>
  <c r="D3020" i="20"/>
  <c r="D3019" i="20"/>
  <c r="D3018" i="20"/>
  <c r="D3017" i="20"/>
  <c r="D3016" i="20"/>
  <c r="D3015" i="20"/>
  <c r="D3014" i="20"/>
  <c r="D3013" i="20"/>
  <c r="D3012" i="20"/>
  <c r="D3011" i="20"/>
  <c r="D3010" i="20"/>
  <c r="D3009" i="20"/>
  <c r="D3008" i="20"/>
  <c r="D3007" i="20"/>
  <c r="D3006" i="20"/>
  <c r="D3005" i="20"/>
  <c r="D3004" i="20"/>
  <c r="D3003" i="20"/>
  <c r="D3002" i="20"/>
  <c r="D3001" i="20"/>
  <c r="D3000" i="20"/>
  <c r="D2999" i="20"/>
  <c r="D2998" i="20"/>
  <c r="D2997" i="20"/>
  <c r="D2996" i="20"/>
  <c r="D2995" i="20"/>
  <c r="D2994" i="20"/>
  <c r="D2993" i="20"/>
  <c r="D2992" i="20"/>
  <c r="D2991" i="20"/>
  <c r="D2990" i="20"/>
  <c r="D2989" i="20"/>
  <c r="D2988" i="20"/>
  <c r="D2987" i="20"/>
  <c r="D2986" i="20"/>
  <c r="D2985" i="20"/>
  <c r="D2984" i="20"/>
  <c r="D2983" i="20"/>
  <c r="D2982" i="20"/>
  <c r="D2981" i="20"/>
  <c r="D2980" i="20"/>
  <c r="D2979" i="20"/>
  <c r="D2978" i="20"/>
  <c r="D2977" i="20"/>
  <c r="D2976" i="20"/>
  <c r="D2975" i="20"/>
  <c r="D2974" i="20"/>
  <c r="D2973" i="20"/>
  <c r="D2972" i="20"/>
  <c r="D2971" i="20"/>
  <c r="D2970" i="20"/>
  <c r="D2969" i="20"/>
  <c r="D2968" i="20"/>
  <c r="D2967" i="20"/>
  <c r="D2966" i="20"/>
  <c r="D2965" i="20"/>
  <c r="D2964" i="20"/>
  <c r="D2963" i="20"/>
  <c r="D2962" i="20"/>
  <c r="D2961" i="20"/>
  <c r="D2960" i="20"/>
  <c r="D2959" i="20"/>
  <c r="D2958" i="20"/>
  <c r="D2957" i="20"/>
  <c r="D2956" i="20"/>
  <c r="D2955" i="20"/>
  <c r="D2954" i="20"/>
  <c r="D2953" i="20"/>
  <c r="D2952" i="20"/>
  <c r="D2951" i="20"/>
  <c r="D2950" i="20"/>
  <c r="D2949" i="20"/>
  <c r="D2948" i="20"/>
  <c r="D2947" i="20"/>
  <c r="D2946" i="20"/>
  <c r="D2945" i="20"/>
  <c r="D2944" i="20"/>
  <c r="D2943" i="20"/>
  <c r="D2942" i="20"/>
  <c r="D2941" i="20"/>
  <c r="D2940" i="20"/>
  <c r="D2939" i="20"/>
  <c r="D2938" i="20"/>
  <c r="D2937" i="20"/>
  <c r="D2936" i="20"/>
  <c r="D2935" i="20"/>
  <c r="D2934" i="20"/>
  <c r="D2933" i="20"/>
  <c r="D2932" i="20"/>
  <c r="D2931" i="20"/>
  <c r="D2930" i="20"/>
  <c r="D2929" i="20"/>
  <c r="D2928" i="20"/>
  <c r="D2927" i="20"/>
  <c r="D2926" i="20"/>
  <c r="D2925" i="20"/>
  <c r="D2924" i="20"/>
  <c r="D2923" i="20"/>
  <c r="D2922" i="20"/>
  <c r="D2921" i="20"/>
  <c r="D2920" i="20"/>
  <c r="D2919" i="20"/>
  <c r="D2918" i="20"/>
  <c r="D2917" i="20"/>
  <c r="D2916" i="20"/>
  <c r="D2915" i="20"/>
  <c r="D2914" i="20"/>
  <c r="D2913" i="20"/>
  <c r="D2912" i="20"/>
  <c r="D2911" i="20"/>
  <c r="D2910" i="20"/>
  <c r="D2909" i="20"/>
  <c r="D2908" i="20"/>
  <c r="D2907" i="20"/>
  <c r="D2906" i="20"/>
  <c r="D2905" i="20"/>
  <c r="D2904" i="20"/>
  <c r="D2903" i="20"/>
  <c r="D2902" i="20"/>
  <c r="D2901" i="20"/>
  <c r="D2900" i="20"/>
  <c r="D2899" i="20"/>
  <c r="D2898" i="20"/>
  <c r="D2897" i="20"/>
  <c r="D2896" i="20"/>
  <c r="D2895" i="20"/>
  <c r="D2894" i="20"/>
  <c r="D2893" i="20"/>
  <c r="D2892" i="20"/>
  <c r="D2891" i="20"/>
  <c r="D2890" i="20"/>
  <c r="D2889" i="20"/>
  <c r="D2888" i="20"/>
  <c r="D2887" i="20"/>
  <c r="D2886" i="20"/>
  <c r="D2885" i="20"/>
  <c r="D2884" i="20"/>
  <c r="D2883" i="20"/>
  <c r="D2882" i="20"/>
  <c r="D2881" i="20"/>
  <c r="D2880" i="20"/>
  <c r="D2879" i="20"/>
  <c r="D2878" i="20"/>
  <c r="D2877" i="20"/>
  <c r="D2876" i="20"/>
  <c r="D2875" i="20"/>
  <c r="D2874" i="20"/>
  <c r="D2873" i="20"/>
  <c r="D2872" i="20"/>
  <c r="D2871" i="20"/>
  <c r="D2870" i="20"/>
  <c r="D2869" i="20"/>
  <c r="D2868" i="20"/>
  <c r="D2867" i="20"/>
  <c r="D2866" i="20"/>
  <c r="D2865" i="20"/>
  <c r="D2864" i="20"/>
  <c r="D2863" i="20"/>
  <c r="D2862" i="20"/>
  <c r="D2861" i="20"/>
  <c r="D2860" i="20"/>
  <c r="D2859" i="20"/>
  <c r="D2858" i="20"/>
  <c r="D2857" i="20"/>
  <c r="D2856" i="20"/>
  <c r="D2855" i="20"/>
  <c r="D2854" i="20"/>
  <c r="D2853" i="20"/>
  <c r="D2852" i="20"/>
  <c r="D2851" i="20"/>
  <c r="D2850" i="20"/>
  <c r="D2849" i="20"/>
  <c r="D2848" i="20"/>
  <c r="D2847" i="20"/>
  <c r="D2846" i="20"/>
  <c r="D2845" i="20"/>
  <c r="D2844" i="20"/>
  <c r="D2843" i="20"/>
  <c r="D2842" i="20"/>
  <c r="D2841" i="20"/>
  <c r="D2840" i="20"/>
  <c r="D2839" i="20"/>
  <c r="D2838" i="20"/>
  <c r="D2837" i="20"/>
  <c r="D2836" i="20"/>
  <c r="D2835" i="20"/>
  <c r="D2834" i="20"/>
  <c r="D2833" i="20"/>
  <c r="D2832" i="20"/>
  <c r="D2831" i="20"/>
  <c r="D2830" i="20"/>
  <c r="D2829" i="20"/>
  <c r="D2828" i="20"/>
  <c r="D2827" i="20"/>
  <c r="D2826" i="20"/>
  <c r="D2825" i="20"/>
  <c r="D2824" i="20"/>
  <c r="D2823" i="20"/>
  <c r="D2822" i="20"/>
  <c r="D2821" i="20"/>
  <c r="D2820" i="20"/>
  <c r="D2819" i="20"/>
  <c r="D2818" i="20"/>
  <c r="D2817" i="20"/>
  <c r="D2816" i="20"/>
  <c r="D2815" i="20"/>
  <c r="D2814" i="20"/>
  <c r="D2813" i="20"/>
  <c r="D2812" i="20"/>
  <c r="D2811" i="20"/>
  <c r="D2810" i="20"/>
  <c r="D2809" i="20"/>
  <c r="D2808" i="20"/>
  <c r="D2807" i="20"/>
  <c r="D2806" i="20"/>
  <c r="D2805" i="20"/>
  <c r="D2804" i="20"/>
  <c r="D2803" i="20"/>
  <c r="D2802" i="20"/>
  <c r="D2801" i="20"/>
  <c r="D2800" i="20"/>
  <c r="D2799" i="20"/>
  <c r="D2798" i="20"/>
  <c r="D2797" i="20"/>
  <c r="D2796" i="20"/>
  <c r="D2795" i="20"/>
  <c r="D2794" i="20"/>
  <c r="D2793" i="20"/>
  <c r="D2792" i="20"/>
  <c r="D2791" i="20"/>
  <c r="D2790" i="20"/>
  <c r="D2789" i="20"/>
  <c r="D2788" i="20"/>
  <c r="D2787" i="20"/>
  <c r="D2786" i="20"/>
  <c r="D2785" i="20"/>
  <c r="D2784" i="20"/>
  <c r="D2783" i="20"/>
  <c r="D2782" i="20"/>
  <c r="D2781" i="20"/>
  <c r="D2780" i="20"/>
  <c r="D2779" i="20"/>
  <c r="D2778" i="20"/>
  <c r="D2777" i="20"/>
  <c r="D2776" i="20"/>
  <c r="D2775" i="20"/>
  <c r="D2774" i="20"/>
  <c r="D2773" i="20"/>
  <c r="D2772" i="20"/>
  <c r="D2771" i="20"/>
  <c r="D2770" i="20"/>
  <c r="D2769" i="20"/>
  <c r="D2768" i="20"/>
  <c r="D2767" i="20"/>
  <c r="D2766" i="20"/>
  <c r="D2765" i="20"/>
  <c r="D2764" i="20"/>
  <c r="D2763" i="20"/>
  <c r="D2762" i="20"/>
  <c r="D2761" i="20"/>
  <c r="D2760" i="20"/>
  <c r="D2759" i="20"/>
  <c r="D2758" i="20"/>
  <c r="D2757" i="20"/>
  <c r="D2756" i="20"/>
  <c r="D2755" i="20"/>
  <c r="D2754" i="20"/>
  <c r="D2753" i="20"/>
  <c r="D2752" i="20"/>
  <c r="D2751" i="20"/>
  <c r="D2750" i="20"/>
  <c r="D2749" i="20"/>
  <c r="D2748" i="20"/>
  <c r="D2747" i="20"/>
  <c r="D2746" i="20"/>
  <c r="D2745" i="20"/>
  <c r="D2744" i="20"/>
  <c r="D2743" i="20"/>
  <c r="D2742" i="20"/>
  <c r="D2741" i="20"/>
  <c r="D2740" i="20"/>
  <c r="D2739" i="20"/>
  <c r="D2738" i="20"/>
  <c r="D2737" i="20"/>
  <c r="D2736" i="20"/>
  <c r="D2735" i="20"/>
  <c r="D2734" i="20"/>
  <c r="D2733" i="20"/>
  <c r="D2732" i="20"/>
  <c r="D2731" i="20"/>
  <c r="D2730" i="20"/>
  <c r="D2729" i="20"/>
  <c r="D2728" i="20"/>
  <c r="D2727" i="20"/>
  <c r="D2726" i="20"/>
  <c r="D2725" i="20"/>
  <c r="D2724" i="20"/>
  <c r="D2723" i="20"/>
  <c r="D2722" i="20"/>
  <c r="D2721" i="20"/>
  <c r="D2720" i="20"/>
  <c r="D2719" i="20"/>
  <c r="D2718" i="20"/>
  <c r="D2717" i="20"/>
  <c r="D2716" i="20"/>
  <c r="D2715" i="20"/>
  <c r="D2714" i="20"/>
  <c r="D2713" i="20"/>
  <c r="D2712" i="20"/>
  <c r="D2711" i="20"/>
  <c r="D2710" i="20"/>
  <c r="D2709" i="20"/>
  <c r="D2708" i="20"/>
  <c r="D2707" i="20"/>
  <c r="D2706" i="20"/>
  <c r="D2705" i="20"/>
  <c r="D2704" i="20"/>
  <c r="D2703" i="20"/>
  <c r="D2702" i="20"/>
  <c r="D2701" i="20"/>
  <c r="D2700" i="20"/>
  <c r="D2699" i="20"/>
  <c r="D2698" i="20"/>
  <c r="D2697" i="20"/>
  <c r="D2696" i="20"/>
  <c r="D2695" i="20"/>
  <c r="D2694" i="20"/>
  <c r="D2693" i="20"/>
  <c r="D2692" i="20"/>
  <c r="D2691" i="20"/>
  <c r="D2690" i="20"/>
  <c r="D2689" i="20"/>
  <c r="D2688" i="20"/>
  <c r="D2687" i="20"/>
  <c r="D2686" i="20"/>
  <c r="D2685" i="20"/>
  <c r="D2684" i="20"/>
  <c r="D2683" i="20"/>
  <c r="D2682" i="20"/>
  <c r="D2681" i="20"/>
  <c r="D2680" i="20"/>
  <c r="D2679" i="20"/>
  <c r="D2678" i="20"/>
  <c r="D2677" i="20"/>
  <c r="D2676" i="20"/>
  <c r="D2675" i="20"/>
  <c r="D2674" i="20"/>
  <c r="D2673" i="20"/>
  <c r="D2672" i="20"/>
  <c r="D2671" i="20"/>
  <c r="D2670" i="20"/>
  <c r="D2669" i="20"/>
  <c r="D2668" i="20"/>
  <c r="D2667" i="20"/>
  <c r="D2666" i="20"/>
  <c r="D2665" i="20"/>
  <c r="D2664" i="20"/>
  <c r="D2663" i="20"/>
  <c r="D2662" i="20"/>
  <c r="D2661" i="20"/>
  <c r="D2660" i="20"/>
  <c r="D2659" i="20"/>
  <c r="D2658" i="20"/>
  <c r="D2657" i="20"/>
  <c r="D2656" i="20"/>
  <c r="D2655" i="20"/>
  <c r="D2654" i="20"/>
  <c r="D2653" i="20"/>
  <c r="D2652" i="20"/>
  <c r="D2651" i="20"/>
  <c r="D2650" i="20"/>
  <c r="D2649" i="20"/>
  <c r="D2648" i="20"/>
  <c r="D2647" i="20"/>
  <c r="D2646" i="20"/>
  <c r="D2645" i="20"/>
  <c r="D2644" i="20"/>
  <c r="D2643" i="20"/>
  <c r="D2642" i="20"/>
  <c r="D2641" i="20"/>
  <c r="D2640" i="20"/>
  <c r="D2639" i="20"/>
  <c r="D2638" i="20"/>
  <c r="D2637" i="20"/>
  <c r="D2636" i="20"/>
  <c r="D2635" i="20"/>
  <c r="D2634" i="20"/>
  <c r="D2633" i="20"/>
  <c r="D2632" i="20"/>
  <c r="D2631" i="20"/>
  <c r="D2630" i="20"/>
  <c r="D2629" i="20"/>
  <c r="D2628" i="20"/>
  <c r="D2627" i="20"/>
  <c r="D2626" i="20"/>
  <c r="D2625" i="20"/>
  <c r="D2624" i="20"/>
  <c r="D2623" i="20"/>
  <c r="D2622" i="20"/>
  <c r="D2621" i="20"/>
  <c r="D2620" i="20"/>
  <c r="D2619" i="20"/>
  <c r="D2618" i="20"/>
  <c r="D2617" i="20"/>
  <c r="D2616" i="20"/>
  <c r="D2615" i="20"/>
  <c r="D2614" i="20"/>
  <c r="D2613" i="20"/>
  <c r="D2612" i="20"/>
  <c r="D2611" i="20"/>
  <c r="D2610" i="20"/>
  <c r="D2609" i="20"/>
  <c r="D2608" i="20"/>
  <c r="D2607" i="20"/>
  <c r="D2606" i="20"/>
  <c r="D2605" i="20"/>
  <c r="D2604" i="20"/>
  <c r="D2603" i="20"/>
  <c r="D2602" i="20"/>
  <c r="D2601" i="20"/>
  <c r="D2600" i="20"/>
  <c r="D2599" i="20"/>
  <c r="D2598" i="20"/>
  <c r="D2597" i="20"/>
  <c r="D2596" i="20"/>
  <c r="D2595" i="20"/>
  <c r="D2594" i="20"/>
  <c r="D2593" i="20"/>
  <c r="D2592" i="20"/>
  <c r="D2591" i="20"/>
  <c r="D2590" i="20"/>
  <c r="D2589" i="20"/>
  <c r="D2588" i="20"/>
  <c r="D2587" i="20"/>
  <c r="D2586" i="20"/>
  <c r="D2585" i="20"/>
  <c r="D2584" i="20"/>
  <c r="D2583" i="20"/>
  <c r="D2582" i="20"/>
  <c r="D2581" i="20"/>
  <c r="D2580" i="20"/>
  <c r="D2579" i="20"/>
  <c r="D2578" i="20"/>
  <c r="D2577" i="20"/>
  <c r="D2576" i="20"/>
  <c r="D2575" i="20"/>
  <c r="D2574" i="20"/>
  <c r="D2573" i="20"/>
  <c r="D2572" i="20"/>
  <c r="D2571" i="20"/>
  <c r="D2570" i="20"/>
  <c r="D2569" i="20"/>
  <c r="D2568" i="20"/>
  <c r="D2567" i="20"/>
  <c r="D2566" i="20"/>
  <c r="D2565" i="20"/>
  <c r="D2564" i="20"/>
  <c r="D2563" i="20"/>
  <c r="D2562" i="20"/>
  <c r="D2561" i="20"/>
  <c r="D2560" i="20"/>
  <c r="D2559" i="20"/>
  <c r="D2558" i="20"/>
  <c r="D2557" i="20"/>
  <c r="D2556" i="20"/>
  <c r="D2555" i="20"/>
  <c r="D2554" i="20"/>
  <c r="D2553" i="20"/>
  <c r="D2552" i="20"/>
  <c r="D2551" i="20"/>
  <c r="D2550" i="20"/>
  <c r="D2549" i="20"/>
  <c r="D2548" i="20"/>
  <c r="D2547" i="20"/>
  <c r="D2546" i="20"/>
  <c r="D2545" i="20"/>
  <c r="D2544" i="20"/>
  <c r="D2543" i="20"/>
  <c r="D2542" i="20"/>
  <c r="D2541" i="20"/>
  <c r="D2540" i="20"/>
  <c r="D2539" i="20"/>
  <c r="D2538" i="20"/>
  <c r="D2537" i="20"/>
  <c r="D2536" i="20"/>
  <c r="D2535" i="20"/>
  <c r="D2534" i="20"/>
  <c r="D2533" i="20"/>
  <c r="D2532" i="20"/>
  <c r="D2531" i="20"/>
  <c r="D2530" i="20"/>
  <c r="D2529" i="20"/>
  <c r="D2528" i="20"/>
  <c r="D2527" i="20"/>
  <c r="D2526" i="20"/>
  <c r="D2525" i="20"/>
  <c r="D2524" i="20"/>
  <c r="D2523" i="20"/>
  <c r="D2522" i="20"/>
  <c r="D2521" i="20"/>
  <c r="D2520" i="20"/>
  <c r="D2519" i="20"/>
  <c r="D2518" i="20"/>
  <c r="D2517" i="20"/>
  <c r="D2516" i="20"/>
  <c r="D2515" i="20"/>
  <c r="D2514" i="20"/>
  <c r="D2513" i="20"/>
  <c r="D2512" i="20"/>
  <c r="D2511" i="20"/>
  <c r="D2510" i="20"/>
  <c r="D2509" i="20"/>
  <c r="D2508" i="20"/>
  <c r="D2507" i="20"/>
  <c r="D2506" i="20"/>
  <c r="D2505" i="20"/>
  <c r="D2504" i="20"/>
  <c r="D2503" i="20"/>
  <c r="D2502" i="20"/>
  <c r="D2501" i="20"/>
  <c r="D2500" i="20"/>
  <c r="D2499" i="20"/>
  <c r="D2498" i="20"/>
  <c r="D2497" i="20"/>
  <c r="D2496" i="20"/>
  <c r="D2495" i="20"/>
  <c r="D2494" i="20"/>
  <c r="D2493" i="20"/>
  <c r="D2492" i="20"/>
  <c r="D2491" i="20"/>
  <c r="D2490" i="20"/>
  <c r="D2489" i="20"/>
  <c r="D2488" i="20"/>
  <c r="D2487" i="20"/>
  <c r="D2486" i="20"/>
  <c r="D2485" i="20"/>
  <c r="D2484" i="20"/>
  <c r="D2483" i="20"/>
  <c r="D2482" i="20"/>
  <c r="D2481" i="20"/>
  <c r="D2480" i="20"/>
  <c r="D2479" i="20"/>
  <c r="D2478" i="20"/>
  <c r="D2477" i="20"/>
  <c r="D2476" i="20"/>
  <c r="D2475" i="20"/>
  <c r="D2474" i="20"/>
  <c r="D2473" i="20"/>
  <c r="D2472" i="20"/>
  <c r="D2471" i="20"/>
  <c r="D2470" i="20"/>
  <c r="D2469" i="20"/>
  <c r="D2468" i="20"/>
  <c r="D2467" i="20"/>
  <c r="D2466" i="20"/>
  <c r="D2465" i="20"/>
  <c r="D2464" i="20"/>
  <c r="D2463" i="20"/>
  <c r="D2462" i="20"/>
  <c r="D2461" i="20"/>
  <c r="D2460" i="20"/>
  <c r="D2459" i="20"/>
  <c r="D2458" i="20"/>
  <c r="D2457" i="20"/>
  <c r="D2456" i="20"/>
  <c r="D2455" i="20"/>
  <c r="D2454" i="20"/>
  <c r="D2453" i="20"/>
  <c r="D2452" i="20"/>
  <c r="D2451" i="20"/>
  <c r="D2450" i="20"/>
  <c r="D2449" i="20"/>
  <c r="D2448" i="20"/>
  <c r="D2447" i="20"/>
  <c r="D2446" i="20"/>
  <c r="D2445" i="20"/>
  <c r="D2444" i="20"/>
  <c r="D2443" i="20"/>
  <c r="D2442" i="20"/>
  <c r="D2441" i="20"/>
  <c r="D2440" i="20"/>
  <c r="D2439" i="20"/>
  <c r="D2438" i="20"/>
  <c r="D2437" i="20"/>
  <c r="D2436" i="20"/>
  <c r="D2435" i="20"/>
  <c r="D2434" i="20"/>
  <c r="D2433" i="20"/>
  <c r="D2432" i="20"/>
  <c r="D2431" i="20"/>
  <c r="D2430" i="20"/>
  <c r="D2429" i="20"/>
  <c r="D2428" i="20"/>
  <c r="D2427" i="20"/>
  <c r="D2426" i="20"/>
  <c r="D2425" i="20"/>
  <c r="D2424" i="20"/>
  <c r="D2423" i="20"/>
  <c r="D2422" i="20"/>
  <c r="D2421" i="20"/>
  <c r="D2420" i="20"/>
  <c r="D2419" i="20"/>
  <c r="D2418" i="20"/>
  <c r="D2417" i="20"/>
  <c r="D2416" i="20"/>
  <c r="D2415" i="20"/>
  <c r="D2414" i="20"/>
  <c r="D2413" i="20"/>
  <c r="D2412" i="20"/>
  <c r="D2411" i="20"/>
  <c r="D2410" i="20"/>
  <c r="D2409" i="20"/>
  <c r="D2408" i="20"/>
  <c r="D2407" i="20"/>
  <c r="D2406" i="20"/>
  <c r="D2405" i="20"/>
  <c r="D2404" i="20"/>
  <c r="D2403" i="20"/>
  <c r="D2402" i="20"/>
  <c r="D2401" i="20"/>
  <c r="D2400" i="20"/>
  <c r="D2399" i="20"/>
  <c r="D2398" i="20"/>
  <c r="D2397" i="20"/>
  <c r="D2396" i="20"/>
  <c r="D2395" i="20"/>
  <c r="D2394" i="20"/>
  <c r="D2393" i="20"/>
  <c r="D2392" i="20"/>
  <c r="D2391" i="20"/>
  <c r="D2390" i="20"/>
  <c r="D2389" i="20"/>
  <c r="D2388" i="20"/>
  <c r="D2387" i="20"/>
  <c r="D2386" i="20"/>
  <c r="D2385" i="20"/>
  <c r="D2384" i="20"/>
  <c r="D2383" i="20"/>
  <c r="D2382" i="20"/>
  <c r="D2381" i="20"/>
  <c r="D2380" i="20"/>
  <c r="D2379" i="20"/>
  <c r="D2378" i="20"/>
  <c r="D2377" i="20"/>
  <c r="D2376" i="20"/>
  <c r="D2375" i="20"/>
  <c r="D2374" i="20"/>
  <c r="D2373" i="20"/>
  <c r="D2372" i="20"/>
  <c r="D2371" i="20"/>
  <c r="D2370" i="20"/>
  <c r="D2369" i="20"/>
  <c r="D2368" i="20"/>
  <c r="D2367" i="20"/>
  <c r="D2366" i="20"/>
  <c r="D2365" i="20"/>
  <c r="D2364" i="20"/>
  <c r="D2363" i="20"/>
  <c r="D2362" i="20"/>
  <c r="D2361" i="20"/>
  <c r="D2360" i="20"/>
  <c r="D2359" i="20"/>
  <c r="D2358" i="20"/>
  <c r="D2357" i="20"/>
  <c r="D2356" i="20"/>
  <c r="D2355" i="20"/>
  <c r="D2354" i="20"/>
  <c r="D2353" i="20"/>
  <c r="D2352" i="20"/>
  <c r="D2351" i="20"/>
  <c r="D2350" i="20"/>
  <c r="D2349" i="20"/>
  <c r="D2348" i="20"/>
  <c r="D2347" i="20"/>
  <c r="D2346" i="20"/>
  <c r="D2345" i="20"/>
  <c r="D2344" i="20"/>
  <c r="D2343" i="20"/>
  <c r="D2342" i="20"/>
  <c r="D2341" i="20"/>
  <c r="D2340" i="20"/>
  <c r="D2339" i="20"/>
  <c r="D2338" i="20"/>
  <c r="D2337" i="20"/>
  <c r="D2336" i="20"/>
  <c r="D2335" i="20"/>
  <c r="D2334" i="20"/>
  <c r="D2333" i="20"/>
  <c r="D2332" i="20"/>
  <c r="D2331" i="20"/>
  <c r="D2330" i="20"/>
  <c r="D2329" i="20"/>
  <c r="D2328" i="20"/>
  <c r="D2327" i="20"/>
  <c r="D2326" i="20"/>
  <c r="D2325" i="20"/>
  <c r="D2324" i="20"/>
  <c r="D2323" i="20"/>
  <c r="D2322" i="20"/>
  <c r="D2321" i="20"/>
  <c r="D2320" i="20"/>
  <c r="D2319" i="20"/>
  <c r="D2318" i="20"/>
  <c r="D2317" i="20"/>
  <c r="D2316" i="20"/>
  <c r="D2315" i="20"/>
  <c r="D2314" i="20"/>
  <c r="D2313" i="20"/>
  <c r="D2312" i="20"/>
  <c r="D2311" i="20"/>
  <c r="D2310" i="20"/>
  <c r="D2309" i="20"/>
  <c r="D2308" i="20"/>
  <c r="D2307" i="20"/>
  <c r="D2306" i="20"/>
  <c r="D2305" i="20"/>
  <c r="D2304" i="20"/>
  <c r="D2303" i="20"/>
  <c r="D2302" i="20"/>
  <c r="D2301" i="20"/>
  <c r="D2300" i="20"/>
  <c r="D2299" i="20"/>
  <c r="D2298" i="20"/>
  <c r="D2297" i="20"/>
  <c r="D2296" i="20"/>
  <c r="D2295" i="20"/>
  <c r="D2294" i="20"/>
  <c r="D2293" i="20"/>
  <c r="D2292" i="20"/>
  <c r="D2291" i="20"/>
  <c r="D2290" i="20"/>
  <c r="D2289" i="20"/>
  <c r="D2288" i="20"/>
  <c r="D2287" i="20"/>
  <c r="D2286" i="20"/>
  <c r="D2285" i="20"/>
  <c r="D2284" i="20"/>
  <c r="D2283" i="20"/>
  <c r="D2282" i="20"/>
  <c r="D2281" i="20"/>
  <c r="D2280" i="20"/>
  <c r="D2279" i="20"/>
  <c r="D2278" i="20"/>
  <c r="D2277" i="20"/>
  <c r="D2276" i="20"/>
  <c r="D2275" i="20"/>
  <c r="D2274" i="20"/>
  <c r="D2273" i="20"/>
  <c r="D2272" i="20"/>
  <c r="D2271" i="20"/>
  <c r="D2270" i="20"/>
  <c r="D2269" i="20"/>
  <c r="D2268" i="20"/>
  <c r="D2267" i="20"/>
  <c r="D2266" i="20"/>
  <c r="D2265" i="20"/>
  <c r="D2264" i="20"/>
  <c r="D2263" i="20"/>
  <c r="D2262" i="20"/>
  <c r="D2261" i="20"/>
  <c r="D2260" i="20"/>
  <c r="D2259" i="20"/>
  <c r="D2258" i="20"/>
  <c r="D2257" i="20"/>
  <c r="D2256" i="20"/>
  <c r="D2255" i="20"/>
  <c r="D2254" i="20"/>
  <c r="D2253" i="20"/>
  <c r="D2252" i="20"/>
  <c r="D2251" i="20"/>
  <c r="D2250" i="20"/>
  <c r="D2249" i="20"/>
  <c r="D2248" i="20"/>
  <c r="D2247" i="20"/>
  <c r="D2246" i="20"/>
  <c r="D2245" i="20"/>
  <c r="D2244" i="20"/>
  <c r="D2243" i="20"/>
  <c r="D2242" i="20"/>
  <c r="D2241" i="20"/>
  <c r="D2240" i="20"/>
  <c r="D2239" i="20"/>
  <c r="D2238" i="20"/>
  <c r="D2237" i="20"/>
  <c r="D2236" i="20"/>
  <c r="D2235" i="20"/>
  <c r="D2234" i="20"/>
  <c r="D2233" i="20"/>
  <c r="D2232" i="20"/>
  <c r="D2231" i="20"/>
  <c r="D2230" i="20"/>
  <c r="D2229" i="20"/>
  <c r="D2228" i="20"/>
  <c r="D2227" i="20"/>
  <c r="D2226" i="20"/>
  <c r="D2225" i="20"/>
  <c r="D2224" i="20"/>
  <c r="D2223" i="20"/>
  <c r="D2222" i="20"/>
  <c r="D2221" i="20"/>
  <c r="D2220" i="20"/>
  <c r="D2219" i="20"/>
  <c r="D2218" i="20"/>
  <c r="D2217" i="20"/>
  <c r="D2216" i="20"/>
  <c r="D2215" i="20"/>
  <c r="D2214" i="20"/>
  <c r="D2213" i="20"/>
  <c r="D2212" i="20"/>
  <c r="D2211" i="20"/>
  <c r="D2210" i="20"/>
  <c r="D2209" i="20"/>
  <c r="D2208" i="20"/>
  <c r="D2207" i="20"/>
  <c r="D2206" i="20"/>
  <c r="D2205" i="20"/>
  <c r="D2204" i="20"/>
  <c r="D2203" i="20"/>
  <c r="D2202" i="20"/>
  <c r="D2201" i="20"/>
  <c r="D2200" i="20"/>
  <c r="D2199" i="20"/>
  <c r="D2198" i="20"/>
  <c r="D2197" i="20"/>
  <c r="D2196" i="20"/>
  <c r="D2195" i="20"/>
  <c r="D2194" i="20"/>
  <c r="D2193" i="20"/>
  <c r="D2192" i="20"/>
  <c r="D2191" i="20"/>
  <c r="D2190" i="20"/>
  <c r="D2189" i="20"/>
  <c r="D2188" i="20"/>
  <c r="D2187" i="20"/>
  <c r="D2186" i="20"/>
  <c r="D2185" i="20"/>
  <c r="D2184" i="20"/>
  <c r="D2183" i="20"/>
  <c r="D2182" i="20"/>
  <c r="D2181" i="20"/>
  <c r="D2180" i="20"/>
  <c r="D2179" i="20"/>
  <c r="D2178" i="20"/>
  <c r="D2177" i="20"/>
  <c r="D2176" i="20"/>
  <c r="D2175" i="20"/>
  <c r="D2174" i="20"/>
  <c r="D2173" i="20"/>
  <c r="D2172" i="20"/>
  <c r="D2171" i="20"/>
  <c r="D2170" i="20"/>
  <c r="D2169" i="20"/>
  <c r="D2168" i="20"/>
  <c r="D2167" i="20"/>
  <c r="D2166" i="20"/>
  <c r="D2165" i="20"/>
  <c r="D2164" i="20"/>
  <c r="D2163" i="20"/>
  <c r="D2162" i="20"/>
  <c r="D2161" i="20"/>
  <c r="D2160" i="20"/>
  <c r="D2159" i="20"/>
  <c r="D2158" i="20"/>
  <c r="D2157" i="20"/>
  <c r="D2156" i="20"/>
  <c r="D2155" i="20"/>
  <c r="D2154" i="20"/>
  <c r="D2153" i="20"/>
  <c r="D2152" i="20"/>
  <c r="D2151" i="20"/>
  <c r="D2150" i="20"/>
  <c r="D2149" i="20"/>
  <c r="D2148" i="20"/>
  <c r="D2147" i="20"/>
  <c r="D2146" i="20"/>
  <c r="D2145" i="20"/>
  <c r="D2144" i="20"/>
  <c r="D2143" i="20"/>
  <c r="D2142" i="20"/>
  <c r="D2141" i="20"/>
  <c r="D2140" i="20"/>
  <c r="D2139" i="20"/>
  <c r="D2138" i="20"/>
  <c r="D2137" i="20"/>
  <c r="D2136" i="20"/>
  <c r="D2135" i="20"/>
  <c r="D2134" i="20"/>
  <c r="D2133" i="20"/>
  <c r="D2132" i="20"/>
  <c r="D2131" i="20"/>
  <c r="D2130" i="20"/>
  <c r="D2129" i="20"/>
  <c r="D2128" i="20"/>
  <c r="D2127" i="20"/>
  <c r="D2126" i="20"/>
  <c r="D2125" i="20"/>
  <c r="D2124" i="20"/>
  <c r="D2123" i="20"/>
  <c r="D2122" i="20"/>
  <c r="D2121" i="20"/>
  <c r="D2120" i="20"/>
  <c r="D2119" i="20"/>
  <c r="D2118" i="20"/>
  <c r="D2117" i="20"/>
  <c r="D2116" i="20"/>
  <c r="D2115" i="20"/>
  <c r="D2114" i="20"/>
  <c r="D2113" i="20"/>
  <c r="D2112" i="20"/>
  <c r="D2111" i="20"/>
  <c r="D2110" i="20"/>
  <c r="D2109" i="20"/>
  <c r="D2108" i="20"/>
  <c r="D2107" i="20"/>
  <c r="D2106" i="20"/>
  <c r="D2105" i="20"/>
  <c r="D2104" i="20"/>
  <c r="D2103" i="20"/>
  <c r="D2102" i="20"/>
  <c r="D2101" i="20"/>
  <c r="D2100" i="20"/>
  <c r="D2099" i="20"/>
  <c r="D2098" i="20"/>
  <c r="D2097" i="20"/>
  <c r="D2096" i="20"/>
  <c r="D2095" i="20"/>
  <c r="D2094" i="20"/>
  <c r="D2093" i="20"/>
  <c r="D2092" i="20"/>
  <c r="D2091" i="20"/>
  <c r="D2090" i="20"/>
  <c r="D2089" i="20"/>
  <c r="D2088" i="20"/>
  <c r="D2087" i="20"/>
  <c r="D2086" i="20"/>
  <c r="D2085" i="20"/>
  <c r="D2084" i="20"/>
  <c r="D2083" i="20"/>
  <c r="D2082" i="20"/>
  <c r="D2081" i="20"/>
  <c r="D2080" i="20"/>
  <c r="D2079" i="20"/>
  <c r="D2078" i="20"/>
  <c r="D2077" i="20"/>
  <c r="D2076" i="20"/>
  <c r="D2075" i="20"/>
  <c r="D2074" i="20"/>
  <c r="D2073" i="20"/>
  <c r="D2072" i="20"/>
  <c r="D2071" i="20"/>
  <c r="D2070" i="20"/>
  <c r="D2069" i="20"/>
  <c r="D2068" i="20"/>
  <c r="D2067" i="20"/>
  <c r="D2066" i="20"/>
  <c r="D2065" i="20"/>
  <c r="D2064" i="20"/>
  <c r="D2063" i="20"/>
  <c r="D2062" i="20"/>
  <c r="D2061" i="20"/>
  <c r="D2060" i="20"/>
  <c r="D2059" i="20"/>
  <c r="D2058" i="20"/>
  <c r="D2057" i="20"/>
  <c r="D2056" i="20"/>
  <c r="D2055" i="20"/>
  <c r="D2054" i="20"/>
  <c r="D2053" i="20"/>
  <c r="D2052" i="20"/>
  <c r="D2051" i="20"/>
  <c r="D2050" i="20"/>
  <c r="D2049" i="20"/>
  <c r="D2048" i="20"/>
  <c r="D2047" i="20"/>
  <c r="D2046" i="20"/>
  <c r="D2045" i="20"/>
  <c r="D2044" i="20"/>
  <c r="D2043" i="20"/>
  <c r="D2042" i="20"/>
  <c r="D2041" i="20"/>
  <c r="D2040" i="20"/>
  <c r="D2039" i="20"/>
  <c r="D2038" i="20"/>
  <c r="D2037" i="20"/>
  <c r="D2036" i="20"/>
  <c r="D2035" i="20"/>
  <c r="D2034" i="20"/>
  <c r="D2033" i="20"/>
  <c r="D2032" i="20"/>
  <c r="D2031" i="20"/>
  <c r="D2030" i="20"/>
  <c r="D2029" i="20"/>
  <c r="D2028" i="20"/>
  <c r="D2027" i="20"/>
  <c r="D2026" i="20"/>
  <c r="D2025" i="20"/>
  <c r="D2024" i="20"/>
  <c r="D2023" i="20"/>
  <c r="D2022" i="20"/>
  <c r="D2021" i="20"/>
  <c r="D2020" i="20"/>
  <c r="D2019" i="20"/>
  <c r="D2018" i="20"/>
  <c r="D2017" i="20"/>
  <c r="D2016" i="20"/>
  <c r="D2015" i="20"/>
  <c r="D2014" i="20"/>
  <c r="D2013" i="20"/>
  <c r="D2012" i="20"/>
  <c r="D2011" i="20"/>
  <c r="D2010" i="20"/>
  <c r="D2009" i="20"/>
  <c r="D2008" i="20"/>
  <c r="D2007" i="20"/>
  <c r="D2006" i="20"/>
  <c r="D2005" i="20"/>
  <c r="D2004" i="20"/>
  <c r="D2003" i="20"/>
  <c r="D2002" i="20"/>
  <c r="D2001" i="20"/>
  <c r="D2000" i="20"/>
  <c r="D1999" i="20"/>
  <c r="D1998" i="20"/>
  <c r="D1997" i="20"/>
  <c r="D1996" i="20"/>
  <c r="D1995" i="20"/>
  <c r="D1994" i="20"/>
  <c r="D1993" i="20"/>
  <c r="D1992" i="20"/>
  <c r="D1991" i="20"/>
  <c r="D1990" i="20"/>
  <c r="D1989" i="20"/>
  <c r="D1988" i="20"/>
  <c r="D1987" i="20"/>
  <c r="D1986" i="20"/>
  <c r="D1985" i="20"/>
  <c r="D1984" i="20"/>
  <c r="D1983" i="20"/>
  <c r="D1982" i="20"/>
  <c r="D1981" i="20"/>
  <c r="D1980" i="20"/>
  <c r="D1979" i="20"/>
  <c r="D1978" i="20"/>
  <c r="D1977" i="20"/>
  <c r="D1976" i="20"/>
  <c r="D1975" i="20"/>
  <c r="D1974" i="20"/>
  <c r="D1973" i="20"/>
  <c r="D1972" i="20"/>
  <c r="D1971" i="20"/>
  <c r="D1970" i="20"/>
  <c r="D1969" i="20"/>
  <c r="D1968" i="20"/>
  <c r="D1967" i="20"/>
  <c r="D1966" i="20"/>
  <c r="D1965" i="20"/>
  <c r="D1964" i="20"/>
  <c r="D1963" i="20"/>
  <c r="D1962" i="20"/>
  <c r="D1961" i="20"/>
  <c r="D1960" i="20"/>
  <c r="D1959" i="20"/>
  <c r="D1958" i="20"/>
  <c r="D1957" i="20"/>
  <c r="D1956" i="20"/>
  <c r="D1955" i="20"/>
  <c r="D1954" i="20"/>
  <c r="D1953" i="20"/>
  <c r="D1952" i="20"/>
  <c r="D1951" i="20"/>
  <c r="D1950" i="20"/>
  <c r="D1949" i="20"/>
  <c r="D1948" i="20"/>
  <c r="D1947" i="20"/>
  <c r="D1946" i="20"/>
  <c r="D1945" i="20"/>
  <c r="D1944" i="20"/>
  <c r="D1943" i="20"/>
  <c r="D1942" i="20"/>
  <c r="D1941" i="20"/>
  <c r="D1940" i="20"/>
  <c r="D1939" i="20"/>
  <c r="D1938" i="20"/>
  <c r="D1937" i="20"/>
  <c r="D1936" i="20"/>
  <c r="D1935" i="20"/>
  <c r="D1934" i="20"/>
  <c r="D1933" i="20"/>
  <c r="D1932" i="20"/>
  <c r="D1931" i="20"/>
  <c r="D1930" i="20"/>
  <c r="D1929" i="20"/>
  <c r="D1928" i="20"/>
  <c r="D1927" i="20"/>
  <c r="D1926" i="20"/>
  <c r="D1925" i="20"/>
  <c r="D1924" i="20"/>
  <c r="D1923" i="20"/>
  <c r="D1922" i="20"/>
  <c r="D1921" i="20"/>
  <c r="D1920" i="20"/>
  <c r="D1919" i="20"/>
  <c r="D1918" i="20"/>
  <c r="D1917" i="20"/>
  <c r="D1916" i="20"/>
  <c r="D1915" i="20"/>
  <c r="D1914" i="20"/>
  <c r="D1913" i="20"/>
  <c r="D1912" i="20"/>
  <c r="D1911" i="20"/>
  <c r="D1910" i="20"/>
  <c r="D1909" i="20"/>
  <c r="D1908" i="20"/>
  <c r="D1907" i="20"/>
  <c r="D1906" i="20"/>
  <c r="D1905" i="20"/>
  <c r="D1904" i="20"/>
  <c r="D1903" i="20"/>
  <c r="D1902" i="20"/>
  <c r="D1901" i="20"/>
  <c r="D1900" i="20"/>
  <c r="D1899" i="20"/>
  <c r="D1898" i="20"/>
  <c r="D1897" i="20"/>
  <c r="D1896" i="20"/>
  <c r="D1895" i="20"/>
  <c r="D1894" i="20"/>
  <c r="D1893" i="20"/>
  <c r="D1892" i="20"/>
  <c r="D1891" i="20"/>
  <c r="D1890" i="20"/>
  <c r="D1889" i="20"/>
  <c r="D1888" i="20"/>
  <c r="D1887" i="20"/>
  <c r="D1886" i="20"/>
  <c r="D1885" i="20"/>
  <c r="D1884" i="20"/>
  <c r="D1883" i="20"/>
  <c r="D1882" i="20"/>
  <c r="D1881" i="20"/>
  <c r="D1880" i="20"/>
  <c r="D1879" i="20"/>
  <c r="D1878" i="20"/>
  <c r="D1877" i="20"/>
  <c r="D1876" i="20"/>
  <c r="D1875" i="20"/>
  <c r="D1874" i="20"/>
  <c r="D1873" i="20"/>
  <c r="D1872" i="20"/>
  <c r="D1871" i="20"/>
  <c r="D1870" i="20"/>
  <c r="D1869" i="20"/>
  <c r="D1868" i="20"/>
  <c r="D1867" i="20"/>
  <c r="D1866" i="20"/>
  <c r="D1865" i="20"/>
  <c r="D1864" i="20"/>
  <c r="D1863" i="20"/>
  <c r="D1862" i="20"/>
  <c r="D1861" i="20"/>
  <c r="D1860" i="20"/>
  <c r="D1859" i="20"/>
  <c r="D1858" i="20"/>
  <c r="D1857" i="20"/>
  <c r="D1856" i="20"/>
  <c r="D1855" i="20"/>
  <c r="D1854" i="20"/>
  <c r="D1853" i="20"/>
  <c r="D1852" i="20"/>
  <c r="D1851" i="20"/>
  <c r="D1850" i="20"/>
  <c r="D1849" i="20"/>
  <c r="D1848" i="20"/>
  <c r="D1847" i="20"/>
  <c r="D1846" i="20"/>
  <c r="D1845" i="20"/>
  <c r="D1844" i="20"/>
  <c r="D1843" i="20"/>
  <c r="D1842" i="20"/>
  <c r="D1841" i="20"/>
  <c r="D1840" i="20"/>
  <c r="D1839" i="20"/>
  <c r="D1838" i="20"/>
  <c r="D1837" i="20"/>
  <c r="D1836" i="20"/>
  <c r="D1835" i="20"/>
  <c r="D1834" i="20"/>
  <c r="D1833" i="20"/>
  <c r="D1832" i="20"/>
  <c r="D1831" i="20"/>
  <c r="D1830" i="20"/>
  <c r="D1829" i="20"/>
  <c r="D1828" i="20"/>
  <c r="D1827" i="20"/>
  <c r="D1826" i="20"/>
  <c r="D1825" i="20"/>
  <c r="D1824" i="20"/>
  <c r="D1823" i="20"/>
  <c r="D1822" i="20"/>
  <c r="D1821" i="20"/>
  <c r="D1820" i="20"/>
  <c r="D1819" i="20"/>
  <c r="D1818" i="20"/>
  <c r="D1817" i="20"/>
  <c r="D1816" i="20"/>
  <c r="D1815" i="20"/>
  <c r="D1814" i="20"/>
  <c r="D1813" i="20"/>
  <c r="D1812" i="20"/>
  <c r="D1811" i="20"/>
  <c r="D1810" i="20"/>
  <c r="D1809" i="20"/>
  <c r="D1808" i="20"/>
  <c r="D1807" i="20"/>
  <c r="D1806" i="20"/>
  <c r="D1805" i="20"/>
  <c r="D1804" i="20"/>
  <c r="D1803" i="20"/>
  <c r="D1802" i="20"/>
  <c r="D1801" i="20"/>
  <c r="D1800" i="20"/>
  <c r="D1799" i="20"/>
  <c r="D1798" i="20"/>
  <c r="D1797" i="20"/>
  <c r="D1796" i="20"/>
  <c r="D1795" i="20"/>
  <c r="D1794" i="20"/>
  <c r="D1793" i="20"/>
  <c r="D1792" i="20"/>
  <c r="D1791" i="20"/>
  <c r="D1790" i="20"/>
  <c r="D1789" i="20"/>
  <c r="D1788" i="20"/>
  <c r="D1787" i="20"/>
  <c r="D1786" i="20"/>
  <c r="D1785" i="20"/>
  <c r="D1784" i="20"/>
  <c r="D1783" i="20"/>
  <c r="D1782" i="20"/>
  <c r="D1781" i="20"/>
  <c r="D1780" i="20"/>
  <c r="D1779" i="20"/>
  <c r="D1778" i="20"/>
  <c r="D1777" i="20"/>
  <c r="D1776" i="20"/>
  <c r="D1775" i="20"/>
  <c r="D1774" i="20"/>
  <c r="D1773" i="20"/>
  <c r="D1772" i="20"/>
  <c r="D1771" i="20"/>
  <c r="D1770" i="20"/>
  <c r="D1769" i="20"/>
  <c r="D1768" i="20"/>
  <c r="D1767" i="20"/>
  <c r="D1766" i="20"/>
  <c r="D1765" i="20"/>
  <c r="D1764" i="20"/>
  <c r="D1763" i="20"/>
  <c r="D1762" i="20"/>
  <c r="D1761" i="20"/>
  <c r="D1760" i="20"/>
  <c r="D1759" i="20"/>
  <c r="D1758" i="20"/>
  <c r="D1757" i="20"/>
  <c r="D1756" i="20"/>
  <c r="D1755" i="20"/>
  <c r="D1754" i="20"/>
  <c r="D1753" i="20"/>
  <c r="D1752" i="20"/>
  <c r="D1751" i="20"/>
  <c r="D1750" i="20"/>
  <c r="D1749" i="20"/>
  <c r="D1748" i="20"/>
  <c r="D1747" i="20"/>
  <c r="D1746" i="20"/>
  <c r="D1745" i="20"/>
  <c r="D1744" i="20"/>
  <c r="D1743" i="20"/>
  <c r="D1742" i="20"/>
  <c r="D1741" i="20"/>
  <c r="D1740" i="20"/>
  <c r="D1739" i="20"/>
  <c r="D1738" i="20"/>
  <c r="D1737" i="20"/>
  <c r="D1736" i="20"/>
  <c r="D1735" i="20"/>
  <c r="D1734" i="20"/>
  <c r="D1733" i="20"/>
  <c r="D1732" i="20"/>
  <c r="D1731" i="20"/>
  <c r="D1730" i="20"/>
  <c r="D1729" i="20"/>
  <c r="D1728" i="20"/>
  <c r="D1727" i="20"/>
  <c r="D1726" i="20"/>
  <c r="D1725" i="20"/>
  <c r="D1724" i="20"/>
  <c r="D1723" i="20"/>
  <c r="D1722" i="20"/>
  <c r="D1721" i="20"/>
  <c r="D1720" i="20"/>
  <c r="D1719" i="20"/>
  <c r="D1718" i="20"/>
  <c r="D1717" i="20"/>
  <c r="D1716" i="20"/>
  <c r="D1715" i="20"/>
  <c r="D1714" i="20"/>
  <c r="D1713" i="20"/>
  <c r="D1712" i="20"/>
  <c r="D1711" i="20"/>
  <c r="D1710" i="20"/>
  <c r="D1709" i="20"/>
  <c r="D1708" i="20"/>
  <c r="D1707" i="20"/>
  <c r="D1706" i="20"/>
  <c r="D1705" i="20"/>
  <c r="D1704" i="20"/>
  <c r="D1703" i="20"/>
  <c r="D1702" i="20"/>
  <c r="D1701" i="20"/>
  <c r="D1700" i="20"/>
  <c r="D1699" i="20"/>
  <c r="D1698" i="20"/>
  <c r="D1697" i="20"/>
  <c r="D1696" i="20"/>
  <c r="D1695" i="20"/>
  <c r="D1694" i="20"/>
  <c r="D1693" i="20"/>
  <c r="D1692" i="20"/>
  <c r="D1691" i="20"/>
  <c r="D1690" i="20"/>
  <c r="D1689" i="20"/>
  <c r="D1688" i="20"/>
  <c r="D1687" i="20"/>
  <c r="D1686" i="20"/>
  <c r="D1685" i="20"/>
  <c r="D1684" i="20"/>
  <c r="D1683" i="20"/>
  <c r="D1682" i="20"/>
  <c r="D1681" i="20"/>
  <c r="D1680" i="20"/>
  <c r="D1679" i="20"/>
  <c r="D1678" i="20"/>
  <c r="D1677" i="20"/>
  <c r="D1676" i="20"/>
  <c r="D1675" i="20"/>
  <c r="D1674" i="20"/>
  <c r="D1673" i="20"/>
  <c r="D1672" i="20"/>
  <c r="D1671" i="20"/>
  <c r="D1670" i="20"/>
  <c r="D1669" i="20"/>
  <c r="D1668" i="20"/>
  <c r="D1667" i="20"/>
  <c r="D1666" i="20"/>
  <c r="D1665" i="20"/>
  <c r="D1664" i="20"/>
  <c r="D1663" i="20"/>
  <c r="D1662" i="20"/>
  <c r="D1661" i="20"/>
  <c r="D1660" i="20"/>
  <c r="D1659" i="20"/>
  <c r="D1658" i="20"/>
  <c r="D1657" i="20"/>
  <c r="D1656" i="20"/>
  <c r="D1655" i="20"/>
  <c r="D1654" i="20"/>
  <c r="D1653" i="20"/>
  <c r="D1652" i="20"/>
  <c r="D1651" i="20"/>
  <c r="D1650" i="20"/>
  <c r="D1649" i="20"/>
  <c r="D1648" i="20"/>
  <c r="D1647" i="20"/>
  <c r="D1646" i="20"/>
  <c r="D1645" i="20"/>
  <c r="D1644" i="20"/>
  <c r="D1643" i="20"/>
  <c r="D1642" i="20"/>
  <c r="D1641" i="20"/>
  <c r="D1640" i="20"/>
  <c r="D1639" i="20"/>
  <c r="D1638" i="20"/>
  <c r="D1637" i="20"/>
  <c r="D1636" i="20"/>
  <c r="D1635" i="20"/>
  <c r="D1634" i="20"/>
  <c r="D1633" i="20"/>
  <c r="D1632" i="20"/>
  <c r="D1631" i="20"/>
  <c r="D1630" i="20"/>
  <c r="D1629" i="20"/>
  <c r="D1628" i="20"/>
  <c r="D1627" i="20"/>
  <c r="D1626" i="20"/>
  <c r="D1625" i="20"/>
  <c r="D1624" i="20"/>
  <c r="D1623" i="20"/>
  <c r="D1622" i="20"/>
  <c r="D1621" i="20"/>
  <c r="D1620" i="20"/>
  <c r="D1619" i="20"/>
  <c r="D1618" i="20"/>
  <c r="D1617" i="20"/>
  <c r="D1616" i="20"/>
  <c r="D1615" i="20"/>
  <c r="D1614" i="20"/>
  <c r="D1613" i="20"/>
  <c r="D1612" i="20"/>
  <c r="D1611" i="20"/>
  <c r="D1610" i="20"/>
  <c r="D1609" i="20"/>
  <c r="D1608" i="20"/>
  <c r="D1607" i="20"/>
  <c r="D1606" i="20"/>
  <c r="D1605" i="20"/>
  <c r="D1604" i="20"/>
  <c r="D1603" i="20"/>
  <c r="D1602" i="20"/>
  <c r="D1601" i="20"/>
  <c r="D1600" i="20"/>
  <c r="D1599" i="20"/>
  <c r="D1598" i="20"/>
  <c r="D1597" i="20"/>
  <c r="D1596" i="20"/>
  <c r="D1595" i="20"/>
  <c r="D1594" i="20"/>
  <c r="D1593" i="20"/>
  <c r="D1592" i="20"/>
  <c r="D1591" i="20"/>
  <c r="D1590" i="20"/>
  <c r="D1589" i="20"/>
  <c r="D1588" i="20"/>
  <c r="D1587" i="20"/>
  <c r="D1586" i="20"/>
  <c r="D1585" i="20"/>
  <c r="D1584" i="20"/>
  <c r="D1583" i="20"/>
  <c r="D1582" i="20"/>
  <c r="D1581" i="20"/>
  <c r="D1580" i="20"/>
  <c r="D1579" i="20"/>
  <c r="D1578" i="20"/>
  <c r="D1577" i="20"/>
  <c r="D1576" i="20"/>
  <c r="D1575" i="20"/>
  <c r="D1574" i="20"/>
  <c r="D1573" i="20"/>
  <c r="D1572" i="20"/>
  <c r="D1571" i="20"/>
  <c r="D1570" i="20"/>
  <c r="D1569" i="20"/>
  <c r="D1568" i="20"/>
  <c r="D1567" i="20"/>
  <c r="D1566" i="20"/>
  <c r="D1565" i="20"/>
  <c r="D1564" i="20"/>
  <c r="D1563" i="20"/>
  <c r="D1562" i="20"/>
  <c r="D1561" i="20"/>
  <c r="D1560" i="20"/>
  <c r="D1559" i="20"/>
  <c r="D1558" i="20"/>
  <c r="D1557" i="20"/>
  <c r="D1556" i="20"/>
  <c r="D1555" i="20"/>
  <c r="D1554" i="20"/>
  <c r="D1553" i="20"/>
  <c r="D1552" i="20"/>
  <c r="D1551" i="20"/>
  <c r="D1550" i="20"/>
  <c r="D1549" i="20"/>
  <c r="D1548" i="20"/>
  <c r="D1547" i="20"/>
  <c r="D1546" i="20"/>
  <c r="D1545" i="20"/>
  <c r="D1544" i="20"/>
  <c r="D1543" i="20"/>
  <c r="D1542" i="20"/>
  <c r="D1541" i="20"/>
  <c r="D1540" i="20"/>
  <c r="D1539" i="20"/>
  <c r="D1538" i="20"/>
  <c r="D1537" i="20"/>
  <c r="D1536" i="20"/>
  <c r="D1535" i="20"/>
  <c r="D1534" i="20"/>
  <c r="D1533" i="20"/>
  <c r="D1532" i="20"/>
  <c r="D1531" i="20"/>
  <c r="D1530" i="20"/>
  <c r="D1529" i="20"/>
  <c r="D1528" i="20"/>
  <c r="D1527" i="20"/>
  <c r="D1526" i="20"/>
  <c r="D1525" i="20"/>
  <c r="D1524" i="20"/>
  <c r="D1523" i="20"/>
  <c r="D1522" i="20"/>
  <c r="D1521" i="20"/>
  <c r="D1520" i="20"/>
  <c r="D1519" i="20"/>
  <c r="D1518" i="20"/>
  <c r="D1517" i="20"/>
  <c r="D1516" i="20"/>
  <c r="D1515" i="20"/>
  <c r="D1514" i="20"/>
  <c r="D1513" i="20"/>
  <c r="D1512" i="20"/>
  <c r="D1511" i="20"/>
  <c r="D1510" i="20"/>
  <c r="D1509" i="20"/>
  <c r="D1508" i="20"/>
  <c r="D1507" i="20"/>
  <c r="D1506" i="20"/>
  <c r="D1505" i="20"/>
  <c r="D1504" i="20"/>
  <c r="D1503" i="20"/>
  <c r="D1502" i="20"/>
  <c r="D1501" i="20"/>
  <c r="D1500" i="20"/>
  <c r="D1499" i="20"/>
  <c r="D1498" i="20"/>
  <c r="D1497" i="20"/>
  <c r="D1496" i="20"/>
  <c r="D1495" i="20"/>
  <c r="D1494" i="20"/>
  <c r="D1493" i="20"/>
  <c r="D1492" i="20"/>
  <c r="D1491" i="20"/>
  <c r="D1490" i="20"/>
  <c r="D1489" i="20"/>
  <c r="D1488" i="20"/>
  <c r="D1487" i="20"/>
  <c r="D1486" i="20"/>
  <c r="D1485" i="20"/>
  <c r="D1484" i="20"/>
  <c r="D1483" i="20"/>
  <c r="D1482" i="20"/>
  <c r="D1481" i="20"/>
  <c r="D1480" i="20"/>
  <c r="D1479" i="20"/>
  <c r="D1478" i="20"/>
  <c r="D1477" i="20"/>
  <c r="D1476" i="20"/>
  <c r="D1475" i="20"/>
  <c r="D1474" i="20"/>
  <c r="D1473" i="20"/>
  <c r="D1472" i="20"/>
  <c r="D1471" i="20"/>
  <c r="D1470" i="20"/>
  <c r="D1469" i="20"/>
  <c r="D1468" i="20"/>
  <c r="D1467" i="20"/>
  <c r="D1466" i="20"/>
  <c r="D1465" i="20"/>
  <c r="D1464" i="20"/>
  <c r="D1463" i="20"/>
  <c r="D1462" i="20"/>
  <c r="D1461" i="20"/>
  <c r="D1460" i="20"/>
  <c r="D1459" i="20"/>
  <c r="D1458" i="20"/>
  <c r="D1457" i="20"/>
  <c r="D1456" i="20"/>
  <c r="D1455" i="20"/>
  <c r="D1454" i="20"/>
  <c r="D1453" i="20"/>
  <c r="D1452" i="20"/>
  <c r="D1451" i="20"/>
  <c r="D1450" i="20"/>
  <c r="D1449" i="20"/>
  <c r="D1448" i="20"/>
  <c r="D1447" i="20"/>
  <c r="D1446" i="20"/>
  <c r="D1445" i="20"/>
  <c r="D1444" i="20"/>
  <c r="D1443" i="20"/>
  <c r="D1442" i="20"/>
  <c r="D1441" i="20"/>
  <c r="D1440" i="20"/>
  <c r="D1439" i="20"/>
  <c r="D1438" i="20"/>
  <c r="D1437" i="20"/>
  <c r="D1436" i="20"/>
  <c r="D1435" i="20"/>
  <c r="D1434" i="20"/>
  <c r="D1433" i="20"/>
  <c r="D1432" i="20"/>
  <c r="D1431" i="20"/>
  <c r="D1430" i="20"/>
  <c r="D1429" i="20"/>
  <c r="D1428" i="20"/>
  <c r="D1427" i="20"/>
  <c r="D1426" i="20"/>
  <c r="D1425" i="20"/>
  <c r="D1424" i="20"/>
  <c r="D1423" i="20"/>
  <c r="D1422" i="20"/>
  <c r="D1421" i="20"/>
  <c r="D1420" i="20"/>
  <c r="D1419" i="20"/>
  <c r="D1418" i="20"/>
  <c r="D1417" i="20"/>
  <c r="D1416" i="20"/>
  <c r="D1415" i="20"/>
  <c r="D1414" i="20"/>
  <c r="D1413" i="20"/>
  <c r="D1412" i="20"/>
  <c r="D1411" i="20"/>
  <c r="D1410" i="20"/>
  <c r="D1409" i="20"/>
  <c r="D1408" i="20"/>
  <c r="D1407" i="20"/>
  <c r="D1406" i="20"/>
  <c r="D1405" i="20"/>
  <c r="D1404" i="20"/>
  <c r="D1403" i="20"/>
  <c r="D1402" i="20"/>
  <c r="D1401" i="20"/>
  <c r="D1400" i="20"/>
  <c r="D1399" i="20"/>
  <c r="D1398" i="20"/>
  <c r="D1397" i="20"/>
  <c r="D1396" i="20"/>
  <c r="D1395" i="20"/>
  <c r="D1394" i="20"/>
  <c r="D1393" i="20"/>
  <c r="D1392" i="20"/>
  <c r="D1391" i="20"/>
  <c r="D1390" i="20"/>
  <c r="D1389" i="20"/>
  <c r="D1388" i="20"/>
  <c r="D1387" i="20"/>
  <c r="D1386" i="20"/>
  <c r="D1385" i="20"/>
  <c r="D1384" i="20"/>
  <c r="D1383" i="20"/>
  <c r="D1382" i="20"/>
  <c r="D1381" i="20"/>
  <c r="D1380" i="20"/>
  <c r="D1379" i="20"/>
  <c r="D1378" i="20"/>
  <c r="D1377" i="20"/>
  <c r="D1376" i="20"/>
  <c r="D1375" i="20"/>
  <c r="D1374" i="20"/>
  <c r="D1373" i="20"/>
  <c r="D1372" i="20"/>
  <c r="D1371" i="20"/>
  <c r="D1370" i="20"/>
  <c r="D1369" i="20"/>
  <c r="D1368" i="20"/>
  <c r="D1367" i="20"/>
  <c r="D1366" i="20"/>
  <c r="D1365" i="20"/>
  <c r="D1364" i="20"/>
  <c r="D1363" i="20"/>
  <c r="D1362" i="20"/>
  <c r="D1361" i="20"/>
  <c r="D1360" i="20"/>
  <c r="D1359" i="20"/>
  <c r="D1358" i="20"/>
  <c r="D1357" i="20"/>
  <c r="D1356" i="20"/>
  <c r="D1355" i="20"/>
  <c r="D1354" i="20"/>
  <c r="D1353" i="20"/>
  <c r="D1352" i="20"/>
  <c r="D1351" i="20"/>
  <c r="D1350" i="20"/>
  <c r="D1349" i="20"/>
  <c r="D1348" i="20"/>
  <c r="D1347" i="20"/>
  <c r="D1346" i="20"/>
  <c r="D1345" i="20"/>
  <c r="D1344" i="20"/>
  <c r="D1343" i="20"/>
  <c r="D1342" i="20"/>
  <c r="D1341" i="20"/>
  <c r="D1340" i="20"/>
  <c r="D1339" i="20"/>
  <c r="D1338" i="20"/>
  <c r="D1337" i="20"/>
  <c r="D1336" i="20"/>
  <c r="D1335" i="20"/>
  <c r="D1334" i="20"/>
  <c r="D1333" i="20"/>
  <c r="D1332" i="20"/>
  <c r="D1331" i="20"/>
  <c r="D1330" i="20"/>
  <c r="D1329" i="20"/>
  <c r="D1328" i="20"/>
  <c r="D1327" i="20"/>
  <c r="D1326" i="20"/>
  <c r="D1325" i="20"/>
  <c r="D1324" i="20"/>
  <c r="D1323" i="20"/>
  <c r="D1322" i="20"/>
  <c r="D1321" i="20"/>
  <c r="D1320" i="20"/>
  <c r="D1319" i="20"/>
  <c r="D1318" i="20"/>
  <c r="D1317" i="20"/>
  <c r="D1316" i="20"/>
  <c r="D1315" i="20"/>
  <c r="D1314" i="20"/>
  <c r="D1313" i="20"/>
  <c r="D1312" i="20"/>
  <c r="D1311" i="20"/>
  <c r="D1310" i="20"/>
  <c r="D1309" i="20"/>
  <c r="D1308" i="20"/>
  <c r="D1307" i="20"/>
  <c r="D1306" i="20"/>
  <c r="D1305" i="20"/>
  <c r="D1304" i="20"/>
  <c r="D1303" i="20"/>
  <c r="D1302" i="20"/>
  <c r="D1301" i="20"/>
  <c r="D1300" i="20"/>
  <c r="D1299" i="20"/>
  <c r="D1298" i="20"/>
  <c r="D1297" i="20"/>
  <c r="D1296" i="20"/>
  <c r="D1295" i="20"/>
  <c r="D1294" i="20"/>
  <c r="D1293" i="20"/>
  <c r="D1292" i="20"/>
  <c r="D1291" i="20"/>
  <c r="D1290" i="20"/>
  <c r="D1289" i="20"/>
  <c r="D1288" i="20"/>
  <c r="D1287" i="20"/>
  <c r="D1286" i="20"/>
  <c r="D1285" i="20"/>
  <c r="D1284" i="20"/>
  <c r="D1283" i="20"/>
  <c r="D1282" i="20"/>
  <c r="D1281" i="20"/>
  <c r="D1280" i="20"/>
  <c r="D1279" i="20"/>
  <c r="D1278" i="20"/>
  <c r="D1277" i="20"/>
  <c r="D1276" i="20"/>
  <c r="D1275" i="20"/>
  <c r="D1274" i="20"/>
  <c r="D1273" i="20"/>
  <c r="D1272" i="20"/>
  <c r="D1271" i="20"/>
  <c r="D1270" i="20"/>
  <c r="D1269" i="20"/>
  <c r="D1268" i="20"/>
  <c r="D1267" i="20"/>
  <c r="D1266" i="20"/>
  <c r="D1265" i="20"/>
  <c r="D1264" i="20"/>
  <c r="D1263" i="20"/>
  <c r="D1262" i="20"/>
  <c r="D1261" i="20"/>
  <c r="D1260" i="20"/>
  <c r="D1259" i="20"/>
  <c r="D1258" i="20"/>
  <c r="D1257" i="20"/>
  <c r="D1256" i="20"/>
  <c r="D1255" i="20"/>
  <c r="D1254" i="20"/>
  <c r="D1253" i="20"/>
  <c r="D1252" i="20"/>
  <c r="D1251" i="20"/>
  <c r="D1250" i="20"/>
  <c r="D1249" i="20"/>
  <c r="D1248" i="20"/>
  <c r="D1247" i="20"/>
  <c r="D1246" i="20"/>
  <c r="D1245" i="20"/>
  <c r="D1244" i="20"/>
  <c r="D1243" i="20"/>
  <c r="D1242" i="20"/>
  <c r="D1241" i="20"/>
  <c r="D1240" i="20"/>
  <c r="D1239" i="20"/>
  <c r="D1238" i="20"/>
  <c r="D1237" i="20"/>
  <c r="D1236" i="20"/>
  <c r="D1235" i="20"/>
  <c r="D1234" i="20"/>
  <c r="D1233" i="20"/>
  <c r="D1232" i="20"/>
  <c r="D1231" i="20"/>
  <c r="D1230" i="20"/>
  <c r="D1229" i="20"/>
  <c r="D1228" i="20"/>
  <c r="D1227" i="20"/>
  <c r="D1226" i="20"/>
  <c r="D1225" i="20"/>
  <c r="D1224" i="20"/>
  <c r="D1223" i="20"/>
  <c r="D1222" i="20"/>
  <c r="D1221" i="20"/>
  <c r="D1220" i="20"/>
  <c r="D1219" i="20"/>
  <c r="D1218" i="20"/>
  <c r="D1217" i="20"/>
  <c r="D1216" i="20"/>
  <c r="D1215" i="20"/>
  <c r="D1214" i="20"/>
  <c r="D1213" i="20"/>
  <c r="D1212" i="20"/>
  <c r="D1211" i="20"/>
  <c r="D1210" i="20"/>
  <c r="D1209" i="20"/>
  <c r="D1208" i="20"/>
  <c r="D1207" i="20"/>
  <c r="D1206" i="20"/>
  <c r="D1205" i="20"/>
  <c r="D1204" i="20"/>
  <c r="D1203" i="20"/>
  <c r="D1202" i="20"/>
  <c r="D1201" i="20"/>
  <c r="D1200" i="20"/>
  <c r="D1199" i="20"/>
  <c r="D1198" i="20"/>
  <c r="D1197" i="20"/>
  <c r="D1196" i="20"/>
  <c r="D1195" i="20"/>
  <c r="D1194" i="20"/>
  <c r="D1193" i="20"/>
  <c r="D1192" i="20"/>
  <c r="D1191" i="20"/>
  <c r="D1190" i="20"/>
  <c r="D1189" i="20"/>
  <c r="D1188" i="20"/>
  <c r="D1187" i="20"/>
  <c r="D1186" i="20"/>
  <c r="D1185" i="20"/>
  <c r="D1184" i="20"/>
  <c r="D1183" i="20"/>
  <c r="D1182" i="20"/>
  <c r="D1181" i="20"/>
  <c r="D1180" i="20"/>
  <c r="D1179" i="20"/>
  <c r="D1178" i="20"/>
  <c r="D1177" i="20"/>
  <c r="D1176" i="20"/>
  <c r="D1175" i="20"/>
  <c r="D1174" i="20"/>
  <c r="D1173" i="20"/>
  <c r="D1172" i="20"/>
  <c r="D1171" i="20"/>
  <c r="D1170" i="20"/>
  <c r="D1169" i="20"/>
  <c r="D1168" i="20"/>
  <c r="D1167" i="20"/>
  <c r="D1166" i="20"/>
  <c r="D1165" i="20"/>
  <c r="D1164" i="20"/>
  <c r="D1163" i="20"/>
  <c r="D1162" i="20"/>
  <c r="D1161" i="20"/>
  <c r="D1160" i="20"/>
  <c r="D1159" i="20"/>
  <c r="D1158" i="20"/>
  <c r="D1157" i="20"/>
  <c r="D1156" i="20"/>
  <c r="D1155" i="20"/>
  <c r="D1154" i="20"/>
  <c r="D1153" i="20"/>
  <c r="D1152" i="20"/>
  <c r="D1151" i="20"/>
  <c r="D1150" i="20"/>
  <c r="D1149" i="20"/>
  <c r="D1148" i="20"/>
  <c r="D1147" i="20"/>
  <c r="D1146" i="20"/>
  <c r="D1145" i="20"/>
  <c r="D1144" i="20"/>
  <c r="D1143" i="20"/>
  <c r="D1142" i="20"/>
  <c r="D1141" i="20"/>
  <c r="D1140" i="20"/>
  <c r="D1139" i="20"/>
  <c r="D1138" i="20"/>
  <c r="D1137" i="20"/>
  <c r="D1136" i="20"/>
  <c r="D1135" i="20"/>
  <c r="D1134" i="20"/>
  <c r="D1133" i="20"/>
  <c r="D1132" i="20"/>
  <c r="D1131" i="20"/>
  <c r="D1130" i="20"/>
  <c r="D1129" i="20"/>
  <c r="D1128" i="20"/>
  <c r="D1127" i="20"/>
  <c r="D1126" i="20"/>
  <c r="D1125" i="20"/>
  <c r="D1124" i="20"/>
  <c r="D1123" i="20"/>
  <c r="D1122" i="20"/>
  <c r="D1121" i="20"/>
  <c r="D1120" i="20"/>
  <c r="D1119" i="20"/>
  <c r="D1118" i="20"/>
  <c r="D1117" i="20"/>
  <c r="D1116" i="20"/>
  <c r="D1115" i="20"/>
  <c r="D1114" i="20"/>
  <c r="D1113" i="20"/>
  <c r="D1112" i="20"/>
  <c r="D1111" i="20"/>
  <c r="D1110" i="20"/>
  <c r="D1109" i="20"/>
  <c r="D1108" i="20"/>
  <c r="D1107" i="20"/>
  <c r="D1106" i="20"/>
  <c r="D1105" i="20"/>
  <c r="D1104" i="20"/>
  <c r="D1103" i="20"/>
  <c r="D1102" i="20"/>
  <c r="D1101" i="20"/>
  <c r="D1100" i="20"/>
  <c r="D1099" i="20"/>
  <c r="D1098" i="20"/>
  <c r="D1097" i="20"/>
  <c r="D1096" i="20"/>
  <c r="D1095" i="20"/>
  <c r="D1094" i="20"/>
  <c r="D1093" i="20"/>
  <c r="D1092" i="20"/>
  <c r="D1091" i="20"/>
  <c r="D1090" i="20"/>
  <c r="D1089" i="20"/>
  <c r="D1088" i="20"/>
  <c r="D1087" i="20"/>
  <c r="D1086" i="20"/>
  <c r="D1085" i="20"/>
  <c r="D1084" i="20"/>
  <c r="D1083" i="20"/>
  <c r="D1082" i="20"/>
  <c r="D1081" i="20"/>
  <c r="D1080" i="20"/>
  <c r="D1079" i="20"/>
  <c r="D1078" i="20"/>
  <c r="D1077" i="20"/>
  <c r="D1076" i="20"/>
  <c r="D1075" i="20"/>
  <c r="D1074" i="20"/>
  <c r="D1073" i="20"/>
  <c r="D1072" i="20"/>
  <c r="D1071" i="20"/>
  <c r="D1070" i="20"/>
  <c r="D1069" i="20"/>
  <c r="D1068" i="20"/>
  <c r="D1067" i="20"/>
  <c r="D1066" i="20"/>
  <c r="D1065" i="20"/>
  <c r="D1064" i="20"/>
  <c r="D1063" i="20"/>
  <c r="D1062" i="20"/>
  <c r="D1061" i="20"/>
  <c r="D1060" i="20"/>
  <c r="D1059" i="20"/>
  <c r="D1058" i="20"/>
  <c r="D1057" i="20"/>
  <c r="D1056" i="20"/>
  <c r="D1055" i="20"/>
  <c r="D1054" i="20"/>
  <c r="D1053" i="20"/>
  <c r="D1052" i="20"/>
  <c r="D1051" i="20"/>
  <c r="D1050" i="20"/>
  <c r="D1049" i="20"/>
  <c r="D1048" i="20"/>
  <c r="D1047" i="20"/>
  <c r="D1046" i="20"/>
  <c r="D1045" i="20"/>
  <c r="D1044" i="20"/>
  <c r="D1043" i="20"/>
  <c r="D1042" i="20"/>
  <c r="D1041" i="20"/>
  <c r="D1040" i="20"/>
  <c r="D1039" i="20"/>
  <c r="D1038" i="20"/>
  <c r="D1037" i="20"/>
  <c r="D1036" i="20"/>
  <c r="D1035" i="20"/>
  <c r="D1034" i="20"/>
  <c r="D1033" i="20"/>
  <c r="D1032" i="20"/>
  <c r="D1031" i="20"/>
  <c r="D1030" i="20"/>
  <c r="D1029" i="20"/>
  <c r="D1028" i="20"/>
  <c r="D1027" i="20"/>
  <c r="D1026" i="20"/>
  <c r="D1025" i="20"/>
  <c r="D1024" i="20"/>
  <c r="D1023" i="20"/>
  <c r="D1022" i="20"/>
  <c r="D1021" i="20"/>
  <c r="D1020" i="20"/>
  <c r="D1019" i="20"/>
  <c r="D1018" i="20"/>
  <c r="D1017" i="20"/>
  <c r="D1016" i="20"/>
  <c r="D1015" i="20"/>
  <c r="D1014" i="20"/>
  <c r="D1013" i="20"/>
  <c r="D1012" i="20"/>
  <c r="D1011" i="20"/>
  <c r="D1010" i="20"/>
  <c r="D1009" i="20"/>
  <c r="D1008" i="20"/>
  <c r="D1007" i="20"/>
  <c r="D1006" i="20"/>
  <c r="D1005" i="20"/>
  <c r="D1004" i="20"/>
  <c r="D1003" i="20"/>
  <c r="D1002" i="20"/>
  <c r="D1001" i="20"/>
  <c r="D1000" i="20"/>
  <c r="D999" i="20"/>
  <c r="D998" i="20"/>
  <c r="D997" i="20"/>
  <c r="D996" i="20"/>
  <c r="D995" i="20"/>
  <c r="D994" i="20"/>
  <c r="D993" i="20"/>
  <c r="D992" i="20"/>
  <c r="D991" i="20"/>
  <c r="D990" i="20"/>
  <c r="D989" i="20"/>
  <c r="D988" i="20"/>
  <c r="D987" i="20"/>
  <c r="D986" i="20"/>
  <c r="D985" i="20"/>
  <c r="D984" i="20"/>
  <c r="D983" i="20"/>
  <c r="D982" i="20"/>
  <c r="D981" i="20"/>
  <c r="D980" i="20"/>
  <c r="D979" i="20"/>
  <c r="D978" i="20"/>
  <c r="D977" i="20"/>
  <c r="D976" i="20"/>
  <c r="D975" i="20"/>
  <c r="D974" i="20"/>
  <c r="D973" i="20"/>
  <c r="D972" i="20"/>
  <c r="D971" i="20"/>
  <c r="D970" i="20"/>
  <c r="D969" i="20"/>
  <c r="D968" i="20"/>
  <c r="D967" i="20"/>
  <c r="D966" i="20"/>
  <c r="D965" i="20"/>
  <c r="D964" i="20"/>
  <c r="D963" i="20"/>
  <c r="D962" i="20"/>
  <c r="D961" i="20"/>
  <c r="D960" i="20"/>
  <c r="D959" i="20"/>
  <c r="D958" i="20"/>
  <c r="D957" i="20"/>
  <c r="D956" i="20"/>
  <c r="D955" i="20"/>
  <c r="D954" i="20"/>
  <c r="D953" i="20"/>
  <c r="D952" i="20"/>
  <c r="D951" i="20"/>
  <c r="D950" i="20"/>
  <c r="D949" i="20"/>
  <c r="D948" i="20"/>
  <c r="D947" i="20"/>
  <c r="D946" i="20"/>
  <c r="D945" i="20"/>
  <c r="D944" i="20"/>
  <c r="D943" i="20"/>
  <c r="D942" i="20"/>
  <c r="D941" i="20"/>
  <c r="D940" i="20"/>
  <c r="D939" i="20"/>
  <c r="D938" i="20"/>
  <c r="D937" i="20"/>
  <c r="D936" i="20"/>
  <c r="D935" i="20"/>
  <c r="D934" i="20"/>
  <c r="D933" i="20"/>
  <c r="D932" i="20"/>
  <c r="D931" i="20"/>
  <c r="D930" i="20"/>
  <c r="D929" i="20"/>
  <c r="D928" i="20"/>
  <c r="D927" i="20"/>
  <c r="D926" i="20"/>
  <c r="D925" i="20"/>
  <c r="D924" i="20"/>
  <c r="D923" i="20"/>
  <c r="D922" i="20"/>
  <c r="D921" i="20"/>
  <c r="D920" i="20"/>
  <c r="D919" i="20"/>
  <c r="D918" i="20"/>
  <c r="D917" i="20"/>
  <c r="D916" i="20"/>
  <c r="D915" i="20"/>
  <c r="D914" i="20"/>
  <c r="D913" i="20"/>
  <c r="D912" i="20"/>
  <c r="D911" i="20"/>
  <c r="D910" i="20"/>
  <c r="D909" i="20"/>
  <c r="D908" i="20"/>
  <c r="D907" i="20"/>
  <c r="D906" i="20"/>
  <c r="D905" i="20"/>
  <c r="D904" i="20"/>
  <c r="D903" i="20"/>
  <c r="D902" i="20"/>
  <c r="D901" i="20"/>
  <c r="D900" i="20"/>
  <c r="D899" i="20"/>
  <c r="D898" i="20"/>
  <c r="D897" i="20"/>
  <c r="D896" i="20"/>
  <c r="D895" i="20"/>
  <c r="D894" i="20"/>
  <c r="D893" i="20"/>
  <c r="D892" i="20"/>
  <c r="D891" i="20"/>
  <c r="D890" i="20"/>
  <c r="D889" i="20"/>
  <c r="D888" i="20"/>
  <c r="D887" i="20"/>
  <c r="D886" i="20"/>
  <c r="D885" i="20"/>
  <c r="D884" i="20"/>
  <c r="D883" i="20"/>
  <c r="D882" i="20"/>
  <c r="D881" i="20"/>
  <c r="D880" i="20"/>
  <c r="D879" i="20"/>
  <c r="D878" i="20"/>
  <c r="D877" i="20"/>
  <c r="D876" i="20"/>
  <c r="D875" i="20"/>
  <c r="D874" i="20"/>
  <c r="D873" i="20"/>
  <c r="D872" i="20"/>
  <c r="D871" i="20"/>
  <c r="D870" i="20"/>
  <c r="D869" i="20"/>
  <c r="D868" i="20"/>
  <c r="D867" i="20"/>
  <c r="D866" i="20"/>
  <c r="D865" i="20"/>
  <c r="D864" i="20"/>
  <c r="D863" i="20"/>
  <c r="D862" i="20"/>
  <c r="D861" i="20"/>
  <c r="D860" i="20"/>
  <c r="D859" i="20"/>
  <c r="D858" i="20"/>
  <c r="D857" i="20"/>
  <c r="D856" i="20"/>
  <c r="D855" i="20"/>
  <c r="D854" i="20"/>
  <c r="D853" i="20"/>
  <c r="D852" i="20"/>
  <c r="D851" i="20"/>
  <c r="D850" i="20"/>
  <c r="D849" i="20"/>
  <c r="D848" i="20"/>
  <c r="D847" i="20"/>
  <c r="D846" i="20"/>
  <c r="D845" i="20"/>
  <c r="D844" i="20"/>
  <c r="D843" i="20"/>
  <c r="D842" i="20"/>
  <c r="D841" i="20"/>
  <c r="D840" i="20"/>
  <c r="D839" i="20"/>
  <c r="D838" i="20"/>
  <c r="D837" i="20"/>
  <c r="D836" i="20"/>
  <c r="D835" i="20"/>
  <c r="D834" i="20"/>
  <c r="D833" i="20"/>
  <c r="D832" i="20"/>
  <c r="D831" i="20"/>
  <c r="D830" i="20"/>
  <c r="D829" i="20"/>
  <c r="D828" i="20"/>
  <c r="D827" i="20"/>
  <c r="D826" i="20"/>
  <c r="D825" i="20"/>
  <c r="D824" i="20"/>
  <c r="D823" i="20"/>
  <c r="D822" i="20"/>
  <c r="D821" i="20"/>
  <c r="D820" i="20"/>
  <c r="D819" i="20"/>
  <c r="D818" i="20"/>
  <c r="D817" i="20"/>
  <c r="D816" i="20"/>
  <c r="D815" i="20"/>
  <c r="D814" i="20"/>
  <c r="D813" i="20"/>
  <c r="D812" i="20"/>
  <c r="D811" i="20"/>
  <c r="D810" i="20"/>
  <c r="D809" i="20"/>
  <c r="D808" i="20"/>
  <c r="D807" i="20"/>
  <c r="D806" i="20"/>
  <c r="D805" i="20"/>
  <c r="D804" i="20"/>
  <c r="D803" i="20"/>
  <c r="D802" i="20"/>
  <c r="D801" i="20"/>
  <c r="D800" i="20"/>
  <c r="D799" i="20"/>
  <c r="D798" i="20"/>
  <c r="D797" i="20"/>
  <c r="D796" i="20"/>
  <c r="D795" i="20"/>
  <c r="D794" i="20"/>
  <c r="D793" i="20"/>
  <c r="D792" i="20"/>
  <c r="D791" i="20"/>
  <c r="D790" i="20"/>
  <c r="D789" i="20"/>
  <c r="D788" i="20"/>
  <c r="D787" i="20"/>
  <c r="D786" i="20"/>
  <c r="D785" i="20"/>
  <c r="D784" i="20"/>
  <c r="D783" i="20"/>
  <c r="D782" i="20"/>
  <c r="D781" i="20"/>
  <c r="D780" i="20"/>
  <c r="D779" i="20"/>
  <c r="D778" i="20"/>
  <c r="D777" i="20"/>
  <c r="D776" i="20"/>
  <c r="D775" i="20"/>
  <c r="D774" i="20"/>
  <c r="D773" i="20"/>
  <c r="D772" i="20"/>
  <c r="D771" i="20"/>
  <c r="D770" i="20"/>
  <c r="D769" i="20"/>
  <c r="D768" i="20"/>
  <c r="D767" i="20"/>
  <c r="D766" i="20"/>
  <c r="D765" i="20"/>
  <c r="D764" i="20"/>
  <c r="D763" i="20"/>
  <c r="D762" i="20"/>
  <c r="D761" i="20"/>
  <c r="D760" i="20"/>
  <c r="D759" i="20"/>
  <c r="D758" i="20"/>
  <c r="D757" i="20"/>
  <c r="D756" i="20"/>
  <c r="D755" i="20"/>
  <c r="D754" i="20"/>
  <c r="D753" i="20"/>
  <c r="D752" i="20"/>
  <c r="D751" i="20"/>
  <c r="D750" i="20"/>
  <c r="D749" i="20"/>
  <c r="D748" i="20"/>
  <c r="D747" i="20"/>
  <c r="D746" i="20"/>
  <c r="D745" i="20"/>
  <c r="D744" i="20"/>
  <c r="D743" i="20"/>
  <c r="D742" i="20"/>
  <c r="D741" i="20"/>
  <c r="D740" i="20"/>
  <c r="D739" i="20"/>
  <c r="D738" i="20"/>
  <c r="D737" i="20"/>
  <c r="D736" i="20"/>
  <c r="D735" i="20"/>
  <c r="D734" i="20"/>
  <c r="D733" i="20"/>
  <c r="D732" i="20"/>
  <c r="D731" i="20"/>
  <c r="D730" i="20"/>
  <c r="D729" i="20"/>
  <c r="D728" i="20"/>
  <c r="D727" i="20"/>
  <c r="D726" i="20"/>
  <c r="D725" i="20"/>
  <c r="D724" i="20"/>
  <c r="D723" i="20"/>
  <c r="D722" i="20"/>
  <c r="D721" i="20"/>
  <c r="D720" i="20"/>
  <c r="D719" i="20"/>
  <c r="D718" i="20"/>
  <c r="D717" i="20"/>
  <c r="D716" i="20"/>
  <c r="D715" i="20"/>
  <c r="D714" i="20"/>
  <c r="D713" i="20"/>
  <c r="D712" i="20"/>
  <c r="D711" i="20"/>
  <c r="D710" i="20"/>
  <c r="D709" i="20"/>
  <c r="D708" i="20"/>
  <c r="D707" i="20"/>
  <c r="D706" i="20"/>
  <c r="D705" i="20"/>
  <c r="D704" i="20"/>
  <c r="D703" i="20"/>
  <c r="D702" i="20"/>
  <c r="D701" i="20"/>
  <c r="D700" i="20"/>
  <c r="D699" i="20"/>
  <c r="D698" i="20"/>
  <c r="D697" i="20"/>
  <c r="D696" i="20"/>
  <c r="D695" i="20"/>
  <c r="D694" i="20"/>
  <c r="D693" i="20"/>
  <c r="D692" i="20"/>
  <c r="D691" i="20"/>
  <c r="D690" i="20"/>
  <c r="D689" i="20"/>
  <c r="D688" i="20"/>
  <c r="D687" i="20"/>
  <c r="D686" i="20"/>
  <c r="D685" i="20"/>
  <c r="D684" i="20"/>
  <c r="D683" i="20"/>
  <c r="D682" i="20"/>
  <c r="D681" i="20"/>
  <c r="D680" i="20"/>
  <c r="D679" i="20"/>
  <c r="D678" i="20"/>
  <c r="D677" i="20"/>
  <c r="D676" i="20"/>
  <c r="D675" i="20"/>
  <c r="D674" i="20"/>
  <c r="D673" i="20"/>
  <c r="D672" i="20"/>
  <c r="D671" i="20"/>
  <c r="D670" i="20"/>
  <c r="D669" i="20"/>
  <c r="D668" i="20"/>
  <c r="D667" i="20"/>
  <c r="D666" i="20"/>
  <c r="D665" i="20"/>
  <c r="D664" i="20"/>
  <c r="D663" i="20"/>
  <c r="D662" i="20"/>
  <c r="D661" i="20"/>
  <c r="D660" i="20"/>
  <c r="D659" i="20"/>
  <c r="D658" i="20"/>
  <c r="D657" i="20"/>
  <c r="D656" i="20"/>
  <c r="D655" i="20"/>
  <c r="D654" i="20"/>
  <c r="D653" i="20"/>
  <c r="D652" i="20"/>
  <c r="D651" i="20"/>
  <c r="D650" i="20"/>
  <c r="D649" i="20"/>
  <c r="D648" i="20"/>
  <c r="D647" i="20"/>
  <c r="D646" i="20"/>
  <c r="D645" i="20"/>
  <c r="D644" i="20"/>
  <c r="D643" i="20"/>
  <c r="D642" i="20"/>
  <c r="D641" i="20"/>
  <c r="D640" i="20"/>
  <c r="D639" i="20"/>
  <c r="D638" i="20"/>
  <c r="D637" i="20"/>
  <c r="D636" i="20"/>
  <c r="D635" i="20"/>
  <c r="D634" i="20"/>
  <c r="D633" i="20"/>
  <c r="D632" i="20"/>
  <c r="D631" i="20"/>
  <c r="D630" i="20"/>
  <c r="D629" i="20"/>
  <c r="D628" i="20"/>
  <c r="D627" i="20"/>
  <c r="D626" i="20"/>
  <c r="D625" i="20"/>
  <c r="D624" i="20"/>
  <c r="D623" i="20"/>
  <c r="D622" i="20"/>
  <c r="D621" i="20"/>
  <c r="D620" i="20"/>
  <c r="D619" i="20"/>
  <c r="D618" i="20"/>
  <c r="D617" i="20"/>
  <c r="D616" i="20"/>
  <c r="D615" i="20"/>
  <c r="D614" i="20"/>
  <c r="D613" i="20"/>
  <c r="D612" i="20"/>
  <c r="D611" i="20"/>
  <c r="D610" i="20"/>
  <c r="D609" i="20"/>
  <c r="D608" i="20"/>
  <c r="D607" i="20"/>
  <c r="D606" i="20"/>
  <c r="D605" i="20"/>
  <c r="D604" i="20"/>
  <c r="D603" i="20"/>
  <c r="D602" i="20"/>
  <c r="D601" i="20"/>
  <c r="D600" i="20"/>
  <c r="D599" i="20"/>
  <c r="D598" i="20"/>
  <c r="D597" i="20"/>
  <c r="D596" i="20"/>
  <c r="D595" i="20"/>
  <c r="D594" i="20"/>
  <c r="D593" i="20"/>
  <c r="D592" i="20"/>
  <c r="D591" i="20"/>
  <c r="D590" i="20"/>
  <c r="D589" i="20"/>
  <c r="D588" i="20"/>
  <c r="D587" i="20"/>
  <c r="D586" i="20"/>
  <c r="D585" i="20"/>
  <c r="D584" i="20"/>
  <c r="D583" i="20"/>
  <c r="D582" i="20"/>
  <c r="D581" i="20"/>
  <c r="D580" i="20"/>
  <c r="D579" i="20"/>
  <c r="D578" i="20"/>
  <c r="D577" i="20"/>
  <c r="D576" i="20"/>
  <c r="D575" i="20"/>
  <c r="D574" i="20"/>
  <c r="D573" i="20"/>
  <c r="D572" i="20"/>
  <c r="D571" i="20"/>
  <c r="D570" i="20"/>
  <c r="D569" i="20"/>
  <c r="D568" i="20"/>
  <c r="D567" i="20"/>
  <c r="D566" i="20"/>
  <c r="D565" i="20"/>
  <c r="D564" i="20"/>
  <c r="D563" i="20"/>
  <c r="D562" i="20"/>
  <c r="D561" i="20"/>
  <c r="D560" i="20"/>
  <c r="D559" i="20"/>
  <c r="D558" i="20"/>
  <c r="D557" i="20"/>
  <c r="D556" i="20"/>
  <c r="D555" i="20"/>
  <c r="D554" i="20"/>
  <c r="D553" i="20"/>
  <c r="D552" i="20"/>
  <c r="D551" i="20"/>
  <c r="D550" i="20"/>
  <c r="D549" i="20"/>
  <c r="D548" i="20"/>
  <c r="D547" i="20"/>
  <c r="D546" i="20"/>
  <c r="D545" i="20"/>
  <c r="D544" i="20"/>
  <c r="D543" i="20"/>
  <c r="D542" i="20"/>
  <c r="D541" i="20"/>
  <c r="D540" i="20"/>
  <c r="D539" i="20"/>
  <c r="D538" i="20"/>
  <c r="D537" i="20"/>
  <c r="D536" i="20"/>
  <c r="D535" i="20"/>
  <c r="D534" i="20"/>
  <c r="D533" i="20"/>
  <c r="D532" i="20"/>
  <c r="D531" i="20"/>
  <c r="D530" i="20"/>
  <c r="D529" i="20"/>
  <c r="D528" i="20"/>
  <c r="D527" i="20"/>
  <c r="D526" i="20"/>
  <c r="D525" i="20"/>
  <c r="D524" i="20"/>
  <c r="D523" i="20"/>
  <c r="D522" i="20"/>
  <c r="D521" i="20"/>
  <c r="D520" i="20"/>
  <c r="D519" i="20"/>
  <c r="D518" i="20"/>
  <c r="D517" i="20"/>
  <c r="D516" i="20"/>
  <c r="D515" i="20"/>
  <c r="D514" i="20"/>
  <c r="D513" i="20"/>
  <c r="D512" i="20"/>
  <c r="D511" i="20"/>
  <c r="D510" i="20"/>
  <c r="D509" i="20"/>
  <c r="D508" i="20"/>
  <c r="D507" i="20"/>
  <c r="D506" i="20"/>
  <c r="D505" i="20"/>
  <c r="D504" i="20"/>
  <c r="D503" i="20"/>
  <c r="D502" i="20"/>
  <c r="D501" i="20"/>
  <c r="D500" i="20"/>
  <c r="D499" i="20"/>
  <c r="D498" i="20"/>
  <c r="D497" i="20"/>
  <c r="D496" i="20"/>
  <c r="D495" i="20"/>
  <c r="D494" i="20"/>
  <c r="D493" i="20"/>
  <c r="D492" i="20"/>
  <c r="D491" i="20"/>
  <c r="D490" i="20"/>
  <c r="D489" i="20"/>
  <c r="D488" i="20"/>
  <c r="D487" i="20"/>
  <c r="D486" i="20"/>
  <c r="D485" i="20"/>
  <c r="D484" i="20"/>
  <c r="D483" i="20"/>
  <c r="D482" i="20"/>
  <c r="D481" i="20"/>
  <c r="D480" i="20"/>
  <c r="D479" i="20"/>
  <c r="D478" i="20"/>
  <c r="D477" i="20"/>
  <c r="D476" i="20"/>
  <c r="D475" i="20"/>
  <c r="D474" i="20"/>
  <c r="D473" i="20"/>
  <c r="D472" i="20"/>
  <c r="D471" i="20"/>
  <c r="D470" i="20"/>
  <c r="D469" i="20"/>
  <c r="D468" i="20"/>
  <c r="D467" i="20"/>
  <c r="D466" i="20"/>
  <c r="D465" i="20"/>
  <c r="D464" i="20"/>
  <c r="D463" i="20"/>
  <c r="D462" i="20"/>
  <c r="D461" i="20"/>
  <c r="D460" i="20"/>
  <c r="D459" i="20"/>
  <c r="D458" i="20"/>
  <c r="D457" i="20"/>
  <c r="D456" i="20"/>
  <c r="D455" i="20"/>
  <c r="D454" i="20"/>
  <c r="D453" i="20"/>
  <c r="D452" i="20"/>
  <c r="D451" i="20"/>
  <c r="D450" i="20"/>
  <c r="D449" i="20"/>
  <c r="D448" i="20"/>
  <c r="D447" i="20"/>
  <c r="D446" i="20"/>
  <c r="D445" i="20"/>
  <c r="D444" i="20"/>
  <c r="D443" i="20"/>
  <c r="D442" i="20"/>
  <c r="D441" i="20"/>
  <c r="D440" i="20"/>
  <c r="D439" i="20"/>
  <c r="D438" i="20"/>
  <c r="D437" i="20"/>
  <c r="D436" i="20"/>
  <c r="D435" i="20"/>
  <c r="D434" i="20"/>
  <c r="D433" i="20"/>
  <c r="D432" i="20"/>
  <c r="D431" i="20"/>
  <c r="D430" i="20"/>
  <c r="D429" i="20"/>
  <c r="D428" i="20"/>
  <c r="D427" i="20"/>
  <c r="D426" i="20"/>
  <c r="D425" i="20"/>
  <c r="D424" i="20"/>
  <c r="D423" i="20"/>
  <c r="D422" i="20"/>
  <c r="D421" i="20"/>
  <c r="D420" i="20"/>
  <c r="D419" i="20"/>
  <c r="D418" i="20"/>
  <c r="D417" i="20"/>
  <c r="D416" i="20"/>
  <c r="D415" i="20"/>
  <c r="D414" i="20"/>
  <c r="D413" i="20"/>
  <c r="D412" i="20"/>
  <c r="D411" i="20"/>
  <c r="D410" i="20"/>
  <c r="D409" i="20"/>
  <c r="D408" i="20"/>
  <c r="D407" i="20"/>
  <c r="D406" i="20"/>
  <c r="D405" i="20"/>
  <c r="D404" i="20"/>
  <c r="D403" i="20"/>
  <c r="D402" i="20"/>
  <c r="D401" i="20"/>
  <c r="D400" i="20"/>
  <c r="D399" i="20"/>
  <c r="D398" i="20"/>
  <c r="D397" i="20"/>
  <c r="D396" i="20"/>
  <c r="D395" i="20"/>
  <c r="D394" i="20"/>
  <c r="D393" i="20"/>
  <c r="D392" i="20"/>
  <c r="D391" i="20"/>
  <c r="D390" i="20"/>
  <c r="D389" i="20"/>
  <c r="D388" i="20"/>
  <c r="D387" i="20"/>
  <c r="D386" i="20"/>
  <c r="D385" i="20"/>
  <c r="D384" i="20"/>
  <c r="D383" i="20"/>
  <c r="D382" i="20"/>
  <c r="D381" i="20"/>
  <c r="D380" i="20"/>
  <c r="D379" i="20"/>
  <c r="D378" i="20"/>
  <c r="D377" i="20"/>
  <c r="D376" i="20"/>
  <c r="D375" i="20"/>
  <c r="D374" i="20"/>
  <c r="D373" i="20"/>
  <c r="D372" i="20"/>
  <c r="D371" i="20"/>
  <c r="D370" i="20"/>
  <c r="D369" i="20"/>
  <c r="D368" i="20"/>
  <c r="D367" i="20"/>
  <c r="D366" i="20"/>
  <c r="D365" i="20"/>
  <c r="D364" i="20"/>
  <c r="D363" i="20"/>
  <c r="D362" i="20"/>
  <c r="D361" i="20"/>
  <c r="D360" i="20"/>
  <c r="D359" i="20"/>
  <c r="D358" i="20"/>
  <c r="D357" i="20"/>
  <c r="D356" i="20"/>
  <c r="D355" i="20"/>
  <c r="D354" i="20"/>
  <c r="D353" i="20"/>
  <c r="D352" i="20"/>
  <c r="D351" i="20"/>
  <c r="D350" i="20"/>
  <c r="D349" i="20"/>
  <c r="D348" i="20"/>
  <c r="D347" i="20"/>
  <c r="D346" i="20"/>
  <c r="D345" i="20"/>
  <c r="D344" i="20"/>
  <c r="D343" i="20"/>
  <c r="D342" i="20"/>
  <c r="D341" i="20"/>
  <c r="D340" i="20"/>
  <c r="D339" i="20"/>
  <c r="D338" i="20"/>
  <c r="D337" i="20"/>
  <c r="D336" i="20"/>
  <c r="D335" i="20"/>
  <c r="D334" i="20"/>
  <c r="D333" i="20"/>
  <c r="D332" i="20"/>
  <c r="D331" i="20"/>
  <c r="D330" i="20"/>
  <c r="D329" i="20"/>
  <c r="D328" i="20"/>
  <c r="D327" i="20"/>
  <c r="D326" i="20"/>
  <c r="D325" i="20"/>
  <c r="D324" i="20"/>
  <c r="D323" i="20"/>
  <c r="D322" i="20"/>
  <c r="D321" i="20"/>
  <c r="D320" i="20"/>
  <c r="D319" i="20"/>
  <c r="D318" i="20"/>
  <c r="D317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294" i="20"/>
  <c r="D293" i="20"/>
  <c r="D292" i="20"/>
  <c r="D291" i="20"/>
  <c r="D290" i="20"/>
  <c r="D289" i="20"/>
  <c r="D288" i="20"/>
  <c r="D287" i="20"/>
  <c r="D286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66" i="20"/>
  <c r="D265" i="20"/>
  <c r="D264" i="20"/>
  <c r="D263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45" i="20"/>
  <c r="D244" i="20"/>
  <c r="D243" i="20"/>
  <c r="D242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21" i="20"/>
  <c r="D220" i="20"/>
  <c r="D219" i="20"/>
  <c r="D218" i="20"/>
  <c r="D217" i="20"/>
  <c r="D216" i="20"/>
  <c r="D215" i="20"/>
  <c r="D214" i="20"/>
  <c r="D213" i="20"/>
  <c r="D212" i="20"/>
  <c r="D211" i="20"/>
  <c r="D210" i="20"/>
  <c r="D209" i="20"/>
  <c r="D208" i="20"/>
  <c r="D207" i="20"/>
  <c r="D206" i="20"/>
  <c r="D205" i="20"/>
  <c r="D204" i="20"/>
  <c r="D203" i="20"/>
  <c r="D202" i="20"/>
  <c r="D201" i="20"/>
  <c r="D200" i="20"/>
  <c r="D199" i="20"/>
  <c r="D198" i="20"/>
  <c r="D197" i="20"/>
  <c r="D196" i="20"/>
  <c r="D195" i="20"/>
  <c r="D194" i="20"/>
  <c r="D193" i="20"/>
  <c r="D192" i="20"/>
  <c r="D191" i="20"/>
  <c r="D190" i="20"/>
  <c r="D189" i="20"/>
  <c r="D188" i="20"/>
  <c r="D187" i="20"/>
  <c r="D186" i="20"/>
  <c r="D185" i="20"/>
  <c r="D184" i="20"/>
  <c r="D183" i="20"/>
  <c r="D182" i="20"/>
  <c r="D181" i="20"/>
  <c r="D180" i="20"/>
  <c r="D179" i="20"/>
  <c r="D178" i="20"/>
  <c r="D177" i="20"/>
  <c r="D176" i="20"/>
  <c r="D175" i="20"/>
  <c r="D174" i="20"/>
  <c r="D173" i="20"/>
  <c r="D172" i="20"/>
  <c r="D171" i="20"/>
  <c r="D170" i="20"/>
  <c r="D169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A2" i="6"/>
  <c r="G6" i="18"/>
  <c r="G4" i="18"/>
  <c r="A5001" i="6" l="1"/>
  <c r="A5000" i="6"/>
  <c r="A4999" i="6"/>
  <c r="A4998" i="6"/>
  <c r="A4997" i="6"/>
  <c r="A4996" i="6"/>
  <c r="A4995" i="6"/>
  <c r="A4994" i="6"/>
  <c r="A4993" i="6"/>
  <c r="A4992" i="6"/>
  <c r="A4991" i="6"/>
  <c r="A4990" i="6"/>
  <c r="A4989" i="6"/>
  <c r="A4988" i="6"/>
  <c r="A4987" i="6"/>
  <c r="A4986" i="6"/>
  <c r="A4985" i="6"/>
  <c r="A4984" i="6"/>
  <c r="A4983" i="6"/>
  <c r="A4982" i="6"/>
  <c r="A4981" i="6"/>
  <c r="A4980" i="6"/>
  <c r="A4979" i="6"/>
  <c r="A4978" i="6"/>
  <c r="A4977" i="6"/>
  <c r="A4976" i="6"/>
  <c r="A4975" i="6"/>
  <c r="A4974" i="6"/>
  <c r="A4973" i="6"/>
  <c r="A4972" i="6"/>
  <c r="A4971" i="6"/>
  <c r="A4970" i="6"/>
  <c r="A4969" i="6"/>
  <c r="A4968" i="6"/>
  <c r="A4967" i="6"/>
  <c r="A4966" i="6"/>
  <c r="A4965" i="6"/>
  <c r="A4964" i="6"/>
  <c r="A4963" i="6"/>
  <c r="A4962" i="6"/>
  <c r="A4961" i="6"/>
  <c r="A4960" i="6"/>
  <c r="A4959" i="6"/>
  <c r="A4958" i="6"/>
  <c r="A4957" i="6"/>
  <c r="A4956" i="6"/>
  <c r="A4955" i="6"/>
  <c r="A4954" i="6"/>
  <c r="A4953" i="6"/>
  <c r="A4952" i="6"/>
  <c r="A4951" i="6"/>
  <c r="A4950" i="6"/>
  <c r="A4949" i="6"/>
  <c r="A4948" i="6"/>
  <c r="A4947" i="6"/>
  <c r="A4946" i="6"/>
  <c r="A4945" i="6"/>
  <c r="A4944" i="6"/>
  <c r="A4943" i="6"/>
  <c r="A4942" i="6"/>
  <c r="A4941" i="6"/>
  <c r="A4940" i="6"/>
  <c r="A4939" i="6"/>
  <c r="A4938" i="6"/>
  <c r="A4937" i="6"/>
  <c r="A4936" i="6"/>
  <c r="A4935" i="6"/>
  <c r="A4934" i="6"/>
  <c r="A4933" i="6"/>
  <c r="A4932" i="6"/>
  <c r="A4931" i="6"/>
  <c r="A4930" i="6"/>
  <c r="A4929" i="6"/>
  <c r="A4928" i="6"/>
  <c r="A4927" i="6"/>
  <c r="A4926" i="6"/>
  <c r="A4925" i="6"/>
  <c r="A4924" i="6"/>
  <c r="A4923" i="6"/>
  <c r="A4922" i="6"/>
  <c r="A4921" i="6"/>
  <c r="A4920" i="6"/>
  <c r="A4919" i="6"/>
  <c r="A4918" i="6"/>
  <c r="A4917" i="6"/>
  <c r="A4916" i="6"/>
  <c r="A4915" i="6"/>
  <c r="A4914" i="6"/>
  <c r="A4913" i="6"/>
  <c r="A4912" i="6"/>
  <c r="A4911" i="6"/>
  <c r="A4910" i="6"/>
  <c r="A4909" i="6"/>
  <c r="A4908" i="6"/>
  <c r="A4907" i="6"/>
  <c r="A4906" i="6"/>
  <c r="A4905" i="6"/>
  <c r="A4904" i="6"/>
  <c r="A4903" i="6"/>
  <c r="A4902" i="6"/>
  <c r="A4901" i="6"/>
  <c r="A4900" i="6"/>
  <c r="A4899" i="6"/>
  <c r="A4898" i="6"/>
  <c r="A4897" i="6"/>
  <c r="A4896" i="6"/>
  <c r="A4895" i="6"/>
  <c r="A4894" i="6"/>
  <c r="A4893" i="6"/>
  <c r="A4892" i="6"/>
  <c r="A4891" i="6"/>
  <c r="A4890" i="6"/>
  <c r="A4889" i="6"/>
  <c r="A4888" i="6"/>
  <c r="A4887" i="6"/>
  <c r="A4886" i="6"/>
  <c r="A4885" i="6"/>
  <c r="A4884" i="6"/>
  <c r="A4883" i="6"/>
  <c r="A4882" i="6"/>
  <c r="A4881" i="6"/>
  <c r="A4880" i="6"/>
  <c r="A4879" i="6"/>
  <c r="A4878" i="6"/>
  <c r="A4877" i="6"/>
  <c r="A4876" i="6"/>
  <c r="A4875" i="6"/>
  <c r="A4874" i="6"/>
  <c r="A4873" i="6"/>
  <c r="A4872" i="6"/>
  <c r="A4871" i="6"/>
  <c r="A4870" i="6"/>
  <c r="A4869" i="6"/>
  <c r="A4868" i="6"/>
  <c r="A4867" i="6"/>
  <c r="A4866" i="6"/>
  <c r="A4865" i="6"/>
  <c r="A4864" i="6"/>
  <c r="A4863" i="6"/>
  <c r="A4862" i="6"/>
  <c r="A4861" i="6"/>
  <c r="A4860" i="6"/>
  <c r="A4859" i="6"/>
  <c r="A4858" i="6"/>
  <c r="A4857" i="6"/>
  <c r="A4856" i="6"/>
  <c r="A4855" i="6"/>
  <c r="A4854" i="6"/>
  <c r="A4853" i="6"/>
  <c r="A4852" i="6"/>
  <c r="A4851" i="6"/>
  <c r="A4850" i="6"/>
  <c r="A4849" i="6"/>
  <c r="A4848" i="6"/>
  <c r="A4847" i="6"/>
  <c r="A4846" i="6"/>
  <c r="A4845" i="6"/>
  <c r="A4844" i="6"/>
  <c r="A4843" i="6"/>
  <c r="A4842" i="6"/>
  <c r="A4841" i="6"/>
  <c r="A4840" i="6"/>
  <c r="A4839" i="6"/>
  <c r="A4838" i="6"/>
  <c r="A4837" i="6"/>
  <c r="A4836" i="6"/>
  <c r="A4835" i="6"/>
  <c r="A4834" i="6"/>
  <c r="A4833" i="6"/>
  <c r="A4832" i="6"/>
  <c r="A4831" i="6"/>
  <c r="A4830" i="6"/>
  <c r="A4829" i="6"/>
  <c r="A4828" i="6"/>
  <c r="A4827" i="6"/>
  <c r="A4826" i="6"/>
  <c r="A4825" i="6"/>
  <c r="A4824" i="6"/>
  <c r="A4823" i="6"/>
  <c r="A4822" i="6"/>
  <c r="A4821" i="6"/>
  <c r="A4820" i="6"/>
  <c r="A4819" i="6"/>
  <c r="A4818" i="6"/>
  <c r="A4817" i="6"/>
  <c r="A4816" i="6"/>
  <c r="A4815" i="6"/>
  <c r="A4814" i="6"/>
  <c r="A4813" i="6"/>
  <c r="A4812" i="6"/>
  <c r="A4811" i="6"/>
  <c r="A4810" i="6"/>
  <c r="A4809" i="6"/>
  <c r="A4808" i="6"/>
  <c r="A4807" i="6"/>
  <c r="A4806" i="6"/>
  <c r="A4805" i="6"/>
  <c r="A4804" i="6"/>
  <c r="A4803" i="6"/>
  <c r="A4802" i="6"/>
  <c r="A4801" i="6"/>
  <c r="A4800" i="6"/>
  <c r="A4799" i="6"/>
  <c r="A4798" i="6"/>
  <c r="A4797" i="6"/>
  <c r="A4796" i="6"/>
  <c r="A4795" i="6"/>
  <c r="A4794" i="6"/>
  <c r="A4793" i="6"/>
  <c r="A4792" i="6"/>
  <c r="A4791" i="6"/>
  <c r="A4790" i="6"/>
  <c r="A4789" i="6"/>
  <c r="A4788" i="6"/>
  <c r="A4787" i="6"/>
  <c r="A4786" i="6"/>
  <c r="A4785" i="6"/>
  <c r="A4784" i="6"/>
  <c r="A4783" i="6"/>
  <c r="A4782" i="6"/>
  <c r="A4781" i="6"/>
  <c r="A4780" i="6"/>
  <c r="A4779" i="6"/>
  <c r="A4778" i="6"/>
  <c r="A4777" i="6"/>
  <c r="A4776" i="6"/>
  <c r="A4775" i="6"/>
  <c r="A4774" i="6"/>
  <c r="A4773" i="6"/>
  <c r="A4772" i="6"/>
  <c r="A4771" i="6"/>
  <c r="A4770" i="6"/>
  <c r="A4769" i="6"/>
  <c r="A4768" i="6"/>
  <c r="A4767" i="6"/>
  <c r="A4766" i="6"/>
  <c r="A4765" i="6"/>
  <c r="A4764" i="6"/>
  <c r="A4763" i="6"/>
  <c r="A4762" i="6"/>
  <c r="A4761" i="6"/>
  <c r="A4760" i="6"/>
  <c r="A4759" i="6"/>
  <c r="A4758" i="6"/>
  <c r="A4757" i="6"/>
  <c r="A4756" i="6"/>
  <c r="A4755" i="6"/>
  <c r="A4754" i="6"/>
  <c r="A4753" i="6"/>
  <c r="A4752" i="6"/>
  <c r="A4751" i="6"/>
  <c r="A4750" i="6"/>
  <c r="A4749" i="6"/>
  <c r="A4748" i="6"/>
  <c r="A4747" i="6"/>
  <c r="A4746" i="6"/>
  <c r="A4745" i="6"/>
  <c r="A4744" i="6"/>
  <c r="A4743" i="6"/>
  <c r="A4742" i="6"/>
  <c r="A4741" i="6"/>
  <c r="A4740" i="6"/>
  <c r="A4739" i="6"/>
  <c r="A4738" i="6"/>
  <c r="A4737" i="6"/>
  <c r="A4736" i="6"/>
  <c r="A4735" i="6"/>
  <c r="A4734" i="6"/>
  <c r="A4733" i="6"/>
  <c r="A4732" i="6"/>
  <c r="A4731" i="6"/>
  <c r="A4730" i="6"/>
  <c r="A4729" i="6"/>
  <c r="A4728" i="6"/>
  <c r="A4727" i="6"/>
  <c r="A4726" i="6"/>
  <c r="A4725" i="6"/>
  <c r="A4724" i="6"/>
  <c r="A4723" i="6"/>
  <c r="A4722" i="6"/>
  <c r="A4721" i="6"/>
  <c r="A4720" i="6"/>
  <c r="A4719" i="6"/>
  <c r="A4718" i="6"/>
  <c r="A4717" i="6"/>
  <c r="A4716" i="6"/>
  <c r="A4715" i="6"/>
  <c r="A4714" i="6"/>
  <c r="A4713" i="6"/>
  <c r="A4712" i="6"/>
  <c r="A4711" i="6"/>
  <c r="A4710" i="6"/>
  <c r="A4709" i="6"/>
  <c r="A4708" i="6"/>
  <c r="A4707" i="6"/>
  <c r="A4706" i="6"/>
  <c r="A4705" i="6"/>
  <c r="A4704" i="6"/>
  <c r="A4703" i="6"/>
  <c r="A4702" i="6"/>
  <c r="A4701" i="6"/>
  <c r="A4700" i="6"/>
  <c r="A4699" i="6"/>
  <c r="A4698" i="6"/>
  <c r="A4697" i="6"/>
  <c r="A4696" i="6"/>
  <c r="A4695" i="6"/>
  <c r="A4694" i="6"/>
  <c r="A4693" i="6"/>
  <c r="A4692" i="6"/>
  <c r="A4691" i="6"/>
  <c r="A4690" i="6"/>
  <c r="A4689" i="6"/>
  <c r="A4688" i="6"/>
  <c r="A4687" i="6"/>
  <c r="A4686" i="6"/>
  <c r="A4685" i="6"/>
  <c r="A4684" i="6"/>
  <c r="A4683" i="6"/>
  <c r="A4682" i="6"/>
  <c r="A4681" i="6"/>
  <c r="A4680" i="6"/>
  <c r="A4679" i="6"/>
  <c r="A4678" i="6"/>
  <c r="A4677" i="6"/>
  <c r="A4676" i="6"/>
  <c r="A4675" i="6"/>
  <c r="A4674" i="6"/>
  <c r="A4673" i="6"/>
  <c r="A4672" i="6"/>
  <c r="A4671" i="6"/>
  <c r="A4670" i="6"/>
  <c r="A4669" i="6"/>
  <c r="A4668" i="6"/>
  <c r="A4667" i="6"/>
  <c r="A4666" i="6"/>
  <c r="A4665" i="6"/>
  <c r="A4664" i="6"/>
  <c r="A4663" i="6"/>
  <c r="A4662" i="6"/>
  <c r="A4661" i="6"/>
  <c r="A4660" i="6"/>
  <c r="A4659" i="6"/>
  <c r="A4658" i="6"/>
  <c r="A4657" i="6"/>
  <c r="A4656" i="6"/>
  <c r="A4655" i="6"/>
  <c r="A4654" i="6"/>
  <c r="A4653" i="6"/>
  <c r="A4652" i="6"/>
  <c r="A4651" i="6"/>
  <c r="A4650" i="6"/>
  <c r="A4649" i="6"/>
  <c r="A4648" i="6"/>
  <c r="A4647" i="6"/>
  <c r="A4646" i="6"/>
  <c r="A4645" i="6"/>
  <c r="A4644" i="6"/>
  <c r="A4643" i="6"/>
  <c r="A4642" i="6"/>
  <c r="A4641" i="6"/>
  <c r="A4640" i="6"/>
  <c r="A4639" i="6"/>
  <c r="A4638" i="6"/>
  <c r="A4637" i="6"/>
  <c r="A4636" i="6"/>
  <c r="A4635" i="6"/>
  <c r="A4634" i="6"/>
  <c r="A4633" i="6"/>
  <c r="A4632" i="6"/>
  <c r="A4631" i="6"/>
  <c r="A4630" i="6"/>
  <c r="A4629" i="6"/>
  <c r="A4628" i="6"/>
  <c r="A4627" i="6"/>
  <c r="A4626" i="6"/>
  <c r="A4625" i="6"/>
  <c r="A4624" i="6"/>
  <c r="A4623" i="6"/>
  <c r="A4622" i="6"/>
  <c r="A4621" i="6"/>
  <c r="A4620" i="6"/>
  <c r="A4619" i="6"/>
  <c r="A4618" i="6"/>
  <c r="A4617" i="6"/>
  <c r="A4616" i="6"/>
  <c r="A4615" i="6"/>
  <c r="A4614" i="6"/>
  <c r="A4613" i="6"/>
  <c r="A4612" i="6"/>
  <c r="A4611" i="6"/>
  <c r="A4610" i="6"/>
  <c r="A4609" i="6"/>
  <c r="A4608" i="6"/>
  <c r="A4607" i="6"/>
  <c r="A4606" i="6"/>
  <c r="A4605" i="6"/>
  <c r="A4604" i="6"/>
  <c r="A4603" i="6"/>
  <c r="A4602" i="6"/>
  <c r="A4601" i="6"/>
  <c r="A4600" i="6"/>
  <c r="A4599" i="6"/>
  <c r="A4598" i="6"/>
  <c r="A4597" i="6"/>
  <c r="A4596" i="6"/>
  <c r="A4595" i="6"/>
  <c r="A4594" i="6"/>
  <c r="A4593" i="6"/>
  <c r="A4592" i="6"/>
  <c r="A4591" i="6"/>
  <c r="A4590" i="6"/>
  <c r="A4589" i="6"/>
  <c r="A4588" i="6"/>
  <c r="A4587" i="6"/>
  <c r="A4586" i="6"/>
  <c r="A4585" i="6"/>
  <c r="A4584" i="6"/>
  <c r="A4583" i="6"/>
  <c r="A4582" i="6"/>
  <c r="A4581" i="6"/>
  <c r="A4580" i="6"/>
  <c r="A4579" i="6"/>
  <c r="A4578" i="6"/>
  <c r="A4577" i="6"/>
  <c r="A4576" i="6"/>
  <c r="A4575" i="6"/>
  <c r="A4574" i="6"/>
  <c r="A4573" i="6"/>
  <c r="A4572" i="6"/>
  <c r="A4571" i="6"/>
  <c r="A4570" i="6"/>
  <c r="A4569" i="6"/>
  <c r="A4568" i="6"/>
  <c r="A4567" i="6"/>
  <c r="A4566" i="6"/>
  <c r="A4565" i="6"/>
  <c r="A4564" i="6"/>
  <c r="A4563" i="6"/>
  <c r="A4562" i="6"/>
  <c r="A4561" i="6"/>
  <c r="A4560" i="6"/>
  <c r="A4559" i="6"/>
  <c r="A4558" i="6"/>
  <c r="A4557" i="6"/>
  <c r="A4556" i="6"/>
  <c r="A4555" i="6"/>
  <c r="A4554" i="6"/>
  <c r="A4553" i="6"/>
  <c r="A4552" i="6"/>
  <c r="A4551" i="6"/>
  <c r="A4550" i="6"/>
  <c r="A4549" i="6"/>
  <c r="A4548" i="6"/>
  <c r="A4547" i="6"/>
  <c r="A4546" i="6"/>
  <c r="A4545" i="6"/>
  <c r="A4544" i="6"/>
  <c r="A4543" i="6"/>
  <c r="A4542" i="6"/>
  <c r="A4541" i="6"/>
  <c r="A4540" i="6"/>
  <c r="A4539" i="6"/>
  <c r="A4538" i="6"/>
  <c r="A4537" i="6"/>
  <c r="A4536" i="6"/>
  <c r="A4535" i="6"/>
  <c r="A4534" i="6"/>
  <c r="A4533" i="6"/>
  <c r="A4532" i="6"/>
  <c r="A4531" i="6"/>
  <c r="A4530" i="6"/>
  <c r="A4529" i="6"/>
  <c r="A4528" i="6"/>
  <c r="A4527" i="6"/>
  <c r="A4526" i="6"/>
  <c r="A4525" i="6"/>
  <c r="A4524" i="6"/>
  <c r="A4523" i="6"/>
  <c r="A4522" i="6"/>
  <c r="A4521" i="6"/>
  <c r="A4520" i="6"/>
  <c r="A4519" i="6"/>
  <c r="A4518" i="6"/>
  <c r="A4517" i="6"/>
  <c r="A4516" i="6"/>
  <c r="A4515" i="6"/>
  <c r="A4514" i="6"/>
  <c r="A4513" i="6"/>
  <c r="A4512" i="6"/>
  <c r="A4511" i="6"/>
  <c r="A4510" i="6"/>
  <c r="A4509" i="6"/>
  <c r="A4508" i="6"/>
  <c r="A4507" i="6"/>
  <c r="A4506" i="6"/>
  <c r="A4505" i="6"/>
  <c r="A4504" i="6"/>
  <c r="A4503" i="6"/>
  <c r="A4502" i="6"/>
  <c r="A4501" i="6"/>
  <c r="A4500" i="6"/>
  <c r="A4499" i="6"/>
  <c r="A4498" i="6"/>
  <c r="A4497" i="6"/>
  <c r="A4496" i="6"/>
  <c r="A4495" i="6"/>
  <c r="A4494" i="6"/>
  <c r="A4493" i="6"/>
  <c r="A4492" i="6"/>
  <c r="A4491" i="6"/>
  <c r="A4490" i="6"/>
  <c r="A4489" i="6"/>
  <c r="A4488" i="6"/>
  <c r="A4487" i="6"/>
  <c r="A4486" i="6"/>
  <c r="A4485" i="6"/>
  <c r="A4484" i="6"/>
  <c r="A4483" i="6"/>
  <c r="A4482" i="6"/>
  <c r="A4481" i="6"/>
  <c r="A4480" i="6"/>
  <c r="A4479" i="6"/>
  <c r="A4478" i="6"/>
  <c r="A4477" i="6"/>
  <c r="A4476" i="6"/>
  <c r="A4475" i="6"/>
  <c r="A4474" i="6"/>
  <c r="A4473" i="6"/>
  <c r="A4472" i="6"/>
  <c r="A4471" i="6"/>
  <c r="A4470" i="6"/>
  <c r="A4469" i="6"/>
  <c r="A4468" i="6"/>
  <c r="A4467" i="6"/>
  <c r="A4466" i="6"/>
  <c r="A4465" i="6"/>
  <c r="A4464" i="6"/>
  <c r="A4463" i="6"/>
  <c r="A4462" i="6"/>
  <c r="A4461" i="6"/>
  <c r="A4460" i="6"/>
  <c r="A4459" i="6"/>
  <c r="A4458" i="6"/>
  <c r="A4457" i="6"/>
  <c r="A4456" i="6"/>
  <c r="A4455" i="6"/>
  <c r="A4454" i="6"/>
  <c r="A4453" i="6"/>
  <c r="A4452" i="6"/>
  <c r="A4451" i="6"/>
  <c r="A4450" i="6"/>
  <c r="A4449" i="6"/>
  <c r="A4448" i="6"/>
  <c r="A4447" i="6"/>
  <c r="A4446" i="6"/>
  <c r="A4445" i="6"/>
  <c r="A4444" i="6"/>
  <c r="A4443" i="6"/>
  <c r="A4442" i="6"/>
  <c r="A4441" i="6"/>
  <c r="A4440" i="6"/>
  <c r="A4439" i="6"/>
  <c r="A4438" i="6"/>
  <c r="A4437" i="6"/>
  <c r="A4436" i="6"/>
  <c r="A4435" i="6"/>
  <c r="A4434" i="6"/>
  <c r="A4433" i="6"/>
  <c r="A4432" i="6"/>
  <c r="A4431" i="6"/>
  <c r="A4430" i="6"/>
  <c r="A4429" i="6"/>
  <c r="A4428" i="6"/>
  <c r="A4427" i="6"/>
  <c r="A4426" i="6"/>
  <c r="A4425" i="6"/>
  <c r="A4424" i="6"/>
  <c r="A4423" i="6"/>
  <c r="A4422" i="6"/>
  <c r="A4421" i="6"/>
  <c r="A4420" i="6"/>
  <c r="A4419" i="6"/>
  <c r="A4418" i="6"/>
  <c r="A4417" i="6"/>
  <c r="A4416" i="6"/>
  <c r="A4415" i="6"/>
  <c r="A4414" i="6"/>
  <c r="A4413" i="6"/>
  <c r="A4412" i="6"/>
  <c r="A4411" i="6"/>
  <c r="A4410" i="6"/>
  <c r="A4409" i="6"/>
  <c r="A4408" i="6"/>
  <c r="A4407" i="6"/>
  <c r="A4406" i="6"/>
  <c r="A4405" i="6"/>
  <c r="A4404" i="6"/>
  <c r="A4403" i="6"/>
  <c r="A4402" i="6"/>
  <c r="A4401" i="6"/>
  <c r="A4400" i="6"/>
  <c r="A4399" i="6"/>
  <c r="A4398" i="6"/>
  <c r="A4397" i="6"/>
  <c r="A4396" i="6"/>
  <c r="A4395" i="6"/>
  <c r="A4394" i="6"/>
  <c r="A4393" i="6"/>
  <c r="A4392" i="6"/>
  <c r="A4391" i="6"/>
  <c r="A4390" i="6"/>
  <c r="A4389" i="6"/>
  <c r="A4388" i="6"/>
  <c r="A4387" i="6"/>
  <c r="A4386" i="6"/>
  <c r="A4385" i="6"/>
  <c r="A4384" i="6"/>
  <c r="A4383" i="6"/>
  <c r="A4382" i="6"/>
  <c r="A4381" i="6"/>
  <c r="A4380" i="6"/>
  <c r="A4379" i="6"/>
  <c r="A4378" i="6"/>
  <c r="A4377" i="6"/>
  <c r="A4376" i="6"/>
  <c r="A4375" i="6"/>
  <c r="A4374" i="6"/>
  <c r="A4373" i="6"/>
  <c r="A4372" i="6"/>
  <c r="A4371" i="6"/>
  <c r="A4370" i="6"/>
  <c r="A4369" i="6"/>
  <c r="A4368" i="6"/>
  <c r="A4367" i="6"/>
  <c r="A4366" i="6"/>
  <c r="A4365" i="6"/>
  <c r="A4364" i="6"/>
  <c r="A4363" i="6"/>
  <c r="A4362" i="6"/>
  <c r="A4361" i="6"/>
  <c r="A4360" i="6"/>
  <c r="A4359" i="6"/>
  <c r="A4358" i="6"/>
  <c r="A4357" i="6"/>
  <c r="A4356" i="6"/>
  <c r="A4355" i="6"/>
  <c r="A4354" i="6"/>
  <c r="A4353" i="6"/>
  <c r="A4352" i="6"/>
  <c r="A4351" i="6"/>
  <c r="A4350" i="6"/>
  <c r="A4349" i="6"/>
  <c r="A4348" i="6"/>
  <c r="A4347" i="6"/>
  <c r="A4346" i="6"/>
  <c r="A4345" i="6"/>
  <c r="A4344" i="6"/>
  <c r="A4343" i="6"/>
  <c r="A4342" i="6"/>
  <c r="A4341" i="6"/>
  <c r="A4340" i="6"/>
  <c r="A4339" i="6"/>
  <c r="A4338" i="6"/>
  <c r="A4337" i="6"/>
  <c r="A4336" i="6"/>
  <c r="A4335" i="6"/>
  <c r="A4334" i="6"/>
  <c r="A4333" i="6"/>
  <c r="A4332" i="6"/>
  <c r="A4331" i="6"/>
  <c r="A4330" i="6"/>
  <c r="A4329" i="6"/>
  <c r="A4328" i="6"/>
  <c r="A4327" i="6"/>
  <c r="A4326" i="6"/>
  <c r="A4325" i="6"/>
  <c r="A4324" i="6"/>
  <c r="A4323" i="6"/>
  <c r="A4322" i="6"/>
  <c r="A4321" i="6"/>
  <c r="A4320" i="6"/>
  <c r="A4319" i="6"/>
  <c r="A4318" i="6"/>
  <c r="A4317" i="6"/>
  <c r="A4316" i="6"/>
  <c r="A4315" i="6"/>
  <c r="A4314" i="6"/>
  <c r="A4313" i="6"/>
  <c r="A4312" i="6"/>
  <c r="A4311" i="6"/>
  <c r="A4310" i="6"/>
  <c r="A4309" i="6"/>
  <c r="A4308" i="6"/>
  <c r="A4307" i="6"/>
  <c r="A4306" i="6"/>
  <c r="A4305" i="6"/>
  <c r="A4304" i="6"/>
  <c r="A4303" i="6"/>
  <c r="A4302" i="6"/>
  <c r="A4301" i="6"/>
  <c r="A4300" i="6"/>
  <c r="A4299" i="6"/>
  <c r="A4298" i="6"/>
  <c r="A4297" i="6"/>
  <c r="A4296" i="6"/>
  <c r="A4295" i="6"/>
  <c r="A4294" i="6"/>
  <c r="A4293" i="6"/>
  <c r="A4292" i="6"/>
  <c r="A4291" i="6"/>
  <c r="A4290" i="6"/>
  <c r="A4289" i="6"/>
  <c r="A4288" i="6"/>
  <c r="A4287" i="6"/>
  <c r="A4286" i="6"/>
  <c r="A4285" i="6"/>
  <c r="A4284" i="6"/>
  <c r="A4283" i="6"/>
  <c r="A4282" i="6"/>
  <c r="A4281" i="6"/>
  <c r="A4280" i="6"/>
  <c r="A4279" i="6"/>
  <c r="A4278" i="6"/>
  <c r="A4277" i="6"/>
  <c r="A4276" i="6"/>
  <c r="A4275" i="6"/>
  <c r="A4274" i="6"/>
  <c r="A4273" i="6"/>
  <c r="A4272" i="6"/>
  <c r="A4271" i="6"/>
  <c r="A4270" i="6"/>
  <c r="A4269" i="6"/>
  <c r="A4268" i="6"/>
  <c r="A4267" i="6"/>
  <c r="A4266" i="6"/>
  <c r="A4265" i="6"/>
  <c r="A4264" i="6"/>
  <c r="A4263" i="6"/>
  <c r="A4262" i="6"/>
  <c r="A4261" i="6"/>
  <c r="A4260" i="6"/>
  <c r="A4259" i="6"/>
  <c r="A4258" i="6"/>
  <c r="A4257" i="6"/>
  <c r="A4256" i="6"/>
  <c r="A4255" i="6"/>
  <c r="A4254" i="6"/>
  <c r="A4253" i="6"/>
  <c r="A4252" i="6"/>
  <c r="A4251" i="6"/>
  <c r="A4250" i="6"/>
  <c r="A4249" i="6"/>
  <c r="A4248" i="6"/>
  <c r="A4247" i="6"/>
  <c r="A4246" i="6"/>
  <c r="A4245" i="6"/>
  <c r="A4244" i="6"/>
  <c r="A4243" i="6"/>
  <c r="A4242" i="6"/>
  <c r="A4241" i="6"/>
  <c r="A4240" i="6"/>
  <c r="A4239" i="6"/>
  <c r="A4238" i="6"/>
  <c r="A4237" i="6"/>
  <c r="A4236" i="6"/>
  <c r="A4235" i="6"/>
  <c r="A4234" i="6"/>
  <c r="A4233" i="6"/>
  <c r="A4232" i="6"/>
  <c r="A4231" i="6"/>
  <c r="A4230" i="6"/>
  <c r="A4229" i="6"/>
  <c r="A4228" i="6"/>
  <c r="A4227" i="6"/>
  <c r="A4226" i="6"/>
  <c r="A4225" i="6"/>
  <c r="A4224" i="6"/>
  <c r="A4223" i="6"/>
  <c r="A4222" i="6"/>
  <c r="A4221" i="6"/>
  <c r="A4220" i="6"/>
  <c r="A4219" i="6"/>
  <c r="A4218" i="6"/>
  <c r="A4217" i="6"/>
  <c r="A4216" i="6"/>
  <c r="A4215" i="6"/>
  <c r="A4214" i="6"/>
  <c r="A4213" i="6"/>
  <c r="A4212" i="6"/>
  <c r="A4211" i="6"/>
  <c r="A4210" i="6"/>
  <c r="A4209" i="6"/>
  <c r="A4208" i="6"/>
  <c r="A4207" i="6"/>
  <c r="A4206" i="6"/>
  <c r="A4205" i="6"/>
  <c r="A4204" i="6"/>
  <c r="A4203" i="6"/>
  <c r="A4202" i="6"/>
  <c r="A4201" i="6"/>
  <c r="A4200" i="6"/>
  <c r="A4199" i="6"/>
  <c r="A4198" i="6"/>
  <c r="A4197" i="6"/>
  <c r="A4196" i="6"/>
  <c r="A4195" i="6"/>
  <c r="A4194" i="6"/>
  <c r="A4193" i="6"/>
  <c r="A4192" i="6"/>
  <c r="A4191" i="6"/>
  <c r="A4190" i="6"/>
  <c r="A4189" i="6"/>
  <c r="A4188" i="6"/>
  <c r="A4187" i="6"/>
  <c r="A4186" i="6"/>
  <c r="A4185" i="6"/>
  <c r="A4184" i="6"/>
  <c r="A4183" i="6"/>
  <c r="A4182" i="6"/>
  <c r="A4181" i="6"/>
  <c r="A4180" i="6"/>
  <c r="A4179" i="6"/>
  <c r="A4178" i="6"/>
  <c r="A4177" i="6"/>
  <c r="A4176" i="6"/>
  <c r="A4175" i="6"/>
  <c r="A4174" i="6"/>
  <c r="A4173" i="6"/>
  <c r="A4172" i="6"/>
  <c r="A4171" i="6"/>
  <c r="A4170" i="6"/>
  <c r="A4169" i="6"/>
  <c r="A4168" i="6"/>
  <c r="A4167" i="6"/>
  <c r="A4166" i="6"/>
  <c r="A4165" i="6"/>
  <c r="A4164" i="6"/>
  <c r="A4163" i="6"/>
  <c r="A4162" i="6"/>
  <c r="A4161" i="6"/>
  <c r="A4160" i="6"/>
  <c r="A4159" i="6"/>
  <c r="A4158" i="6"/>
  <c r="A4157" i="6"/>
  <c r="A4156" i="6"/>
  <c r="A4155" i="6"/>
  <c r="A4154" i="6"/>
  <c r="A4153" i="6"/>
  <c r="A4152" i="6"/>
  <c r="A4151" i="6"/>
  <c r="A4150" i="6"/>
  <c r="A4149" i="6"/>
  <c r="A4148" i="6"/>
  <c r="A4147" i="6"/>
  <c r="A4146" i="6"/>
  <c r="A4145" i="6"/>
  <c r="A4144" i="6"/>
  <c r="A4143" i="6"/>
  <c r="A4142" i="6"/>
  <c r="A4141" i="6"/>
  <c r="A4140" i="6"/>
  <c r="A4139" i="6"/>
  <c r="A4138" i="6"/>
  <c r="A4137" i="6"/>
  <c r="A4136" i="6"/>
  <c r="A4135" i="6"/>
  <c r="A4134" i="6"/>
  <c r="A4133" i="6"/>
  <c r="A4132" i="6"/>
  <c r="A4131" i="6"/>
  <c r="A4130" i="6"/>
  <c r="A4129" i="6"/>
  <c r="A4128" i="6"/>
  <c r="A4127" i="6"/>
  <c r="A4126" i="6"/>
  <c r="A4125" i="6"/>
  <c r="A4124" i="6"/>
  <c r="A4123" i="6"/>
  <c r="A4122" i="6"/>
  <c r="A4121" i="6"/>
  <c r="A4120" i="6"/>
  <c r="A4119" i="6"/>
  <c r="A4118" i="6"/>
  <c r="A4117" i="6"/>
  <c r="A4116" i="6"/>
  <c r="A4115" i="6"/>
  <c r="A4114" i="6"/>
  <c r="A4113" i="6"/>
  <c r="A4112" i="6"/>
  <c r="A4111" i="6"/>
  <c r="A4110" i="6"/>
  <c r="A4109" i="6"/>
  <c r="A4108" i="6"/>
  <c r="A4107" i="6"/>
  <c r="A4106" i="6"/>
  <c r="A4105" i="6"/>
  <c r="A4104" i="6"/>
  <c r="A4103" i="6"/>
  <c r="A4102" i="6"/>
  <c r="A4101" i="6"/>
  <c r="A4100" i="6"/>
  <c r="A4099" i="6"/>
  <c r="A4098" i="6"/>
  <c r="A4097" i="6"/>
  <c r="A4096" i="6"/>
  <c r="A4095" i="6"/>
  <c r="A4094" i="6"/>
  <c r="A4093" i="6"/>
  <c r="A4092" i="6"/>
  <c r="A4091" i="6"/>
  <c r="A4090" i="6"/>
  <c r="A4089" i="6"/>
  <c r="A4088" i="6"/>
  <c r="A4087" i="6"/>
  <c r="A4086" i="6"/>
  <c r="A4085" i="6"/>
  <c r="A4084" i="6"/>
  <c r="A4083" i="6"/>
  <c r="A4082" i="6"/>
  <c r="A4081" i="6"/>
  <c r="A4080" i="6"/>
  <c r="A4079" i="6"/>
  <c r="A4078" i="6"/>
  <c r="A4077" i="6"/>
  <c r="A4076" i="6"/>
  <c r="A4075" i="6"/>
  <c r="A4074" i="6"/>
  <c r="A4073" i="6"/>
  <c r="A4072" i="6"/>
  <c r="A4071" i="6"/>
  <c r="A4070" i="6"/>
  <c r="A4069" i="6"/>
  <c r="A4068" i="6"/>
  <c r="A4067" i="6"/>
  <c r="A4066" i="6"/>
  <c r="A4065" i="6"/>
  <c r="A4064" i="6"/>
  <c r="A4063" i="6"/>
  <c r="A4062" i="6"/>
  <c r="A4061" i="6"/>
  <c r="A4060" i="6"/>
  <c r="A4059" i="6"/>
  <c r="A4058" i="6"/>
  <c r="A4057" i="6"/>
  <c r="A4056" i="6"/>
  <c r="A4055" i="6"/>
  <c r="A4054" i="6"/>
  <c r="A4053" i="6"/>
  <c r="A4052" i="6"/>
  <c r="A4051" i="6"/>
  <c r="A4050" i="6"/>
  <c r="A4049" i="6"/>
  <c r="A4048" i="6"/>
  <c r="A4047" i="6"/>
  <c r="A4046" i="6"/>
  <c r="A4045" i="6"/>
  <c r="A4044" i="6"/>
  <c r="A4043" i="6"/>
  <c r="A4042" i="6"/>
  <c r="A4041" i="6"/>
  <c r="A4040" i="6"/>
  <c r="A4039" i="6"/>
  <c r="A4038" i="6"/>
  <c r="A4037" i="6"/>
  <c r="A4036" i="6"/>
  <c r="A4035" i="6"/>
  <c r="A4034" i="6"/>
  <c r="A4033" i="6"/>
  <c r="A4032" i="6"/>
  <c r="A4031" i="6"/>
  <c r="A4030" i="6"/>
  <c r="A4029" i="6"/>
  <c r="A4028" i="6"/>
  <c r="A4027" i="6"/>
  <c r="A4026" i="6"/>
  <c r="A4025" i="6"/>
  <c r="A4024" i="6"/>
  <c r="A4023" i="6"/>
  <c r="A4022" i="6"/>
  <c r="A4021" i="6"/>
  <c r="A4020" i="6"/>
  <c r="A4019" i="6"/>
  <c r="A4018" i="6"/>
  <c r="A4017" i="6"/>
  <c r="A4016" i="6"/>
  <c r="A4015" i="6"/>
  <c r="A4014" i="6"/>
  <c r="A4013" i="6"/>
  <c r="A4012" i="6"/>
  <c r="A4011" i="6"/>
  <c r="A4010" i="6"/>
  <c r="A4009" i="6"/>
  <c r="A4008" i="6"/>
  <c r="A4007" i="6"/>
  <c r="A4006" i="6"/>
  <c r="A4005" i="6"/>
  <c r="A4004" i="6"/>
  <c r="A4003" i="6"/>
  <c r="A4002" i="6"/>
  <c r="A4001" i="6"/>
  <c r="A4000" i="6"/>
  <c r="A3999" i="6"/>
  <c r="A3998" i="6"/>
  <c r="A3997" i="6"/>
  <c r="A3996" i="6"/>
  <c r="A3995" i="6"/>
  <c r="A3994" i="6"/>
  <c r="A3993" i="6"/>
  <c r="A3992" i="6"/>
  <c r="A3991" i="6"/>
  <c r="A3990" i="6"/>
  <c r="A3989" i="6"/>
  <c r="A3988" i="6"/>
  <c r="A3987" i="6"/>
  <c r="A3986" i="6"/>
  <c r="A3985" i="6"/>
  <c r="A3984" i="6"/>
  <c r="A3983" i="6"/>
  <c r="A3982" i="6"/>
  <c r="A3981" i="6"/>
  <c r="A3980" i="6"/>
  <c r="A3979" i="6"/>
  <c r="A3978" i="6"/>
  <c r="A3977" i="6"/>
  <c r="A3976" i="6"/>
  <c r="A3975" i="6"/>
  <c r="A3974" i="6"/>
  <c r="A3973" i="6"/>
  <c r="A3972" i="6"/>
  <c r="A3971" i="6"/>
  <c r="A3970" i="6"/>
  <c r="A3969" i="6"/>
  <c r="A3968" i="6"/>
  <c r="A3967" i="6"/>
  <c r="A3966" i="6"/>
  <c r="A3965" i="6"/>
  <c r="A3964" i="6"/>
  <c r="A3963" i="6"/>
  <c r="A3962" i="6"/>
  <c r="A3961" i="6"/>
  <c r="A3960" i="6"/>
  <c r="A3959" i="6"/>
  <c r="A3958" i="6"/>
  <c r="A3957" i="6"/>
  <c r="A3956" i="6"/>
  <c r="A3955" i="6"/>
  <c r="A3954" i="6"/>
  <c r="A3953" i="6"/>
  <c r="A3952" i="6"/>
  <c r="A3951" i="6"/>
  <c r="A3950" i="6"/>
  <c r="A3949" i="6"/>
  <c r="A3948" i="6"/>
  <c r="A3947" i="6"/>
  <c r="A3946" i="6"/>
  <c r="A3945" i="6"/>
  <c r="A3944" i="6"/>
  <c r="A3943" i="6"/>
  <c r="A3942" i="6"/>
  <c r="A3941" i="6"/>
  <c r="A3940" i="6"/>
  <c r="A3939" i="6"/>
  <c r="A3938" i="6"/>
  <c r="A3937" i="6"/>
  <c r="A3936" i="6"/>
  <c r="A3935" i="6"/>
  <c r="A3934" i="6"/>
  <c r="A3933" i="6"/>
  <c r="A3932" i="6"/>
  <c r="A3931" i="6"/>
  <c r="A3930" i="6"/>
  <c r="A3929" i="6"/>
  <c r="A3928" i="6"/>
  <c r="A3927" i="6"/>
  <c r="A3926" i="6"/>
  <c r="A3925" i="6"/>
  <c r="A3924" i="6"/>
  <c r="A3923" i="6"/>
  <c r="A3922" i="6"/>
  <c r="A3921" i="6"/>
  <c r="A3920" i="6"/>
  <c r="A3919" i="6"/>
  <c r="A3918" i="6"/>
  <c r="A3917" i="6"/>
  <c r="A3916" i="6"/>
  <c r="A3915" i="6"/>
  <c r="A3914" i="6"/>
  <c r="A3913" i="6"/>
  <c r="A3912" i="6"/>
  <c r="A3911" i="6"/>
  <c r="A3910" i="6"/>
  <c r="A3909" i="6"/>
  <c r="A3908" i="6"/>
  <c r="A3907" i="6"/>
  <c r="A3906" i="6"/>
  <c r="A3905" i="6"/>
  <c r="A3904" i="6"/>
  <c r="A3903" i="6"/>
  <c r="A3902" i="6"/>
  <c r="A3901" i="6"/>
  <c r="A3900" i="6"/>
  <c r="A3899" i="6"/>
  <c r="A3898" i="6"/>
  <c r="A3897" i="6"/>
  <c r="A3896" i="6"/>
  <c r="A3895" i="6"/>
  <c r="A3894" i="6"/>
  <c r="A3893" i="6"/>
  <c r="A3892" i="6"/>
  <c r="A3891" i="6"/>
  <c r="A3890" i="6"/>
  <c r="A3889" i="6"/>
  <c r="A3888" i="6"/>
  <c r="A3887" i="6"/>
  <c r="A3886" i="6"/>
  <c r="A3885" i="6"/>
  <c r="A3884" i="6"/>
  <c r="A3883" i="6"/>
  <c r="A3882" i="6"/>
  <c r="A3881" i="6"/>
  <c r="A3880" i="6"/>
  <c r="A3879" i="6"/>
  <c r="A3878" i="6"/>
  <c r="A3877" i="6"/>
  <c r="A3876" i="6"/>
  <c r="A3875" i="6"/>
  <c r="A3874" i="6"/>
  <c r="A3873" i="6"/>
  <c r="A3872" i="6"/>
  <c r="A3871" i="6"/>
  <c r="A3870" i="6"/>
  <c r="A3869" i="6"/>
  <c r="A3868" i="6"/>
  <c r="A3867" i="6"/>
  <c r="A3866" i="6"/>
  <c r="A3865" i="6"/>
  <c r="A3864" i="6"/>
  <c r="A3863" i="6"/>
  <c r="A3862" i="6"/>
  <c r="A3861" i="6"/>
  <c r="A3860" i="6"/>
  <c r="A3859" i="6"/>
  <c r="A3858" i="6"/>
  <c r="A3857" i="6"/>
  <c r="A3856" i="6"/>
  <c r="A3855" i="6"/>
  <c r="A3854" i="6"/>
  <c r="A3853" i="6"/>
  <c r="A3852" i="6"/>
  <c r="A3851" i="6"/>
  <c r="A3850" i="6"/>
  <c r="A3849" i="6"/>
  <c r="A3848" i="6"/>
  <c r="A3847" i="6"/>
  <c r="A3846" i="6"/>
  <c r="A3845" i="6"/>
  <c r="A3844" i="6"/>
  <c r="A3843" i="6"/>
  <c r="A3842" i="6"/>
  <c r="A3841" i="6"/>
  <c r="A3840" i="6"/>
  <c r="A3839" i="6"/>
  <c r="A3838" i="6"/>
  <c r="A3837" i="6"/>
  <c r="A3836" i="6"/>
  <c r="A3835" i="6"/>
  <c r="A3834" i="6"/>
  <c r="A3833" i="6"/>
  <c r="A3832" i="6"/>
  <c r="A3831" i="6"/>
  <c r="A3830" i="6"/>
  <c r="A3829" i="6"/>
  <c r="A3828" i="6"/>
  <c r="A3827" i="6"/>
  <c r="A3826" i="6"/>
  <c r="A3825" i="6"/>
  <c r="A3824" i="6"/>
  <c r="A3823" i="6"/>
  <c r="A3822" i="6"/>
  <c r="A3821" i="6"/>
  <c r="A3820" i="6"/>
  <c r="A3819" i="6"/>
  <c r="A3818" i="6"/>
  <c r="A3817" i="6"/>
  <c r="A3816" i="6"/>
  <c r="A3815" i="6"/>
  <c r="A3814" i="6"/>
  <c r="A3813" i="6"/>
  <c r="A3812" i="6"/>
  <c r="A3811" i="6"/>
  <c r="A3810" i="6"/>
  <c r="A3809" i="6"/>
  <c r="A3808" i="6"/>
  <c r="A3807" i="6"/>
  <c r="A3806" i="6"/>
  <c r="A3805" i="6"/>
  <c r="A3804" i="6"/>
  <c r="A3803" i="6"/>
  <c r="A3802" i="6"/>
  <c r="A3801" i="6"/>
  <c r="A3800" i="6"/>
  <c r="A3799" i="6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2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70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7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1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1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6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E6" i="5"/>
  <c r="B6" i="5"/>
  <c r="C6" i="5"/>
  <c r="D6" i="5"/>
  <c r="E8" i="5"/>
  <c r="D8" i="5"/>
  <c r="C8" i="5"/>
  <c r="B8" i="5"/>
  <c r="E7" i="5"/>
  <c r="D7" i="5"/>
  <c r="C7" i="5"/>
  <c r="B7" i="5"/>
  <c r="E5" i="5"/>
  <c r="D5" i="5"/>
  <c r="C5" i="5"/>
  <c r="B5" i="5"/>
  <c r="E4" i="5"/>
  <c r="D4" i="5"/>
  <c r="C4" i="5"/>
  <c r="B4" i="5"/>
  <c r="E3" i="5"/>
  <c r="D3" i="5"/>
  <c r="C3" i="5"/>
  <c r="B3" i="5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B16E64-D923-4B9B-965F-D77F4F9EF48F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<sst xmlns="http://schemas.openxmlformats.org/spreadsheetml/2006/main" count="40153" uniqueCount="81">
  <si>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</si>
  <si>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</si>
  <si>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</si>
  <si>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</si>
  <si>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</si>
  <si>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</si>
  <si>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</si>
  <si>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</si>
  <si>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</si>
  <si>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</si>
  <si>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</si>
  <si>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</si>
  <si>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</si>
  <si>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</si>
  <si>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</si>
  <si>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</si>
  <si>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</si>
  <si>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</si>
  <si>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</si>
  <si>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</si>
  <si>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</si>
  <si>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</si>
  <si>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</si>
  <si>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</si>
  <si>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</si>
  <si>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</si>
  <si>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</si>
  <si>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</si>
  <si>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</si>
  <si>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</si>
  <si>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</si>
  <si>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</si>
  <si>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</si>
  <si>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</si>
  <si>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</si>
  <si>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</si>
  <si>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</si>
  <si>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</si>
  <si>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</si>
  <si>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</si>
  <si>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</si>
  <si>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</si>
  <si>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Column Labels</t>
  </si>
  <si>
    <t>Grand Total</t>
  </si>
  <si>
    <t>Count of ID</t>
  </si>
  <si>
    <t>Min</t>
  </si>
  <si>
    <t>Max</t>
  </si>
  <si>
    <t>Median</t>
  </si>
  <si>
    <t>Average</t>
  </si>
  <si>
    <t>Family Members</t>
  </si>
  <si>
    <t>Experience Categorical</t>
  </si>
  <si>
    <t>Column1</t>
  </si>
  <si>
    <t>Row Labels</t>
  </si>
  <si>
    <t>0-10</t>
  </si>
  <si>
    <t>11-20</t>
  </si>
  <si>
    <t>21-30</t>
  </si>
  <si>
    <t>30+</t>
  </si>
  <si>
    <t>Count of Experience Categorical</t>
  </si>
  <si>
    <t>100+</t>
  </si>
  <si>
    <t>51-100</t>
  </si>
  <si>
    <t>0-50</t>
  </si>
  <si>
    <t>Count of ZIP Code</t>
  </si>
  <si>
    <t>1) Pivot Table</t>
  </si>
  <si>
    <t>3) Select Zip Code -&gt; More Sort  options</t>
  </si>
  <si>
    <t>4) Select Desc by Count of ZIP Code</t>
  </si>
  <si>
    <t>2) Filter By Top 3 value by value filter</t>
  </si>
  <si>
    <t>The Highest Loan takers are from Professionals and Grduate. Where Professional comes first subsequet with Gradutes</t>
  </si>
  <si>
    <t>Here we can tell that most of  the loan purchasers come from customers who have done term deposit</t>
  </si>
  <si>
    <t xml:space="preserve">Here we can find that the net banking is not effected on purchasing personla loan becsue the percentage of taken loan of approxite equal </t>
  </si>
  <si>
    <t>That round to 9%</t>
  </si>
  <si>
    <t xml:space="preserve">Here most of the loan purchaser are from 100+ income cartegorie so we need to focus other customers of this group to sell personal loans </t>
  </si>
  <si>
    <t>4</t>
  </si>
  <si>
    <t>A</t>
  </si>
  <si>
    <t>D</t>
  </si>
  <si>
    <t>C</t>
  </si>
  <si>
    <t>B</t>
  </si>
  <si>
    <t>Availed Personal Loan:  9.60%</t>
  </si>
  <si>
    <t>The Median income of not availed perrsonal loans</t>
  </si>
  <si>
    <t>The Median income of availed perrsonal loans</t>
  </si>
  <si>
    <t>Mortgage_Cate</t>
  </si>
  <si>
    <t>Average of CCAvg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</si>
</sst>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1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33" borderId="14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17" xfId="0" applyFill="1" applyBorder="1"/>
    <xf numFmtId="49" fontId="0" fillId="0" borderId="16" xfId="0" applyNumberFormat="1" applyBorder="1"/>
    <xf numFmtId="0" fontId="0" fillId="0" borderId="0" xfId="0" pivotButton="1"/>
    <xf numFmtId="10" fontId="0" fillId="0" borderId="0" xfId="0" applyNumberFormat="1"/>
    <xf numFmtId="0" fontId="17" fillId="9" borderId="14" xfId="18" applyBorder="1"/>
    <xf numFmtId="0" fontId="0" fillId="0" borderId="0" xfId="0" applyAlignment="1">
      <alignment horizontal="left"/>
    </xf>
    <xf numFmtId="0" fontId="0" fillId="0" borderId="19" xfId="0" applyBorder="1"/>
    <xf numFmtId="49" fontId="0" fillId="0" borderId="0" xfId="0" applyNumberFormat="1"/>
    <xf numFmtId="0" fontId="17" fillId="9" borderId="15" xfId="18" applyBorder="1"/>
    <xf numFmtId="0" fontId="17" fillId="13" borderId="0" xfId="22"/>
    <xf numFmtId="0" fontId="4" fillId="0" borderId="14" xfId="3" applyBorder="1" applyAlignment="1">
      <alignment horizontal="center"/>
    </xf>
    <xf numFmtId="0" fontId="6" fillId="2" borderId="11" xfId="6" applyBorder="1"/>
    <xf numFmtId="0" fontId="6" fillId="2" borderId="23" xfId="6" applyBorder="1"/>
    <xf numFmtId="0" fontId="6" fillId="2" borderId="12" xfId="6" applyBorder="1"/>
    <xf numFmtId="0" fontId="4" fillId="0" borderId="24" xfId="3" applyBorder="1" applyAlignment="1">
      <alignment horizontal="center"/>
    </xf>
    <xf numFmtId="0" fontId="7" fillId="3" borderId="11" xfId="7" applyBorder="1"/>
    <xf numFmtId="0" fontId="7" fillId="3" borderId="23" xfId="7" applyBorder="1"/>
    <xf numFmtId="0" fontId="7" fillId="3" borderId="12" xfId="7" applyBorder="1"/>
    <xf numFmtId="0" fontId="17" fillId="25" borderId="17" xfId="34" applyBorder="1" applyAlignment="1">
      <alignment horizontal="center"/>
    </xf>
    <xf numFmtId="10" fontId="0" fillId="0" borderId="20" xfId="0" applyNumberFormat="1" applyBorder="1"/>
    <xf numFmtId="10" fontId="0" fillId="0" borderId="22" xfId="0" applyNumberFormat="1" applyBorder="1"/>
    <xf numFmtId="10" fontId="0" fillId="0" borderId="13" xfId="0" applyNumberFormat="1" applyBorder="1"/>
    <xf numFmtId="0" fontId="0" fillId="0" borderId="22" xfId="0" applyBorder="1"/>
    <xf numFmtId="10" fontId="0" fillId="0" borderId="18" xfId="0" applyNumberFormat="1" applyBorder="1"/>
    <xf numFmtId="10" fontId="0" fillId="0" borderId="19" xfId="0" applyNumberFormat="1" applyBorder="1"/>
    <xf numFmtId="10" fontId="0" fillId="0" borderId="16" xfId="0" applyNumberFormat="1" applyBorder="1"/>
    <xf numFmtId="10" fontId="0" fillId="0" borderId="21" xfId="0" applyNumberFormat="1" applyBorder="1"/>
    <xf numFmtId="10" fontId="0" fillId="0" borderId="15" xfId="0" applyNumberFormat="1" applyBorder="1"/>
    <xf numFmtId="0" fontId="0" fillId="0" borderId="10" xfId="0" pivotButton="1" applyBorder="1"/>
    <xf numFmtId="0" fontId="0" fillId="0" borderId="17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3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0">
    <dxf>
      <border outline="0">
        <bottom style="thin">
          <color indexed="64"/>
        </bottom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naim.xlsx]Q1!PivotTable1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'Q1'!$B$5</c:f>
              <c:numCache>
                <c:formatCode>0.00%</c:formatCode>
                <c:ptCount val="1"/>
                <c:pt idx="0">
                  <c:v>0.90400000000000003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2-446D-8FB0-F2A239E34B84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'Q1'!$C$5</c:f>
              <c:numCache>
                <c:formatCode>0.00%</c:formatCode>
                <c:ptCount val="1"/>
                <c:pt idx="0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C2-446D-8FB0-F2A239E34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8999999"/>
        <c:axId val="1109006239"/>
      </c:barChart>
      <c:catAx>
        <c:axId val="110899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006239"/>
        <c:crosses val="autoZero"/>
        <c:auto val="1"/>
        <c:lblAlgn val="ctr"/>
        <c:lblOffset val="100"/>
        <c:noMultiLvlLbl val="0"/>
      </c:catAx>
      <c:valAx>
        <c:axId val="110900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9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naim.xlsx]Q3!PivotTable1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'Q3'!$D$4:$D$8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'Q3'!$E$4:$E$8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3-4756-A8BE-BFF36441A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8818335"/>
        <c:axId val="348806335"/>
      </c:barChart>
      <c:catAx>
        <c:axId val="348818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06335"/>
        <c:crosses val="autoZero"/>
        <c:auto val="1"/>
        <c:lblAlgn val="ctr"/>
        <c:lblOffset val="100"/>
        <c:noMultiLvlLbl val="0"/>
      </c:catAx>
      <c:valAx>
        <c:axId val="34880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1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Bank_Personal_Loan_Modelling!$C$1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Bank_Personal_Loan_Modelling!$B$2:$B$5002</c:f>
              <c:numCache>
                <c:formatCode>General</c:formatCode>
                <c:ptCount val="5001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Bank_Personal_Loan_Modelling!$C$2:$C$5002</c:f>
              <c:numCache>
                <c:formatCode>General</c:formatCode>
                <c:ptCount val="5001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6-464A-9039-6350AB52A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10655"/>
        <c:axId val="348811615"/>
      </c:scatterChart>
      <c:valAx>
        <c:axId val="348810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50000"/>
                      </a:schemeClr>
                    </a:solidFill>
                  </a:rPr>
                  <a:t>Age (in 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11615"/>
        <c:crosses val="autoZero"/>
        <c:crossBetween val="midCat"/>
      </c:valAx>
      <c:valAx>
        <c:axId val="34881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50000"/>
                      </a:schemeClr>
                    </a:solidFill>
                  </a:rPr>
                  <a:t>Experience (in 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10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171450</xdr:rowOff>
    </xdr:from>
    <xdr:to>
      <xdr:col>6</xdr:col>
      <xdr:colOff>411480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031C9-3286-F90B-019B-668D5B867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102870</xdr:rowOff>
    </xdr:from>
    <xdr:to>
      <xdr:col>9</xdr:col>
      <xdr:colOff>220980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9986B-F098-5B67-4287-E575304C3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11</xdr:col>
      <xdr:colOff>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2ED3D-A244-4A40-A051-E20FF4F32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Naim Shaik" refreshedDate="45050.684863194445" createdVersion="8" refreshedVersion="8" minRefreshableVersion="3" recordCount="5000" xr:uid="{D961195F-16F3-4C4A-911C-AAC89864C9AF}">
  <cacheSource type="worksheet">
    <worksheetSource name="Table1"/>
  </cacheSource>
  <cacheFields count="15">
    <cacheField name="ID" numFmtId="0">
      <sharedItems containsSemiMixedTypes="0" containsString="0" containsNumber="1" containsInteger="1" minValue="1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</sharedItems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 count="108">
        <n v="2"/>
        <n v="1.1000000000000001"/>
        <n v="0.4"/>
        <n v="1.7"/>
        <n v="2.4"/>
        <n v="0.1"/>
        <n v="2.2000000000000002"/>
        <n v="0.7"/>
        <n v="0.5"/>
        <n v="1.9"/>
        <n v="1.67"/>
        <n v="2.5"/>
        <n v="0.8"/>
        <n v="0.6"/>
        <n v="0"/>
        <n v="1.8"/>
        <n v="7.9"/>
        <n v="3.9"/>
        <n v="6.9"/>
        <n v="1.3"/>
        <n v="3"/>
        <n v="3.7"/>
        <n v="2.1"/>
        <n v="5.4"/>
        <n v="4.5999999999999996"/>
        <n v="1.5"/>
        <n v="3.8"/>
        <n v="4.0999999999999996"/>
        <n v="3.4"/>
        <n v="0.9"/>
        <n v="6.1"/>
        <n v="6.6"/>
        <n v="3.1"/>
        <n v="1.2"/>
        <n v="2.8"/>
        <n v="0.2"/>
        <n v="0.3"/>
        <n v="1"/>
        <n v="5.7"/>
        <n v="4.5"/>
        <n v="6.4"/>
        <n v="2.2999999999999998"/>
        <n v="5"/>
        <n v="5.0999999999999996"/>
        <n v="4"/>
        <n v="4.9000000000000004"/>
        <n v="4.3"/>
        <n v="4.4000000000000004"/>
        <n v="2.6"/>
        <n v="9"/>
        <n v="2.9"/>
        <n v="5.2"/>
        <n v="6.3"/>
        <n v="7"/>
        <n v="1.6"/>
        <n v="4.7"/>
        <n v="1.4"/>
        <n v="3.3"/>
        <n v="4.8"/>
        <n v="4.25"/>
        <n v="6"/>
        <n v="9.3000000000000007"/>
        <n v="7.5"/>
        <n v="5.6"/>
        <n v="7.4"/>
        <n v="4.2"/>
        <n v="2.7"/>
        <n v="6.5"/>
        <n v="7.2"/>
        <n v="3.6"/>
        <n v="6.8"/>
        <n v="2.67"/>
        <n v="5.8"/>
        <n v="3.2"/>
        <n v="5.9"/>
        <n v="6.2"/>
        <n v="4.75"/>
        <n v="8.1"/>
        <n v="8.1999999999999993"/>
        <n v="7.3"/>
        <n v="8.3000000000000007"/>
        <n v="5.67"/>
        <n v="5.5"/>
        <n v="3.5"/>
        <n v="0.67"/>
        <n v="6.67"/>
        <n v="8.8000000000000007"/>
        <n v="7.6"/>
        <n v="10"/>
        <n v="0.75"/>
        <n v="8.5"/>
        <n v="5.33"/>
        <n v="2.33"/>
        <n v="3.25"/>
        <n v="5.3"/>
        <n v="8"/>
        <n v="3.33"/>
        <n v="4.67"/>
        <n v="3.67"/>
        <n v="7.8"/>
        <n v="8.6"/>
        <n v="1.33"/>
        <n v="2.75"/>
        <n v="8.9"/>
        <n v="4.33"/>
        <n v="6.7"/>
        <n v="1.75"/>
        <n v="6.33"/>
      </sharedItems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 count="347">
        <n v="0"/>
        <n v="80"/>
        <n v="215"/>
        <n v="182"/>
        <n v="138"/>
        <n v="172"/>
        <n v="86"/>
        <n v="99"/>
        <n v="121"/>
        <n v="196"/>
        <n v="282"/>
        <n v="333"/>
        <n v="162"/>
        <n v="230"/>
        <n v="176"/>
        <n v="237"/>
        <n v="89"/>
        <n v="247"/>
        <n v="102"/>
        <n v="299"/>
        <n v="252"/>
        <n v="174"/>
        <n v="120"/>
        <n v="119"/>
        <n v="146"/>
        <n v="150"/>
        <n v="113"/>
        <n v="122"/>
        <n v="139"/>
        <n v="116"/>
        <n v="547"/>
        <n v="78"/>
        <n v="179"/>
        <n v="378"/>
        <n v="220"/>
        <n v="108"/>
        <n v="115"/>
        <n v="433"/>
        <n v="94"/>
        <n v="137"/>
        <n v="185"/>
        <n v="87"/>
        <n v="186"/>
        <n v="226"/>
        <n v="200"/>
        <n v="76"/>
        <n v="184"/>
        <n v="134"/>
        <n v="400"/>
        <n v="243"/>
        <n v="159"/>
        <n v="90"/>
        <n v="190"/>
        <n v="88"/>
        <n v="170"/>
        <n v="100"/>
        <n v="167"/>
        <n v="366"/>
        <n v="294"/>
        <n v="106"/>
        <n v="455"/>
        <n v="125"/>
        <n v="207"/>
        <n v="111"/>
        <n v="97"/>
        <n v="118"/>
        <n v="141"/>
        <n v="205"/>
        <n v="358"/>
        <n v="244"/>
        <n v="178"/>
        <n v="103"/>
        <n v="427"/>
        <n v="364"/>
        <n v="83"/>
        <n v="229"/>
        <n v="109"/>
        <n v="166"/>
        <n v="183"/>
        <n v="173"/>
        <n v="218"/>
        <n v="147"/>
        <n v="336"/>
        <n v="123"/>
        <n v="187"/>
        <n v="124"/>
        <n v="169"/>
        <n v="149"/>
        <n v="142"/>
        <n v="128"/>
        <n v="91"/>
        <n v="310"/>
        <n v="154"/>
        <n v="140"/>
        <n v="127"/>
        <n v="312"/>
        <n v="98"/>
        <n v="522"/>
        <n v="228"/>
        <n v="151"/>
        <n v="202"/>
        <n v="405"/>
        <n v="112"/>
        <n v="129"/>
        <n v="203"/>
        <n v="158"/>
        <n v="342"/>
        <n v="82"/>
        <n v="255"/>
        <n v="148"/>
        <n v="197"/>
        <n v="257"/>
        <n v="194"/>
        <n v="135"/>
        <n v="285"/>
        <n v="351"/>
        <n v="189"/>
        <n v="306"/>
        <n v="245"/>
        <n v="117"/>
        <n v="96"/>
        <n v="153"/>
        <n v="236"/>
        <n v="248"/>
        <n v="470"/>
        <n v="437"/>
        <n v="380"/>
        <n v="101"/>
        <n v="249"/>
        <n v="359"/>
        <n v="231"/>
        <n v="165"/>
        <n v="204"/>
        <n v="175"/>
        <n v="406"/>
        <n v="352"/>
        <n v="192"/>
        <n v="322"/>
        <n v="79"/>
        <n v="75"/>
        <n v="77"/>
        <n v="104"/>
        <n v="131"/>
        <n v="171"/>
        <n v="329"/>
        <n v="272"/>
        <n v="262"/>
        <n v="95"/>
        <n v="234"/>
        <n v="107"/>
        <n v="264"/>
        <n v="553"/>
        <n v="304"/>
        <n v="160"/>
        <n v="278"/>
        <n v="198"/>
        <n v="193"/>
        <n v="402"/>
        <n v="270"/>
        <n v="222"/>
        <n v="110"/>
        <n v="161"/>
        <n v="168"/>
        <n v="298"/>
        <n v="177"/>
        <n v="201"/>
        <n v="219"/>
        <n v="344"/>
        <n v="224"/>
        <n v="217"/>
        <n v="481"/>
        <n v="241"/>
        <n v="81"/>
        <n v="263"/>
        <n v="466"/>
        <n v="145"/>
        <n v="372"/>
        <n v="195"/>
        <n v="394"/>
        <n v="181"/>
        <n v="208"/>
        <n v="214"/>
        <n v="191"/>
        <n v="327"/>
        <n v="240"/>
        <n v="429"/>
        <n v="211"/>
        <n v="144"/>
        <n v="157"/>
        <n v="422"/>
        <n v="105"/>
        <n v="360"/>
        <n v="136"/>
        <n v="292"/>
        <n v="273"/>
        <n v="114"/>
        <n v="227"/>
        <n v="302"/>
        <n v="225"/>
        <n v="307"/>
        <n v="84"/>
        <n v="93"/>
        <n v="275"/>
        <n v="209"/>
        <n v="221"/>
        <n v="325"/>
        <n v="133"/>
        <n v="587"/>
        <n v="265"/>
        <n v="442"/>
        <n v="152"/>
        <n v="477"/>
        <n v="188"/>
        <n v="461"/>
        <n v="251"/>
        <n v="431"/>
        <n v="132"/>
        <n v="256"/>
        <n v="143"/>
        <n v="355"/>
        <n v="303"/>
        <n v="601"/>
        <n v="467"/>
        <n v="403"/>
        <n v="313"/>
        <n v="345"/>
        <n v="330"/>
        <n v="297"/>
        <n v="293"/>
        <n v="223"/>
        <n v="239"/>
        <n v="452"/>
        <n v="550"/>
        <n v="308"/>
        <n v="164"/>
        <n v="305"/>
        <n v="397"/>
        <n v="589"/>
        <n v="343"/>
        <n v="328"/>
        <n v="212"/>
        <n v="301"/>
        <n v="238"/>
        <n v="266"/>
        <n v="311"/>
        <n v="508"/>
        <n v="368"/>
        <n v="410"/>
        <n v="213"/>
        <n v="617"/>
        <n v="485"/>
        <n v="163"/>
        <n v="267"/>
        <n v="398"/>
        <n v="286"/>
        <n v="232"/>
        <n v="281"/>
        <n v="590"/>
        <n v="334"/>
        <n v="446"/>
        <n v="396"/>
        <n v="284"/>
        <n v="323"/>
        <n v="309"/>
        <n v="156"/>
        <n v="276"/>
        <n v="315"/>
        <n v="428"/>
        <n v="374"/>
        <n v="216"/>
        <n v="432"/>
        <n v="130"/>
        <n v="354"/>
        <n v="535"/>
        <n v="85"/>
        <n v="210"/>
        <n v="180"/>
        <n v="155"/>
        <n v="250"/>
        <n v="391"/>
        <n v="419"/>
        <n v="524"/>
        <n v="357"/>
        <n v="268"/>
        <n v="567"/>
        <n v="277"/>
        <n v="392"/>
        <n v="126"/>
        <n v="449"/>
        <n v="289"/>
        <n v="287"/>
        <n v="318"/>
        <n v="271"/>
        <n v="464"/>
        <n v="199"/>
        <n v="505"/>
        <n v="496"/>
        <n v="373"/>
        <n v="383"/>
        <n v="416"/>
        <n v="280"/>
        <n v="92"/>
        <n v="233"/>
        <n v="337"/>
        <n v="296"/>
        <n v="300"/>
        <n v="319"/>
        <n v="483"/>
        <n v="246"/>
        <n v="242"/>
        <n v="353"/>
        <n v="509"/>
        <n v="326"/>
        <n v="206"/>
        <n v="258"/>
        <n v="314"/>
        <n v="475"/>
        <n v="341"/>
        <n v="421"/>
        <n v="565"/>
        <n v="635"/>
        <n v="253"/>
        <n v="260"/>
        <n v="290"/>
        <n v="295"/>
        <n v="458"/>
        <n v="500"/>
        <n v="259"/>
        <n v="571"/>
        <n v="569"/>
        <n v="541"/>
        <n v="582"/>
        <n v="581"/>
        <n v="283"/>
        <n v="412"/>
        <n v="408"/>
        <n v="331"/>
        <n v="235"/>
        <n v="382"/>
        <n v="385"/>
        <n v="415"/>
        <n v="612"/>
        <n v="361"/>
        <n v="389"/>
        <n v="381"/>
        <n v="577"/>
        <n v="321"/>
      </sharedItems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Naim Shaik" refreshedDate="45052.672885069442" createdVersion="8" refreshedVersion="8" minRefreshableVersion="3" recordCount="5002" xr:uid="{B32E6854-DCE7-43AA-AD8D-61A6FF502DE5}">
  <cacheSource type="worksheet">
    <worksheetSource ref="A1:A1048576" sheet="Q3"/>
  </cacheSource>
  <cacheFields count="1">
    <cacheField name="Experience Categorical" numFmtId="0">
      <sharedItems containsBlank="1" count="5">
        <s v="30+"/>
        <s v="21-30"/>
        <s v="11-20"/>
        <s v="0-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Naim Shaik" refreshedDate="45052.70914467593" createdVersion="8" refreshedVersion="8" minRefreshableVersion="3" recordCount="5002" xr:uid="{6A3EEA76-4C10-4B9A-A447-ED389DE4BF16}">
  <cacheSource type="worksheet">
    <worksheetSource ref="A1:O1048576" sheet="Bank_Personal_Loan_Modelling"/>
  </cacheSource>
  <cacheFields count="16">
    <cacheField name="ID" numFmtId="0">
      <sharedItems containsString="0" containsBlank="1" containsNumber="1" containsInteger="1" minValue="1" maxValue="5000" count="5001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  <m/>
      </sharedItems>
    </cacheField>
    <cacheField name="Age (in years)" numFmtId="0">
      <sharedItems containsString="0" containsBlank="1" containsNumber="1" containsInteger="1" minValue="23" maxValue="67"/>
    </cacheField>
    <cacheField name="Experience (in years)" numFmtId="0">
      <sharedItems containsString="0" containsBlank="1" containsNumber="1" containsInteger="1" minValue="0" maxValue="43"/>
    </cacheField>
    <cacheField name="Income (in K/year)" numFmtId="0">
      <sharedItems containsString="0" containsBlank="1" containsNumber="1" containsInteger="1" minValue="8" maxValue="224" count="163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  <m/>
      </sharedItems>
    </cacheField>
    <cacheField name="Income Categorical" numFmtId="0">
      <sharedItems containsBlank="1"/>
    </cacheField>
    <cacheField name="ZIP Code" numFmtId="0">
      <sharedItems containsString="0" containsBlank="1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tring="0" containsBlank="1" containsNumber="1" minValue="0" maxValue="10"/>
    </cacheField>
    <cacheField name="Education" numFmtId="0">
      <sharedItems containsBlank="1"/>
    </cacheField>
    <cacheField name="Mortgage" numFmtId="0">
      <sharedItems containsString="0" containsBlank="1" containsNumber="1" containsInteger="1" minValue="0" maxValue="635"/>
    </cacheField>
    <cacheField name="Personal Loan" numFmtId="0">
      <sharedItems containsBlank="1" count="3">
        <s v="No"/>
        <s v="Yes"/>
        <m/>
      </sharedItems>
    </cacheField>
    <cacheField name="Securities Account" numFmtId="0">
      <sharedItems containsBlank="1"/>
    </cacheField>
    <cacheField name="TD Account" numFmtId="0">
      <sharedItems containsBlank="1" count="3">
        <s v="No"/>
        <s v="Yes"/>
        <m/>
      </sharedItems>
    </cacheField>
    <cacheField name="Online" numFmtId="0">
      <sharedItems containsBlank="1"/>
    </cacheField>
    <cacheField name="CreditCard" numFmtId="0">
      <sharedItems containsBlank="1" count="3">
        <s v="No"/>
        <s v="Yes"/>
        <m/>
      </sharedItems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Naim Shaik" refreshedDate="45054.519332870368" createdVersion="8" refreshedVersion="8" minRefreshableVersion="3" recordCount="5000" xr:uid="{26B32E93-24B4-4240-BE8F-F10B37DBF9FB}">
  <cacheSource type="worksheet">
    <worksheetSource ref="A1:D5001" sheet="Sheet1"/>
  </cacheSource>
  <cacheFields count="4">
    <cacheField name="Personal Loan" numFmtId="0">
      <sharedItems count="2">
        <s v="No"/>
        <s v="Yes"/>
      </sharedItems>
    </cacheField>
    <cacheField name="CCAvg" numFmtId="0">
      <sharedItems containsSemiMixedTypes="0" containsString="0" containsNumber="1" minValue="0" maxValue="10"/>
    </cacheField>
    <cacheField name="Mortgage" numFmtId="0">
      <sharedItems containsSemiMixedTypes="0" containsString="0" containsNumber="1" containsInteger="1" minValue="0" maxValue="635"/>
    </cacheField>
    <cacheField name="Mortgage_Cate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x v="0"/>
    <n v="1"/>
    <x v="0"/>
    <x v="0"/>
    <x v="0"/>
    <x v="0"/>
    <s v="Yes"/>
    <x v="0"/>
    <x v="0"/>
    <s v="No"/>
  </r>
  <r>
    <x v="1"/>
    <x v="0"/>
    <x v="1"/>
    <x v="1"/>
    <x v="1"/>
    <x v="1"/>
    <n v="1"/>
    <x v="1"/>
    <x v="1"/>
    <x v="0"/>
    <x v="0"/>
    <s v="No"/>
    <x v="0"/>
    <x v="0"/>
    <s v="Yes"/>
  </r>
  <r>
    <x v="2"/>
    <x v="0"/>
    <x v="0"/>
    <x v="2"/>
    <x v="1"/>
    <x v="0"/>
    <n v="2"/>
    <x v="2"/>
    <x v="0"/>
    <x v="1"/>
    <x v="0"/>
    <s v="No"/>
    <x v="0"/>
    <x v="0"/>
    <s v="No"/>
  </r>
  <r>
    <x v="3"/>
    <x v="0"/>
    <x v="2"/>
    <x v="3"/>
    <x v="0"/>
    <x v="2"/>
    <n v="4"/>
    <x v="3"/>
    <x v="2"/>
    <x v="0"/>
    <x v="0"/>
    <s v="No"/>
    <x v="0"/>
    <x v="1"/>
    <s v="No"/>
  </r>
  <r>
    <x v="4"/>
    <x v="0"/>
    <x v="0"/>
    <x v="4"/>
    <x v="0"/>
    <x v="3"/>
    <n v="4"/>
    <x v="4"/>
    <x v="1"/>
    <x v="0"/>
    <x v="0"/>
    <s v="No"/>
    <x v="0"/>
    <x v="1"/>
    <s v="No"/>
  </r>
  <r>
    <x v="5"/>
    <x v="0"/>
    <x v="1"/>
    <x v="5"/>
    <x v="1"/>
    <x v="4"/>
    <n v="3"/>
    <x v="5"/>
    <x v="1"/>
    <x v="0"/>
    <x v="0"/>
    <s v="No"/>
    <x v="0"/>
    <x v="0"/>
    <s v="Yes"/>
  </r>
  <r>
    <x v="6"/>
    <x v="0"/>
    <x v="0"/>
    <x v="6"/>
    <x v="2"/>
    <x v="5"/>
    <n v="4"/>
    <x v="4"/>
    <x v="1"/>
    <x v="0"/>
    <x v="0"/>
    <s v="Yes"/>
    <x v="0"/>
    <x v="0"/>
    <s v="No"/>
  </r>
  <r>
    <x v="7"/>
    <x v="0"/>
    <x v="2"/>
    <x v="7"/>
    <x v="2"/>
    <x v="3"/>
    <n v="4"/>
    <x v="3"/>
    <x v="2"/>
    <x v="2"/>
    <x v="0"/>
    <s v="No"/>
    <x v="1"/>
    <x v="1"/>
    <s v="Yes"/>
  </r>
  <r>
    <x v="8"/>
    <x v="0"/>
    <x v="1"/>
    <x v="8"/>
    <x v="2"/>
    <x v="6"/>
    <n v="4"/>
    <x v="5"/>
    <x v="2"/>
    <x v="3"/>
    <x v="0"/>
    <s v="No"/>
    <x v="0"/>
    <x v="1"/>
    <s v="No"/>
  </r>
  <r>
    <x v="9"/>
    <x v="0"/>
    <x v="2"/>
    <x v="9"/>
    <x v="1"/>
    <x v="7"/>
    <n v="2"/>
    <x v="1"/>
    <x v="0"/>
    <x v="0"/>
    <x v="0"/>
    <s v="No"/>
    <x v="0"/>
    <x v="0"/>
    <s v="No"/>
  </r>
  <r>
    <x v="10"/>
    <x v="0"/>
    <x v="0"/>
    <x v="10"/>
    <x v="1"/>
    <x v="8"/>
    <n v="2"/>
    <x v="2"/>
    <x v="0"/>
    <x v="0"/>
    <x v="0"/>
    <s v="No"/>
    <x v="0"/>
    <x v="1"/>
    <s v="No"/>
  </r>
  <r>
    <x v="11"/>
    <x v="0"/>
    <x v="1"/>
    <x v="11"/>
    <x v="2"/>
    <x v="9"/>
    <n v="3"/>
    <x v="6"/>
    <x v="0"/>
    <x v="0"/>
    <x v="0"/>
    <s v="No"/>
    <x v="0"/>
    <x v="1"/>
    <s v="Yes"/>
  </r>
  <r>
    <x v="12"/>
    <x v="1"/>
    <x v="0"/>
    <x v="12"/>
    <x v="1"/>
    <x v="10"/>
    <n v="3"/>
    <x v="5"/>
    <x v="1"/>
    <x v="0"/>
    <x v="0"/>
    <s v="No"/>
    <x v="0"/>
    <x v="1"/>
    <s v="No"/>
  </r>
  <r>
    <x v="13"/>
    <x v="1"/>
    <x v="3"/>
    <x v="13"/>
    <x v="1"/>
    <x v="11"/>
    <n v="2"/>
    <x v="7"/>
    <x v="1"/>
    <x v="4"/>
    <x v="0"/>
    <s v="No"/>
    <x v="0"/>
    <x v="0"/>
    <s v="Yes"/>
  </r>
  <r>
    <x v="14"/>
    <x v="1"/>
    <x v="0"/>
    <x v="10"/>
    <x v="1"/>
    <x v="12"/>
    <n v="3"/>
    <x v="8"/>
    <x v="0"/>
    <x v="0"/>
    <x v="0"/>
    <s v="No"/>
    <x v="0"/>
    <x v="0"/>
    <s v="Yes"/>
  </r>
  <r>
    <x v="15"/>
    <x v="1"/>
    <x v="1"/>
    <x v="14"/>
    <x v="1"/>
    <x v="13"/>
    <n v="1"/>
    <x v="9"/>
    <x v="2"/>
    <x v="5"/>
    <x v="0"/>
    <s v="No"/>
    <x v="0"/>
    <x v="1"/>
    <s v="No"/>
  </r>
  <r>
    <x v="16"/>
    <x v="1"/>
    <x v="0"/>
    <x v="10"/>
    <x v="1"/>
    <x v="14"/>
    <n v="3"/>
    <x v="8"/>
    <x v="0"/>
    <x v="0"/>
    <x v="0"/>
    <s v="No"/>
    <x v="0"/>
    <x v="0"/>
    <s v="No"/>
  </r>
  <r>
    <x v="17"/>
    <x v="1"/>
    <x v="1"/>
    <x v="15"/>
    <x v="2"/>
    <x v="15"/>
    <n v="2"/>
    <x v="1"/>
    <x v="0"/>
    <x v="0"/>
    <x v="0"/>
    <s v="No"/>
    <x v="0"/>
    <x v="1"/>
    <s v="Yes"/>
  </r>
  <r>
    <x v="18"/>
    <x v="1"/>
    <x v="4"/>
    <x v="16"/>
    <x v="2"/>
    <x v="16"/>
    <n v="4"/>
    <x v="10"/>
    <x v="1"/>
    <x v="0"/>
    <x v="0"/>
    <s v="No"/>
    <x v="0"/>
    <x v="0"/>
    <s v="Yes"/>
  </r>
  <r>
    <x v="19"/>
    <x v="1"/>
    <x v="0"/>
    <x v="17"/>
    <x v="0"/>
    <x v="17"/>
    <n v="1"/>
    <x v="11"/>
    <x v="0"/>
    <x v="0"/>
    <x v="0"/>
    <s v="Yes"/>
    <x v="1"/>
    <x v="1"/>
    <s v="Yes"/>
  </r>
  <r>
    <x v="20"/>
    <x v="1"/>
    <x v="0"/>
    <x v="18"/>
    <x v="1"/>
    <x v="18"/>
    <n v="3"/>
    <x v="5"/>
    <x v="1"/>
    <x v="0"/>
    <x v="0"/>
    <s v="Yes"/>
    <x v="0"/>
    <x v="0"/>
    <s v="Yes"/>
  </r>
  <r>
    <x v="21"/>
    <x v="1"/>
    <x v="0"/>
    <x v="3"/>
    <x v="0"/>
    <x v="16"/>
    <n v="1"/>
    <x v="12"/>
    <x v="1"/>
    <x v="0"/>
    <x v="0"/>
    <s v="Yes"/>
    <x v="1"/>
    <x v="1"/>
    <s v="Yes"/>
  </r>
  <r>
    <x v="22"/>
    <x v="1"/>
    <x v="0"/>
    <x v="19"/>
    <x v="2"/>
    <x v="2"/>
    <n v="3"/>
    <x v="6"/>
    <x v="0"/>
    <x v="0"/>
    <x v="0"/>
    <s v="No"/>
    <x v="0"/>
    <x v="0"/>
    <s v="No"/>
  </r>
  <r>
    <x v="23"/>
    <x v="1"/>
    <x v="1"/>
    <x v="20"/>
    <x v="1"/>
    <x v="19"/>
    <n v="1"/>
    <x v="9"/>
    <x v="2"/>
    <x v="0"/>
    <x v="0"/>
    <s v="No"/>
    <x v="0"/>
    <x v="1"/>
    <s v="Yes"/>
  </r>
  <r>
    <x v="24"/>
    <x v="1"/>
    <x v="0"/>
    <x v="21"/>
    <x v="0"/>
    <x v="20"/>
    <n v="1"/>
    <x v="11"/>
    <x v="0"/>
    <x v="0"/>
    <x v="0"/>
    <s v="No"/>
    <x v="0"/>
    <x v="1"/>
    <s v="No"/>
  </r>
  <r>
    <x v="25"/>
    <x v="1"/>
    <x v="0"/>
    <x v="22"/>
    <x v="2"/>
    <x v="21"/>
    <n v="3"/>
    <x v="4"/>
    <x v="0"/>
    <x v="0"/>
    <x v="0"/>
    <s v="No"/>
    <x v="0"/>
    <x v="0"/>
    <s v="No"/>
  </r>
  <r>
    <x v="26"/>
    <x v="1"/>
    <x v="0"/>
    <x v="4"/>
    <x v="0"/>
    <x v="13"/>
    <n v="1"/>
    <x v="12"/>
    <x v="1"/>
    <x v="0"/>
    <x v="0"/>
    <s v="No"/>
    <x v="0"/>
    <x v="1"/>
    <s v="Yes"/>
  </r>
  <r>
    <x v="27"/>
    <x v="1"/>
    <x v="0"/>
    <x v="23"/>
    <x v="1"/>
    <x v="22"/>
    <n v="4"/>
    <x v="13"/>
    <x v="2"/>
    <x v="0"/>
    <x v="0"/>
    <s v="No"/>
    <x v="0"/>
    <x v="0"/>
    <s v="No"/>
  </r>
  <r>
    <x v="28"/>
    <x v="1"/>
    <x v="0"/>
    <x v="24"/>
    <x v="2"/>
    <x v="23"/>
    <n v="3"/>
    <x v="4"/>
    <x v="0"/>
    <x v="0"/>
    <x v="0"/>
    <s v="No"/>
    <x v="0"/>
    <x v="0"/>
    <s v="No"/>
  </r>
  <r>
    <x v="29"/>
    <x v="1"/>
    <x v="3"/>
    <x v="25"/>
    <x v="1"/>
    <x v="24"/>
    <n v="2"/>
    <x v="7"/>
    <x v="1"/>
    <x v="6"/>
    <x v="0"/>
    <s v="No"/>
    <x v="0"/>
    <x v="0"/>
    <s v="No"/>
  </r>
  <r>
    <x v="30"/>
    <x v="1"/>
    <x v="1"/>
    <x v="26"/>
    <x v="2"/>
    <x v="25"/>
    <n v="2"/>
    <x v="14"/>
    <x v="1"/>
    <x v="0"/>
    <x v="0"/>
    <s v="No"/>
    <x v="0"/>
    <x v="1"/>
    <s v="No"/>
  </r>
  <r>
    <x v="31"/>
    <x v="1"/>
    <x v="0"/>
    <x v="27"/>
    <x v="1"/>
    <x v="26"/>
    <n v="4"/>
    <x v="13"/>
    <x v="2"/>
    <x v="0"/>
    <x v="0"/>
    <s v="No"/>
    <x v="0"/>
    <x v="1"/>
    <s v="Yes"/>
  </r>
  <r>
    <x v="32"/>
    <x v="1"/>
    <x v="0"/>
    <x v="28"/>
    <x v="2"/>
    <x v="27"/>
    <n v="3"/>
    <x v="4"/>
    <x v="0"/>
    <x v="0"/>
    <x v="0"/>
    <s v="No"/>
    <x v="0"/>
    <x v="0"/>
    <s v="No"/>
  </r>
  <r>
    <x v="33"/>
    <x v="1"/>
    <x v="0"/>
    <x v="4"/>
    <x v="0"/>
    <x v="28"/>
    <n v="1"/>
    <x v="12"/>
    <x v="1"/>
    <x v="0"/>
    <x v="0"/>
    <s v="No"/>
    <x v="0"/>
    <x v="1"/>
    <s v="Yes"/>
  </r>
  <r>
    <x v="34"/>
    <x v="1"/>
    <x v="0"/>
    <x v="29"/>
    <x v="1"/>
    <x v="29"/>
    <n v="1"/>
    <x v="1"/>
    <x v="1"/>
    <x v="0"/>
    <x v="0"/>
    <s v="No"/>
    <x v="0"/>
    <x v="0"/>
    <s v="Yes"/>
  </r>
  <r>
    <x v="35"/>
    <x v="1"/>
    <x v="0"/>
    <x v="30"/>
    <x v="2"/>
    <x v="30"/>
    <n v="4"/>
    <x v="5"/>
    <x v="2"/>
    <x v="0"/>
    <x v="0"/>
    <s v="No"/>
    <x v="0"/>
    <x v="1"/>
    <s v="No"/>
  </r>
  <r>
    <x v="36"/>
    <x v="2"/>
    <x v="5"/>
    <x v="3"/>
    <x v="0"/>
    <x v="31"/>
    <n v="4"/>
    <x v="4"/>
    <x v="1"/>
    <x v="0"/>
    <x v="0"/>
    <s v="No"/>
    <x v="0"/>
    <x v="0"/>
    <s v="No"/>
  </r>
  <r>
    <x v="37"/>
    <x v="2"/>
    <x v="0"/>
    <x v="11"/>
    <x v="2"/>
    <x v="9"/>
    <n v="2"/>
    <x v="1"/>
    <x v="0"/>
    <x v="0"/>
    <x v="0"/>
    <s v="No"/>
    <x v="0"/>
    <x v="1"/>
    <s v="No"/>
  </r>
  <r>
    <x v="38"/>
    <x v="2"/>
    <x v="5"/>
    <x v="31"/>
    <x v="0"/>
    <x v="21"/>
    <n v="1"/>
    <x v="0"/>
    <x v="0"/>
    <x v="0"/>
    <x v="0"/>
    <s v="No"/>
    <x v="0"/>
    <x v="0"/>
    <s v="No"/>
  </r>
  <r>
    <x v="39"/>
    <x v="2"/>
    <x v="3"/>
    <x v="32"/>
    <x v="2"/>
    <x v="32"/>
    <n v="3"/>
    <x v="15"/>
    <x v="2"/>
    <x v="0"/>
    <x v="0"/>
    <s v="No"/>
    <x v="0"/>
    <x v="1"/>
    <s v="No"/>
  </r>
  <r>
    <x v="40"/>
    <x v="2"/>
    <x v="5"/>
    <x v="33"/>
    <x v="0"/>
    <x v="33"/>
    <n v="3"/>
    <x v="16"/>
    <x v="1"/>
    <x v="7"/>
    <x v="1"/>
    <s v="No"/>
    <x v="1"/>
    <x v="1"/>
    <s v="No"/>
  </r>
  <r>
    <x v="41"/>
    <x v="2"/>
    <x v="3"/>
    <x v="15"/>
    <x v="2"/>
    <x v="10"/>
    <n v="3"/>
    <x v="6"/>
    <x v="0"/>
    <x v="0"/>
    <x v="0"/>
    <s v="No"/>
    <x v="0"/>
    <x v="0"/>
    <s v="Yes"/>
  </r>
  <r>
    <x v="42"/>
    <x v="2"/>
    <x v="0"/>
    <x v="34"/>
    <x v="0"/>
    <x v="34"/>
    <n v="3"/>
    <x v="17"/>
    <x v="1"/>
    <x v="8"/>
    <x v="1"/>
    <s v="No"/>
    <x v="0"/>
    <x v="1"/>
    <s v="No"/>
  </r>
  <r>
    <x v="43"/>
    <x v="2"/>
    <x v="5"/>
    <x v="35"/>
    <x v="0"/>
    <x v="35"/>
    <n v="2"/>
    <x v="18"/>
    <x v="0"/>
    <x v="9"/>
    <x v="0"/>
    <s v="No"/>
    <x v="0"/>
    <x v="0"/>
    <s v="No"/>
  </r>
  <r>
    <x v="44"/>
    <x v="2"/>
    <x v="5"/>
    <x v="2"/>
    <x v="1"/>
    <x v="36"/>
    <n v="3"/>
    <x v="7"/>
    <x v="2"/>
    <x v="0"/>
    <x v="0"/>
    <s v="No"/>
    <x v="0"/>
    <x v="0"/>
    <s v="Yes"/>
  </r>
  <r>
    <x v="45"/>
    <x v="2"/>
    <x v="0"/>
    <x v="36"/>
    <x v="0"/>
    <x v="37"/>
    <n v="4"/>
    <x v="0"/>
    <x v="0"/>
    <x v="0"/>
    <x v="1"/>
    <s v="No"/>
    <x v="0"/>
    <x v="0"/>
    <s v="Yes"/>
  </r>
  <r>
    <x v="46"/>
    <x v="2"/>
    <x v="3"/>
    <x v="37"/>
    <x v="0"/>
    <x v="33"/>
    <n v="1"/>
    <x v="19"/>
    <x v="0"/>
    <x v="0"/>
    <x v="0"/>
    <s v="No"/>
    <x v="0"/>
    <x v="1"/>
    <s v="Yes"/>
  </r>
  <r>
    <x v="47"/>
    <x v="2"/>
    <x v="0"/>
    <x v="38"/>
    <x v="0"/>
    <x v="38"/>
    <n v="3"/>
    <x v="0"/>
    <x v="2"/>
    <x v="0"/>
    <x v="1"/>
    <s v="No"/>
    <x v="0"/>
    <x v="0"/>
    <s v="No"/>
  </r>
  <r>
    <x v="48"/>
    <x v="2"/>
    <x v="0"/>
    <x v="3"/>
    <x v="0"/>
    <x v="21"/>
    <n v="1"/>
    <x v="20"/>
    <x v="2"/>
    <x v="10"/>
    <x v="1"/>
    <s v="Yes"/>
    <x v="1"/>
    <x v="1"/>
    <s v="No"/>
  </r>
  <r>
    <x v="49"/>
    <x v="2"/>
    <x v="5"/>
    <x v="39"/>
    <x v="1"/>
    <x v="39"/>
    <n v="3"/>
    <x v="7"/>
    <x v="2"/>
    <x v="0"/>
    <x v="0"/>
    <s v="No"/>
    <x v="0"/>
    <x v="0"/>
    <s v="Yes"/>
  </r>
  <r>
    <x v="50"/>
    <x v="2"/>
    <x v="0"/>
    <x v="40"/>
    <x v="0"/>
    <x v="10"/>
    <n v="3"/>
    <x v="2"/>
    <x v="0"/>
    <x v="0"/>
    <x v="1"/>
    <s v="Yes"/>
    <x v="1"/>
    <x v="0"/>
    <s v="Yes"/>
  </r>
  <r>
    <x v="51"/>
    <x v="2"/>
    <x v="3"/>
    <x v="26"/>
    <x v="2"/>
    <x v="40"/>
    <n v="3"/>
    <x v="21"/>
    <x v="2"/>
    <x v="4"/>
    <x v="1"/>
    <s v="No"/>
    <x v="0"/>
    <x v="0"/>
    <s v="Yes"/>
  </r>
  <r>
    <x v="52"/>
    <x v="2"/>
    <x v="0"/>
    <x v="31"/>
    <x v="0"/>
    <x v="41"/>
    <n v="2"/>
    <x v="22"/>
    <x v="0"/>
    <x v="0"/>
    <x v="0"/>
    <s v="No"/>
    <x v="0"/>
    <x v="1"/>
    <s v="No"/>
  </r>
  <r>
    <x v="53"/>
    <x v="2"/>
    <x v="3"/>
    <x v="41"/>
    <x v="2"/>
    <x v="42"/>
    <n v="3"/>
    <x v="15"/>
    <x v="2"/>
    <x v="11"/>
    <x v="0"/>
    <s v="No"/>
    <x v="0"/>
    <x v="0"/>
    <s v="No"/>
  </r>
  <r>
    <x v="54"/>
    <x v="2"/>
    <x v="3"/>
    <x v="42"/>
    <x v="0"/>
    <x v="43"/>
    <n v="1"/>
    <x v="11"/>
    <x v="0"/>
    <x v="12"/>
    <x v="0"/>
    <s v="No"/>
    <x v="0"/>
    <x v="1"/>
    <s v="No"/>
  </r>
  <r>
    <x v="55"/>
    <x v="2"/>
    <x v="0"/>
    <x v="3"/>
    <x v="0"/>
    <x v="3"/>
    <n v="4"/>
    <x v="3"/>
    <x v="2"/>
    <x v="13"/>
    <x v="0"/>
    <s v="Yes"/>
    <x v="0"/>
    <x v="1"/>
    <s v="No"/>
  </r>
  <r>
    <x v="56"/>
    <x v="2"/>
    <x v="0"/>
    <x v="43"/>
    <x v="1"/>
    <x v="44"/>
    <n v="3"/>
    <x v="5"/>
    <x v="1"/>
    <x v="0"/>
    <x v="0"/>
    <s v="No"/>
    <x v="0"/>
    <x v="1"/>
    <s v="No"/>
  </r>
  <r>
    <x v="57"/>
    <x v="2"/>
    <x v="5"/>
    <x v="44"/>
    <x v="0"/>
    <x v="45"/>
    <n v="1"/>
    <x v="23"/>
    <x v="1"/>
    <x v="14"/>
    <x v="1"/>
    <s v="No"/>
    <x v="1"/>
    <x v="1"/>
    <s v="Yes"/>
  </r>
  <r>
    <x v="58"/>
    <x v="2"/>
    <x v="0"/>
    <x v="45"/>
    <x v="0"/>
    <x v="46"/>
    <n v="2"/>
    <x v="24"/>
    <x v="2"/>
    <x v="0"/>
    <x v="1"/>
    <s v="Yes"/>
    <x v="1"/>
    <x v="1"/>
    <s v="Yes"/>
  </r>
  <r>
    <x v="59"/>
    <x v="2"/>
    <x v="0"/>
    <x v="16"/>
    <x v="2"/>
    <x v="47"/>
    <n v="2"/>
    <x v="1"/>
    <x v="0"/>
    <x v="0"/>
    <x v="0"/>
    <s v="No"/>
    <x v="0"/>
    <x v="0"/>
    <s v="No"/>
  </r>
  <r>
    <x v="60"/>
    <x v="2"/>
    <x v="6"/>
    <x v="39"/>
    <x v="1"/>
    <x v="10"/>
    <n v="1"/>
    <x v="25"/>
    <x v="1"/>
    <x v="0"/>
    <x v="0"/>
    <s v="No"/>
    <x v="0"/>
    <x v="1"/>
    <s v="No"/>
  </r>
  <r>
    <x v="61"/>
    <x v="2"/>
    <x v="5"/>
    <x v="46"/>
    <x v="0"/>
    <x v="48"/>
    <n v="4"/>
    <x v="26"/>
    <x v="0"/>
    <x v="15"/>
    <x v="1"/>
    <s v="No"/>
    <x v="0"/>
    <x v="1"/>
    <s v="No"/>
  </r>
  <r>
    <x v="62"/>
    <x v="2"/>
    <x v="5"/>
    <x v="47"/>
    <x v="0"/>
    <x v="49"/>
    <n v="1"/>
    <x v="0"/>
    <x v="0"/>
    <x v="0"/>
    <x v="0"/>
    <s v="No"/>
    <x v="0"/>
    <x v="1"/>
    <s v="Yes"/>
  </r>
  <r>
    <x v="63"/>
    <x v="2"/>
    <x v="5"/>
    <x v="48"/>
    <x v="2"/>
    <x v="50"/>
    <n v="4"/>
    <x v="3"/>
    <x v="1"/>
    <x v="0"/>
    <x v="0"/>
    <s v="No"/>
    <x v="0"/>
    <x v="0"/>
    <s v="Yes"/>
  </r>
  <r>
    <x v="64"/>
    <x v="2"/>
    <x v="0"/>
    <x v="49"/>
    <x v="1"/>
    <x v="51"/>
    <n v="3"/>
    <x v="5"/>
    <x v="1"/>
    <x v="0"/>
    <x v="0"/>
    <s v="No"/>
    <x v="0"/>
    <x v="1"/>
    <s v="No"/>
  </r>
  <r>
    <x v="65"/>
    <x v="2"/>
    <x v="6"/>
    <x v="16"/>
    <x v="2"/>
    <x v="52"/>
    <n v="4"/>
    <x v="10"/>
    <x v="1"/>
    <x v="16"/>
    <x v="0"/>
    <s v="No"/>
    <x v="0"/>
    <x v="1"/>
    <s v="Yes"/>
  </r>
  <r>
    <x v="66"/>
    <x v="2"/>
    <x v="5"/>
    <x v="10"/>
    <x v="1"/>
    <x v="53"/>
    <n v="2"/>
    <x v="2"/>
    <x v="0"/>
    <x v="0"/>
    <x v="0"/>
    <s v="Yes"/>
    <x v="1"/>
    <x v="1"/>
    <s v="Yes"/>
  </r>
  <r>
    <x v="67"/>
    <x v="2"/>
    <x v="3"/>
    <x v="5"/>
    <x v="1"/>
    <x v="54"/>
    <n v="3"/>
    <x v="5"/>
    <x v="1"/>
    <x v="0"/>
    <x v="0"/>
    <s v="No"/>
    <x v="0"/>
    <x v="0"/>
    <s v="Yes"/>
  </r>
  <r>
    <x v="68"/>
    <x v="2"/>
    <x v="5"/>
    <x v="25"/>
    <x v="1"/>
    <x v="55"/>
    <n v="3"/>
    <x v="7"/>
    <x v="2"/>
    <x v="0"/>
    <x v="0"/>
    <s v="No"/>
    <x v="0"/>
    <x v="1"/>
    <s v="Yes"/>
  </r>
  <r>
    <x v="69"/>
    <x v="2"/>
    <x v="5"/>
    <x v="5"/>
    <x v="1"/>
    <x v="56"/>
    <n v="2"/>
    <x v="2"/>
    <x v="0"/>
    <x v="0"/>
    <x v="0"/>
    <s v="No"/>
    <x v="0"/>
    <x v="0"/>
    <s v="No"/>
  </r>
  <r>
    <x v="70"/>
    <x v="2"/>
    <x v="0"/>
    <x v="50"/>
    <x v="0"/>
    <x v="57"/>
    <n v="4"/>
    <x v="3"/>
    <x v="2"/>
    <x v="0"/>
    <x v="0"/>
    <s v="No"/>
    <x v="0"/>
    <x v="0"/>
    <s v="No"/>
  </r>
  <r>
    <x v="71"/>
    <x v="2"/>
    <x v="3"/>
    <x v="51"/>
    <x v="2"/>
    <x v="58"/>
    <n v="4"/>
    <x v="5"/>
    <x v="2"/>
    <x v="0"/>
    <x v="0"/>
    <s v="No"/>
    <x v="0"/>
    <x v="1"/>
    <s v="No"/>
  </r>
  <r>
    <x v="72"/>
    <x v="2"/>
    <x v="3"/>
    <x v="49"/>
    <x v="1"/>
    <x v="59"/>
    <n v="1"/>
    <x v="1"/>
    <x v="1"/>
    <x v="0"/>
    <x v="0"/>
    <s v="No"/>
    <x v="0"/>
    <x v="0"/>
    <s v="No"/>
  </r>
  <r>
    <x v="73"/>
    <x v="2"/>
    <x v="3"/>
    <x v="52"/>
    <x v="2"/>
    <x v="60"/>
    <n v="4"/>
    <x v="5"/>
    <x v="2"/>
    <x v="17"/>
    <x v="0"/>
    <s v="No"/>
    <x v="0"/>
    <x v="1"/>
    <s v="No"/>
  </r>
  <r>
    <x v="74"/>
    <x v="2"/>
    <x v="3"/>
    <x v="53"/>
    <x v="0"/>
    <x v="25"/>
    <n v="1"/>
    <x v="19"/>
    <x v="0"/>
    <x v="0"/>
    <x v="0"/>
    <s v="No"/>
    <x v="0"/>
    <x v="1"/>
    <s v="No"/>
  </r>
  <r>
    <x v="75"/>
    <x v="2"/>
    <x v="3"/>
    <x v="30"/>
    <x v="2"/>
    <x v="57"/>
    <n v="1"/>
    <x v="12"/>
    <x v="1"/>
    <x v="0"/>
    <x v="0"/>
    <s v="No"/>
    <x v="0"/>
    <x v="1"/>
    <s v="No"/>
  </r>
  <r>
    <x v="76"/>
    <x v="2"/>
    <x v="3"/>
    <x v="2"/>
    <x v="1"/>
    <x v="61"/>
    <n v="3"/>
    <x v="8"/>
    <x v="0"/>
    <x v="18"/>
    <x v="0"/>
    <s v="No"/>
    <x v="0"/>
    <x v="1"/>
    <s v="Yes"/>
  </r>
  <r>
    <x v="77"/>
    <x v="2"/>
    <x v="3"/>
    <x v="54"/>
    <x v="2"/>
    <x v="62"/>
    <n v="1"/>
    <x v="27"/>
    <x v="0"/>
    <x v="19"/>
    <x v="1"/>
    <s v="No"/>
    <x v="1"/>
    <x v="1"/>
    <s v="No"/>
  </r>
  <r>
    <x v="78"/>
    <x v="2"/>
    <x v="3"/>
    <x v="4"/>
    <x v="0"/>
    <x v="61"/>
    <n v="4"/>
    <x v="28"/>
    <x v="2"/>
    <x v="0"/>
    <x v="0"/>
    <s v="No"/>
    <x v="0"/>
    <x v="0"/>
    <s v="Yes"/>
  </r>
  <r>
    <x v="79"/>
    <x v="2"/>
    <x v="0"/>
    <x v="55"/>
    <x v="0"/>
    <x v="63"/>
    <n v="2"/>
    <x v="22"/>
    <x v="0"/>
    <x v="0"/>
    <x v="0"/>
    <s v="No"/>
    <x v="0"/>
    <x v="0"/>
    <s v="No"/>
  </r>
  <r>
    <x v="80"/>
    <x v="2"/>
    <x v="5"/>
    <x v="15"/>
    <x v="2"/>
    <x v="61"/>
    <n v="1"/>
    <x v="11"/>
    <x v="1"/>
    <x v="0"/>
    <x v="0"/>
    <s v="No"/>
    <x v="0"/>
    <x v="1"/>
    <s v="No"/>
  </r>
  <r>
    <x v="81"/>
    <x v="2"/>
    <x v="5"/>
    <x v="47"/>
    <x v="0"/>
    <x v="64"/>
    <n v="4"/>
    <x v="4"/>
    <x v="1"/>
    <x v="0"/>
    <x v="0"/>
    <s v="No"/>
    <x v="0"/>
    <x v="1"/>
    <s v="No"/>
  </r>
  <r>
    <x v="82"/>
    <x v="2"/>
    <x v="0"/>
    <x v="56"/>
    <x v="2"/>
    <x v="65"/>
    <n v="2"/>
    <x v="14"/>
    <x v="1"/>
    <x v="0"/>
    <x v="0"/>
    <s v="No"/>
    <x v="0"/>
    <x v="1"/>
    <s v="Yes"/>
  </r>
  <r>
    <x v="83"/>
    <x v="2"/>
    <x v="5"/>
    <x v="57"/>
    <x v="2"/>
    <x v="66"/>
    <n v="4"/>
    <x v="4"/>
    <x v="1"/>
    <x v="20"/>
    <x v="0"/>
    <s v="No"/>
    <x v="0"/>
    <x v="1"/>
    <s v="No"/>
  </r>
  <r>
    <x v="84"/>
    <x v="2"/>
    <x v="3"/>
    <x v="2"/>
    <x v="1"/>
    <x v="67"/>
    <n v="3"/>
    <x v="5"/>
    <x v="1"/>
    <x v="0"/>
    <x v="0"/>
    <s v="No"/>
    <x v="0"/>
    <x v="0"/>
    <s v="Yes"/>
  </r>
  <r>
    <x v="85"/>
    <x v="2"/>
    <x v="3"/>
    <x v="50"/>
    <x v="0"/>
    <x v="67"/>
    <n v="1"/>
    <x v="11"/>
    <x v="0"/>
    <x v="21"/>
    <x v="0"/>
    <s v="No"/>
    <x v="0"/>
    <x v="0"/>
    <s v="Yes"/>
  </r>
  <r>
    <x v="86"/>
    <x v="2"/>
    <x v="5"/>
    <x v="14"/>
    <x v="1"/>
    <x v="68"/>
    <n v="1"/>
    <x v="8"/>
    <x v="1"/>
    <x v="0"/>
    <x v="0"/>
    <s v="No"/>
    <x v="0"/>
    <x v="0"/>
    <s v="No"/>
  </r>
  <r>
    <x v="87"/>
    <x v="2"/>
    <x v="5"/>
    <x v="58"/>
    <x v="2"/>
    <x v="69"/>
    <n v="4"/>
    <x v="27"/>
    <x v="0"/>
    <x v="22"/>
    <x v="1"/>
    <s v="No"/>
    <x v="1"/>
    <x v="1"/>
    <s v="Yes"/>
  </r>
  <r>
    <x v="88"/>
    <x v="2"/>
    <x v="3"/>
    <x v="59"/>
    <x v="1"/>
    <x v="70"/>
    <n v="3"/>
    <x v="4"/>
    <x v="0"/>
    <x v="0"/>
    <x v="0"/>
    <s v="No"/>
    <x v="0"/>
    <x v="0"/>
    <s v="Yes"/>
  </r>
  <r>
    <x v="89"/>
    <x v="2"/>
    <x v="0"/>
    <x v="7"/>
    <x v="2"/>
    <x v="71"/>
    <n v="3"/>
    <x v="0"/>
    <x v="1"/>
    <x v="0"/>
    <x v="0"/>
    <s v="No"/>
    <x v="0"/>
    <x v="0"/>
    <s v="No"/>
  </r>
  <r>
    <x v="90"/>
    <x v="2"/>
    <x v="0"/>
    <x v="6"/>
    <x v="2"/>
    <x v="72"/>
    <n v="3"/>
    <x v="0"/>
    <x v="1"/>
    <x v="0"/>
    <x v="0"/>
    <s v="No"/>
    <x v="1"/>
    <x v="1"/>
    <s v="Yes"/>
  </r>
  <r>
    <x v="91"/>
    <x v="2"/>
    <x v="0"/>
    <x v="52"/>
    <x v="2"/>
    <x v="13"/>
    <n v="3"/>
    <x v="0"/>
    <x v="1"/>
    <x v="0"/>
    <x v="0"/>
    <s v="No"/>
    <x v="0"/>
    <x v="1"/>
    <s v="No"/>
  </r>
  <r>
    <x v="92"/>
    <x v="2"/>
    <x v="0"/>
    <x v="13"/>
    <x v="1"/>
    <x v="3"/>
    <n v="1"/>
    <x v="9"/>
    <x v="2"/>
    <x v="0"/>
    <x v="0"/>
    <s v="No"/>
    <x v="0"/>
    <x v="0"/>
    <s v="No"/>
  </r>
  <r>
    <x v="93"/>
    <x v="2"/>
    <x v="5"/>
    <x v="60"/>
    <x v="0"/>
    <x v="73"/>
    <n v="2"/>
    <x v="18"/>
    <x v="0"/>
    <x v="0"/>
    <x v="0"/>
    <s v="Yes"/>
    <x v="0"/>
    <x v="1"/>
    <s v="No"/>
  </r>
  <r>
    <x v="94"/>
    <x v="2"/>
    <x v="5"/>
    <x v="3"/>
    <x v="0"/>
    <x v="74"/>
    <n v="4"/>
    <x v="3"/>
    <x v="1"/>
    <x v="0"/>
    <x v="0"/>
    <s v="Yes"/>
    <x v="0"/>
    <x v="1"/>
    <s v="No"/>
  </r>
  <r>
    <x v="95"/>
    <x v="2"/>
    <x v="3"/>
    <x v="61"/>
    <x v="1"/>
    <x v="26"/>
    <n v="1"/>
    <x v="1"/>
    <x v="1"/>
    <x v="23"/>
    <x v="0"/>
    <s v="No"/>
    <x v="0"/>
    <x v="1"/>
    <s v="Yes"/>
  </r>
  <r>
    <x v="96"/>
    <x v="2"/>
    <x v="3"/>
    <x v="62"/>
    <x v="0"/>
    <x v="59"/>
    <n v="1"/>
    <x v="19"/>
    <x v="0"/>
    <x v="11"/>
    <x v="0"/>
    <s v="No"/>
    <x v="1"/>
    <x v="1"/>
    <s v="Yes"/>
  </r>
  <r>
    <x v="97"/>
    <x v="2"/>
    <x v="3"/>
    <x v="63"/>
    <x v="0"/>
    <x v="30"/>
    <n v="1"/>
    <x v="29"/>
    <x v="0"/>
    <x v="0"/>
    <x v="0"/>
    <s v="No"/>
    <x v="0"/>
    <x v="0"/>
    <s v="No"/>
  </r>
  <r>
    <x v="98"/>
    <x v="2"/>
    <x v="5"/>
    <x v="64"/>
    <x v="1"/>
    <x v="75"/>
    <n v="1"/>
    <x v="8"/>
    <x v="1"/>
    <x v="0"/>
    <x v="0"/>
    <s v="No"/>
    <x v="0"/>
    <x v="1"/>
    <s v="Yes"/>
  </r>
  <r>
    <x v="99"/>
    <x v="2"/>
    <x v="3"/>
    <x v="65"/>
    <x v="1"/>
    <x v="76"/>
    <n v="1"/>
    <x v="25"/>
    <x v="2"/>
    <x v="0"/>
    <x v="0"/>
    <s v="No"/>
    <x v="0"/>
    <x v="0"/>
    <s v="No"/>
  </r>
  <r>
    <x v="100"/>
    <x v="2"/>
    <x v="3"/>
    <x v="66"/>
    <x v="2"/>
    <x v="77"/>
    <n v="3"/>
    <x v="8"/>
    <x v="2"/>
    <x v="0"/>
    <x v="0"/>
    <s v="No"/>
    <x v="0"/>
    <x v="1"/>
    <s v="No"/>
  </r>
  <r>
    <x v="101"/>
    <x v="2"/>
    <x v="3"/>
    <x v="67"/>
    <x v="2"/>
    <x v="78"/>
    <n v="3"/>
    <x v="6"/>
    <x v="0"/>
    <x v="0"/>
    <x v="0"/>
    <s v="No"/>
    <x v="0"/>
    <x v="0"/>
    <s v="Yes"/>
  </r>
  <r>
    <x v="102"/>
    <x v="2"/>
    <x v="3"/>
    <x v="1"/>
    <x v="1"/>
    <x v="33"/>
    <n v="1"/>
    <x v="1"/>
    <x v="1"/>
    <x v="22"/>
    <x v="0"/>
    <s v="No"/>
    <x v="0"/>
    <x v="1"/>
    <s v="No"/>
  </r>
  <r>
    <x v="103"/>
    <x v="2"/>
    <x v="5"/>
    <x v="68"/>
    <x v="1"/>
    <x v="79"/>
    <n v="3"/>
    <x v="7"/>
    <x v="2"/>
    <x v="0"/>
    <x v="0"/>
    <s v="No"/>
    <x v="0"/>
    <x v="0"/>
    <s v="No"/>
  </r>
  <r>
    <x v="104"/>
    <x v="2"/>
    <x v="3"/>
    <x v="8"/>
    <x v="2"/>
    <x v="49"/>
    <n v="3"/>
    <x v="6"/>
    <x v="0"/>
    <x v="0"/>
    <x v="0"/>
    <s v="No"/>
    <x v="0"/>
    <x v="1"/>
    <s v="No"/>
  </r>
  <r>
    <x v="105"/>
    <x v="2"/>
    <x v="5"/>
    <x v="69"/>
    <x v="1"/>
    <x v="80"/>
    <n v="1"/>
    <x v="12"/>
    <x v="2"/>
    <x v="0"/>
    <x v="0"/>
    <s v="No"/>
    <x v="0"/>
    <x v="1"/>
    <s v="No"/>
  </r>
  <r>
    <x v="106"/>
    <x v="2"/>
    <x v="0"/>
    <x v="70"/>
    <x v="2"/>
    <x v="81"/>
    <n v="2"/>
    <x v="14"/>
    <x v="1"/>
    <x v="24"/>
    <x v="0"/>
    <s v="No"/>
    <x v="0"/>
    <x v="0"/>
    <s v="No"/>
  </r>
  <r>
    <x v="107"/>
    <x v="2"/>
    <x v="0"/>
    <x v="33"/>
    <x v="0"/>
    <x v="82"/>
    <n v="4"/>
    <x v="30"/>
    <x v="2"/>
    <x v="0"/>
    <x v="1"/>
    <s v="No"/>
    <x v="1"/>
    <x v="1"/>
    <s v="Yes"/>
  </r>
  <r>
    <x v="108"/>
    <x v="2"/>
    <x v="3"/>
    <x v="10"/>
    <x v="1"/>
    <x v="83"/>
    <n v="1"/>
    <x v="25"/>
    <x v="2"/>
    <x v="0"/>
    <x v="0"/>
    <s v="No"/>
    <x v="0"/>
    <x v="1"/>
    <s v="No"/>
  </r>
  <r>
    <x v="109"/>
    <x v="2"/>
    <x v="3"/>
    <x v="71"/>
    <x v="2"/>
    <x v="84"/>
    <n v="2"/>
    <x v="25"/>
    <x v="0"/>
    <x v="0"/>
    <x v="0"/>
    <s v="No"/>
    <x v="0"/>
    <x v="0"/>
    <s v="Yes"/>
  </r>
  <r>
    <x v="110"/>
    <x v="2"/>
    <x v="3"/>
    <x v="72"/>
    <x v="0"/>
    <x v="3"/>
    <n v="4"/>
    <x v="31"/>
    <x v="2"/>
    <x v="0"/>
    <x v="1"/>
    <s v="No"/>
    <x v="0"/>
    <x v="1"/>
    <s v="No"/>
  </r>
  <r>
    <x v="111"/>
    <x v="2"/>
    <x v="3"/>
    <x v="24"/>
    <x v="2"/>
    <x v="85"/>
    <n v="3"/>
    <x v="4"/>
    <x v="0"/>
    <x v="0"/>
    <x v="0"/>
    <s v="No"/>
    <x v="0"/>
    <x v="0"/>
    <s v="No"/>
  </r>
  <r>
    <x v="112"/>
    <x v="2"/>
    <x v="5"/>
    <x v="14"/>
    <x v="1"/>
    <x v="86"/>
    <n v="1"/>
    <x v="8"/>
    <x v="1"/>
    <x v="25"/>
    <x v="0"/>
    <s v="No"/>
    <x v="0"/>
    <x v="1"/>
    <s v="No"/>
  </r>
  <r>
    <x v="113"/>
    <x v="2"/>
    <x v="5"/>
    <x v="27"/>
    <x v="1"/>
    <x v="87"/>
    <n v="2"/>
    <x v="2"/>
    <x v="0"/>
    <x v="26"/>
    <x v="0"/>
    <s v="No"/>
    <x v="0"/>
    <x v="1"/>
    <s v="No"/>
  </r>
  <r>
    <x v="114"/>
    <x v="2"/>
    <x v="5"/>
    <x v="58"/>
    <x v="2"/>
    <x v="88"/>
    <n v="1"/>
    <x v="0"/>
    <x v="0"/>
    <x v="0"/>
    <x v="0"/>
    <s v="No"/>
    <x v="0"/>
    <x v="0"/>
    <s v="Yes"/>
  </r>
  <r>
    <x v="115"/>
    <x v="2"/>
    <x v="3"/>
    <x v="73"/>
    <x v="1"/>
    <x v="36"/>
    <n v="3"/>
    <x v="8"/>
    <x v="2"/>
    <x v="0"/>
    <x v="0"/>
    <s v="No"/>
    <x v="0"/>
    <x v="1"/>
    <s v="No"/>
  </r>
  <r>
    <x v="116"/>
    <x v="3"/>
    <x v="3"/>
    <x v="74"/>
    <x v="0"/>
    <x v="89"/>
    <n v="2"/>
    <x v="22"/>
    <x v="0"/>
    <x v="27"/>
    <x v="0"/>
    <s v="No"/>
    <x v="0"/>
    <x v="1"/>
    <s v="No"/>
  </r>
  <r>
    <x v="117"/>
    <x v="3"/>
    <x v="5"/>
    <x v="75"/>
    <x v="0"/>
    <x v="90"/>
    <n v="4"/>
    <x v="32"/>
    <x v="0"/>
    <x v="10"/>
    <x v="1"/>
    <s v="No"/>
    <x v="1"/>
    <x v="1"/>
    <s v="Yes"/>
  </r>
  <r>
    <x v="118"/>
    <x v="3"/>
    <x v="5"/>
    <x v="37"/>
    <x v="0"/>
    <x v="91"/>
    <n v="1"/>
    <x v="11"/>
    <x v="0"/>
    <x v="0"/>
    <x v="0"/>
    <s v="No"/>
    <x v="0"/>
    <x v="1"/>
    <s v="No"/>
  </r>
  <r>
    <x v="119"/>
    <x v="3"/>
    <x v="3"/>
    <x v="76"/>
    <x v="2"/>
    <x v="92"/>
    <n v="1"/>
    <x v="15"/>
    <x v="1"/>
    <x v="0"/>
    <x v="0"/>
    <s v="No"/>
    <x v="0"/>
    <x v="1"/>
    <s v="No"/>
  </r>
  <r>
    <x v="120"/>
    <x v="3"/>
    <x v="5"/>
    <x v="24"/>
    <x v="2"/>
    <x v="93"/>
    <n v="2"/>
    <x v="25"/>
    <x v="0"/>
    <x v="28"/>
    <x v="0"/>
    <s v="No"/>
    <x v="0"/>
    <x v="1"/>
    <s v="No"/>
  </r>
  <r>
    <x v="121"/>
    <x v="3"/>
    <x v="3"/>
    <x v="70"/>
    <x v="2"/>
    <x v="47"/>
    <n v="2"/>
    <x v="14"/>
    <x v="1"/>
    <x v="0"/>
    <x v="0"/>
    <s v="No"/>
    <x v="0"/>
    <x v="1"/>
    <s v="Yes"/>
  </r>
  <r>
    <x v="122"/>
    <x v="3"/>
    <x v="5"/>
    <x v="13"/>
    <x v="1"/>
    <x v="94"/>
    <n v="3"/>
    <x v="8"/>
    <x v="2"/>
    <x v="29"/>
    <x v="0"/>
    <s v="No"/>
    <x v="0"/>
    <x v="1"/>
    <s v="No"/>
  </r>
  <r>
    <x v="123"/>
    <x v="3"/>
    <x v="5"/>
    <x v="77"/>
    <x v="0"/>
    <x v="95"/>
    <n v="1"/>
    <x v="33"/>
    <x v="2"/>
    <x v="30"/>
    <x v="1"/>
    <s v="No"/>
    <x v="0"/>
    <x v="1"/>
    <s v="No"/>
  </r>
  <r>
    <x v="124"/>
    <x v="3"/>
    <x v="5"/>
    <x v="78"/>
    <x v="1"/>
    <x v="96"/>
    <n v="4"/>
    <x v="2"/>
    <x v="2"/>
    <x v="31"/>
    <x v="0"/>
    <s v="No"/>
    <x v="0"/>
    <x v="1"/>
    <s v="No"/>
  </r>
  <r>
    <x v="125"/>
    <x v="3"/>
    <x v="3"/>
    <x v="1"/>
    <x v="1"/>
    <x v="74"/>
    <n v="3"/>
    <x v="5"/>
    <x v="1"/>
    <x v="0"/>
    <x v="0"/>
    <s v="No"/>
    <x v="0"/>
    <x v="1"/>
    <s v="No"/>
  </r>
  <r>
    <x v="126"/>
    <x v="3"/>
    <x v="7"/>
    <x v="7"/>
    <x v="2"/>
    <x v="97"/>
    <n v="2"/>
    <x v="34"/>
    <x v="0"/>
    <x v="32"/>
    <x v="0"/>
    <s v="No"/>
    <x v="0"/>
    <x v="0"/>
    <s v="No"/>
  </r>
  <r>
    <x v="127"/>
    <x v="3"/>
    <x v="5"/>
    <x v="79"/>
    <x v="0"/>
    <x v="98"/>
    <n v="4"/>
    <x v="35"/>
    <x v="0"/>
    <x v="33"/>
    <x v="1"/>
    <s v="No"/>
    <x v="0"/>
    <x v="1"/>
    <s v="No"/>
  </r>
  <r>
    <x v="128"/>
    <x v="3"/>
    <x v="7"/>
    <x v="24"/>
    <x v="2"/>
    <x v="99"/>
    <n v="1"/>
    <x v="11"/>
    <x v="1"/>
    <x v="34"/>
    <x v="0"/>
    <s v="No"/>
    <x v="0"/>
    <x v="0"/>
    <s v="No"/>
  </r>
  <r>
    <x v="129"/>
    <x v="3"/>
    <x v="7"/>
    <x v="80"/>
    <x v="2"/>
    <x v="100"/>
    <n v="1"/>
    <x v="0"/>
    <x v="0"/>
    <x v="0"/>
    <x v="0"/>
    <s v="No"/>
    <x v="0"/>
    <x v="1"/>
    <s v="No"/>
  </r>
  <r>
    <x v="130"/>
    <x v="3"/>
    <x v="8"/>
    <x v="81"/>
    <x v="0"/>
    <x v="101"/>
    <n v="2"/>
    <x v="34"/>
    <x v="2"/>
    <x v="0"/>
    <x v="1"/>
    <s v="No"/>
    <x v="0"/>
    <x v="1"/>
    <s v="No"/>
  </r>
  <r>
    <x v="131"/>
    <x v="3"/>
    <x v="5"/>
    <x v="68"/>
    <x v="1"/>
    <x v="102"/>
    <n v="4"/>
    <x v="13"/>
    <x v="2"/>
    <x v="0"/>
    <x v="0"/>
    <s v="No"/>
    <x v="0"/>
    <x v="0"/>
    <s v="No"/>
  </r>
  <r>
    <x v="132"/>
    <x v="3"/>
    <x v="5"/>
    <x v="14"/>
    <x v="1"/>
    <x v="103"/>
    <n v="1"/>
    <x v="25"/>
    <x v="2"/>
    <x v="0"/>
    <x v="0"/>
    <s v="Yes"/>
    <x v="0"/>
    <x v="0"/>
    <s v="No"/>
  </r>
  <r>
    <x v="133"/>
    <x v="3"/>
    <x v="5"/>
    <x v="29"/>
    <x v="1"/>
    <x v="32"/>
    <n v="1"/>
    <x v="1"/>
    <x v="1"/>
    <x v="35"/>
    <x v="0"/>
    <s v="No"/>
    <x v="0"/>
    <x v="0"/>
    <s v="No"/>
  </r>
  <r>
    <x v="134"/>
    <x v="3"/>
    <x v="5"/>
    <x v="71"/>
    <x v="2"/>
    <x v="94"/>
    <n v="3"/>
    <x v="6"/>
    <x v="0"/>
    <x v="0"/>
    <x v="0"/>
    <s v="No"/>
    <x v="0"/>
    <x v="1"/>
    <s v="No"/>
  </r>
  <r>
    <x v="135"/>
    <x v="3"/>
    <x v="5"/>
    <x v="28"/>
    <x v="2"/>
    <x v="26"/>
    <n v="3"/>
    <x v="4"/>
    <x v="0"/>
    <x v="0"/>
    <x v="0"/>
    <s v="No"/>
    <x v="0"/>
    <x v="1"/>
    <s v="No"/>
  </r>
  <r>
    <x v="136"/>
    <x v="3"/>
    <x v="3"/>
    <x v="12"/>
    <x v="1"/>
    <x v="10"/>
    <n v="2"/>
    <x v="36"/>
    <x v="1"/>
    <x v="36"/>
    <x v="0"/>
    <s v="No"/>
    <x v="0"/>
    <x v="1"/>
    <s v="Yes"/>
  </r>
  <r>
    <x v="137"/>
    <x v="3"/>
    <x v="9"/>
    <x v="82"/>
    <x v="1"/>
    <x v="3"/>
    <n v="4"/>
    <x v="10"/>
    <x v="1"/>
    <x v="0"/>
    <x v="0"/>
    <s v="No"/>
    <x v="0"/>
    <x v="1"/>
    <s v="No"/>
  </r>
  <r>
    <x v="138"/>
    <x v="3"/>
    <x v="3"/>
    <x v="83"/>
    <x v="1"/>
    <x v="40"/>
    <n v="1"/>
    <x v="9"/>
    <x v="2"/>
    <x v="0"/>
    <x v="0"/>
    <s v="No"/>
    <x v="0"/>
    <x v="1"/>
    <s v="No"/>
  </r>
  <r>
    <x v="139"/>
    <x v="3"/>
    <x v="7"/>
    <x v="20"/>
    <x v="1"/>
    <x v="35"/>
    <n v="1"/>
    <x v="8"/>
    <x v="1"/>
    <x v="0"/>
    <x v="0"/>
    <s v="Yes"/>
    <x v="1"/>
    <x v="1"/>
    <s v="Yes"/>
  </r>
  <r>
    <x v="140"/>
    <x v="3"/>
    <x v="5"/>
    <x v="47"/>
    <x v="0"/>
    <x v="104"/>
    <n v="1"/>
    <x v="12"/>
    <x v="1"/>
    <x v="0"/>
    <x v="0"/>
    <s v="No"/>
    <x v="0"/>
    <x v="0"/>
    <s v="Yes"/>
  </r>
  <r>
    <x v="141"/>
    <x v="3"/>
    <x v="5"/>
    <x v="52"/>
    <x v="2"/>
    <x v="3"/>
    <n v="3"/>
    <x v="15"/>
    <x v="2"/>
    <x v="0"/>
    <x v="0"/>
    <s v="No"/>
    <x v="0"/>
    <x v="1"/>
    <s v="No"/>
  </r>
  <r>
    <x v="142"/>
    <x v="3"/>
    <x v="3"/>
    <x v="84"/>
    <x v="0"/>
    <x v="36"/>
    <n v="2"/>
    <x v="22"/>
    <x v="0"/>
    <x v="37"/>
    <x v="0"/>
    <s v="No"/>
    <x v="0"/>
    <x v="0"/>
    <s v="No"/>
  </r>
  <r>
    <x v="143"/>
    <x v="3"/>
    <x v="7"/>
    <x v="49"/>
    <x v="1"/>
    <x v="105"/>
    <n v="1"/>
    <x v="11"/>
    <x v="1"/>
    <x v="38"/>
    <x v="0"/>
    <s v="No"/>
    <x v="0"/>
    <x v="1"/>
    <s v="Yes"/>
  </r>
  <r>
    <x v="144"/>
    <x v="3"/>
    <x v="3"/>
    <x v="66"/>
    <x v="2"/>
    <x v="106"/>
    <n v="4"/>
    <x v="33"/>
    <x v="2"/>
    <x v="0"/>
    <x v="0"/>
    <s v="No"/>
    <x v="0"/>
    <x v="1"/>
    <s v="No"/>
  </r>
  <r>
    <x v="145"/>
    <x v="3"/>
    <x v="3"/>
    <x v="66"/>
    <x v="2"/>
    <x v="10"/>
    <n v="4"/>
    <x v="33"/>
    <x v="2"/>
    <x v="0"/>
    <x v="0"/>
    <s v="Yes"/>
    <x v="0"/>
    <x v="0"/>
    <s v="Yes"/>
  </r>
  <r>
    <x v="146"/>
    <x v="3"/>
    <x v="7"/>
    <x v="1"/>
    <x v="1"/>
    <x v="107"/>
    <n v="3"/>
    <x v="7"/>
    <x v="2"/>
    <x v="0"/>
    <x v="0"/>
    <s v="No"/>
    <x v="0"/>
    <x v="1"/>
    <s v="Yes"/>
  </r>
  <r>
    <x v="147"/>
    <x v="3"/>
    <x v="7"/>
    <x v="13"/>
    <x v="1"/>
    <x v="108"/>
    <n v="2"/>
    <x v="7"/>
    <x v="1"/>
    <x v="39"/>
    <x v="0"/>
    <s v="No"/>
    <x v="0"/>
    <x v="1"/>
    <s v="No"/>
  </r>
  <r>
    <x v="148"/>
    <x v="3"/>
    <x v="7"/>
    <x v="68"/>
    <x v="1"/>
    <x v="109"/>
    <n v="2"/>
    <x v="35"/>
    <x v="1"/>
    <x v="0"/>
    <x v="0"/>
    <s v="Yes"/>
    <x v="0"/>
    <x v="0"/>
    <s v="No"/>
  </r>
  <r>
    <x v="149"/>
    <x v="3"/>
    <x v="5"/>
    <x v="28"/>
    <x v="2"/>
    <x v="110"/>
    <n v="3"/>
    <x v="4"/>
    <x v="0"/>
    <x v="40"/>
    <x v="0"/>
    <s v="No"/>
    <x v="0"/>
    <x v="0"/>
    <s v="No"/>
  </r>
  <r>
    <x v="150"/>
    <x v="3"/>
    <x v="7"/>
    <x v="50"/>
    <x v="0"/>
    <x v="57"/>
    <n v="1"/>
    <x v="0"/>
    <x v="0"/>
    <x v="0"/>
    <x v="0"/>
    <s v="No"/>
    <x v="0"/>
    <x v="1"/>
    <s v="Yes"/>
  </r>
  <r>
    <x v="151"/>
    <x v="3"/>
    <x v="5"/>
    <x v="8"/>
    <x v="2"/>
    <x v="26"/>
    <n v="4"/>
    <x v="5"/>
    <x v="2"/>
    <x v="0"/>
    <x v="0"/>
    <s v="No"/>
    <x v="1"/>
    <x v="1"/>
    <s v="Yes"/>
  </r>
  <r>
    <x v="152"/>
    <x v="3"/>
    <x v="3"/>
    <x v="80"/>
    <x v="2"/>
    <x v="111"/>
    <n v="2"/>
    <x v="14"/>
    <x v="1"/>
    <x v="40"/>
    <x v="0"/>
    <s v="Yes"/>
    <x v="0"/>
    <x v="1"/>
    <s v="No"/>
  </r>
  <r>
    <x v="153"/>
    <x v="3"/>
    <x v="3"/>
    <x v="54"/>
    <x v="2"/>
    <x v="90"/>
    <n v="1"/>
    <x v="26"/>
    <x v="0"/>
    <x v="0"/>
    <x v="0"/>
    <s v="No"/>
    <x v="0"/>
    <x v="0"/>
    <s v="No"/>
  </r>
  <r>
    <x v="154"/>
    <x v="3"/>
    <x v="5"/>
    <x v="85"/>
    <x v="1"/>
    <x v="112"/>
    <n v="3"/>
    <x v="5"/>
    <x v="1"/>
    <x v="41"/>
    <x v="0"/>
    <s v="No"/>
    <x v="0"/>
    <x v="0"/>
    <s v="Yes"/>
  </r>
  <r>
    <x v="155"/>
    <x v="3"/>
    <x v="5"/>
    <x v="39"/>
    <x v="1"/>
    <x v="113"/>
    <n v="3"/>
    <x v="8"/>
    <x v="0"/>
    <x v="0"/>
    <x v="0"/>
    <s v="Yes"/>
    <x v="0"/>
    <x v="0"/>
    <s v="No"/>
  </r>
  <r>
    <x v="156"/>
    <x v="3"/>
    <x v="7"/>
    <x v="29"/>
    <x v="1"/>
    <x v="13"/>
    <n v="2"/>
    <x v="36"/>
    <x v="0"/>
    <x v="42"/>
    <x v="0"/>
    <s v="No"/>
    <x v="0"/>
    <x v="1"/>
    <s v="Yes"/>
  </r>
  <r>
    <x v="157"/>
    <x v="3"/>
    <x v="7"/>
    <x v="49"/>
    <x v="1"/>
    <x v="50"/>
    <n v="2"/>
    <x v="37"/>
    <x v="1"/>
    <x v="0"/>
    <x v="0"/>
    <s v="No"/>
    <x v="0"/>
    <x v="0"/>
    <s v="No"/>
  </r>
  <r>
    <x v="158"/>
    <x v="3"/>
    <x v="5"/>
    <x v="78"/>
    <x v="1"/>
    <x v="9"/>
    <n v="4"/>
    <x v="13"/>
    <x v="2"/>
    <x v="0"/>
    <x v="0"/>
    <s v="No"/>
    <x v="0"/>
    <x v="0"/>
    <s v="No"/>
  </r>
  <r>
    <x v="159"/>
    <x v="3"/>
    <x v="3"/>
    <x v="86"/>
    <x v="0"/>
    <x v="114"/>
    <n v="1"/>
    <x v="26"/>
    <x v="0"/>
    <x v="0"/>
    <x v="0"/>
    <s v="No"/>
    <x v="0"/>
    <x v="1"/>
    <s v="Yes"/>
  </r>
  <r>
    <x v="160"/>
    <x v="3"/>
    <x v="3"/>
    <x v="9"/>
    <x v="1"/>
    <x v="13"/>
    <n v="4"/>
    <x v="33"/>
    <x v="2"/>
    <x v="0"/>
    <x v="0"/>
    <s v="No"/>
    <x v="0"/>
    <x v="1"/>
    <s v="No"/>
  </r>
  <r>
    <x v="161"/>
    <x v="3"/>
    <x v="3"/>
    <x v="87"/>
    <x v="2"/>
    <x v="78"/>
    <n v="2"/>
    <x v="1"/>
    <x v="0"/>
    <x v="43"/>
    <x v="0"/>
    <s v="No"/>
    <x v="0"/>
    <x v="0"/>
    <s v="No"/>
  </r>
  <r>
    <x v="162"/>
    <x v="3"/>
    <x v="7"/>
    <x v="65"/>
    <x v="1"/>
    <x v="115"/>
    <n v="3"/>
    <x v="7"/>
    <x v="2"/>
    <x v="0"/>
    <x v="0"/>
    <s v="No"/>
    <x v="0"/>
    <x v="1"/>
    <s v="No"/>
  </r>
  <r>
    <x v="163"/>
    <x v="3"/>
    <x v="5"/>
    <x v="88"/>
    <x v="2"/>
    <x v="26"/>
    <n v="4"/>
    <x v="28"/>
    <x v="2"/>
    <x v="44"/>
    <x v="0"/>
    <s v="No"/>
    <x v="0"/>
    <x v="1"/>
    <s v="No"/>
  </r>
  <r>
    <x v="164"/>
    <x v="3"/>
    <x v="3"/>
    <x v="49"/>
    <x v="1"/>
    <x v="116"/>
    <n v="2"/>
    <x v="1"/>
    <x v="0"/>
    <x v="0"/>
    <x v="0"/>
    <s v="No"/>
    <x v="0"/>
    <x v="1"/>
    <s v="No"/>
  </r>
  <r>
    <x v="165"/>
    <x v="3"/>
    <x v="3"/>
    <x v="85"/>
    <x v="1"/>
    <x v="117"/>
    <n v="2"/>
    <x v="36"/>
    <x v="1"/>
    <x v="0"/>
    <x v="0"/>
    <s v="No"/>
    <x v="0"/>
    <x v="1"/>
    <s v="No"/>
  </r>
  <r>
    <x v="166"/>
    <x v="3"/>
    <x v="7"/>
    <x v="89"/>
    <x v="0"/>
    <x v="118"/>
    <n v="4"/>
    <x v="38"/>
    <x v="1"/>
    <x v="0"/>
    <x v="1"/>
    <s v="No"/>
    <x v="0"/>
    <x v="1"/>
    <s v="No"/>
  </r>
  <r>
    <x v="167"/>
    <x v="3"/>
    <x v="5"/>
    <x v="4"/>
    <x v="0"/>
    <x v="33"/>
    <n v="1"/>
    <x v="12"/>
    <x v="1"/>
    <x v="0"/>
    <x v="0"/>
    <s v="No"/>
    <x v="0"/>
    <x v="1"/>
    <s v="No"/>
  </r>
  <r>
    <x v="168"/>
    <x v="3"/>
    <x v="3"/>
    <x v="90"/>
    <x v="0"/>
    <x v="119"/>
    <n v="1"/>
    <x v="26"/>
    <x v="0"/>
    <x v="0"/>
    <x v="0"/>
    <s v="No"/>
    <x v="0"/>
    <x v="0"/>
    <s v="No"/>
  </r>
  <r>
    <x v="169"/>
    <x v="3"/>
    <x v="7"/>
    <x v="5"/>
    <x v="1"/>
    <x v="120"/>
    <n v="1"/>
    <x v="12"/>
    <x v="2"/>
    <x v="45"/>
    <x v="0"/>
    <s v="No"/>
    <x v="0"/>
    <x v="0"/>
    <s v="Yes"/>
  </r>
  <r>
    <x v="170"/>
    <x v="3"/>
    <x v="3"/>
    <x v="26"/>
    <x v="2"/>
    <x v="33"/>
    <n v="2"/>
    <x v="14"/>
    <x v="1"/>
    <x v="0"/>
    <x v="0"/>
    <s v="No"/>
    <x v="0"/>
    <x v="1"/>
    <s v="Yes"/>
  </r>
  <r>
    <x v="171"/>
    <x v="3"/>
    <x v="7"/>
    <x v="1"/>
    <x v="1"/>
    <x v="62"/>
    <n v="2"/>
    <x v="36"/>
    <x v="0"/>
    <x v="0"/>
    <x v="0"/>
    <s v="No"/>
    <x v="0"/>
    <x v="1"/>
    <s v="Yes"/>
  </r>
  <r>
    <x v="172"/>
    <x v="3"/>
    <x v="7"/>
    <x v="66"/>
    <x v="2"/>
    <x v="13"/>
    <n v="2"/>
    <x v="3"/>
    <x v="1"/>
    <x v="46"/>
    <x v="0"/>
    <s v="Yes"/>
    <x v="0"/>
    <x v="1"/>
    <s v="No"/>
  </r>
  <r>
    <x v="173"/>
    <x v="3"/>
    <x v="3"/>
    <x v="10"/>
    <x v="1"/>
    <x v="121"/>
    <n v="2"/>
    <x v="36"/>
    <x v="1"/>
    <x v="0"/>
    <x v="0"/>
    <s v="Yes"/>
    <x v="1"/>
    <x v="1"/>
    <s v="Yes"/>
  </r>
  <r>
    <x v="174"/>
    <x v="3"/>
    <x v="5"/>
    <x v="73"/>
    <x v="1"/>
    <x v="122"/>
    <n v="2"/>
    <x v="25"/>
    <x v="0"/>
    <x v="0"/>
    <x v="0"/>
    <s v="Yes"/>
    <x v="0"/>
    <x v="1"/>
    <s v="No"/>
  </r>
  <r>
    <x v="175"/>
    <x v="3"/>
    <x v="5"/>
    <x v="91"/>
    <x v="0"/>
    <x v="123"/>
    <n v="1"/>
    <x v="12"/>
    <x v="1"/>
    <x v="0"/>
    <x v="0"/>
    <s v="No"/>
    <x v="0"/>
    <x v="1"/>
    <s v="Yes"/>
  </r>
  <r>
    <x v="176"/>
    <x v="3"/>
    <x v="3"/>
    <x v="92"/>
    <x v="2"/>
    <x v="124"/>
    <n v="2"/>
    <x v="14"/>
    <x v="1"/>
    <x v="47"/>
    <x v="0"/>
    <s v="No"/>
    <x v="0"/>
    <x v="0"/>
    <s v="No"/>
  </r>
  <r>
    <x v="177"/>
    <x v="3"/>
    <x v="5"/>
    <x v="21"/>
    <x v="0"/>
    <x v="125"/>
    <n v="1"/>
    <x v="29"/>
    <x v="0"/>
    <x v="0"/>
    <x v="0"/>
    <s v="No"/>
    <x v="0"/>
    <x v="0"/>
    <s v="No"/>
  </r>
  <r>
    <x v="178"/>
    <x v="3"/>
    <x v="9"/>
    <x v="15"/>
    <x v="2"/>
    <x v="126"/>
    <n v="4"/>
    <x v="10"/>
    <x v="1"/>
    <x v="0"/>
    <x v="0"/>
    <s v="No"/>
    <x v="0"/>
    <x v="0"/>
    <s v="Yes"/>
  </r>
  <r>
    <x v="179"/>
    <x v="3"/>
    <x v="7"/>
    <x v="14"/>
    <x v="1"/>
    <x v="95"/>
    <n v="1"/>
    <x v="8"/>
    <x v="1"/>
    <x v="0"/>
    <x v="0"/>
    <s v="No"/>
    <x v="0"/>
    <x v="1"/>
    <s v="No"/>
  </r>
  <r>
    <x v="180"/>
    <x v="3"/>
    <x v="9"/>
    <x v="93"/>
    <x v="0"/>
    <x v="7"/>
    <n v="2"/>
    <x v="39"/>
    <x v="1"/>
    <x v="48"/>
    <x v="1"/>
    <s v="No"/>
    <x v="0"/>
    <x v="0"/>
    <s v="No"/>
  </r>
  <r>
    <x v="181"/>
    <x v="3"/>
    <x v="5"/>
    <x v="68"/>
    <x v="1"/>
    <x v="12"/>
    <n v="3"/>
    <x v="8"/>
    <x v="0"/>
    <x v="0"/>
    <x v="0"/>
    <s v="Yes"/>
    <x v="1"/>
    <x v="1"/>
    <s v="Yes"/>
  </r>
  <r>
    <x v="182"/>
    <x v="3"/>
    <x v="7"/>
    <x v="56"/>
    <x v="2"/>
    <x v="127"/>
    <n v="1"/>
    <x v="0"/>
    <x v="0"/>
    <x v="0"/>
    <x v="0"/>
    <s v="No"/>
    <x v="0"/>
    <x v="0"/>
    <s v="No"/>
  </r>
  <r>
    <x v="183"/>
    <x v="3"/>
    <x v="5"/>
    <x v="28"/>
    <x v="2"/>
    <x v="128"/>
    <n v="3"/>
    <x v="6"/>
    <x v="0"/>
    <x v="0"/>
    <x v="0"/>
    <s v="Yes"/>
    <x v="0"/>
    <x v="0"/>
    <s v="Yes"/>
  </r>
  <r>
    <x v="184"/>
    <x v="3"/>
    <x v="3"/>
    <x v="5"/>
    <x v="1"/>
    <x v="124"/>
    <n v="2"/>
    <x v="36"/>
    <x v="1"/>
    <x v="0"/>
    <x v="0"/>
    <s v="No"/>
    <x v="0"/>
    <x v="0"/>
    <s v="No"/>
  </r>
  <r>
    <x v="185"/>
    <x v="3"/>
    <x v="5"/>
    <x v="41"/>
    <x v="2"/>
    <x v="129"/>
    <n v="3"/>
    <x v="15"/>
    <x v="2"/>
    <x v="1"/>
    <x v="0"/>
    <s v="No"/>
    <x v="0"/>
    <x v="1"/>
    <s v="No"/>
  </r>
  <r>
    <x v="186"/>
    <x v="3"/>
    <x v="7"/>
    <x v="72"/>
    <x v="0"/>
    <x v="130"/>
    <n v="2"/>
    <x v="40"/>
    <x v="1"/>
    <x v="0"/>
    <x v="1"/>
    <s v="Yes"/>
    <x v="1"/>
    <x v="1"/>
    <s v="No"/>
  </r>
  <r>
    <x v="187"/>
    <x v="3"/>
    <x v="5"/>
    <x v="94"/>
    <x v="0"/>
    <x v="29"/>
    <n v="4"/>
    <x v="28"/>
    <x v="2"/>
    <x v="0"/>
    <x v="0"/>
    <s v="No"/>
    <x v="0"/>
    <x v="0"/>
    <s v="Yes"/>
  </r>
  <r>
    <x v="188"/>
    <x v="3"/>
    <x v="5"/>
    <x v="95"/>
    <x v="1"/>
    <x v="7"/>
    <n v="4"/>
    <x v="13"/>
    <x v="2"/>
    <x v="0"/>
    <x v="0"/>
    <s v="No"/>
    <x v="0"/>
    <x v="1"/>
    <s v="No"/>
  </r>
  <r>
    <x v="189"/>
    <x v="3"/>
    <x v="3"/>
    <x v="96"/>
    <x v="0"/>
    <x v="131"/>
    <n v="2"/>
    <x v="41"/>
    <x v="2"/>
    <x v="0"/>
    <x v="1"/>
    <s v="No"/>
    <x v="1"/>
    <x v="1"/>
    <s v="Yes"/>
  </r>
  <r>
    <x v="190"/>
    <x v="3"/>
    <x v="5"/>
    <x v="2"/>
    <x v="1"/>
    <x v="132"/>
    <n v="3"/>
    <x v="5"/>
    <x v="1"/>
    <x v="0"/>
    <x v="0"/>
    <s v="No"/>
    <x v="0"/>
    <x v="0"/>
    <s v="No"/>
  </r>
  <r>
    <x v="191"/>
    <x v="3"/>
    <x v="3"/>
    <x v="97"/>
    <x v="2"/>
    <x v="13"/>
    <n v="1"/>
    <x v="26"/>
    <x v="0"/>
    <x v="49"/>
    <x v="0"/>
    <s v="No"/>
    <x v="0"/>
    <x v="1"/>
    <s v="Yes"/>
  </r>
  <r>
    <x v="192"/>
    <x v="3"/>
    <x v="5"/>
    <x v="57"/>
    <x v="2"/>
    <x v="128"/>
    <n v="4"/>
    <x v="28"/>
    <x v="2"/>
    <x v="0"/>
    <x v="0"/>
    <s v="No"/>
    <x v="0"/>
    <x v="1"/>
    <s v="No"/>
  </r>
  <r>
    <x v="193"/>
    <x v="3"/>
    <x v="3"/>
    <x v="8"/>
    <x v="2"/>
    <x v="133"/>
    <n v="3"/>
    <x v="0"/>
    <x v="1"/>
    <x v="0"/>
    <x v="0"/>
    <s v="No"/>
    <x v="0"/>
    <x v="1"/>
    <s v="No"/>
  </r>
  <r>
    <x v="194"/>
    <x v="4"/>
    <x v="7"/>
    <x v="98"/>
    <x v="2"/>
    <x v="26"/>
    <n v="2"/>
    <x v="25"/>
    <x v="0"/>
    <x v="0"/>
    <x v="0"/>
    <s v="No"/>
    <x v="0"/>
    <x v="1"/>
    <s v="No"/>
  </r>
  <r>
    <x v="195"/>
    <x v="4"/>
    <x v="8"/>
    <x v="43"/>
    <x v="1"/>
    <x v="92"/>
    <n v="2"/>
    <x v="7"/>
    <x v="1"/>
    <x v="0"/>
    <x v="0"/>
    <s v="No"/>
    <x v="0"/>
    <x v="1"/>
    <s v="No"/>
  </r>
  <r>
    <x v="196"/>
    <x v="4"/>
    <x v="5"/>
    <x v="94"/>
    <x v="0"/>
    <x v="134"/>
    <n v="1"/>
    <x v="17"/>
    <x v="0"/>
    <x v="0"/>
    <x v="1"/>
    <s v="Yes"/>
    <x v="1"/>
    <x v="1"/>
    <s v="No"/>
  </r>
  <r>
    <x v="197"/>
    <x v="4"/>
    <x v="7"/>
    <x v="63"/>
    <x v="0"/>
    <x v="135"/>
    <n v="1"/>
    <x v="11"/>
    <x v="0"/>
    <x v="0"/>
    <x v="0"/>
    <s v="No"/>
    <x v="0"/>
    <x v="0"/>
    <s v="No"/>
  </r>
  <r>
    <x v="198"/>
    <x v="4"/>
    <x v="8"/>
    <x v="25"/>
    <x v="1"/>
    <x v="136"/>
    <n v="2"/>
    <x v="37"/>
    <x v="1"/>
    <x v="50"/>
    <x v="0"/>
    <s v="No"/>
    <x v="0"/>
    <x v="1"/>
    <s v="No"/>
  </r>
  <r>
    <x v="199"/>
    <x v="4"/>
    <x v="10"/>
    <x v="61"/>
    <x v="1"/>
    <x v="13"/>
    <n v="1"/>
    <x v="25"/>
    <x v="1"/>
    <x v="0"/>
    <x v="0"/>
    <s v="No"/>
    <x v="0"/>
    <x v="1"/>
    <s v="Yes"/>
  </r>
  <r>
    <x v="200"/>
    <x v="4"/>
    <x v="7"/>
    <x v="99"/>
    <x v="2"/>
    <x v="137"/>
    <n v="3"/>
    <x v="4"/>
    <x v="0"/>
    <x v="51"/>
    <x v="0"/>
    <s v="No"/>
    <x v="0"/>
    <x v="0"/>
    <s v="Yes"/>
  </r>
  <r>
    <x v="201"/>
    <x v="4"/>
    <x v="10"/>
    <x v="9"/>
    <x v="1"/>
    <x v="138"/>
    <n v="4"/>
    <x v="10"/>
    <x v="1"/>
    <x v="0"/>
    <x v="0"/>
    <s v="No"/>
    <x v="0"/>
    <x v="1"/>
    <s v="No"/>
  </r>
  <r>
    <x v="202"/>
    <x v="4"/>
    <x v="7"/>
    <x v="100"/>
    <x v="1"/>
    <x v="26"/>
    <n v="2"/>
    <x v="8"/>
    <x v="2"/>
    <x v="16"/>
    <x v="0"/>
    <s v="No"/>
    <x v="0"/>
    <x v="1"/>
    <s v="No"/>
  </r>
  <r>
    <x v="203"/>
    <x v="4"/>
    <x v="8"/>
    <x v="101"/>
    <x v="0"/>
    <x v="1"/>
    <n v="2"/>
    <x v="18"/>
    <x v="0"/>
    <x v="0"/>
    <x v="0"/>
    <s v="No"/>
    <x v="0"/>
    <x v="0"/>
    <s v="No"/>
  </r>
  <r>
    <x v="204"/>
    <x v="4"/>
    <x v="8"/>
    <x v="13"/>
    <x v="1"/>
    <x v="89"/>
    <n v="2"/>
    <x v="7"/>
    <x v="1"/>
    <x v="36"/>
    <x v="0"/>
    <s v="No"/>
    <x v="0"/>
    <x v="1"/>
    <s v="No"/>
  </r>
  <r>
    <x v="205"/>
    <x v="4"/>
    <x v="5"/>
    <x v="7"/>
    <x v="2"/>
    <x v="139"/>
    <n v="4"/>
    <x v="3"/>
    <x v="2"/>
    <x v="0"/>
    <x v="0"/>
    <s v="No"/>
    <x v="0"/>
    <x v="1"/>
    <s v="Yes"/>
  </r>
  <r>
    <x v="206"/>
    <x v="4"/>
    <x v="7"/>
    <x v="87"/>
    <x v="2"/>
    <x v="26"/>
    <n v="2"/>
    <x v="34"/>
    <x v="0"/>
    <x v="0"/>
    <x v="0"/>
    <s v="No"/>
    <x v="0"/>
    <x v="1"/>
    <s v="No"/>
  </r>
  <r>
    <x v="207"/>
    <x v="4"/>
    <x v="5"/>
    <x v="102"/>
    <x v="2"/>
    <x v="47"/>
    <n v="3"/>
    <x v="0"/>
    <x v="1"/>
    <x v="52"/>
    <x v="0"/>
    <s v="Yes"/>
    <x v="0"/>
    <x v="1"/>
    <s v="No"/>
  </r>
  <r>
    <x v="208"/>
    <x v="4"/>
    <x v="10"/>
    <x v="87"/>
    <x v="2"/>
    <x v="26"/>
    <n v="4"/>
    <x v="10"/>
    <x v="1"/>
    <x v="0"/>
    <x v="0"/>
    <s v="No"/>
    <x v="0"/>
    <x v="0"/>
    <s v="No"/>
  </r>
  <r>
    <x v="209"/>
    <x v="4"/>
    <x v="8"/>
    <x v="43"/>
    <x v="1"/>
    <x v="51"/>
    <n v="2"/>
    <x v="37"/>
    <x v="1"/>
    <x v="53"/>
    <x v="0"/>
    <s v="No"/>
    <x v="0"/>
    <x v="1"/>
    <s v="Yes"/>
  </r>
  <r>
    <x v="210"/>
    <x v="4"/>
    <x v="8"/>
    <x v="103"/>
    <x v="0"/>
    <x v="15"/>
    <n v="3"/>
    <x v="42"/>
    <x v="2"/>
    <x v="54"/>
    <x v="1"/>
    <s v="No"/>
    <x v="0"/>
    <x v="0"/>
    <s v="No"/>
  </r>
  <r>
    <x v="211"/>
    <x v="4"/>
    <x v="8"/>
    <x v="56"/>
    <x v="2"/>
    <x v="113"/>
    <n v="4"/>
    <x v="9"/>
    <x v="2"/>
    <x v="0"/>
    <x v="0"/>
    <s v="No"/>
    <x v="0"/>
    <x v="1"/>
    <s v="No"/>
  </r>
  <r>
    <x v="212"/>
    <x v="4"/>
    <x v="7"/>
    <x v="99"/>
    <x v="2"/>
    <x v="140"/>
    <n v="3"/>
    <x v="6"/>
    <x v="0"/>
    <x v="0"/>
    <x v="0"/>
    <s v="No"/>
    <x v="0"/>
    <x v="1"/>
    <s v="No"/>
  </r>
  <r>
    <x v="213"/>
    <x v="4"/>
    <x v="7"/>
    <x v="52"/>
    <x v="2"/>
    <x v="50"/>
    <n v="2"/>
    <x v="28"/>
    <x v="0"/>
    <x v="0"/>
    <x v="1"/>
    <s v="No"/>
    <x v="0"/>
    <x v="0"/>
    <s v="No"/>
  </r>
  <r>
    <x v="214"/>
    <x v="4"/>
    <x v="5"/>
    <x v="1"/>
    <x v="1"/>
    <x v="141"/>
    <n v="1"/>
    <x v="9"/>
    <x v="2"/>
    <x v="55"/>
    <x v="0"/>
    <s v="No"/>
    <x v="0"/>
    <x v="0"/>
    <s v="No"/>
  </r>
  <r>
    <x v="215"/>
    <x v="4"/>
    <x v="7"/>
    <x v="91"/>
    <x v="0"/>
    <x v="119"/>
    <n v="1"/>
    <x v="11"/>
    <x v="0"/>
    <x v="0"/>
    <x v="0"/>
    <s v="No"/>
    <x v="0"/>
    <x v="1"/>
    <s v="No"/>
  </r>
  <r>
    <x v="216"/>
    <x v="4"/>
    <x v="7"/>
    <x v="85"/>
    <x v="1"/>
    <x v="142"/>
    <n v="4"/>
    <x v="13"/>
    <x v="2"/>
    <x v="0"/>
    <x v="0"/>
    <s v="No"/>
    <x v="0"/>
    <x v="1"/>
    <s v="No"/>
  </r>
  <r>
    <x v="217"/>
    <x v="4"/>
    <x v="8"/>
    <x v="49"/>
    <x v="1"/>
    <x v="97"/>
    <n v="2"/>
    <x v="37"/>
    <x v="1"/>
    <x v="56"/>
    <x v="0"/>
    <s v="No"/>
    <x v="0"/>
    <x v="0"/>
    <s v="No"/>
  </r>
  <r>
    <x v="218"/>
    <x v="4"/>
    <x v="8"/>
    <x v="5"/>
    <x v="1"/>
    <x v="143"/>
    <n v="2"/>
    <x v="2"/>
    <x v="0"/>
    <x v="0"/>
    <x v="0"/>
    <s v="No"/>
    <x v="0"/>
    <x v="1"/>
    <s v="No"/>
  </r>
  <r>
    <x v="219"/>
    <x v="4"/>
    <x v="8"/>
    <x v="104"/>
    <x v="0"/>
    <x v="144"/>
    <n v="4"/>
    <x v="43"/>
    <x v="1"/>
    <x v="0"/>
    <x v="1"/>
    <s v="No"/>
    <x v="0"/>
    <x v="0"/>
    <s v="No"/>
  </r>
  <r>
    <x v="220"/>
    <x v="4"/>
    <x v="8"/>
    <x v="9"/>
    <x v="1"/>
    <x v="145"/>
    <n v="1"/>
    <x v="8"/>
    <x v="1"/>
    <x v="0"/>
    <x v="0"/>
    <s v="No"/>
    <x v="0"/>
    <x v="0"/>
    <s v="Yes"/>
  </r>
  <r>
    <x v="221"/>
    <x v="4"/>
    <x v="5"/>
    <x v="56"/>
    <x v="2"/>
    <x v="146"/>
    <n v="1"/>
    <x v="15"/>
    <x v="1"/>
    <x v="0"/>
    <x v="0"/>
    <s v="No"/>
    <x v="0"/>
    <x v="0"/>
    <s v="No"/>
  </r>
  <r>
    <x v="222"/>
    <x v="4"/>
    <x v="7"/>
    <x v="37"/>
    <x v="0"/>
    <x v="147"/>
    <n v="1"/>
    <x v="29"/>
    <x v="0"/>
    <x v="57"/>
    <x v="0"/>
    <s v="No"/>
    <x v="0"/>
    <x v="1"/>
    <s v="No"/>
  </r>
  <r>
    <x v="223"/>
    <x v="4"/>
    <x v="5"/>
    <x v="43"/>
    <x v="1"/>
    <x v="148"/>
    <n v="4"/>
    <x v="19"/>
    <x v="2"/>
    <x v="6"/>
    <x v="0"/>
    <s v="No"/>
    <x v="0"/>
    <x v="0"/>
    <s v="No"/>
  </r>
  <r>
    <x v="224"/>
    <x v="4"/>
    <x v="5"/>
    <x v="94"/>
    <x v="0"/>
    <x v="17"/>
    <n v="2"/>
    <x v="17"/>
    <x v="1"/>
    <x v="58"/>
    <x v="1"/>
    <s v="No"/>
    <x v="0"/>
    <x v="1"/>
    <s v="No"/>
  </r>
  <r>
    <x v="225"/>
    <x v="4"/>
    <x v="8"/>
    <x v="92"/>
    <x v="2"/>
    <x v="57"/>
    <n v="4"/>
    <x v="9"/>
    <x v="2"/>
    <x v="59"/>
    <x v="0"/>
    <s v="Yes"/>
    <x v="0"/>
    <x v="1"/>
    <s v="No"/>
  </r>
  <r>
    <x v="226"/>
    <x v="4"/>
    <x v="8"/>
    <x v="105"/>
    <x v="0"/>
    <x v="43"/>
    <n v="1"/>
    <x v="0"/>
    <x v="0"/>
    <x v="0"/>
    <x v="0"/>
    <s v="No"/>
    <x v="0"/>
    <x v="1"/>
    <s v="No"/>
  </r>
  <r>
    <x v="227"/>
    <x v="4"/>
    <x v="5"/>
    <x v="46"/>
    <x v="0"/>
    <x v="105"/>
    <n v="2"/>
    <x v="22"/>
    <x v="0"/>
    <x v="0"/>
    <x v="0"/>
    <s v="No"/>
    <x v="0"/>
    <x v="0"/>
    <s v="Yes"/>
  </r>
  <r>
    <x v="228"/>
    <x v="4"/>
    <x v="7"/>
    <x v="68"/>
    <x v="1"/>
    <x v="149"/>
    <n v="3"/>
    <x v="5"/>
    <x v="1"/>
    <x v="51"/>
    <x v="0"/>
    <s v="No"/>
    <x v="0"/>
    <x v="1"/>
    <s v="No"/>
  </r>
  <r>
    <x v="229"/>
    <x v="4"/>
    <x v="5"/>
    <x v="80"/>
    <x v="2"/>
    <x v="31"/>
    <n v="2"/>
    <x v="14"/>
    <x v="1"/>
    <x v="0"/>
    <x v="0"/>
    <s v="No"/>
    <x v="0"/>
    <x v="1"/>
    <s v="No"/>
  </r>
  <r>
    <x v="230"/>
    <x v="4"/>
    <x v="7"/>
    <x v="52"/>
    <x v="2"/>
    <x v="89"/>
    <n v="3"/>
    <x v="15"/>
    <x v="2"/>
    <x v="0"/>
    <x v="0"/>
    <s v="No"/>
    <x v="0"/>
    <x v="1"/>
    <s v="No"/>
  </r>
  <r>
    <x v="231"/>
    <x v="4"/>
    <x v="7"/>
    <x v="106"/>
    <x v="0"/>
    <x v="150"/>
    <n v="1"/>
    <x v="19"/>
    <x v="0"/>
    <x v="60"/>
    <x v="0"/>
    <s v="No"/>
    <x v="0"/>
    <x v="0"/>
    <s v="No"/>
  </r>
  <r>
    <x v="232"/>
    <x v="4"/>
    <x v="7"/>
    <x v="56"/>
    <x v="2"/>
    <x v="4"/>
    <n v="4"/>
    <x v="5"/>
    <x v="2"/>
    <x v="0"/>
    <x v="0"/>
    <s v="No"/>
    <x v="0"/>
    <x v="0"/>
    <s v="No"/>
  </r>
  <r>
    <x v="233"/>
    <x v="4"/>
    <x v="8"/>
    <x v="2"/>
    <x v="1"/>
    <x v="151"/>
    <n v="1"/>
    <x v="12"/>
    <x v="2"/>
    <x v="0"/>
    <x v="0"/>
    <s v="Yes"/>
    <x v="0"/>
    <x v="0"/>
    <s v="Yes"/>
  </r>
  <r>
    <x v="234"/>
    <x v="4"/>
    <x v="5"/>
    <x v="52"/>
    <x v="2"/>
    <x v="76"/>
    <n v="3"/>
    <x v="0"/>
    <x v="1"/>
    <x v="0"/>
    <x v="0"/>
    <s v="No"/>
    <x v="0"/>
    <x v="1"/>
    <s v="Yes"/>
  </r>
  <r>
    <x v="235"/>
    <x v="4"/>
    <x v="8"/>
    <x v="107"/>
    <x v="0"/>
    <x v="152"/>
    <n v="1"/>
    <x v="27"/>
    <x v="1"/>
    <x v="0"/>
    <x v="1"/>
    <s v="No"/>
    <x v="0"/>
    <x v="0"/>
    <s v="No"/>
  </r>
  <r>
    <x v="236"/>
    <x v="4"/>
    <x v="5"/>
    <x v="49"/>
    <x v="1"/>
    <x v="153"/>
    <n v="4"/>
    <x v="33"/>
    <x v="2"/>
    <x v="0"/>
    <x v="0"/>
    <s v="No"/>
    <x v="0"/>
    <x v="1"/>
    <s v="No"/>
  </r>
  <r>
    <x v="237"/>
    <x v="4"/>
    <x v="7"/>
    <x v="108"/>
    <x v="1"/>
    <x v="154"/>
    <n v="1"/>
    <x v="1"/>
    <x v="1"/>
    <x v="61"/>
    <x v="0"/>
    <s v="No"/>
    <x v="0"/>
    <x v="1"/>
    <s v="No"/>
  </r>
  <r>
    <x v="238"/>
    <x v="4"/>
    <x v="5"/>
    <x v="46"/>
    <x v="0"/>
    <x v="98"/>
    <n v="2"/>
    <x v="22"/>
    <x v="0"/>
    <x v="0"/>
    <x v="0"/>
    <s v="No"/>
    <x v="0"/>
    <x v="1"/>
    <s v="Yes"/>
  </r>
  <r>
    <x v="239"/>
    <x v="4"/>
    <x v="7"/>
    <x v="109"/>
    <x v="0"/>
    <x v="22"/>
    <n v="2"/>
    <x v="17"/>
    <x v="0"/>
    <x v="62"/>
    <x v="0"/>
    <s v="Yes"/>
    <x v="1"/>
    <x v="1"/>
    <s v="Yes"/>
  </r>
  <r>
    <x v="240"/>
    <x v="4"/>
    <x v="7"/>
    <x v="34"/>
    <x v="0"/>
    <x v="155"/>
    <n v="3"/>
    <x v="44"/>
    <x v="2"/>
    <x v="0"/>
    <x v="1"/>
    <s v="No"/>
    <x v="0"/>
    <x v="0"/>
    <s v="Yes"/>
  </r>
  <r>
    <x v="241"/>
    <x v="4"/>
    <x v="7"/>
    <x v="110"/>
    <x v="0"/>
    <x v="156"/>
    <n v="4"/>
    <x v="45"/>
    <x v="2"/>
    <x v="63"/>
    <x v="1"/>
    <s v="No"/>
    <x v="0"/>
    <x v="0"/>
    <s v="No"/>
  </r>
  <r>
    <x v="242"/>
    <x v="4"/>
    <x v="8"/>
    <x v="2"/>
    <x v="1"/>
    <x v="137"/>
    <n v="2"/>
    <x v="2"/>
    <x v="0"/>
    <x v="45"/>
    <x v="0"/>
    <s v="No"/>
    <x v="0"/>
    <x v="0"/>
    <s v="No"/>
  </r>
  <r>
    <x v="243"/>
    <x v="4"/>
    <x v="8"/>
    <x v="94"/>
    <x v="0"/>
    <x v="157"/>
    <n v="2"/>
    <x v="34"/>
    <x v="0"/>
    <x v="0"/>
    <x v="0"/>
    <s v="No"/>
    <x v="0"/>
    <x v="0"/>
    <s v="No"/>
  </r>
  <r>
    <x v="244"/>
    <x v="4"/>
    <x v="8"/>
    <x v="60"/>
    <x v="0"/>
    <x v="104"/>
    <n v="2"/>
    <x v="18"/>
    <x v="0"/>
    <x v="0"/>
    <x v="0"/>
    <s v="No"/>
    <x v="0"/>
    <x v="1"/>
    <s v="Yes"/>
  </r>
  <r>
    <x v="245"/>
    <x v="4"/>
    <x v="8"/>
    <x v="85"/>
    <x v="1"/>
    <x v="158"/>
    <n v="1"/>
    <x v="12"/>
    <x v="2"/>
    <x v="64"/>
    <x v="0"/>
    <s v="No"/>
    <x v="0"/>
    <x v="1"/>
    <s v="No"/>
  </r>
  <r>
    <x v="246"/>
    <x v="4"/>
    <x v="5"/>
    <x v="87"/>
    <x v="2"/>
    <x v="159"/>
    <n v="2"/>
    <x v="1"/>
    <x v="0"/>
    <x v="0"/>
    <x v="0"/>
    <s v="No"/>
    <x v="0"/>
    <x v="1"/>
    <s v="Yes"/>
  </r>
  <r>
    <x v="247"/>
    <x v="4"/>
    <x v="8"/>
    <x v="64"/>
    <x v="1"/>
    <x v="160"/>
    <n v="2"/>
    <x v="37"/>
    <x v="1"/>
    <x v="0"/>
    <x v="0"/>
    <s v="No"/>
    <x v="0"/>
    <x v="1"/>
    <s v="No"/>
  </r>
  <r>
    <x v="248"/>
    <x v="4"/>
    <x v="5"/>
    <x v="49"/>
    <x v="1"/>
    <x v="161"/>
    <n v="1"/>
    <x v="12"/>
    <x v="0"/>
    <x v="65"/>
    <x v="0"/>
    <s v="No"/>
    <x v="0"/>
    <x v="0"/>
    <s v="Yes"/>
  </r>
  <r>
    <x v="249"/>
    <x v="4"/>
    <x v="8"/>
    <x v="1"/>
    <x v="1"/>
    <x v="162"/>
    <n v="3"/>
    <x v="7"/>
    <x v="2"/>
    <x v="66"/>
    <x v="0"/>
    <s v="No"/>
    <x v="0"/>
    <x v="0"/>
    <s v="No"/>
  </r>
  <r>
    <x v="250"/>
    <x v="4"/>
    <x v="8"/>
    <x v="21"/>
    <x v="0"/>
    <x v="128"/>
    <n v="2"/>
    <x v="18"/>
    <x v="0"/>
    <x v="0"/>
    <x v="0"/>
    <s v="No"/>
    <x v="0"/>
    <x v="1"/>
    <s v="No"/>
  </r>
  <r>
    <x v="251"/>
    <x v="4"/>
    <x v="5"/>
    <x v="15"/>
    <x v="2"/>
    <x v="163"/>
    <n v="1"/>
    <x v="12"/>
    <x v="0"/>
    <x v="0"/>
    <x v="0"/>
    <s v="No"/>
    <x v="0"/>
    <x v="0"/>
    <s v="No"/>
  </r>
  <r>
    <x v="252"/>
    <x v="4"/>
    <x v="8"/>
    <x v="47"/>
    <x v="0"/>
    <x v="164"/>
    <n v="4"/>
    <x v="3"/>
    <x v="1"/>
    <x v="0"/>
    <x v="0"/>
    <s v="No"/>
    <x v="0"/>
    <x v="1"/>
    <s v="Yes"/>
  </r>
  <r>
    <x v="253"/>
    <x v="4"/>
    <x v="7"/>
    <x v="23"/>
    <x v="1"/>
    <x v="165"/>
    <n v="4"/>
    <x v="2"/>
    <x v="2"/>
    <x v="6"/>
    <x v="0"/>
    <s v="No"/>
    <x v="0"/>
    <x v="1"/>
    <s v="Yes"/>
  </r>
  <r>
    <x v="254"/>
    <x v="4"/>
    <x v="5"/>
    <x v="76"/>
    <x v="2"/>
    <x v="166"/>
    <n v="1"/>
    <x v="14"/>
    <x v="2"/>
    <x v="0"/>
    <x v="0"/>
    <s v="No"/>
    <x v="0"/>
    <x v="1"/>
    <s v="No"/>
  </r>
  <r>
    <x v="255"/>
    <x v="4"/>
    <x v="7"/>
    <x v="111"/>
    <x v="0"/>
    <x v="16"/>
    <n v="2"/>
    <x v="46"/>
    <x v="1"/>
    <x v="0"/>
    <x v="1"/>
    <s v="No"/>
    <x v="0"/>
    <x v="1"/>
    <s v="No"/>
  </r>
  <r>
    <x v="256"/>
    <x v="4"/>
    <x v="8"/>
    <x v="6"/>
    <x v="2"/>
    <x v="10"/>
    <n v="4"/>
    <x v="3"/>
    <x v="1"/>
    <x v="0"/>
    <x v="0"/>
    <s v="No"/>
    <x v="0"/>
    <x v="1"/>
    <s v="No"/>
  </r>
  <r>
    <x v="257"/>
    <x v="4"/>
    <x v="7"/>
    <x v="81"/>
    <x v="0"/>
    <x v="167"/>
    <n v="1"/>
    <x v="11"/>
    <x v="0"/>
    <x v="0"/>
    <x v="0"/>
    <s v="No"/>
    <x v="0"/>
    <x v="1"/>
    <s v="No"/>
  </r>
  <r>
    <x v="258"/>
    <x v="4"/>
    <x v="7"/>
    <x v="82"/>
    <x v="1"/>
    <x v="1"/>
    <n v="2"/>
    <x v="34"/>
    <x v="0"/>
    <x v="67"/>
    <x v="0"/>
    <s v="No"/>
    <x v="0"/>
    <x v="0"/>
    <s v="No"/>
  </r>
  <r>
    <x v="259"/>
    <x v="4"/>
    <x v="8"/>
    <x v="38"/>
    <x v="0"/>
    <x v="121"/>
    <n v="2"/>
    <x v="16"/>
    <x v="2"/>
    <x v="68"/>
    <x v="1"/>
    <s v="No"/>
    <x v="0"/>
    <x v="1"/>
    <s v="No"/>
  </r>
  <r>
    <x v="260"/>
    <x v="4"/>
    <x v="8"/>
    <x v="69"/>
    <x v="1"/>
    <x v="33"/>
    <n v="2"/>
    <x v="2"/>
    <x v="0"/>
    <x v="0"/>
    <x v="0"/>
    <s v="No"/>
    <x v="0"/>
    <x v="1"/>
    <s v="No"/>
  </r>
  <r>
    <x v="261"/>
    <x v="4"/>
    <x v="8"/>
    <x v="18"/>
    <x v="1"/>
    <x v="10"/>
    <n v="1"/>
    <x v="12"/>
    <x v="2"/>
    <x v="18"/>
    <x v="0"/>
    <s v="No"/>
    <x v="0"/>
    <x v="0"/>
    <s v="Yes"/>
  </r>
  <r>
    <x v="262"/>
    <x v="4"/>
    <x v="8"/>
    <x v="3"/>
    <x v="0"/>
    <x v="168"/>
    <n v="4"/>
    <x v="3"/>
    <x v="1"/>
    <x v="69"/>
    <x v="0"/>
    <s v="No"/>
    <x v="0"/>
    <x v="0"/>
    <s v="Yes"/>
  </r>
  <r>
    <x v="263"/>
    <x v="4"/>
    <x v="5"/>
    <x v="29"/>
    <x v="1"/>
    <x v="169"/>
    <n v="3"/>
    <x v="5"/>
    <x v="1"/>
    <x v="70"/>
    <x v="0"/>
    <s v="No"/>
    <x v="0"/>
    <x v="1"/>
    <s v="Yes"/>
  </r>
  <r>
    <x v="264"/>
    <x v="4"/>
    <x v="5"/>
    <x v="73"/>
    <x v="1"/>
    <x v="170"/>
    <n v="1"/>
    <x v="12"/>
    <x v="0"/>
    <x v="71"/>
    <x v="0"/>
    <s v="No"/>
    <x v="0"/>
    <x v="1"/>
    <s v="No"/>
  </r>
  <r>
    <x v="265"/>
    <x v="4"/>
    <x v="10"/>
    <x v="49"/>
    <x v="1"/>
    <x v="89"/>
    <n v="4"/>
    <x v="10"/>
    <x v="1"/>
    <x v="0"/>
    <x v="0"/>
    <s v="No"/>
    <x v="0"/>
    <x v="1"/>
    <s v="No"/>
  </r>
  <r>
    <x v="266"/>
    <x v="4"/>
    <x v="8"/>
    <x v="63"/>
    <x v="0"/>
    <x v="10"/>
    <n v="2"/>
    <x v="18"/>
    <x v="0"/>
    <x v="64"/>
    <x v="0"/>
    <s v="No"/>
    <x v="0"/>
    <x v="0"/>
    <s v="Yes"/>
  </r>
  <r>
    <x v="267"/>
    <x v="4"/>
    <x v="8"/>
    <x v="112"/>
    <x v="0"/>
    <x v="171"/>
    <n v="1"/>
    <x v="47"/>
    <x v="2"/>
    <x v="0"/>
    <x v="1"/>
    <s v="No"/>
    <x v="0"/>
    <x v="1"/>
    <s v="No"/>
  </r>
  <r>
    <x v="268"/>
    <x v="4"/>
    <x v="8"/>
    <x v="27"/>
    <x v="1"/>
    <x v="172"/>
    <n v="2"/>
    <x v="35"/>
    <x v="1"/>
    <x v="0"/>
    <x v="0"/>
    <s v="No"/>
    <x v="0"/>
    <x v="1"/>
    <s v="No"/>
  </r>
  <r>
    <x v="269"/>
    <x v="4"/>
    <x v="8"/>
    <x v="62"/>
    <x v="0"/>
    <x v="14"/>
    <n v="1"/>
    <x v="0"/>
    <x v="0"/>
    <x v="72"/>
    <x v="0"/>
    <s v="No"/>
    <x v="0"/>
    <x v="0"/>
    <s v="No"/>
  </r>
  <r>
    <x v="270"/>
    <x v="4"/>
    <x v="8"/>
    <x v="56"/>
    <x v="2"/>
    <x v="12"/>
    <n v="4"/>
    <x v="4"/>
    <x v="1"/>
    <x v="0"/>
    <x v="0"/>
    <s v="No"/>
    <x v="0"/>
    <x v="1"/>
    <s v="Yes"/>
  </r>
  <r>
    <x v="271"/>
    <x v="4"/>
    <x v="8"/>
    <x v="113"/>
    <x v="0"/>
    <x v="114"/>
    <n v="2"/>
    <x v="35"/>
    <x v="1"/>
    <x v="73"/>
    <x v="1"/>
    <s v="No"/>
    <x v="0"/>
    <x v="1"/>
    <s v="No"/>
  </r>
  <r>
    <x v="272"/>
    <x v="4"/>
    <x v="7"/>
    <x v="12"/>
    <x v="1"/>
    <x v="13"/>
    <n v="4"/>
    <x v="13"/>
    <x v="2"/>
    <x v="74"/>
    <x v="0"/>
    <s v="No"/>
    <x v="0"/>
    <x v="0"/>
    <s v="No"/>
  </r>
  <r>
    <x v="273"/>
    <x v="4"/>
    <x v="8"/>
    <x v="12"/>
    <x v="1"/>
    <x v="104"/>
    <n v="1"/>
    <x v="12"/>
    <x v="2"/>
    <x v="36"/>
    <x v="0"/>
    <s v="No"/>
    <x v="0"/>
    <x v="1"/>
    <s v="No"/>
  </r>
  <r>
    <x v="274"/>
    <x v="4"/>
    <x v="7"/>
    <x v="24"/>
    <x v="2"/>
    <x v="21"/>
    <n v="3"/>
    <x v="8"/>
    <x v="2"/>
    <x v="0"/>
    <x v="0"/>
    <s v="No"/>
    <x v="0"/>
    <x v="1"/>
    <s v="No"/>
  </r>
  <r>
    <x v="275"/>
    <x v="4"/>
    <x v="5"/>
    <x v="9"/>
    <x v="1"/>
    <x v="173"/>
    <n v="2"/>
    <x v="1"/>
    <x v="0"/>
    <x v="0"/>
    <x v="0"/>
    <s v="No"/>
    <x v="0"/>
    <x v="0"/>
    <s v="No"/>
  </r>
  <r>
    <x v="276"/>
    <x v="4"/>
    <x v="5"/>
    <x v="90"/>
    <x v="0"/>
    <x v="28"/>
    <n v="3"/>
    <x v="48"/>
    <x v="1"/>
    <x v="75"/>
    <x v="1"/>
    <s v="No"/>
    <x v="0"/>
    <x v="1"/>
    <s v="No"/>
  </r>
  <r>
    <x v="277"/>
    <x v="4"/>
    <x v="5"/>
    <x v="73"/>
    <x v="1"/>
    <x v="1"/>
    <n v="4"/>
    <x v="33"/>
    <x v="2"/>
    <x v="76"/>
    <x v="0"/>
    <s v="Yes"/>
    <x v="1"/>
    <x v="1"/>
    <s v="Yes"/>
  </r>
  <r>
    <x v="278"/>
    <x v="4"/>
    <x v="8"/>
    <x v="0"/>
    <x v="0"/>
    <x v="47"/>
    <n v="4"/>
    <x v="4"/>
    <x v="1"/>
    <x v="0"/>
    <x v="0"/>
    <s v="No"/>
    <x v="0"/>
    <x v="1"/>
    <s v="Yes"/>
  </r>
  <r>
    <x v="279"/>
    <x v="4"/>
    <x v="8"/>
    <x v="12"/>
    <x v="1"/>
    <x v="26"/>
    <n v="2"/>
    <x v="2"/>
    <x v="0"/>
    <x v="0"/>
    <x v="0"/>
    <s v="No"/>
    <x v="0"/>
    <x v="0"/>
    <s v="No"/>
  </r>
  <r>
    <x v="280"/>
    <x v="4"/>
    <x v="10"/>
    <x v="114"/>
    <x v="0"/>
    <x v="113"/>
    <n v="4"/>
    <x v="49"/>
    <x v="1"/>
    <x v="0"/>
    <x v="1"/>
    <s v="No"/>
    <x v="0"/>
    <x v="0"/>
    <s v="No"/>
  </r>
  <r>
    <x v="281"/>
    <x v="4"/>
    <x v="5"/>
    <x v="20"/>
    <x v="1"/>
    <x v="10"/>
    <n v="1"/>
    <x v="9"/>
    <x v="2"/>
    <x v="0"/>
    <x v="0"/>
    <s v="No"/>
    <x v="0"/>
    <x v="0"/>
    <s v="No"/>
  </r>
  <r>
    <x v="282"/>
    <x v="4"/>
    <x v="5"/>
    <x v="82"/>
    <x v="1"/>
    <x v="174"/>
    <n v="1"/>
    <x v="14"/>
    <x v="2"/>
    <x v="77"/>
    <x v="0"/>
    <s v="No"/>
    <x v="0"/>
    <x v="0"/>
    <s v="No"/>
  </r>
  <r>
    <x v="283"/>
    <x v="4"/>
    <x v="7"/>
    <x v="1"/>
    <x v="1"/>
    <x v="175"/>
    <n v="1"/>
    <x v="25"/>
    <x v="2"/>
    <x v="0"/>
    <x v="0"/>
    <s v="No"/>
    <x v="0"/>
    <x v="0"/>
    <s v="No"/>
  </r>
  <r>
    <x v="284"/>
    <x v="4"/>
    <x v="7"/>
    <x v="115"/>
    <x v="0"/>
    <x v="113"/>
    <n v="2"/>
    <x v="26"/>
    <x v="1"/>
    <x v="78"/>
    <x v="1"/>
    <s v="No"/>
    <x v="0"/>
    <x v="0"/>
    <s v="No"/>
  </r>
  <r>
    <x v="285"/>
    <x v="4"/>
    <x v="8"/>
    <x v="108"/>
    <x v="1"/>
    <x v="157"/>
    <n v="1"/>
    <x v="8"/>
    <x v="1"/>
    <x v="0"/>
    <x v="0"/>
    <s v="No"/>
    <x v="0"/>
    <x v="1"/>
    <s v="No"/>
  </r>
  <r>
    <x v="286"/>
    <x v="4"/>
    <x v="7"/>
    <x v="116"/>
    <x v="0"/>
    <x v="3"/>
    <n v="4"/>
    <x v="28"/>
    <x v="2"/>
    <x v="0"/>
    <x v="0"/>
    <s v="No"/>
    <x v="0"/>
    <x v="0"/>
    <s v="No"/>
  </r>
  <r>
    <x v="287"/>
    <x v="4"/>
    <x v="8"/>
    <x v="117"/>
    <x v="0"/>
    <x v="66"/>
    <n v="2"/>
    <x v="46"/>
    <x v="1"/>
    <x v="67"/>
    <x v="1"/>
    <s v="No"/>
    <x v="0"/>
    <x v="0"/>
    <s v="No"/>
  </r>
  <r>
    <x v="288"/>
    <x v="4"/>
    <x v="7"/>
    <x v="9"/>
    <x v="1"/>
    <x v="36"/>
    <n v="2"/>
    <x v="25"/>
    <x v="0"/>
    <x v="79"/>
    <x v="0"/>
    <s v="No"/>
    <x v="0"/>
    <x v="1"/>
    <s v="Yes"/>
  </r>
  <r>
    <x v="289"/>
    <x v="4"/>
    <x v="7"/>
    <x v="88"/>
    <x v="2"/>
    <x v="89"/>
    <n v="4"/>
    <x v="5"/>
    <x v="2"/>
    <x v="0"/>
    <x v="0"/>
    <s v="No"/>
    <x v="0"/>
    <x v="0"/>
    <s v="Yes"/>
  </r>
  <r>
    <x v="290"/>
    <x v="4"/>
    <x v="8"/>
    <x v="98"/>
    <x v="2"/>
    <x v="34"/>
    <n v="1"/>
    <x v="11"/>
    <x v="1"/>
    <x v="0"/>
    <x v="0"/>
    <s v="No"/>
    <x v="0"/>
    <x v="0"/>
    <s v="No"/>
  </r>
  <r>
    <x v="291"/>
    <x v="4"/>
    <x v="7"/>
    <x v="118"/>
    <x v="1"/>
    <x v="90"/>
    <n v="4"/>
    <x v="13"/>
    <x v="2"/>
    <x v="55"/>
    <x v="0"/>
    <s v="No"/>
    <x v="0"/>
    <x v="1"/>
    <s v="Yes"/>
  </r>
  <r>
    <x v="292"/>
    <x v="4"/>
    <x v="7"/>
    <x v="66"/>
    <x v="2"/>
    <x v="79"/>
    <n v="2"/>
    <x v="25"/>
    <x v="0"/>
    <x v="0"/>
    <x v="0"/>
    <s v="No"/>
    <x v="0"/>
    <x v="1"/>
    <s v="No"/>
  </r>
  <r>
    <x v="293"/>
    <x v="4"/>
    <x v="8"/>
    <x v="30"/>
    <x v="2"/>
    <x v="140"/>
    <n v="2"/>
    <x v="3"/>
    <x v="1"/>
    <x v="0"/>
    <x v="0"/>
    <s v="No"/>
    <x v="0"/>
    <x v="1"/>
    <s v="Yes"/>
  </r>
  <r>
    <x v="294"/>
    <x v="4"/>
    <x v="7"/>
    <x v="87"/>
    <x v="2"/>
    <x v="176"/>
    <n v="4"/>
    <x v="3"/>
    <x v="0"/>
    <x v="80"/>
    <x v="0"/>
    <s v="No"/>
    <x v="0"/>
    <x v="1"/>
    <s v="Yes"/>
  </r>
  <r>
    <x v="295"/>
    <x v="4"/>
    <x v="5"/>
    <x v="9"/>
    <x v="1"/>
    <x v="177"/>
    <n v="4"/>
    <x v="19"/>
    <x v="2"/>
    <x v="0"/>
    <x v="0"/>
    <s v="No"/>
    <x v="0"/>
    <x v="1"/>
    <s v="No"/>
  </r>
  <r>
    <x v="296"/>
    <x v="4"/>
    <x v="5"/>
    <x v="71"/>
    <x v="2"/>
    <x v="22"/>
    <n v="1"/>
    <x v="15"/>
    <x v="1"/>
    <x v="81"/>
    <x v="0"/>
    <s v="No"/>
    <x v="0"/>
    <x v="1"/>
    <s v="Yes"/>
  </r>
  <r>
    <x v="297"/>
    <x v="4"/>
    <x v="5"/>
    <x v="119"/>
    <x v="0"/>
    <x v="105"/>
    <n v="1"/>
    <x v="50"/>
    <x v="0"/>
    <x v="0"/>
    <x v="0"/>
    <s v="Yes"/>
    <x v="0"/>
    <x v="1"/>
    <s v="No"/>
  </r>
  <r>
    <x v="298"/>
    <x v="4"/>
    <x v="5"/>
    <x v="120"/>
    <x v="1"/>
    <x v="104"/>
    <n v="3"/>
    <x v="5"/>
    <x v="1"/>
    <x v="0"/>
    <x v="0"/>
    <s v="No"/>
    <x v="0"/>
    <x v="0"/>
    <s v="Yes"/>
  </r>
  <r>
    <x v="299"/>
    <x v="4"/>
    <x v="7"/>
    <x v="107"/>
    <x v="0"/>
    <x v="33"/>
    <n v="3"/>
    <x v="15"/>
    <x v="2"/>
    <x v="76"/>
    <x v="0"/>
    <s v="No"/>
    <x v="0"/>
    <x v="1"/>
    <s v="No"/>
  </r>
  <r>
    <x v="300"/>
    <x v="4"/>
    <x v="8"/>
    <x v="20"/>
    <x v="1"/>
    <x v="178"/>
    <n v="2"/>
    <x v="7"/>
    <x v="1"/>
    <x v="0"/>
    <x v="0"/>
    <s v="No"/>
    <x v="0"/>
    <x v="1"/>
    <s v="Yes"/>
  </r>
  <r>
    <x v="301"/>
    <x v="4"/>
    <x v="5"/>
    <x v="78"/>
    <x v="1"/>
    <x v="16"/>
    <n v="2"/>
    <x v="36"/>
    <x v="1"/>
    <x v="0"/>
    <x v="0"/>
    <s v="No"/>
    <x v="0"/>
    <x v="0"/>
    <s v="No"/>
  </r>
  <r>
    <x v="302"/>
    <x v="5"/>
    <x v="4"/>
    <x v="3"/>
    <x v="0"/>
    <x v="179"/>
    <n v="2"/>
    <x v="34"/>
    <x v="0"/>
    <x v="82"/>
    <x v="0"/>
    <s v="No"/>
    <x v="0"/>
    <x v="0"/>
    <s v="No"/>
  </r>
  <r>
    <x v="303"/>
    <x v="5"/>
    <x v="7"/>
    <x v="43"/>
    <x v="1"/>
    <x v="82"/>
    <n v="4"/>
    <x v="19"/>
    <x v="2"/>
    <x v="0"/>
    <x v="0"/>
    <s v="No"/>
    <x v="0"/>
    <x v="1"/>
    <s v="No"/>
  </r>
  <r>
    <x v="304"/>
    <x v="5"/>
    <x v="8"/>
    <x v="18"/>
    <x v="1"/>
    <x v="34"/>
    <n v="1"/>
    <x v="5"/>
    <x v="0"/>
    <x v="0"/>
    <x v="0"/>
    <s v="No"/>
    <x v="0"/>
    <x v="1"/>
    <s v="No"/>
  </r>
  <r>
    <x v="305"/>
    <x v="5"/>
    <x v="8"/>
    <x v="76"/>
    <x v="2"/>
    <x v="89"/>
    <n v="4"/>
    <x v="3"/>
    <x v="0"/>
    <x v="0"/>
    <x v="0"/>
    <s v="No"/>
    <x v="0"/>
    <x v="1"/>
    <s v="No"/>
  </r>
  <r>
    <x v="306"/>
    <x v="5"/>
    <x v="7"/>
    <x v="52"/>
    <x v="2"/>
    <x v="28"/>
    <n v="1"/>
    <x v="15"/>
    <x v="1"/>
    <x v="0"/>
    <x v="0"/>
    <s v="No"/>
    <x v="0"/>
    <x v="1"/>
    <s v="No"/>
  </r>
  <r>
    <x v="307"/>
    <x v="5"/>
    <x v="7"/>
    <x v="70"/>
    <x v="2"/>
    <x v="108"/>
    <n v="1"/>
    <x v="26"/>
    <x v="0"/>
    <x v="0"/>
    <x v="0"/>
    <s v="Yes"/>
    <x v="0"/>
    <x v="1"/>
    <s v="No"/>
  </r>
  <r>
    <x v="308"/>
    <x v="5"/>
    <x v="7"/>
    <x v="78"/>
    <x v="1"/>
    <x v="26"/>
    <n v="2"/>
    <x v="37"/>
    <x v="0"/>
    <x v="29"/>
    <x v="0"/>
    <s v="No"/>
    <x v="0"/>
    <x v="0"/>
    <s v="Yes"/>
  </r>
  <r>
    <x v="309"/>
    <x v="5"/>
    <x v="8"/>
    <x v="20"/>
    <x v="1"/>
    <x v="13"/>
    <n v="2"/>
    <x v="34"/>
    <x v="0"/>
    <x v="26"/>
    <x v="0"/>
    <s v="No"/>
    <x v="1"/>
    <x v="1"/>
    <s v="Yes"/>
  </r>
  <r>
    <x v="310"/>
    <x v="5"/>
    <x v="4"/>
    <x v="1"/>
    <x v="1"/>
    <x v="180"/>
    <n v="2"/>
    <x v="35"/>
    <x v="1"/>
    <x v="0"/>
    <x v="0"/>
    <s v="No"/>
    <x v="0"/>
    <x v="1"/>
    <s v="Yes"/>
  </r>
  <r>
    <x v="311"/>
    <x v="5"/>
    <x v="7"/>
    <x v="71"/>
    <x v="2"/>
    <x v="42"/>
    <n v="4"/>
    <x v="6"/>
    <x v="0"/>
    <x v="83"/>
    <x v="0"/>
    <s v="Yes"/>
    <x v="1"/>
    <x v="1"/>
    <s v="Yes"/>
  </r>
  <r>
    <x v="312"/>
    <x v="5"/>
    <x v="4"/>
    <x v="25"/>
    <x v="1"/>
    <x v="26"/>
    <n v="3"/>
    <x v="7"/>
    <x v="2"/>
    <x v="0"/>
    <x v="0"/>
    <s v="No"/>
    <x v="0"/>
    <x v="1"/>
    <s v="No"/>
  </r>
  <r>
    <x v="313"/>
    <x v="5"/>
    <x v="8"/>
    <x v="52"/>
    <x v="2"/>
    <x v="181"/>
    <n v="3"/>
    <x v="15"/>
    <x v="2"/>
    <x v="84"/>
    <x v="0"/>
    <s v="Yes"/>
    <x v="0"/>
    <x v="0"/>
    <s v="No"/>
  </r>
  <r>
    <x v="314"/>
    <x v="5"/>
    <x v="8"/>
    <x v="10"/>
    <x v="1"/>
    <x v="154"/>
    <n v="3"/>
    <x v="19"/>
    <x v="2"/>
    <x v="0"/>
    <x v="0"/>
    <s v="No"/>
    <x v="0"/>
    <x v="1"/>
    <s v="No"/>
  </r>
  <r>
    <x v="315"/>
    <x v="5"/>
    <x v="8"/>
    <x v="88"/>
    <x v="2"/>
    <x v="182"/>
    <n v="4"/>
    <x v="28"/>
    <x v="2"/>
    <x v="0"/>
    <x v="0"/>
    <s v="No"/>
    <x v="0"/>
    <x v="1"/>
    <s v="No"/>
  </r>
  <r>
    <x v="316"/>
    <x v="5"/>
    <x v="4"/>
    <x v="80"/>
    <x v="2"/>
    <x v="183"/>
    <n v="2"/>
    <x v="7"/>
    <x v="2"/>
    <x v="0"/>
    <x v="0"/>
    <s v="No"/>
    <x v="0"/>
    <x v="1"/>
    <s v="No"/>
  </r>
  <r>
    <x v="317"/>
    <x v="5"/>
    <x v="7"/>
    <x v="14"/>
    <x v="1"/>
    <x v="25"/>
    <n v="1"/>
    <x v="9"/>
    <x v="2"/>
    <x v="65"/>
    <x v="0"/>
    <s v="No"/>
    <x v="0"/>
    <x v="0"/>
    <s v="No"/>
  </r>
  <r>
    <x v="318"/>
    <x v="5"/>
    <x v="7"/>
    <x v="13"/>
    <x v="1"/>
    <x v="128"/>
    <n v="1"/>
    <x v="15"/>
    <x v="1"/>
    <x v="0"/>
    <x v="0"/>
    <s v="No"/>
    <x v="0"/>
    <x v="0"/>
    <s v="No"/>
  </r>
  <r>
    <x v="319"/>
    <x v="5"/>
    <x v="8"/>
    <x v="5"/>
    <x v="1"/>
    <x v="12"/>
    <n v="4"/>
    <x v="2"/>
    <x v="2"/>
    <x v="39"/>
    <x v="0"/>
    <s v="No"/>
    <x v="0"/>
    <x v="1"/>
    <s v="Yes"/>
  </r>
  <r>
    <x v="320"/>
    <x v="5"/>
    <x v="11"/>
    <x v="121"/>
    <x v="1"/>
    <x v="72"/>
    <n v="1"/>
    <x v="25"/>
    <x v="1"/>
    <x v="0"/>
    <x v="0"/>
    <s v="Yes"/>
    <x v="0"/>
    <x v="0"/>
    <s v="No"/>
  </r>
  <r>
    <x v="321"/>
    <x v="5"/>
    <x v="8"/>
    <x v="121"/>
    <x v="1"/>
    <x v="184"/>
    <n v="4"/>
    <x v="2"/>
    <x v="2"/>
    <x v="85"/>
    <x v="0"/>
    <s v="Yes"/>
    <x v="0"/>
    <x v="0"/>
    <s v="No"/>
  </r>
  <r>
    <x v="322"/>
    <x v="5"/>
    <x v="4"/>
    <x v="115"/>
    <x v="0"/>
    <x v="5"/>
    <n v="2"/>
    <x v="51"/>
    <x v="2"/>
    <x v="0"/>
    <x v="1"/>
    <s v="No"/>
    <x v="0"/>
    <x v="1"/>
    <s v="No"/>
  </r>
  <r>
    <x v="323"/>
    <x v="5"/>
    <x v="4"/>
    <x v="56"/>
    <x v="2"/>
    <x v="185"/>
    <n v="2"/>
    <x v="34"/>
    <x v="0"/>
    <x v="0"/>
    <x v="0"/>
    <s v="No"/>
    <x v="0"/>
    <x v="1"/>
    <s v="No"/>
  </r>
  <r>
    <x v="324"/>
    <x v="5"/>
    <x v="8"/>
    <x v="82"/>
    <x v="1"/>
    <x v="186"/>
    <n v="3"/>
    <x v="25"/>
    <x v="0"/>
    <x v="86"/>
    <x v="0"/>
    <s v="No"/>
    <x v="0"/>
    <x v="1"/>
    <s v="No"/>
  </r>
  <r>
    <x v="325"/>
    <x v="5"/>
    <x v="8"/>
    <x v="92"/>
    <x v="2"/>
    <x v="187"/>
    <n v="3"/>
    <x v="8"/>
    <x v="0"/>
    <x v="0"/>
    <x v="0"/>
    <s v="No"/>
    <x v="0"/>
    <x v="1"/>
    <s v="No"/>
  </r>
  <r>
    <x v="326"/>
    <x v="5"/>
    <x v="8"/>
    <x v="29"/>
    <x v="1"/>
    <x v="58"/>
    <n v="1"/>
    <x v="1"/>
    <x v="1"/>
    <x v="0"/>
    <x v="0"/>
    <s v="No"/>
    <x v="0"/>
    <x v="1"/>
    <s v="No"/>
  </r>
  <r>
    <x v="327"/>
    <x v="5"/>
    <x v="7"/>
    <x v="83"/>
    <x v="1"/>
    <x v="84"/>
    <n v="4"/>
    <x v="33"/>
    <x v="2"/>
    <x v="0"/>
    <x v="0"/>
    <s v="No"/>
    <x v="0"/>
    <x v="1"/>
    <s v="No"/>
  </r>
  <r>
    <x v="328"/>
    <x v="5"/>
    <x v="8"/>
    <x v="82"/>
    <x v="1"/>
    <x v="153"/>
    <n v="3"/>
    <x v="4"/>
    <x v="0"/>
    <x v="0"/>
    <x v="0"/>
    <s v="No"/>
    <x v="0"/>
    <x v="1"/>
    <s v="No"/>
  </r>
  <r>
    <x v="329"/>
    <x v="5"/>
    <x v="4"/>
    <x v="41"/>
    <x v="2"/>
    <x v="50"/>
    <n v="2"/>
    <x v="34"/>
    <x v="0"/>
    <x v="0"/>
    <x v="0"/>
    <s v="No"/>
    <x v="0"/>
    <x v="0"/>
    <s v="No"/>
  </r>
  <r>
    <x v="330"/>
    <x v="5"/>
    <x v="8"/>
    <x v="98"/>
    <x v="2"/>
    <x v="162"/>
    <n v="4"/>
    <x v="3"/>
    <x v="0"/>
    <x v="0"/>
    <x v="0"/>
    <s v="No"/>
    <x v="0"/>
    <x v="0"/>
    <s v="No"/>
  </r>
  <r>
    <x v="331"/>
    <x v="5"/>
    <x v="7"/>
    <x v="48"/>
    <x v="2"/>
    <x v="188"/>
    <n v="4"/>
    <x v="3"/>
    <x v="2"/>
    <x v="0"/>
    <x v="0"/>
    <s v="No"/>
    <x v="0"/>
    <x v="1"/>
    <s v="No"/>
  </r>
  <r>
    <x v="332"/>
    <x v="5"/>
    <x v="4"/>
    <x v="5"/>
    <x v="1"/>
    <x v="3"/>
    <n v="3"/>
    <x v="36"/>
    <x v="1"/>
    <x v="0"/>
    <x v="0"/>
    <s v="No"/>
    <x v="0"/>
    <x v="0"/>
    <s v="No"/>
  </r>
  <r>
    <x v="333"/>
    <x v="5"/>
    <x v="7"/>
    <x v="122"/>
    <x v="2"/>
    <x v="40"/>
    <n v="4"/>
    <x v="3"/>
    <x v="2"/>
    <x v="0"/>
    <x v="0"/>
    <s v="No"/>
    <x v="0"/>
    <x v="1"/>
    <s v="No"/>
  </r>
  <r>
    <x v="334"/>
    <x v="5"/>
    <x v="7"/>
    <x v="13"/>
    <x v="1"/>
    <x v="187"/>
    <n v="3"/>
    <x v="5"/>
    <x v="1"/>
    <x v="87"/>
    <x v="0"/>
    <s v="No"/>
    <x v="0"/>
    <x v="0"/>
    <s v="Yes"/>
  </r>
  <r>
    <x v="335"/>
    <x v="5"/>
    <x v="8"/>
    <x v="53"/>
    <x v="0"/>
    <x v="182"/>
    <n v="1"/>
    <x v="19"/>
    <x v="0"/>
    <x v="0"/>
    <x v="0"/>
    <s v="No"/>
    <x v="0"/>
    <x v="1"/>
    <s v="No"/>
  </r>
  <r>
    <x v="336"/>
    <x v="5"/>
    <x v="8"/>
    <x v="16"/>
    <x v="2"/>
    <x v="130"/>
    <n v="3"/>
    <x v="29"/>
    <x v="1"/>
    <x v="0"/>
    <x v="0"/>
    <s v="No"/>
    <x v="0"/>
    <x v="1"/>
    <s v="No"/>
  </r>
  <r>
    <x v="337"/>
    <x v="5"/>
    <x v="4"/>
    <x v="65"/>
    <x v="1"/>
    <x v="189"/>
    <n v="2"/>
    <x v="7"/>
    <x v="1"/>
    <x v="0"/>
    <x v="0"/>
    <s v="No"/>
    <x v="0"/>
    <x v="0"/>
    <s v="No"/>
  </r>
  <r>
    <x v="338"/>
    <x v="5"/>
    <x v="7"/>
    <x v="122"/>
    <x v="2"/>
    <x v="190"/>
    <n v="4"/>
    <x v="3"/>
    <x v="2"/>
    <x v="0"/>
    <x v="0"/>
    <s v="No"/>
    <x v="0"/>
    <x v="0"/>
    <s v="No"/>
  </r>
  <r>
    <x v="339"/>
    <x v="5"/>
    <x v="8"/>
    <x v="123"/>
    <x v="0"/>
    <x v="1"/>
    <n v="1"/>
    <x v="19"/>
    <x v="0"/>
    <x v="0"/>
    <x v="0"/>
    <s v="No"/>
    <x v="0"/>
    <x v="0"/>
    <s v="No"/>
  </r>
  <r>
    <x v="340"/>
    <x v="5"/>
    <x v="8"/>
    <x v="13"/>
    <x v="1"/>
    <x v="191"/>
    <n v="3"/>
    <x v="25"/>
    <x v="0"/>
    <x v="0"/>
    <x v="0"/>
    <s v="No"/>
    <x v="0"/>
    <x v="1"/>
    <s v="No"/>
  </r>
  <r>
    <x v="341"/>
    <x v="5"/>
    <x v="4"/>
    <x v="66"/>
    <x v="2"/>
    <x v="132"/>
    <n v="1"/>
    <x v="11"/>
    <x v="1"/>
    <x v="0"/>
    <x v="0"/>
    <s v="No"/>
    <x v="0"/>
    <x v="0"/>
    <s v="No"/>
  </r>
  <r>
    <x v="342"/>
    <x v="5"/>
    <x v="7"/>
    <x v="15"/>
    <x v="2"/>
    <x v="104"/>
    <n v="1"/>
    <x v="14"/>
    <x v="2"/>
    <x v="0"/>
    <x v="0"/>
    <s v="No"/>
    <x v="0"/>
    <x v="0"/>
    <s v="No"/>
  </r>
  <r>
    <x v="343"/>
    <x v="5"/>
    <x v="4"/>
    <x v="55"/>
    <x v="0"/>
    <x v="5"/>
    <n v="2"/>
    <x v="52"/>
    <x v="1"/>
    <x v="0"/>
    <x v="1"/>
    <s v="No"/>
    <x v="0"/>
    <x v="1"/>
    <s v="No"/>
  </r>
  <r>
    <x v="344"/>
    <x v="5"/>
    <x v="4"/>
    <x v="64"/>
    <x v="1"/>
    <x v="30"/>
    <n v="2"/>
    <x v="37"/>
    <x v="1"/>
    <x v="0"/>
    <x v="0"/>
    <s v="No"/>
    <x v="0"/>
    <x v="0"/>
    <s v="No"/>
  </r>
  <r>
    <x v="345"/>
    <x v="5"/>
    <x v="7"/>
    <x v="20"/>
    <x v="1"/>
    <x v="192"/>
    <n v="4"/>
    <x v="6"/>
    <x v="0"/>
    <x v="0"/>
    <x v="0"/>
    <s v="Yes"/>
    <x v="0"/>
    <x v="1"/>
    <s v="No"/>
  </r>
  <r>
    <x v="346"/>
    <x v="5"/>
    <x v="4"/>
    <x v="27"/>
    <x v="1"/>
    <x v="43"/>
    <n v="3"/>
    <x v="36"/>
    <x v="1"/>
    <x v="0"/>
    <x v="0"/>
    <s v="No"/>
    <x v="0"/>
    <x v="1"/>
    <s v="Yes"/>
  </r>
  <r>
    <x v="347"/>
    <x v="5"/>
    <x v="8"/>
    <x v="118"/>
    <x v="1"/>
    <x v="89"/>
    <n v="1"/>
    <x v="5"/>
    <x v="0"/>
    <x v="38"/>
    <x v="0"/>
    <s v="No"/>
    <x v="0"/>
    <x v="0"/>
    <s v="No"/>
  </r>
  <r>
    <x v="348"/>
    <x v="5"/>
    <x v="7"/>
    <x v="124"/>
    <x v="0"/>
    <x v="193"/>
    <n v="1"/>
    <x v="50"/>
    <x v="0"/>
    <x v="0"/>
    <x v="0"/>
    <s v="Yes"/>
    <x v="1"/>
    <x v="1"/>
    <s v="Yes"/>
  </r>
  <r>
    <x v="349"/>
    <x v="5"/>
    <x v="7"/>
    <x v="86"/>
    <x v="0"/>
    <x v="80"/>
    <n v="1"/>
    <x v="50"/>
    <x v="0"/>
    <x v="0"/>
    <x v="0"/>
    <s v="No"/>
    <x v="0"/>
    <x v="0"/>
    <s v="No"/>
  </r>
  <r>
    <x v="350"/>
    <x v="5"/>
    <x v="11"/>
    <x v="15"/>
    <x v="2"/>
    <x v="194"/>
    <n v="4"/>
    <x v="10"/>
    <x v="1"/>
    <x v="88"/>
    <x v="0"/>
    <s v="No"/>
    <x v="0"/>
    <x v="0"/>
    <s v="No"/>
  </r>
  <r>
    <x v="351"/>
    <x v="5"/>
    <x v="7"/>
    <x v="6"/>
    <x v="2"/>
    <x v="86"/>
    <n v="1"/>
    <x v="15"/>
    <x v="1"/>
    <x v="0"/>
    <x v="0"/>
    <s v="No"/>
    <x v="0"/>
    <x v="0"/>
    <s v="No"/>
  </r>
  <r>
    <x v="352"/>
    <x v="5"/>
    <x v="7"/>
    <x v="82"/>
    <x v="1"/>
    <x v="195"/>
    <n v="2"/>
    <x v="1"/>
    <x v="0"/>
    <x v="0"/>
    <x v="0"/>
    <s v="No"/>
    <x v="0"/>
    <x v="0"/>
    <s v="Yes"/>
  </r>
  <r>
    <x v="353"/>
    <x v="5"/>
    <x v="8"/>
    <x v="1"/>
    <x v="1"/>
    <x v="103"/>
    <n v="3"/>
    <x v="35"/>
    <x v="0"/>
    <x v="0"/>
    <x v="0"/>
    <s v="Yes"/>
    <x v="0"/>
    <x v="0"/>
    <s v="Yes"/>
  </r>
  <r>
    <x v="354"/>
    <x v="5"/>
    <x v="8"/>
    <x v="26"/>
    <x v="2"/>
    <x v="189"/>
    <n v="3"/>
    <x v="8"/>
    <x v="0"/>
    <x v="0"/>
    <x v="0"/>
    <s v="No"/>
    <x v="0"/>
    <x v="0"/>
    <s v="No"/>
  </r>
  <r>
    <x v="355"/>
    <x v="5"/>
    <x v="7"/>
    <x v="112"/>
    <x v="0"/>
    <x v="80"/>
    <n v="1"/>
    <x v="50"/>
    <x v="0"/>
    <x v="0"/>
    <x v="0"/>
    <s v="No"/>
    <x v="0"/>
    <x v="0"/>
    <s v="No"/>
  </r>
  <r>
    <x v="356"/>
    <x v="5"/>
    <x v="4"/>
    <x v="51"/>
    <x v="2"/>
    <x v="130"/>
    <n v="2"/>
    <x v="3"/>
    <x v="1"/>
    <x v="0"/>
    <x v="0"/>
    <s v="No"/>
    <x v="0"/>
    <x v="1"/>
    <s v="No"/>
  </r>
  <r>
    <x v="357"/>
    <x v="5"/>
    <x v="7"/>
    <x v="99"/>
    <x v="2"/>
    <x v="89"/>
    <n v="1"/>
    <x v="12"/>
    <x v="0"/>
    <x v="0"/>
    <x v="0"/>
    <s v="Yes"/>
    <x v="0"/>
    <x v="0"/>
    <s v="Yes"/>
  </r>
  <r>
    <x v="358"/>
    <x v="5"/>
    <x v="7"/>
    <x v="25"/>
    <x v="1"/>
    <x v="55"/>
    <n v="3"/>
    <x v="5"/>
    <x v="1"/>
    <x v="89"/>
    <x v="0"/>
    <s v="No"/>
    <x v="0"/>
    <x v="1"/>
    <s v="No"/>
  </r>
  <r>
    <x v="359"/>
    <x v="5"/>
    <x v="7"/>
    <x v="45"/>
    <x v="0"/>
    <x v="13"/>
    <n v="1"/>
    <x v="50"/>
    <x v="0"/>
    <x v="0"/>
    <x v="0"/>
    <s v="No"/>
    <x v="0"/>
    <x v="1"/>
    <s v="No"/>
  </r>
  <r>
    <x v="360"/>
    <x v="5"/>
    <x v="4"/>
    <x v="125"/>
    <x v="0"/>
    <x v="33"/>
    <n v="2"/>
    <x v="28"/>
    <x v="1"/>
    <x v="0"/>
    <x v="1"/>
    <s v="No"/>
    <x v="0"/>
    <x v="0"/>
    <s v="No"/>
  </r>
  <r>
    <x v="361"/>
    <x v="5"/>
    <x v="4"/>
    <x v="13"/>
    <x v="1"/>
    <x v="196"/>
    <n v="1"/>
    <x v="8"/>
    <x v="1"/>
    <x v="89"/>
    <x v="0"/>
    <s v="No"/>
    <x v="0"/>
    <x v="1"/>
    <s v="No"/>
  </r>
  <r>
    <x v="362"/>
    <x v="5"/>
    <x v="8"/>
    <x v="12"/>
    <x v="1"/>
    <x v="197"/>
    <n v="3"/>
    <x v="5"/>
    <x v="1"/>
    <x v="90"/>
    <x v="0"/>
    <s v="No"/>
    <x v="0"/>
    <x v="0"/>
    <s v="No"/>
  </r>
  <r>
    <x v="363"/>
    <x v="5"/>
    <x v="8"/>
    <x v="50"/>
    <x v="0"/>
    <x v="115"/>
    <n v="4"/>
    <x v="28"/>
    <x v="2"/>
    <x v="0"/>
    <x v="0"/>
    <s v="No"/>
    <x v="0"/>
    <x v="1"/>
    <s v="Yes"/>
  </r>
  <r>
    <x v="364"/>
    <x v="5"/>
    <x v="8"/>
    <x v="37"/>
    <x v="0"/>
    <x v="82"/>
    <n v="1"/>
    <x v="19"/>
    <x v="0"/>
    <x v="0"/>
    <x v="0"/>
    <s v="No"/>
    <x v="0"/>
    <x v="1"/>
    <s v="No"/>
  </r>
  <r>
    <x v="365"/>
    <x v="5"/>
    <x v="8"/>
    <x v="80"/>
    <x v="2"/>
    <x v="61"/>
    <n v="3"/>
    <x v="8"/>
    <x v="0"/>
    <x v="91"/>
    <x v="0"/>
    <s v="No"/>
    <x v="0"/>
    <x v="1"/>
    <s v="No"/>
  </r>
  <r>
    <x v="366"/>
    <x v="5"/>
    <x v="8"/>
    <x v="15"/>
    <x v="2"/>
    <x v="99"/>
    <n v="2"/>
    <x v="34"/>
    <x v="0"/>
    <x v="0"/>
    <x v="0"/>
    <s v="No"/>
    <x v="0"/>
    <x v="1"/>
    <s v="No"/>
  </r>
  <r>
    <x v="367"/>
    <x v="5"/>
    <x v="4"/>
    <x v="9"/>
    <x v="1"/>
    <x v="115"/>
    <m/>
    <x v="37"/>
    <x v="1"/>
    <x v="92"/>
    <x v="0"/>
    <s v="Yes"/>
    <x v="0"/>
    <x v="1"/>
    <s v="No"/>
  </r>
  <r>
    <x v="368"/>
    <x v="5"/>
    <x v="8"/>
    <x v="65"/>
    <x v="1"/>
    <x v="198"/>
    <n v="1"/>
    <x v="36"/>
    <x v="1"/>
    <x v="0"/>
    <x v="0"/>
    <s v="No"/>
    <x v="0"/>
    <x v="0"/>
    <s v="Yes"/>
  </r>
  <r>
    <x v="369"/>
    <x v="5"/>
    <x v="8"/>
    <x v="9"/>
    <x v="1"/>
    <x v="78"/>
    <n v="3"/>
    <x v="29"/>
    <x v="1"/>
    <x v="0"/>
    <x v="0"/>
    <s v="No"/>
    <x v="0"/>
    <x v="1"/>
    <s v="Yes"/>
  </r>
  <r>
    <x v="370"/>
    <x v="5"/>
    <x v="4"/>
    <x v="119"/>
    <x v="0"/>
    <x v="26"/>
    <n v="2"/>
    <x v="0"/>
    <x v="0"/>
    <x v="0"/>
    <x v="0"/>
    <s v="No"/>
    <x v="0"/>
    <x v="0"/>
    <s v="No"/>
  </r>
  <r>
    <x v="371"/>
    <x v="5"/>
    <x v="7"/>
    <x v="87"/>
    <x v="2"/>
    <x v="3"/>
    <n v="4"/>
    <x v="19"/>
    <x v="2"/>
    <x v="0"/>
    <x v="0"/>
    <s v="No"/>
    <x v="0"/>
    <x v="1"/>
    <s v="Yes"/>
  </r>
  <r>
    <x v="372"/>
    <x v="5"/>
    <x v="11"/>
    <x v="120"/>
    <x v="1"/>
    <x v="199"/>
    <n v="1"/>
    <x v="25"/>
    <x v="1"/>
    <x v="93"/>
    <x v="0"/>
    <s v="No"/>
    <x v="0"/>
    <x v="1"/>
    <s v="Yes"/>
  </r>
  <r>
    <x v="373"/>
    <x v="5"/>
    <x v="8"/>
    <x v="42"/>
    <x v="0"/>
    <x v="30"/>
    <n v="1"/>
    <x v="11"/>
    <x v="0"/>
    <x v="0"/>
    <x v="0"/>
    <s v="No"/>
    <x v="0"/>
    <x v="0"/>
    <s v="No"/>
  </r>
  <r>
    <x v="374"/>
    <x v="5"/>
    <x v="8"/>
    <x v="10"/>
    <x v="1"/>
    <x v="99"/>
    <n v="1"/>
    <x v="25"/>
    <x v="2"/>
    <x v="94"/>
    <x v="0"/>
    <s v="No"/>
    <x v="0"/>
    <x v="0"/>
    <s v="No"/>
  </r>
  <r>
    <x v="375"/>
    <x v="5"/>
    <x v="8"/>
    <x v="57"/>
    <x v="2"/>
    <x v="100"/>
    <n v="1"/>
    <x v="12"/>
    <x v="1"/>
    <x v="95"/>
    <x v="0"/>
    <s v="No"/>
    <x v="0"/>
    <x v="1"/>
    <s v="No"/>
  </r>
  <r>
    <x v="376"/>
    <x v="5"/>
    <x v="4"/>
    <x v="14"/>
    <x v="1"/>
    <x v="200"/>
    <n v="2"/>
    <x v="7"/>
    <x v="1"/>
    <x v="0"/>
    <x v="0"/>
    <s v="Yes"/>
    <x v="0"/>
    <x v="0"/>
    <s v="Yes"/>
  </r>
  <r>
    <x v="377"/>
    <x v="5"/>
    <x v="4"/>
    <x v="64"/>
    <x v="1"/>
    <x v="201"/>
    <n v="2"/>
    <x v="36"/>
    <x v="0"/>
    <x v="0"/>
    <x v="0"/>
    <s v="No"/>
    <x v="0"/>
    <x v="0"/>
    <s v="No"/>
  </r>
  <r>
    <x v="378"/>
    <x v="5"/>
    <x v="4"/>
    <x v="88"/>
    <x v="2"/>
    <x v="202"/>
    <n v="2"/>
    <x v="3"/>
    <x v="1"/>
    <x v="96"/>
    <x v="0"/>
    <s v="No"/>
    <x v="0"/>
    <x v="0"/>
    <s v="No"/>
  </r>
  <r>
    <x v="379"/>
    <x v="5"/>
    <x v="4"/>
    <x v="54"/>
    <x v="2"/>
    <x v="85"/>
    <n v="2"/>
    <x v="0"/>
    <x v="0"/>
    <x v="0"/>
    <x v="0"/>
    <s v="No"/>
    <x v="0"/>
    <x v="1"/>
    <s v="Yes"/>
  </r>
  <r>
    <x v="380"/>
    <x v="5"/>
    <x v="7"/>
    <x v="40"/>
    <x v="0"/>
    <x v="203"/>
    <n v="4"/>
    <x v="51"/>
    <x v="1"/>
    <x v="97"/>
    <x v="1"/>
    <s v="No"/>
    <x v="1"/>
    <x v="1"/>
    <s v="Yes"/>
  </r>
  <r>
    <x v="381"/>
    <x v="5"/>
    <x v="4"/>
    <x v="111"/>
    <x v="0"/>
    <x v="204"/>
    <n v="3"/>
    <x v="53"/>
    <x v="2"/>
    <x v="0"/>
    <x v="1"/>
    <s v="No"/>
    <x v="0"/>
    <x v="1"/>
    <s v="No"/>
  </r>
  <r>
    <x v="382"/>
    <x v="5"/>
    <x v="8"/>
    <x v="74"/>
    <x v="0"/>
    <x v="40"/>
    <n v="3"/>
    <x v="42"/>
    <x v="2"/>
    <x v="46"/>
    <x v="1"/>
    <s v="No"/>
    <x v="1"/>
    <x v="1"/>
    <s v="Yes"/>
  </r>
  <r>
    <x v="383"/>
    <x v="5"/>
    <x v="7"/>
    <x v="76"/>
    <x v="2"/>
    <x v="26"/>
    <n v="4"/>
    <x v="33"/>
    <x v="2"/>
    <x v="98"/>
    <x v="0"/>
    <s v="No"/>
    <x v="0"/>
    <x v="0"/>
    <s v="Yes"/>
  </r>
  <r>
    <x v="384"/>
    <x v="5"/>
    <x v="8"/>
    <x v="78"/>
    <x v="1"/>
    <x v="205"/>
    <n v="1"/>
    <x v="36"/>
    <x v="1"/>
    <x v="0"/>
    <x v="0"/>
    <s v="Yes"/>
    <x v="0"/>
    <x v="1"/>
    <s v="No"/>
  </r>
  <r>
    <x v="385"/>
    <x v="5"/>
    <x v="4"/>
    <x v="66"/>
    <x v="2"/>
    <x v="206"/>
    <n v="1"/>
    <x v="54"/>
    <x v="0"/>
    <x v="65"/>
    <x v="0"/>
    <s v="No"/>
    <x v="0"/>
    <x v="1"/>
    <s v="No"/>
  </r>
  <r>
    <x v="386"/>
    <x v="5"/>
    <x v="7"/>
    <x v="6"/>
    <x v="2"/>
    <x v="28"/>
    <n v="2"/>
    <x v="14"/>
    <x v="1"/>
    <x v="0"/>
    <x v="0"/>
    <s v="No"/>
    <x v="0"/>
    <x v="1"/>
    <s v="No"/>
  </r>
  <r>
    <x v="387"/>
    <x v="5"/>
    <x v="4"/>
    <x v="76"/>
    <x v="2"/>
    <x v="207"/>
    <n v="1"/>
    <x v="34"/>
    <x v="2"/>
    <x v="0"/>
    <x v="0"/>
    <s v="No"/>
    <x v="0"/>
    <x v="0"/>
    <s v="Yes"/>
  </r>
  <r>
    <x v="388"/>
    <x v="5"/>
    <x v="7"/>
    <x v="83"/>
    <x v="1"/>
    <x v="60"/>
    <n v="1"/>
    <x v="9"/>
    <x v="2"/>
    <x v="0"/>
    <x v="0"/>
    <s v="No"/>
    <x v="0"/>
    <x v="1"/>
    <s v="No"/>
  </r>
  <r>
    <x v="389"/>
    <x v="5"/>
    <x v="8"/>
    <x v="126"/>
    <x v="0"/>
    <x v="183"/>
    <n v="1"/>
    <x v="37"/>
    <x v="1"/>
    <x v="0"/>
    <x v="1"/>
    <s v="No"/>
    <x v="0"/>
    <x v="1"/>
    <s v="No"/>
  </r>
  <r>
    <x v="390"/>
    <x v="5"/>
    <x v="4"/>
    <x v="91"/>
    <x v="0"/>
    <x v="15"/>
    <n v="2"/>
    <x v="34"/>
    <x v="0"/>
    <x v="0"/>
    <x v="0"/>
    <s v="Yes"/>
    <x v="1"/>
    <x v="1"/>
    <s v="No"/>
  </r>
  <r>
    <x v="391"/>
    <x v="5"/>
    <x v="7"/>
    <x v="22"/>
    <x v="2"/>
    <x v="113"/>
    <n v="1"/>
    <x v="14"/>
    <x v="2"/>
    <x v="0"/>
    <x v="0"/>
    <s v="No"/>
    <x v="0"/>
    <x v="1"/>
    <s v="No"/>
  </r>
  <r>
    <x v="392"/>
    <x v="5"/>
    <x v="8"/>
    <x v="68"/>
    <x v="1"/>
    <x v="184"/>
    <n v="1"/>
    <x v="25"/>
    <x v="2"/>
    <x v="63"/>
    <x v="0"/>
    <s v="No"/>
    <x v="0"/>
    <x v="1"/>
    <s v="No"/>
  </r>
  <r>
    <x v="393"/>
    <x v="5"/>
    <x v="4"/>
    <x v="32"/>
    <x v="2"/>
    <x v="182"/>
    <n v="3"/>
    <x v="47"/>
    <x v="0"/>
    <x v="0"/>
    <x v="0"/>
    <s v="No"/>
    <x v="0"/>
    <x v="0"/>
    <s v="Yes"/>
  </r>
  <r>
    <x v="394"/>
    <x v="5"/>
    <x v="4"/>
    <x v="52"/>
    <x v="2"/>
    <x v="163"/>
    <n v="4"/>
    <x v="4"/>
    <x v="1"/>
    <x v="0"/>
    <x v="0"/>
    <s v="Yes"/>
    <x v="0"/>
    <x v="0"/>
    <s v="No"/>
  </r>
  <r>
    <x v="395"/>
    <x v="5"/>
    <x v="8"/>
    <x v="41"/>
    <x v="2"/>
    <x v="106"/>
    <n v="1"/>
    <x v="29"/>
    <x v="0"/>
    <x v="99"/>
    <x v="0"/>
    <s v="No"/>
    <x v="0"/>
    <x v="1"/>
    <s v="No"/>
  </r>
  <r>
    <x v="396"/>
    <x v="5"/>
    <x v="4"/>
    <x v="105"/>
    <x v="0"/>
    <x v="208"/>
    <n v="4"/>
    <x v="3"/>
    <x v="1"/>
    <x v="0"/>
    <x v="0"/>
    <s v="No"/>
    <x v="0"/>
    <x v="1"/>
    <s v="No"/>
  </r>
  <r>
    <x v="397"/>
    <x v="5"/>
    <x v="8"/>
    <x v="121"/>
    <x v="1"/>
    <x v="209"/>
    <n v="3"/>
    <x v="19"/>
    <x v="2"/>
    <x v="64"/>
    <x v="0"/>
    <s v="No"/>
    <x v="0"/>
    <x v="1"/>
    <s v="No"/>
  </r>
  <r>
    <x v="398"/>
    <x v="5"/>
    <x v="7"/>
    <x v="55"/>
    <x v="0"/>
    <x v="210"/>
    <n v="2"/>
    <x v="22"/>
    <x v="0"/>
    <x v="0"/>
    <x v="0"/>
    <s v="No"/>
    <x v="0"/>
    <x v="0"/>
    <s v="Yes"/>
  </r>
  <r>
    <x v="399"/>
    <x v="5"/>
    <x v="11"/>
    <x v="127"/>
    <x v="0"/>
    <x v="96"/>
    <n v="2"/>
    <x v="34"/>
    <x v="1"/>
    <x v="0"/>
    <x v="1"/>
    <s v="No"/>
    <x v="0"/>
    <x v="0"/>
    <s v="Yes"/>
  </r>
  <r>
    <x v="400"/>
    <x v="5"/>
    <x v="4"/>
    <x v="76"/>
    <x v="2"/>
    <x v="200"/>
    <n v="1"/>
    <x v="12"/>
    <x v="2"/>
    <x v="0"/>
    <x v="0"/>
    <s v="No"/>
    <x v="0"/>
    <x v="0"/>
    <s v="No"/>
  </r>
  <r>
    <x v="401"/>
    <x v="5"/>
    <x v="8"/>
    <x v="43"/>
    <x v="1"/>
    <x v="159"/>
    <n v="3"/>
    <x v="8"/>
    <x v="2"/>
    <x v="44"/>
    <x v="0"/>
    <s v="No"/>
    <x v="0"/>
    <x v="1"/>
    <s v="Yes"/>
  </r>
  <r>
    <x v="402"/>
    <x v="5"/>
    <x v="8"/>
    <x v="59"/>
    <x v="1"/>
    <x v="99"/>
    <n v="3"/>
    <x v="6"/>
    <x v="0"/>
    <x v="0"/>
    <x v="0"/>
    <s v="No"/>
    <x v="0"/>
    <x v="0"/>
    <s v="No"/>
  </r>
  <r>
    <x v="403"/>
    <x v="5"/>
    <x v="4"/>
    <x v="121"/>
    <x v="1"/>
    <x v="211"/>
    <n v="2"/>
    <x v="35"/>
    <x v="1"/>
    <x v="0"/>
    <x v="0"/>
    <s v="No"/>
    <x v="0"/>
    <x v="1"/>
    <s v="Yes"/>
  </r>
  <r>
    <x v="404"/>
    <x v="5"/>
    <x v="7"/>
    <x v="30"/>
    <x v="2"/>
    <x v="186"/>
    <n v="4"/>
    <x v="3"/>
    <x v="2"/>
    <x v="0"/>
    <x v="0"/>
    <s v="No"/>
    <x v="0"/>
    <x v="0"/>
    <s v="No"/>
  </r>
  <r>
    <x v="405"/>
    <x v="5"/>
    <x v="8"/>
    <x v="128"/>
    <x v="2"/>
    <x v="212"/>
    <n v="3"/>
    <x v="20"/>
    <x v="1"/>
    <x v="0"/>
    <x v="1"/>
    <s v="No"/>
    <x v="1"/>
    <x v="1"/>
    <s v="Yes"/>
  </r>
  <r>
    <x v="406"/>
    <x v="5"/>
    <x v="7"/>
    <x v="39"/>
    <x v="1"/>
    <x v="161"/>
    <n v="2"/>
    <x v="36"/>
    <x v="1"/>
    <x v="0"/>
    <x v="0"/>
    <s v="No"/>
    <x v="0"/>
    <x v="0"/>
    <s v="No"/>
  </r>
  <r>
    <x v="407"/>
    <x v="5"/>
    <x v="4"/>
    <x v="100"/>
    <x v="1"/>
    <x v="207"/>
    <n v="3"/>
    <x v="7"/>
    <x v="2"/>
    <x v="0"/>
    <x v="0"/>
    <s v="No"/>
    <x v="0"/>
    <x v="1"/>
    <s v="No"/>
  </r>
  <r>
    <x v="408"/>
    <x v="5"/>
    <x v="8"/>
    <x v="108"/>
    <x v="1"/>
    <x v="213"/>
    <n v="3"/>
    <x v="35"/>
    <x v="0"/>
    <x v="0"/>
    <x v="0"/>
    <s v="No"/>
    <x v="0"/>
    <x v="1"/>
    <s v="No"/>
  </r>
  <r>
    <x v="409"/>
    <x v="5"/>
    <x v="4"/>
    <x v="50"/>
    <x v="0"/>
    <x v="30"/>
    <n v="2"/>
    <x v="34"/>
    <x v="0"/>
    <x v="100"/>
    <x v="0"/>
    <s v="No"/>
    <x v="0"/>
    <x v="1"/>
    <s v="Yes"/>
  </r>
  <r>
    <x v="410"/>
    <x v="5"/>
    <x v="4"/>
    <x v="129"/>
    <x v="2"/>
    <x v="15"/>
    <n v="3"/>
    <x v="6"/>
    <x v="1"/>
    <x v="0"/>
    <x v="0"/>
    <s v="No"/>
    <x v="0"/>
    <x v="1"/>
    <s v="No"/>
  </r>
  <r>
    <x v="411"/>
    <x v="5"/>
    <x v="8"/>
    <x v="64"/>
    <x v="1"/>
    <x v="140"/>
    <n v="1"/>
    <x v="1"/>
    <x v="1"/>
    <x v="0"/>
    <x v="0"/>
    <s v="No"/>
    <x v="0"/>
    <x v="0"/>
    <s v="No"/>
  </r>
  <r>
    <x v="412"/>
    <x v="5"/>
    <x v="7"/>
    <x v="113"/>
    <x v="0"/>
    <x v="8"/>
    <n v="1"/>
    <x v="55"/>
    <x v="0"/>
    <x v="0"/>
    <x v="0"/>
    <s v="No"/>
    <x v="0"/>
    <x v="1"/>
    <s v="No"/>
  </r>
  <r>
    <x v="413"/>
    <x v="5"/>
    <x v="7"/>
    <x v="64"/>
    <x v="1"/>
    <x v="21"/>
    <n v="1"/>
    <x v="9"/>
    <x v="2"/>
    <x v="0"/>
    <x v="0"/>
    <s v="No"/>
    <x v="0"/>
    <x v="0"/>
    <s v="Yes"/>
  </r>
  <r>
    <x v="414"/>
    <x v="5"/>
    <x v="4"/>
    <x v="8"/>
    <x v="2"/>
    <x v="208"/>
    <n v="2"/>
    <x v="3"/>
    <x v="1"/>
    <x v="0"/>
    <x v="0"/>
    <s v="No"/>
    <x v="0"/>
    <x v="0"/>
    <s v="No"/>
  </r>
  <r>
    <x v="415"/>
    <x v="5"/>
    <x v="8"/>
    <x v="29"/>
    <x v="1"/>
    <x v="60"/>
    <n v="3"/>
    <x v="8"/>
    <x v="2"/>
    <x v="0"/>
    <x v="0"/>
    <s v="No"/>
    <x v="0"/>
    <x v="0"/>
    <s v="No"/>
  </r>
  <r>
    <x v="416"/>
    <x v="5"/>
    <x v="4"/>
    <x v="66"/>
    <x v="2"/>
    <x v="108"/>
    <n v="1"/>
    <x v="11"/>
    <x v="1"/>
    <x v="0"/>
    <x v="0"/>
    <s v="No"/>
    <x v="0"/>
    <x v="1"/>
    <s v="Yes"/>
  </r>
  <r>
    <x v="417"/>
    <x v="5"/>
    <x v="7"/>
    <x v="103"/>
    <x v="0"/>
    <x v="214"/>
    <n v="1"/>
    <x v="26"/>
    <x v="0"/>
    <x v="101"/>
    <x v="0"/>
    <s v="No"/>
    <x v="0"/>
    <x v="1"/>
    <s v="No"/>
  </r>
  <r>
    <x v="418"/>
    <x v="5"/>
    <x v="7"/>
    <x v="120"/>
    <x v="1"/>
    <x v="29"/>
    <n v="3"/>
    <x v="5"/>
    <x v="1"/>
    <x v="0"/>
    <x v="0"/>
    <s v="No"/>
    <x v="0"/>
    <x v="1"/>
    <s v="No"/>
  </r>
  <r>
    <x v="419"/>
    <x v="5"/>
    <x v="8"/>
    <x v="52"/>
    <x v="2"/>
    <x v="215"/>
    <n v="4"/>
    <x v="5"/>
    <x v="2"/>
    <x v="0"/>
    <x v="0"/>
    <s v="No"/>
    <x v="0"/>
    <x v="0"/>
    <s v="No"/>
  </r>
  <r>
    <x v="420"/>
    <x v="5"/>
    <x v="8"/>
    <x v="69"/>
    <x v="1"/>
    <x v="216"/>
    <n v="3"/>
    <x v="8"/>
    <x v="0"/>
    <x v="0"/>
    <x v="0"/>
    <s v="No"/>
    <x v="0"/>
    <x v="1"/>
    <s v="No"/>
  </r>
  <r>
    <x v="421"/>
    <x v="5"/>
    <x v="7"/>
    <x v="130"/>
    <x v="0"/>
    <x v="13"/>
    <n v="1"/>
    <x v="55"/>
    <x v="0"/>
    <x v="0"/>
    <x v="0"/>
    <s v="No"/>
    <x v="0"/>
    <x v="1"/>
    <s v="Yes"/>
  </r>
  <r>
    <x v="422"/>
    <x v="5"/>
    <x v="8"/>
    <x v="20"/>
    <x v="1"/>
    <x v="162"/>
    <n v="3"/>
    <x v="25"/>
    <x v="0"/>
    <x v="0"/>
    <x v="0"/>
    <s v="No"/>
    <x v="0"/>
    <x v="1"/>
    <s v="No"/>
  </r>
  <r>
    <x v="423"/>
    <x v="5"/>
    <x v="8"/>
    <x v="121"/>
    <x v="1"/>
    <x v="132"/>
    <n v="3"/>
    <x v="8"/>
    <x v="0"/>
    <x v="16"/>
    <x v="0"/>
    <s v="No"/>
    <x v="0"/>
    <x v="0"/>
    <s v="No"/>
  </r>
  <r>
    <x v="424"/>
    <x v="5"/>
    <x v="4"/>
    <x v="20"/>
    <x v="1"/>
    <x v="99"/>
    <n v="2"/>
    <x v="36"/>
    <x v="0"/>
    <x v="0"/>
    <x v="0"/>
    <s v="No"/>
    <x v="0"/>
    <x v="1"/>
    <s v="No"/>
  </r>
  <r>
    <x v="425"/>
    <x v="6"/>
    <x v="8"/>
    <x v="90"/>
    <x v="0"/>
    <x v="26"/>
    <n v="1"/>
    <x v="50"/>
    <x v="0"/>
    <x v="0"/>
    <x v="0"/>
    <s v="No"/>
    <x v="0"/>
    <x v="1"/>
    <s v="No"/>
  </r>
  <r>
    <x v="426"/>
    <x v="6"/>
    <x v="4"/>
    <x v="25"/>
    <x v="1"/>
    <x v="61"/>
    <n v="3"/>
    <x v="19"/>
    <x v="2"/>
    <x v="0"/>
    <x v="0"/>
    <s v="No"/>
    <x v="0"/>
    <x v="0"/>
    <s v="No"/>
  </r>
  <r>
    <x v="427"/>
    <x v="6"/>
    <x v="6"/>
    <x v="9"/>
    <x v="1"/>
    <x v="186"/>
    <n v="4"/>
    <x v="3"/>
    <x v="2"/>
    <x v="0"/>
    <x v="0"/>
    <s v="Yes"/>
    <x v="0"/>
    <x v="1"/>
    <s v="No"/>
  </r>
  <r>
    <x v="428"/>
    <x v="6"/>
    <x v="6"/>
    <x v="30"/>
    <x v="2"/>
    <x v="217"/>
    <m/>
    <x v="34"/>
    <x v="0"/>
    <x v="0"/>
    <x v="0"/>
    <s v="No"/>
    <x v="0"/>
    <x v="1"/>
    <s v="No"/>
  </r>
  <r>
    <x v="429"/>
    <x v="6"/>
    <x v="4"/>
    <x v="49"/>
    <x v="1"/>
    <x v="218"/>
    <n v="3"/>
    <x v="8"/>
    <x v="2"/>
    <x v="0"/>
    <x v="0"/>
    <s v="Yes"/>
    <x v="0"/>
    <x v="1"/>
    <s v="No"/>
  </r>
  <r>
    <x v="430"/>
    <x v="6"/>
    <x v="4"/>
    <x v="129"/>
    <x v="2"/>
    <x v="219"/>
    <n v="3"/>
    <x v="8"/>
    <x v="2"/>
    <x v="3"/>
    <x v="0"/>
    <s v="No"/>
    <x v="0"/>
    <x v="0"/>
    <s v="No"/>
  </r>
  <r>
    <x v="431"/>
    <x v="6"/>
    <x v="6"/>
    <x v="82"/>
    <x v="1"/>
    <x v="50"/>
    <n v="3"/>
    <x v="56"/>
    <x v="1"/>
    <x v="102"/>
    <x v="0"/>
    <s v="No"/>
    <x v="0"/>
    <x v="1"/>
    <s v="No"/>
  </r>
  <r>
    <x v="432"/>
    <x v="6"/>
    <x v="8"/>
    <x v="129"/>
    <x v="2"/>
    <x v="58"/>
    <n v="3"/>
    <x v="0"/>
    <x v="1"/>
    <x v="0"/>
    <x v="0"/>
    <s v="No"/>
    <x v="0"/>
    <x v="1"/>
    <s v="No"/>
  </r>
  <r>
    <x v="433"/>
    <x v="6"/>
    <x v="8"/>
    <x v="99"/>
    <x v="2"/>
    <x v="7"/>
    <n v="4"/>
    <x v="33"/>
    <x v="2"/>
    <x v="103"/>
    <x v="0"/>
    <s v="No"/>
    <x v="0"/>
    <x v="1"/>
    <s v="Yes"/>
  </r>
  <r>
    <x v="434"/>
    <x v="6"/>
    <x v="4"/>
    <x v="14"/>
    <x v="1"/>
    <x v="117"/>
    <n v="3"/>
    <x v="19"/>
    <x v="2"/>
    <x v="0"/>
    <x v="0"/>
    <s v="No"/>
    <x v="0"/>
    <x v="0"/>
    <s v="Yes"/>
  </r>
  <r>
    <x v="435"/>
    <x v="6"/>
    <x v="12"/>
    <x v="10"/>
    <x v="1"/>
    <x v="197"/>
    <n v="1"/>
    <x v="25"/>
    <x v="1"/>
    <x v="0"/>
    <x v="0"/>
    <s v="No"/>
    <x v="0"/>
    <x v="1"/>
    <s v="Yes"/>
  </r>
  <r>
    <x v="436"/>
    <x v="6"/>
    <x v="4"/>
    <x v="11"/>
    <x v="2"/>
    <x v="106"/>
    <n v="3"/>
    <x v="25"/>
    <x v="0"/>
    <x v="0"/>
    <x v="0"/>
    <s v="No"/>
    <x v="0"/>
    <x v="0"/>
    <s v="Yes"/>
  </r>
  <r>
    <x v="437"/>
    <x v="6"/>
    <x v="6"/>
    <x v="107"/>
    <x v="0"/>
    <x v="28"/>
    <n v="3"/>
    <x v="47"/>
    <x v="0"/>
    <x v="0"/>
    <x v="0"/>
    <s v="Yes"/>
    <x v="0"/>
    <x v="1"/>
    <s v="No"/>
  </r>
  <r>
    <x v="438"/>
    <x v="6"/>
    <x v="6"/>
    <x v="131"/>
    <x v="0"/>
    <x v="220"/>
    <n v="3"/>
    <x v="57"/>
    <x v="1"/>
    <x v="0"/>
    <x v="1"/>
    <s v="No"/>
    <x v="0"/>
    <x v="1"/>
    <s v="No"/>
  </r>
  <r>
    <x v="439"/>
    <x v="6"/>
    <x v="8"/>
    <x v="68"/>
    <x v="1"/>
    <x v="19"/>
    <n v="1"/>
    <x v="33"/>
    <x v="1"/>
    <x v="0"/>
    <x v="0"/>
    <s v="No"/>
    <x v="0"/>
    <x v="1"/>
    <s v="No"/>
  </r>
  <r>
    <x v="440"/>
    <x v="6"/>
    <x v="8"/>
    <x v="49"/>
    <x v="1"/>
    <x v="195"/>
    <n v="4"/>
    <x v="6"/>
    <x v="0"/>
    <x v="0"/>
    <x v="0"/>
    <s v="Yes"/>
    <x v="1"/>
    <x v="1"/>
    <s v="Yes"/>
  </r>
  <r>
    <x v="441"/>
    <x v="6"/>
    <x v="6"/>
    <x v="129"/>
    <x v="2"/>
    <x v="221"/>
    <n v="3"/>
    <x v="56"/>
    <x v="1"/>
    <x v="0"/>
    <x v="0"/>
    <s v="No"/>
    <x v="0"/>
    <x v="0"/>
    <s v="No"/>
  </r>
  <r>
    <x v="442"/>
    <x v="6"/>
    <x v="12"/>
    <x v="73"/>
    <x v="1"/>
    <x v="222"/>
    <n v="4"/>
    <x v="10"/>
    <x v="1"/>
    <x v="0"/>
    <x v="0"/>
    <s v="No"/>
    <x v="0"/>
    <x v="1"/>
    <s v="No"/>
  </r>
  <r>
    <x v="443"/>
    <x v="6"/>
    <x v="6"/>
    <x v="66"/>
    <x v="2"/>
    <x v="223"/>
    <n v="3"/>
    <x v="6"/>
    <x v="1"/>
    <x v="0"/>
    <x v="0"/>
    <s v="No"/>
    <x v="0"/>
    <x v="0"/>
    <s v="No"/>
  </r>
  <r>
    <x v="444"/>
    <x v="6"/>
    <x v="6"/>
    <x v="98"/>
    <x v="2"/>
    <x v="70"/>
    <n v="1"/>
    <x v="54"/>
    <x v="0"/>
    <x v="0"/>
    <x v="0"/>
    <s v="No"/>
    <x v="0"/>
    <x v="0"/>
    <s v="No"/>
  </r>
  <r>
    <x v="445"/>
    <x v="6"/>
    <x v="4"/>
    <x v="5"/>
    <x v="1"/>
    <x v="3"/>
    <n v="4"/>
    <x v="2"/>
    <x v="2"/>
    <x v="83"/>
    <x v="0"/>
    <s v="No"/>
    <x v="0"/>
    <x v="0"/>
    <s v="No"/>
  </r>
  <r>
    <x v="446"/>
    <x v="6"/>
    <x v="4"/>
    <x v="132"/>
    <x v="0"/>
    <x v="224"/>
    <n v="1"/>
    <x v="55"/>
    <x v="1"/>
    <x v="104"/>
    <x v="1"/>
    <s v="No"/>
    <x v="0"/>
    <x v="1"/>
    <s v="No"/>
  </r>
  <r>
    <x v="447"/>
    <x v="6"/>
    <x v="6"/>
    <x v="0"/>
    <x v="0"/>
    <x v="7"/>
    <n v="4"/>
    <x v="3"/>
    <x v="1"/>
    <x v="0"/>
    <x v="0"/>
    <s v="No"/>
    <x v="0"/>
    <x v="0"/>
    <s v="Yes"/>
  </r>
  <r>
    <x v="448"/>
    <x v="6"/>
    <x v="4"/>
    <x v="78"/>
    <x v="1"/>
    <x v="121"/>
    <n v="1"/>
    <x v="25"/>
    <x v="2"/>
    <x v="41"/>
    <x v="0"/>
    <s v="Yes"/>
    <x v="0"/>
    <x v="0"/>
    <s v="No"/>
  </r>
  <r>
    <x v="449"/>
    <x v="6"/>
    <x v="4"/>
    <x v="90"/>
    <x v="0"/>
    <x v="135"/>
    <n v="1"/>
    <x v="29"/>
    <x v="0"/>
    <x v="0"/>
    <x v="0"/>
    <s v="No"/>
    <x v="0"/>
    <x v="1"/>
    <s v="No"/>
  </r>
  <r>
    <x v="450"/>
    <x v="6"/>
    <x v="4"/>
    <x v="12"/>
    <x v="1"/>
    <x v="28"/>
    <n v="4"/>
    <x v="2"/>
    <x v="2"/>
    <x v="0"/>
    <x v="0"/>
    <s v="No"/>
    <x v="0"/>
    <x v="0"/>
    <s v="No"/>
  </r>
  <r>
    <x v="451"/>
    <x v="6"/>
    <x v="8"/>
    <x v="2"/>
    <x v="1"/>
    <x v="225"/>
    <n v="3"/>
    <x v="2"/>
    <x v="2"/>
    <x v="38"/>
    <x v="0"/>
    <s v="No"/>
    <x v="0"/>
    <x v="0"/>
    <s v="No"/>
  </r>
  <r>
    <x v="452"/>
    <x v="6"/>
    <x v="6"/>
    <x v="92"/>
    <x v="2"/>
    <x v="22"/>
    <n v="4"/>
    <x v="9"/>
    <x v="2"/>
    <x v="0"/>
    <x v="0"/>
    <s v="No"/>
    <x v="0"/>
    <x v="1"/>
    <s v="No"/>
  </r>
  <r>
    <x v="453"/>
    <x v="6"/>
    <x v="4"/>
    <x v="39"/>
    <x v="1"/>
    <x v="181"/>
    <n v="2"/>
    <x v="8"/>
    <x v="2"/>
    <x v="71"/>
    <x v="0"/>
    <s v="No"/>
    <x v="0"/>
    <x v="1"/>
    <s v="No"/>
  </r>
  <r>
    <x v="454"/>
    <x v="6"/>
    <x v="6"/>
    <x v="25"/>
    <x v="1"/>
    <x v="26"/>
    <n v="2"/>
    <x v="35"/>
    <x v="1"/>
    <x v="0"/>
    <x v="0"/>
    <s v="No"/>
    <x v="0"/>
    <x v="1"/>
    <s v="No"/>
  </r>
  <r>
    <x v="455"/>
    <x v="6"/>
    <x v="8"/>
    <x v="59"/>
    <x v="1"/>
    <x v="226"/>
    <n v="1"/>
    <x v="12"/>
    <x v="0"/>
    <x v="105"/>
    <x v="0"/>
    <s v="No"/>
    <x v="0"/>
    <x v="1"/>
    <s v="No"/>
  </r>
  <r>
    <x v="456"/>
    <x v="6"/>
    <x v="8"/>
    <x v="71"/>
    <x v="2"/>
    <x v="99"/>
    <n v="1"/>
    <x v="14"/>
    <x v="2"/>
    <x v="0"/>
    <x v="0"/>
    <s v="No"/>
    <x v="0"/>
    <x v="0"/>
    <s v="Yes"/>
  </r>
  <r>
    <x v="457"/>
    <x v="6"/>
    <x v="8"/>
    <x v="20"/>
    <x v="1"/>
    <x v="64"/>
    <n v="4"/>
    <x v="2"/>
    <x v="0"/>
    <x v="0"/>
    <x v="0"/>
    <s v="No"/>
    <x v="0"/>
    <x v="1"/>
    <s v="Yes"/>
  </r>
  <r>
    <x v="458"/>
    <x v="6"/>
    <x v="6"/>
    <x v="45"/>
    <x v="0"/>
    <x v="227"/>
    <n v="2"/>
    <x v="18"/>
    <x v="0"/>
    <x v="0"/>
    <x v="0"/>
    <s v="No"/>
    <x v="0"/>
    <x v="0"/>
    <s v="No"/>
  </r>
  <r>
    <x v="459"/>
    <x v="6"/>
    <x v="6"/>
    <x v="49"/>
    <x v="1"/>
    <x v="42"/>
    <n v="1"/>
    <x v="12"/>
    <x v="2"/>
    <x v="89"/>
    <x v="0"/>
    <s v="No"/>
    <x v="0"/>
    <x v="1"/>
    <s v="No"/>
  </r>
  <r>
    <x v="460"/>
    <x v="6"/>
    <x v="4"/>
    <x v="44"/>
    <x v="0"/>
    <x v="99"/>
    <n v="4"/>
    <x v="41"/>
    <x v="2"/>
    <x v="106"/>
    <x v="1"/>
    <s v="No"/>
    <x v="1"/>
    <x v="1"/>
    <s v="Yes"/>
  </r>
  <r>
    <x v="461"/>
    <x v="6"/>
    <x v="4"/>
    <x v="64"/>
    <x v="1"/>
    <x v="45"/>
    <n v="4"/>
    <x v="22"/>
    <x v="0"/>
    <x v="0"/>
    <x v="0"/>
    <s v="No"/>
    <x v="0"/>
    <x v="0"/>
    <s v="No"/>
  </r>
  <r>
    <x v="462"/>
    <x v="6"/>
    <x v="4"/>
    <x v="106"/>
    <x v="0"/>
    <x v="228"/>
    <n v="1"/>
    <x v="48"/>
    <x v="2"/>
    <x v="0"/>
    <x v="1"/>
    <s v="Yes"/>
    <x v="1"/>
    <x v="0"/>
    <s v="Yes"/>
  </r>
  <r>
    <x v="463"/>
    <x v="6"/>
    <x v="6"/>
    <x v="66"/>
    <x v="2"/>
    <x v="229"/>
    <n v="1"/>
    <x v="54"/>
    <x v="0"/>
    <x v="0"/>
    <x v="0"/>
    <s v="No"/>
    <x v="0"/>
    <x v="1"/>
    <s v="No"/>
  </r>
  <r>
    <x v="464"/>
    <x v="6"/>
    <x v="8"/>
    <x v="108"/>
    <x v="1"/>
    <x v="88"/>
    <n v="3"/>
    <x v="2"/>
    <x v="2"/>
    <x v="0"/>
    <x v="0"/>
    <s v="No"/>
    <x v="0"/>
    <x v="0"/>
    <s v="Yes"/>
  </r>
  <r>
    <x v="465"/>
    <x v="6"/>
    <x v="4"/>
    <x v="29"/>
    <x v="1"/>
    <x v="230"/>
    <n v="3"/>
    <x v="29"/>
    <x v="1"/>
    <x v="107"/>
    <x v="0"/>
    <s v="No"/>
    <x v="0"/>
    <x v="1"/>
    <s v="Yes"/>
  </r>
  <r>
    <x v="466"/>
    <x v="6"/>
    <x v="4"/>
    <x v="69"/>
    <x v="1"/>
    <x v="43"/>
    <n v="1"/>
    <x v="5"/>
    <x v="0"/>
    <x v="0"/>
    <x v="0"/>
    <s v="No"/>
    <x v="0"/>
    <x v="0"/>
    <s v="No"/>
  </r>
  <r>
    <x v="467"/>
    <x v="6"/>
    <x v="4"/>
    <x v="16"/>
    <x v="2"/>
    <x v="159"/>
    <n v="3"/>
    <x v="29"/>
    <x v="1"/>
    <x v="0"/>
    <x v="0"/>
    <s v="No"/>
    <x v="0"/>
    <x v="1"/>
    <s v="Yes"/>
  </r>
  <r>
    <x v="468"/>
    <x v="6"/>
    <x v="4"/>
    <x v="98"/>
    <x v="2"/>
    <x v="11"/>
    <n v="2"/>
    <x v="34"/>
    <x v="0"/>
    <x v="0"/>
    <x v="0"/>
    <s v="No"/>
    <x v="0"/>
    <x v="0"/>
    <s v="No"/>
  </r>
  <r>
    <x v="469"/>
    <x v="6"/>
    <x v="4"/>
    <x v="69"/>
    <x v="1"/>
    <x v="231"/>
    <n v="4"/>
    <x v="2"/>
    <x v="2"/>
    <x v="0"/>
    <x v="0"/>
    <s v="No"/>
    <x v="0"/>
    <x v="1"/>
    <s v="No"/>
  </r>
  <r>
    <x v="470"/>
    <x v="6"/>
    <x v="4"/>
    <x v="65"/>
    <x v="1"/>
    <x v="80"/>
    <n v="2"/>
    <x v="8"/>
    <x v="2"/>
    <x v="0"/>
    <x v="0"/>
    <s v="No"/>
    <x v="0"/>
    <x v="1"/>
    <s v="No"/>
  </r>
  <r>
    <x v="471"/>
    <x v="6"/>
    <x v="4"/>
    <x v="9"/>
    <x v="1"/>
    <x v="194"/>
    <n v="2"/>
    <x v="25"/>
    <x v="0"/>
    <x v="0"/>
    <x v="0"/>
    <s v="No"/>
    <x v="0"/>
    <x v="0"/>
    <s v="No"/>
  </r>
  <r>
    <x v="472"/>
    <x v="6"/>
    <x v="8"/>
    <x v="95"/>
    <x v="1"/>
    <x v="7"/>
    <n v="2"/>
    <x v="36"/>
    <x v="1"/>
    <x v="0"/>
    <x v="0"/>
    <s v="No"/>
    <x v="0"/>
    <x v="1"/>
    <s v="No"/>
  </r>
  <r>
    <x v="473"/>
    <x v="6"/>
    <x v="6"/>
    <x v="122"/>
    <x v="2"/>
    <x v="232"/>
    <n v="1"/>
    <x v="58"/>
    <x v="1"/>
    <x v="108"/>
    <x v="1"/>
    <s v="No"/>
    <x v="0"/>
    <x v="0"/>
    <s v="Yes"/>
  </r>
  <r>
    <x v="474"/>
    <x v="6"/>
    <x v="8"/>
    <x v="43"/>
    <x v="1"/>
    <x v="233"/>
    <n v="1"/>
    <x v="12"/>
    <x v="0"/>
    <x v="0"/>
    <x v="0"/>
    <s v="No"/>
    <x v="0"/>
    <x v="0"/>
    <s v="No"/>
  </r>
  <r>
    <x v="475"/>
    <x v="6"/>
    <x v="6"/>
    <x v="24"/>
    <x v="2"/>
    <x v="114"/>
    <n v="4"/>
    <x v="3"/>
    <x v="2"/>
    <x v="0"/>
    <x v="0"/>
    <s v="No"/>
    <x v="0"/>
    <x v="1"/>
    <s v="Yes"/>
  </r>
  <r>
    <x v="476"/>
    <x v="6"/>
    <x v="8"/>
    <x v="133"/>
    <x v="2"/>
    <x v="115"/>
    <n v="4"/>
    <x v="41"/>
    <x v="1"/>
    <x v="0"/>
    <x v="0"/>
    <s v="No"/>
    <x v="0"/>
    <x v="0"/>
    <s v="No"/>
  </r>
  <r>
    <x v="477"/>
    <x v="6"/>
    <x v="4"/>
    <x v="134"/>
    <x v="1"/>
    <x v="16"/>
    <n v="4"/>
    <x v="13"/>
    <x v="2"/>
    <x v="0"/>
    <x v="0"/>
    <s v="No"/>
    <x v="0"/>
    <x v="1"/>
    <s v="Yes"/>
  </r>
  <r>
    <x v="478"/>
    <x v="6"/>
    <x v="4"/>
    <x v="74"/>
    <x v="0"/>
    <x v="74"/>
    <n v="2"/>
    <x v="30"/>
    <x v="1"/>
    <x v="59"/>
    <x v="1"/>
    <s v="No"/>
    <x v="1"/>
    <x v="1"/>
    <s v="Yes"/>
  </r>
  <r>
    <x v="479"/>
    <x v="6"/>
    <x v="4"/>
    <x v="24"/>
    <x v="2"/>
    <x v="234"/>
    <n v="4"/>
    <x v="3"/>
    <x v="0"/>
    <x v="109"/>
    <x v="0"/>
    <s v="No"/>
    <x v="0"/>
    <x v="0"/>
    <s v="No"/>
  </r>
  <r>
    <x v="480"/>
    <x v="6"/>
    <x v="4"/>
    <x v="16"/>
    <x v="2"/>
    <x v="235"/>
    <n v="3"/>
    <x v="29"/>
    <x v="1"/>
    <x v="110"/>
    <x v="0"/>
    <s v="No"/>
    <x v="0"/>
    <x v="0"/>
    <s v="No"/>
  </r>
  <r>
    <x v="481"/>
    <x v="6"/>
    <x v="4"/>
    <x v="59"/>
    <x v="1"/>
    <x v="128"/>
    <n v="3"/>
    <x v="25"/>
    <x v="0"/>
    <x v="0"/>
    <x v="0"/>
    <s v="No"/>
    <x v="0"/>
    <x v="0"/>
    <s v="Yes"/>
  </r>
  <r>
    <x v="482"/>
    <x v="6"/>
    <x v="4"/>
    <x v="135"/>
    <x v="0"/>
    <x v="54"/>
    <n v="1"/>
    <x v="19"/>
    <x v="0"/>
    <x v="111"/>
    <x v="0"/>
    <s v="No"/>
    <x v="0"/>
    <x v="0"/>
    <s v="No"/>
  </r>
  <r>
    <x v="483"/>
    <x v="6"/>
    <x v="8"/>
    <x v="82"/>
    <x v="1"/>
    <x v="236"/>
    <n v="4"/>
    <x v="19"/>
    <x v="2"/>
    <x v="0"/>
    <x v="0"/>
    <s v="No"/>
    <x v="0"/>
    <x v="0"/>
    <s v="Yes"/>
  </r>
  <r>
    <x v="484"/>
    <x v="6"/>
    <x v="4"/>
    <x v="65"/>
    <x v="1"/>
    <x v="237"/>
    <n v="1"/>
    <x v="19"/>
    <x v="0"/>
    <x v="0"/>
    <x v="0"/>
    <s v="No"/>
    <x v="0"/>
    <x v="0"/>
    <s v="No"/>
  </r>
  <r>
    <x v="485"/>
    <x v="6"/>
    <x v="6"/>
    <x v="7"/>
    <x v="2"/>
    <x v="97"/>
    <n v="2"/>
    <x v="0"/>
    <x v="0"/>
    <x v="112"/>
    <x v="0"/>
    <s v="No"/>
    <x v="0"/>
    <x v="1"/>
    <s v="Yes"/>
  </r>
  <r>
    <x v="486"/>
    <x v="6"/>
    <x v="4"/>
    <x v="136"/>
    <x v="0"/>
    <x v="1"/>
    <n v="4"/>
    <x v="28"/>
    <x v="2"/>
    <x v="0"/>
    <x v="0"/>
    <s v="No"/>
    <x v="0"/>
    <x v="1"/>
    <s v="No"/>
  </r>
  <r>
    <x v="487"/>
    <x v="6"/>
    <x v="8"/>
    <x v="123"/>
    <x v="0"/>
    <x v="229"/>
    <n v="1"/>
    <x v="50"/>
    <x v="0"/>
    <x v="0"/>
    <x v="0"/>
    <s v="No"/>
    <x v="0"/>
    <x v="1"/>
    <s v="No"/>
  </r>
  <r>
    <x v="488"/>
    <x v="6"/>
    <x v="4"/>
    <x v="119"/>
    <x v="0"/>
    <x v="42"/>
    <n v="2"/>
    <x v="23"/>
    <x v="2"/>
    <x v="0"/>
    <x v="1"/>
    <s v="No"/>
    <x v="0"/>
    <x v="1"/>
    <s v="No"/>
  </r>
  <r>
    <x v="489"/>
    <x v="6"/>
    <x v="4"/>
    <x v="32"/>
    <x v="2"/>
    <x v="173"/>
    <n v="3"/>
    <x v="15"/>
    <x v="2"/>
    <x v="0"/>
    <x v="0"/>
    <s v="No"/>
    <x v="0"/>
    <x v="1"/>
    <s v="No"/>
  </r>
  <r>
    <x v="490"/>
    <x v="6"/>
    <x v="4"/>
    <x v="6"/>
    <x v="2"/>
    <x v="105"/>
    <n v="3"/>
    <x v="8"/>
    <x v="0"/>
    <x v="0"/>
    <x v="0"/>
    <s v="No"/>
    <x v="0"/>
    <x v="1"/>
    <s v="Yes"/>
  </r>
  <r>
    <x v="491"/>
    <x v="6"/>
    <x v="4"/>
    <x v="15"/>
    <x v="2"/>
    <x v="54"/>
    <n v="3"/>
    <x v="8"/>
    <x v="2"/>
    <x v="0"/>
    <x v="0"/>
    <s v="No"/>
    <x v="0"/>
    <x v="1"/>
    <s v="No"/>
  </r>
  <r>
    <x v="492"/>
    <x v="6"/>
    <x v="6"/>
    <x v="29"/>
    <x v="1"/>
    <x v="47"/>
    <n v="2"/>
    <x v="36"/>
    <x v="0"/>
    <x v="0"/>
    <x v="0"/>
    <s v="No"/>
    <x v="0"/>
    <x v="0"/>
    <s v="No"/>
  </r>
  <r>
    <x v="493"/>
    <x v="6"/>
    <x v="6"/>
    <x v="6"/>
    <x v="2"/>
    <x v="114"/>
    <n v="2"/>
    <x v="0"/>
    <x v="0"/>
    <x v="0"/>
    <x v="0"/>
    <s v="No"/>
    <x v="0"/>
    <x v="1"/>
    <s v="Yes"/>
  </r>
  <r>
    <x v="494"/>
    <x v="6"/>
    <x v="4"/>
    <x v="42"/>
    <x v="0"/>
    <x v="160"/>
    <n v="1"/>
    <x v="48"/>
    <x v="0"/>
    <x v="0"/>
    <x v="0"/>
    <s v="No"/>
    <x v="0"/>
    <x v="1"/>
    <s v="No"/>
  </r>
  <r>
    <x v="495"/>
    <x v="6"/>
    <x v="6"/>
    <x v="39"/>
    <x v="1"/>
    <x v="26"/>
    <n v="3"/>
    <x v="36"/>
    <x v="1"/>
    <x v="0"/>
    <x v="0"/>
    <s v="No"/>
    <x v="0"/>
    <x v="1"/>
    <s v="No"/>
  </r>
  <r>
    <x v="496"/>
    <x v="6"/>
    <x v="12"/>
    <x v="121"/>
    <x v="1"/>
    <x v="111"/>
    <n v="1"/>
    <x v="25"/>
    <x v="1"/>
    <x v="0"/>
    <x v="0"/>
    <s v="No"/>
    <x v="0"/>
    <x v="1"/>
    <s v="No"/>
  </r>
  <r>
    <x v="497"/>
    <x v="6"/>
    <x v="4"/>
    <x v="99"/>
    <x v="2"/>
    <x v="89"/>
    <n v="3"/>
    <x v="29"/>
    <x v="1"/>
    <x v="32"/>
    <x v="0"/>
    <s v="No"/>
    <x v="0"/>
    <x v="1"/>
    <s v="No"/>
  </r>
  <r>
    <x v="498"/>
    <x v="6"/>
    <x v="4"/>
    <x v="95"/>
    <x v="1"/>
    <x v="10"/>
    <n v="3"/>
    <x v="8"/>
    <x v="0"/>
    <x v="0"/>
    <x v="0"/>
    <s v="No"/>
    <x v="0"/>
    <x v="1"/>
    <s v="No"/>
  </r>
  <r>
    <x v="499"/>
    <x v="6"/>
    <x v="6"/>
    <x v="73"/>
    <x v="1"/>
    <x v="33"/>
    <n v="4"/>
    <x v="3"/>
    <x v="2"/>
    <x v="40"/>
    <x v="0"/>
    <s v="No"/>
    <x v="0"/>
    <x v="0"/>
    <s v="No"/>
  </r>
  <r>
    <x v="500"/>
    <x v="6"/>
    <x v="6"/>
    <x v="24"/>
    <x v="2"/>
    <x v="109"/>
    <n v="1"/>
    <x v="34"/>
    <x v="2"/>
    <x v="0"/>
    <x v="0"/>
    <s v="No"/>
    <x v="0"/>
    <x v="0"/>
    <s v="No"/>
  </r>
  <r>
    <x v="501"/>
    <x v="6"/>
    <x v="8"/>
    <x v="120"/>
    <x v="1"/>
    <x v="238"/>
    <n v="3"/>
    <x v="5"/>
    <x v="1"/>
    <x v="0"/>
    <x v="0"/>
    <s v="No"/>
    <x v="0"/>
    <x v="1"/>
    <s v="No"/>
  </r>
  <r>
    <x v="502"/>
    <x v="6"/>
    <x v="6"/>
    <x v="100"/>
    <x v="1"/>
    <x v="239"/>
    <n v="2"/>
    <x v="35"/>
    <x v="1"/>
    <x v="113"/>
    <x v="0"/>
    <s v="No"/>
    <x v="0"/>
    <x v="1"/>
    <s v="No"/>
  </r>
  <r>
    <x v="503"/>
    <x v="6"/>
    <x v="8"/>
    <x v="118"/>
    <x v="1"/>
    <x v="199"/>
    <n v="2"/>
    <x v="36"/>
    <x v="1"/>
    <x v="0"/>
    <x v="0"/>
    <s v="No"/>
    <x v="0"/>
    <x v="1"/>
    <s v="No"/>
  </r>
  <r>
    <x v="504"/>
    <x v="6"/>
    <x v="6"/>
    <x v="10"/>
    <x v="1"/>
    <x v="224"/>
    <n v="3"/>
    <x v="36"/>
    <x v="1"/>
    <x v="0"/>
    <x v="0"/>
    <s v="No"/>
    <x v="0"/>
    <x v="0"/>
    <s v="No"/>
  </r>
  <r>
    <x v="505"/>
    <x v="6"/>
    <x v="4"/>
    <x v="10"/>
    <x v="1"/>
    <x v="240"/>
    <n v="1"/>
    <x v="19"/>
    <x v="0"/>
    <x v="0"/>
    <x v="0"/>
    <s v="No"/>
    <x v="0"/>
    <x v="0"/>
    <s v="No"/>
  </r>
  <r>
    <x v="506"/>
    <x v="6"/>
    <x v="8"/>
    <x v="137"/>
    <x v="2"/>
    <x v="204"/>
    <n v="1"/>
    <x v="14"/>
    <x v="2"/>
    <x v="69"/>
    <x v="0"/>
    <s v="No"/>
    <x v="0"/>
    <x v="1"/>
    <s v="No"/>
  </r>
  <r>
    <x v="507"/>
    <x v="6"/>
    <x v="6"/>
    <x v="29"/>
    <x v="1"/>
    <x v="139"/>
    <n v="2"/>
    <x v="37"/>
    <x v="1"/>
    <x v="0"/>
    <x v="0"/>
    <s v="No"/>
    <x v="0"/>
    <x v="0"/>
    <s v="No"/>
  </r>
  <r>
    <x v="508"/>
    <x v="6"/>
    <x v="8"/>
    <x v="39"/>
    <x v="1"/>
    <x v="26"/>
    <n v="3"/>
    <x v="2"/>
    <x v="2"/>
    <x v="0"/>
    <x v="0"/>
    <s v="No"/>
    <x v="0"/>
    <x v="0"/>
    <s v="No"/>
  </r>
  <r>
    <x v="509"/>
    <x v="6"/>
    <x v="8"/>
    <x v="75"/>
    <x v="0"/>
    <x v="21"/>
    <n v="4"/>
    <x v="59"/>
    <x v="0"/>
    <x v="0"/>
    <x v="1"/>
    <s v="No"/>
    <x v="1"/>
    <x v="1"/>
    <s v="Yes"/>
  </r>
  <r>
    <x v="510"/>
    <x v="6"/>
    <x v="12"/>
    <x v="135"/>
    <x v="0"/>
    <x v="241"/>
    <n v="2"/>
    <x v="48"/>
    <x v="1"/>
    <x v="0"/>
    <x v="1"/>
    <s v="No"/>
    <x v="0"/>
    <x v="0"/>
    <s v="No"/>
  </r>
  <r>
    <x v="511"/>
    <x v="6"/>
    <x v="6"/>
    <x v="129"/>
    <x v="2"/>
    <x v="242"/>
    <n v="1"/>
    <x v="34"/>
    <x v="2"/>
    <x v="0"/>
    <x v="0"/>
    <s v="No"/>
    <x v="0"/>
    <x v="1"/>
    <s v="No"/>
  </r>
  <r>
    <x v="512"/>
    <x v="6"/>
    <x v="8"/>
    <x v="28"/>
    <x v="2"/>
    <x v="160"/>
    <n v="3"/>
    <x v="0"/>
    <x v="1"/>
    <x v="114"/>
    <x v="0"/>
    <s v="No"/>
    <x v="0"/>
    <x v="0"/>
    <s v="No"/>
  </r>
  <r>
    <x v="513"/>
    <x v="6"/>
    <x v="6"/>
    <x v="108"/>
    <x v="1"/>
    <x v="28"/>
    <n v="2"/>
    <x v="36"/>
    <x v="0"/>
    <x v="0"/>
    <x v="0"/>
    <s v="No"/>
    <x v="0"/>
    <x v="1"/>
    <s v="No"/>
  </r>
  <r>
    <x v="514"/>
    <x v="6"/>
    <x v="6"/>
    <x v="70"/>
    <x v="2"/>
    <x v="142"/>
    <n v="2"/>
    <x v="0"/>
    <x v="0"/>
    <x v="0"/>
    <x v="0"/>
    <s v="No"/>
    <x v="0"/>
    <x v="1"/>
    <s v="No"/>
  </r>
  <r>
    <x v="515"/>
    <x v="6"/>
    <x v="6"/>
    <x v="129"/>
    <x v="2"/>
    <x v="115"/>
    <n v="1"/>
    <x v="11"/>
    <x v="1"/>
    <x v="0"/>
    <x v="0"/>
    <s v="No"/>
    <x v="0"/>
    <x v="1"/>
    <s v="No"/>
  </r>
  <r>
    <x v="516"/>
    <x v="6"/>
    <x v="8"/>
    <x v="79"/>
    <x v="0"/>
    <x v="185"/>
    <n v="2"/>
    <x v="60"/>
    <x v="0"/>
    <x v="0"/>
    <x v="0"/>
    <s v="No"/>
    <x v="0"/>
    <x v="1"/>
    <s v="No"/>
  </r>
  <r>
    <x v="517"/>
    <x v="6"/>
    <x v="4"/>
    <x v="138"/>
    <x v="0"/>
    <x v="81"/>
    <n v="1"/>
    <x v="61"/>
    <x v="2"/>
    <x v="0"/>
    <x v="1"/>
    <s v="No"/>
    <x v="0"/>
    <x v="0"/>
    <s v="No"/>
  </r>
  <r>
    <x v="518"/>
    <x v="6"/>
    <x v="4"/>
    <x v="103"/>
    <x v="0"/>
    <x v="164"/>
    <n v="2"/>
    <x v="17"/>
    <x v="0"/>
    <x v="0"/>
    <x v="0"/>
    <s v="Yes"/>
    <x v="0"/>
    <x v="0"/>
    <s v="Yes"/>
  </r>
  <r>
    <x v="519"/>
    <x v="6"/>
    <x v="6"/>
    <x v="15"/>
    <x v="2"/>
    <x v="243"/>
    <n v="1"/>
    <x v="34"/>
    <x v="2"/>
    <x v="56"/>
    <x v="0"/>
    <s v="No"/>
    <x v="0"/>
    <x v="1"/>
    <s v="No"/>
  </r>
  <r>
    <x v="520"/>
    <x v="6"/>
    <x v="6"/>
    <x v="32"/>
    <x v="2"/>
    <x v="101"/>
    <n v="4"/>
    <x v="9"/>
    <x v="2"/>
    <x v="0"/>
    <x v="0"/>
    <s v="No"/>
    <x v="0"/>
    <x v="0"/>
    <s v="No"/>
  </r>
  <r>
    <x v="521"/>
    <x v="6"/>
    <x v="12"/>
    <x v="45"/>
    <x v="0"/>
    <x v="244"/>
    <n v="3"/>
    <x v="62"/>
    <x v="1"/>
    <x v="115"/>
    <x v="1"/>
    <s v="No"/>
    <x v="1"/>
    <x v="1"/>
    <s v="Yes"/>
  </r>
  <r>
    <x v="522"/>
    <x v="6"/>
    <x v="8"/>
    <x v="98"/>
    <x v="2"/>
    <x v="196"/>
    <n v="3"/>
    <x v="0"/>
    <x v="1"/>
    <x v="0"/>
    <x v="0"/>
    <s v="No"/>
    <x v="0"/>
    <x v="1"/>
    <s v="No"/>
  </r>
  <r>
    <x v="523"/>
    <x v="6"/>
    <x v="6"/>
    <x v="129"/>
    <x v="2"/>
    <x v="245"/>
    <n v="1"/>
    <x v="34"/>
    <x v="2"/>
    <x v="0"/>
    <x v="0"/>
    <s v="No"/>
    <x v="0"/>
    <x v="1"/>
    <s v="Yes"/>
  </r>
  <r>
    <x v="524"/>
    <x v="6"/>
    <x v="4"/>
    <x v="36"/>
    <x v="0"/>
    <x v="103"/>
    <n v="1"/>
    <x v="48"/>
    <x v="0"/>
    <x v="0"/>
    <x v="0"/>
    <s v="No"/>
    <x v="0"/>
    <x v="1"/>
    <s v="No"/>
  </r>
  <r>
    <x v="525"/>
    <x v="6"/>
    <x v="8"/>
    <x v="9"/>
    <x v="1"/>
    <x v="137"/>
    <n v="1"/>
    <x v="12"/>
    <x v="0"/>
    <x v="0"/>
    <x v="0"/>
    <s v="No"/>
    <x v="0"/>
    <x v="1"/>
    <s v="Yes"/>
  </r>
  <r>
    <x v="526"/>
    <x v="6"/>
    <x v="4"/>
    <x v="82"/>
    <x v="1"/>
    <x v="192"/>
    <n v="4"/>
    <x v="3"/>
    <x v="0"/>
    <x v="116"/>
    <x v="0"/>
    <s v="No"/>
    <x v="0"/>
    <x v="1"/>
    <s v="No"/>
  </r>
  <r>
    <x v="527"/>
    <x v="6"/>
    <x v="4"/>
    <x v="54"/>
    <x v="2"/>
    <x v="132"/>
    <n v="3"/>
    <x v="8"/>
    <x v="0"/>
    <x v="0"/>
    <x v="0"/>
    <s v="No"/>
    <x v="0"/>
    <x v="1"/>
    <s v="No"/>
  </r>
  <r>
    <x v="528"/>
    <x v="6"/>
    <x v="4"/>
    <x v="101"/>
    <x v="0"/>
    <x v="24"/>
    <n v="2"/>
    <x v="17"/>
    <x v="0"/>
    <x v="0"/>
    <x v="0"/>
    <s v="No"/>
    <x v="0"/>
    <x v="0"/>
    <s v="No"/>
  </r>
  <r>
    <x v="529"/>
    <x v="6"/>
    <x v="8"/>
    <x v="2"/>
    <x v="1"/>
    <x v="246"/>
    <n v="2"/>
    <x v="36"/>
    <x v="1"/>
    <x v="0"/>
    <x v="0"/>
    <s v="No"/>
    <x v="0"/>
    <x v="1"/>
    <s v="No"/>
  </r>
  <r>
    <x v="530"/>
    <x v="6"/>
    <x v="8"/>
    <x v="55"/>
    <x v="0"/>
    <x v="26"/>
    <n v="2"/>
    <x v="60"/>
    <x v="0"/>
    <x v="117"/>
    <x v="0"/>
    <s v="Yes"/>
    <x v="1"/>
    <x v="1"/>
    <s v="Yes"/>
  </r>
  <r>
    <x v="531"/>
    <x v="6"/>
    <x v="4"/>
    <x v="27"/>
    <x v="1"/>
    <x v="175"/>
    <n v="2"/>
    <x v="8"/>
    <x v="2"/>
    <x v="0"/>
    <x v="0"/>
    <s v="No"/>
    <x v="0"/>
    <x v="1"/>
    <s v="Yes"/>
  </r>
  <r>
    <x v="532"/>
    <x v="6"/>
    <x v="6"/>
    <x v="52"/>
    <x v="2"/>
    <x v="89"/>
    <n v="2"/>
    <x v="3"/>
    <x v="1"/>
    <x v="118"/>
    <x v="0"/>
    <s v="No"/>
    <x v="0"/>
    <x v="1"/>
    <s v="No"/>
  </r>
  <r>
    <x v="533"/>
    <x v="6"/>
    <x v="4"/>
    <x v="49"/>
    <x v="1"/>
    <x v="247"/>
    <n v="3"/>
    <x v="8"/>
    <x v="2"/>
    <x v="55"/>
    <x v="0"/>
    <s v="Yes"/>
    <x v="0"/>
    <x v="0"/>
    <s v="No"/>
  </r>
  <r>
    <x v="534"/>
    <x v="6"/>
    <x v="6"/>
    <x v="98"/>
    <x v="2"/>
    <x v="248"/>
    <n v="3"/>
    <x v="6"/>
    <x v="1"/>
    <x v="119"/>
    <x v="0"/>
    <s v="No"/>
    <x v="0"/>
    <x v="1"/>
    <s v="Yes"/>
  </r>
  <r>
    <x v="535"/>
    <x v="6"/>
    <x v="6"/>
    <x v="14"/>
    <x v="1"/>
    <x v="76"/>
    <n v="2"/>
    <x v="35"/>
    <x v="1"/>
    <x v="0"/>
    <x v="0"/>
    <s v="No"/>
    <x v="0"/>
    <x v="1"/>
    <s v="No"/>
  </r>
  <r>
    <x v="536"/>
    <x v="6"/>
    <x v="4"/>
    <x v="39"/>
    <x v="1"/>
    <x v="44"/>
    <n v="1"/>
    <x v="5"/>
    <x v="0"/>
    <x v="120"/>
    <x v="0"/>
    <s v="No"/>
    <x v="0"/>
    <x v="0"/>
    <s v="No"/>
  </r>
  <r>
    <x v="537"/>
    <x v="6"/>
    <x v="6"/>
    <x v="47"/>
    <x v="0"/>
    <x v="0"/>
    <n v="2"/>
    <x v="34"/>
    <x v="0"/>
    <x v="0"/>
    <x v="0"/>
    <s v="No"/>
    <x v="0"/>
    <x v="0"/>
    <s v="No"/>
  </r>
  <r>
    <x v="538"/>
    <x v="6"/>
    <x v="4"/>
    <x v="98"/>
    <x v="2"/>
    <x v="89"/>
    <n v="2"/>
    <x v="34"/>
    <x v="0"/>
    <x v="121"/>
    <x v="0"/>
    <s v="No"/>
    <x v="0"/>
    <x v="0"/>
    <s v="Yes"/>
  </r>
  <r>
    <x v="539"/>
    <x v="6"/>
    <x v="8"/>
    <x v="60"/>
    <x v="0"/>
    <x v="249"/>
    <n v="3"/>
    <x v="7"/>
    <x v="0"/>
    <x v="0"/>
    <x v="1"/>
    <s v="No"/>
    <x v="1"/>
    <x v="1"/>
    <s v="Yes"/>
  </r>
  <r>
    <x v="540"/>
    <x v="6"/>
    <x v="4"/>
    <x v="88"/>
    <x v="2"/>
    <x v="141"/>
    <n v="3"/>
    <x v="15"/>
    <x v="2"/>
    <x v="0"/>
    <x v="0"/>
    <s v="No"/>
    <x v="0"/>
    <x v="0"/>
    <s v="No"/>
  </r>
  <r>
    <x v="541"/>
    <x v="6"/>
    <x v="6"/>
    <x v="139"/>
    <x v="2"/>
    <x v="89"/>
    <n v="2"/>
    <x v="7"/>
    <x v="2"/>
    <x v="0"/>
    <x v="0"/>
    <s v="No"/>
    <x v="0"/>
    <x v="1"/>
    <s v="Yes"/>
  </r>
  <r>
    <x v="542"/>
    <x v="6"/>
    <x v="9"/>
    <x v="9"/>
    <x v="1"/>
    <x v="250"/>
    <n v="4"/>
    <x v="11"/>
    <x v="2"/>
    <x v="0"/>
    <x v="0"/>
    <s v="No"/>
    <x v="0"/>
    <x v="1"/>
    <s v="No"/>
  </r>
  <r>
    <x v="543"/>
    <x v="6"/>
    <x v="6"/>
    <x v="27"/>
    <x v="1"/>
    <x v="113"/>
    <n v="1"/>
    <x v="12"/>
    <x v="2"/>
    <x v="88"/>
    <x v="0"/>
    <s v="No"/>
    <x v="0"/>
    <x v="1"/>
    <s v="No"/>
  </r>
  <r>
    <x v="544"/>
    <x v="6"/>
    <x v="4"/>
    <x v="99"/>
    <x v="2"/>
    <x v="195"/>
    <n v="3"/>
    <x v="25"/>
    <x v="0"/>
    <x v="0"/>
    <x v="0"/>
    <s v="No"/>
    <x v="0"/>
    <x v="1"/>
    <s v="No"/>
  </r>
  <r>
    <x v="545"/>
    <x v="6"/>
    <x v="6"/>
    <x v="11"/>
    <x v="2"/>
    <x v="251"/>
    <n v="3"/>
    <x v="56"/>
    <x v="1"/>
    <x v="0"/>
    <x v="0"/>
    <s v="No"/>
    <x v="0"/>
    <x v="1"/>
    <s v="No"/>
  </r>
  <r>
    <x v="546"/>
    <x v="6"/>
    <x v="6"/>
    <x v="30"/>
    <x v="2"/>
    <x v="246"/>
    <n v="4"/>
    <x v="3"/>
    <x v="1"/>
    <x v="0"/>
    <x v="0"/>
    <s v="No"/>
    <x v="0"/>
    <x v="1"/>
    <s v="No"/>
  </r>
  <r>
    <x v="547"/>
    <x v="7"/>
    <x v="13"/>
    <x v="68"/>
    <x v="1"/>
    <x v="252"/>
    <n v="1"/>
    <x v="25"/>
    <x v="1"/>
    <x v="0"/>
    <x v="0"/>
    <s v="No"/>
    <x v="0"/>
    <x v="1"/>
    <s v="Yes"/>
  </r>
  <r>
    <x v="548"/>
    <x v="7"/>
    <x v="4"/>
    <x v="9"/>
    <x v="1"/>
    <x v="29"/>
    <n v="4"/>
    <x v="19"/>
    <x v="0"/>
    <x v="21"/>
    <x v="0"/>
    <s v="No"/>
    <x v="0"/>
    <x v="1"/>
    <s v="Yes"/>
  </r>
  <r>
    <x v="549"/>
    <x v="7"/>
    <x v="9"/>
    <x v="71"/>
    <x v="2"/>
    <x v="160"/>
    <n v="2"/>
    <x v="3"/>
    <x v="1"/>
    <x v="122"/>
    <x v="0"/>
    <s v="Yes"/>
    <x v="0"/>
    <x v="1"/>
    <s v="No"/>
  </r>
  <r>
    <x v="550"/>
    <x v="7"/>
    <x v="6"/>
    <x v="30"/>
    <x v="2"/>
    <x v="253"/>
    <n v="3"/>
    <x v="8"/>
    <x v="0"/>
    <x v="0"/>
    <x v="0"/>
    <s v="No"/>
    <x v="0"/>
    <x v="1"/>
    <s v="No"/>
  </r>
  <r>
    <x v="551"/>
    <x v="7"/>
    <x v="4"/>
    <x v="68"/>
    <x v="1"/>
    <x v="254"/>
    <n v="2"/>
    <x v="37"/>
    <x v="0"/>
    <x v="0"/>
    <x v="0"/>
    <s v="Yes"/>
    <x v="1"/>
    <x v="1"/>
    <s v="Yes"/>
  </r>
  <r>
    <x v="552"/>
    <x v="7"/>
    <x v="4"/>
    <x v="128"/>
    <x v="2"/>
    <x v="28"/>
    <n v="1"/>
    <x v="46"/>
    <x v="0"/>
    <x v="0"/>
    <x v="0"/>
    <s v="No"/>
    <x v="0"/>
    <x v="1"/>
    <s v="No"/>
  </r>
  <r>
    <x v="553"/>
    <x v="7"/>
    <x v="4"/>
    <x v="66"/>
    <x v="2"/>
    <x v="255"/>
    <n v="4"/>
    <x v="6"/>
    <x v="0"/>
    <x v="0"/>
    <x v="0"/>
    <s v="No"/>
    <x v="0"/>
    <x v="1"/>
    <s v="No"/>
  </r>
  <r>
    <x v="554"/>
    <x v="7"/>
    <x v="9"/>
    <x v="71"/>
    <x v="2"/>
    <x v="55"/>
    <n v="2"/>
    <x v="3"/>
    <x v="1"/>
    <x v="0"/>
    <x v="0"/>
    <s v="No"/>
    <x v="0"/>
    <x v="0"/>
    <s v="Yes"/>
  </r>
  <r>
    <x v="555"/>
    <x v="7"/>
    <x v="6"/>
    <x v="68"/>
    <x v="1"/>
    <x v="178"/>
    <n v="1"/>
    <x v="19"/>
    <x v="0"/>
    <x v="83"/>
    <x v="0"/>
    <s v="No"/>
    <x v="0"/>
    <x v="1"/>
    <s v="No"/>
  </r>
  <r>
    <x v="556"/>
    <x v="7"/>
    <x v="9"/>
    <x v="71"/>
    <x v="2"/>
    <x v="103"/>
    <n v="1"/>
    <x v="12"/>
    <x v="2"/>
    <x v="123"/>
    <x v="0"/>
    <s v="No"/>
    <x v="0"/>
    <x v="0"/>
    <s v="No"/>
  </r>
  <r>
    <x v="557"/>
    <x v="7"/>
    <x v="6"/>
    <x v="73"/>
    <x v="1"/>
    <x v="117"/>
    <n v="3"/>
    <x v="8"/>
    <x v="2"/>
    <x v="0"/>
    <x v="0"/>
    <s v="No"/>
    <x v="0"/>
    <x v="1"/>
    <s v="Yes"/>
  </r>
  <r>
    <x v="558"/>
    <x v="7"/>
    <x v="6"/>
    <x v="71"/>
    <x v="2"/>
    <x v="256"/>
    <n v="2"/>
    <x v="34"/>
    <x v="0"/>
    <x v="0"/>
    <x v="0"/>
    <s v="No"/>
    <x v="0"/>
    <x v="0"/>
    <s v="No"/>
  </r>
  <r>
    <x v="559"/>
    <x v="7"/>
    <x v="4"/>
    <x v="54"/>
    <x v="2"/>
    <x v="257"/>
    <n v="2"/>
    <x v="34"/>
    <x v="0"/>
    <x v="0"/>
    <x v="0"/>
    <s v="No"/>
    <x v="0"/>
    <x v="1"/>
    <s v="No"/>
  </r>
  <r>
    <x v="560"/>
    <x v="7"/>
    <x v="4"/>
    <x v="99"/>
    <x v="2"/>
    <x v="15"/>
    <n v="4"/>
    <x v="41"/>
    <x v="1"/>
    <x v="0"/>
    <x v="0"/>
    <s v="Yes"/>
    <x v="0"/>
    <x v="0"/>
    <s v="No"/>
  </r>
  <r>
    <x v="561"/>
    <x v="7"/>
    <x v="4"/>
    <x v="60"/>
    <x v="0"/>
    <x v="188"/>
    <n v="2"/>
    <x v="22"/>
    <x v="0"/>
    <x v="0"/>
    <x v="0"/>
    <s v="No"/>
    <x v="0"/>
    <x v="1"/>
    <s v="Yes"/>
  </r>
  <r>
    <x v="562"/>
    <x v="7"/>
    <x v="9"/>
    <x v="4"/>
    <x v="0"/>
    <x v="258"/>
    <n v="2"/>
    <x v="18"/>
    <x v="0"/>
    <x v="0"/>
    <x v="0"/>
    <s v="No"/>
    <x v="0"/>
    <x v="1"/>
    <s v="No"/>
  </r>
  <r>
    <x v="563"/>
    <x v="7"/>
    <x v="9"/>
    <x v="15"/>
    <x v="2"/>
    <x v="54"/>
    <n v="1"/>
    <x v="12"/>
    <x v="2"/>
    <x v="0"/>
    <x v="0"/>
    <s v="Yes"/>
    <x v="0"/>
    <x v="0"/>
    <s v="Yes"/>
  </r>
  <r>
    <x v="564"/>
    <x v="7"/>
    <x v="4"/>
    <x v="112"/>
    <x v="0"/>
    <x v="259"/>
    <n v="2"/>
    <x v="60"/>
    <x v="0"/>
    <x v="124"/>
    <x v="0"/>
    <s v="No"/>
    <x v="0"/>
    <x v="1"/>
    <s v="Yes"/>
  </r>
  <r>
    <x v="565"/>
    <x v="7"/>
    <x v="9"/>
    <x v="12"/>
    <x v="1"/>
    <x v="40"/>
    <n v="1"/>
    <x v="12"/>
    <x v="2"/>
    <x v="0"/>
    <x v="0"/>
    <s v="No"/>
    <x v="0"/>
    <x v="1"/>
    <s v="No"/>
  </r>
  <r>
    <x v="566"/>
    <x v="7"/>
    <x v="4"/>
    <x v="29"/>
    <x v="1"/>
    <x v="25"/>
    <n v="4"/>
    <x v="19"/>
    <x v="0"/>
    <x v="0"/>
    <x v="0"/>
    <s v="No"/>
    <x v="0"/>
    <x v="1"/>
    <s v="No"/>
  </r>
  <r>
    <x v="567"/>
    <x v="7"/>
    <x v="9"/>
    <x v="99"/>
    <x v="2"/>
    <x v="5"/>
    <n v="3"/>
    <x v="36"/>
    <x v="2"/>
    <x v="0"/>
    <x v="0"/>
    <s v="No"/>
    <x v="0"/>
    <x v="1"/>
    <s v="Yes"/>
  </r>
  <r>
    <x v="568"/>
    <x v="7"/>
    <x v="9"/>
    <x v="5"/>
    <x v="1"/>
    <x v="260"/>
    <n v="3"/>
    <x v="36"/>
    <x v="1"/>
    <x v="103"/>
    <x v="0"/>
    <s v="No"/>
    <x v="0"/>
    <x v="1"/>
    <s v="No"/>
  </r>
  <r>
    <x v="569"/>
    <x v="7"/>
    <x v="6"/>
    <x v="136"/>
    <x v="0"/>
    <x v="37"/>
    <n v="1"/>
    <x v="29"/>
    <x v="0"/>
    <x v="0"/>
    <x v="0"/>
    <s v="Yes"/>
    <x v="0"/>
    <x v="0"/>
    <s v="No"/>
  </r>
  <r>
    <x v="570"/>
    <x v="7"/>
    <x v="6"/>
    <x v="14"/>
    <x v="1"/>
    <x v="261"/>
    <n v="3"/>
    <x v="35"/>
    <x v="0"/>
    <x v="86"/>
    <x v="0"/>
    <s v="No"/>
    <x v="0"/>
    <x v="1"/>
    <s v="No"/>
  </r>
  <r>
    <x v="571"/>
    <x v="7"/>
    <x v="13"/>
    <x v="100"/>
    <x v="1"/>
    <x v="60"/>
    <n v="1"/>
    <x v="25"/>
    <x v="1"/>
    <x v="85"/>
    <x v="0"/>
    <s v="Yes"/>
    <x v="0"/>
    <x v="1"/>
    <s v="No"/>
  </r>
  <r>
    <x v="572"/>
    <x v="7"/>
    <x v="9"/>
    <x v="68"/>
    <x v="1"/>
    <x v="154"/>
    <n v="3"/>
    <x v="36"/>
    <x v="1"/>
    <x v="28"/>
    <x v="0"/>
    <s v="No"/>
    <x v="0"/>
    <x v="1"/>
    <s v="Yes"/>
  </r>
  <r>
    <x v="573"/>
    <x v="7"/>
    <x v="4"/>
    <x v="7"/>
    <x v="2"/>
    <x v="35"/>
    <n v="1"/>
    <x v="15"/>
    <x v="1"/>
    <x v="0"/>
    <x v="0"/>
    <s v="No"/>
    <x v="0"/>
    <x v="0"/>
    <s v="Yes"/>
  </r>
  <r>
    <x v="574"/>
    <x v="7"/>
    <x v="6"/>
    <x v="10"/>
    <x v="1"/>
    <x v="35"/>
    <n v="1"/>
    <x v="25"/>
    <x v="2"/>
    <x v="0"/>
    <x v="0"/>
    <s v="No"/>
    <x v="0"/>
    <x v="1"/>
    <s v="Yes"/>
  </r>
  <r>
    <x v="575"/>
    <x v="7"/>
    <x v="9"/>
    <x v="137"/>
    <x v="2"/>
    <x v="224"/>
    <n v="1"/>
    <x v="12"/>
    <x v="2"/>
    <x v="0"/>
    <x v="0"/>
    <s v="No"/>
    <x v="0"/>
    <x v="0"/>
    <s v="No"/>
  </r>
  <r>
    <x v="576"/>
    <x v="7"/>
    <x v="9"/>
    <x v="65"/>
    <x v="1"/>
    <x v="246"/>
    <n v="2"/>
    <x v="36"/>
    <x v="0"/>
    <x v="0"/>
    <x v="0"/>
    <s v="No"/>
    <x v="0"/>
    <x v="1"/>
    <s v="No"/>
  </r>
  <r>
    <x v="577"/>
    <x v="7"/>
    <x v="6"/>
    <x v="117"/>
    <x v="0"/>
    <x v="206"/>
    <n v="4"/>
    <x v="63"/>
    <x v="1"/>
    <x v="0"/>
    <x v="1"/>
    <s v="No"/>
    <x v="0"/>
    <x v="0"/>
    <s v="No"/>
  </r>
  <r>
    <x v="578"/>
    <x v="7"/>
    <x v="4"/>
    <x v="23"/>
    <x v="1"/>
    <x v="98"/>
    <n v="2"/>
    <x v="36"/>
    <x v="0"/>
    <x v="76"/>
    <x v="0"/>
    <s v="No"/>
    <x v="0"/>
    <x v="1"/>
    <s v="Yes"/>
  </r>
  <r>
    <x v="579"/>
    <x v="7"/>
    <x v="6"/>
    <x v="135"/>
    <x v="0"/>
    <x v="262"/>
    <n v="3"/>
    <x v="52"/>
    <x v="1"/>
    <x v="125"/>
    <x v="1"/>
    <s v="No"/>
    <x v="1"/>
    <x v="1"/>
    <s v="Yes"/>
  </r>
  <r>
    <x v="580"/>
    <x v="7"/>
    <x v="4"/>
    <x v="21"/>
    <x v="0"/>
    <x v="3"/>
    <n v="4"/>
    <x v="18"/>
    <x v="0"/>
    <x v="126"/>
    <x v="1"/>
    <s v="No"/>
    <x v="0"/>
    <x v="0"/>
    <s v="Yes"/>
  </r>
  <r>
    <x v="581"/>
    <x v="7"/>
    <x v="9"/>
    <x v="88"/>
    <x v="2"/>
    <x v="263"/>
    <n v="2"/>
    <x v="0"/>
    <x v="0"/>
    <x v="0"/>
    <x v="0"/>
    <s v="No"/>
    <x v="0"/>
    <x v="1"/>
    <s v="No"/>
  </r>
  <r>
    <x v="582"/>
    <x v="7"/>
    <x v="6"/>
    <x v="83"/>
    <x v="1"/>
    <x v="26"/>
    <n v="3"/>
    <x v="29"/>
    <x v="1"/>
    <x v="0"/>
    <x v="0"/>
    <s v="No"/>
    <x v="0"/>
    <x v="1"/>
    <s v="Yes"/>
  </r>
  <r>
    <x v="583"/>
    <x v="7"/>
    <x v="9"/>
    <x v="120"/>
    <x v="1"/>
    <x v="189"/>
    <n v="2"/>
    <x v="36"/>
    <x v="0"/>
    <x v="127"/>
    <x v="0"/>
    <s v="No"/>
    <x v="0"/>
    <x v="1"/>
    <s v="No"/>
  </r>
  <r>
    <x v="584"/>
    <x v="7"/>
    <x v="6"/>
    <x v="115"/>
    <x v="0"/>
    <x v="21"/>
    <n v="3"/>
    <x v="36"/>
    <x v="1"/>
    <x v="0"/>
    <x v="1"/>
    <s v="No"/>
    <x v="0"/>
    <x v="1"/>
    <s v="No"/>
  </r>
  <r>
    <x v="585"/>
    <x v="7"/>
    <x v="9"/>
    <x v="3"/>
    <x v="0"/>
    <x v="11"/>
    <n v="2"/>
    <x v="56"/>
    <x v="0"/>
    <x v="0"/>
    <x v="0"/>
    <s v="No"/>
    <x v="0"/>
    <x v="1"/>
    <s v="No"/>
  </r>
  <r>
    <x v="586"/>
    <x v="7"/>
    <x v="6"/>
    <x v="64"/>
    <x v="1"/>
    <x v="41"/>
    <n v="4"/>
    <x v="22"/>
    <x v="0"/>
    <x v="0"/>
    <x v="0"/>
    <s v="No"/>
    <x v="0"/>
    <x v="0"/>
    <s v="No"/>
  </r>
  <r>
    <x v="587"/>
    <x v="7"/>
    <x v="10"/>
    <x v="45"/>
    <x v="0"/>
    <x v="43"/>
    <n v="1"/>
    <x v="20"/>
    <x v="2"/>
    <x v="0"/>
    <x v="1"/>
    <s v="Yes"/>
    <x v="1"/>
    <x v="1"/>
    <s v="No"/>
  </r>
  <r>
    <x v="588"/>
    <x v="7"/>
    <x v="6"/>
    <x v="85"/>
    <x v="1"/>
    <x v="82"/>
    <n v="1"/>
    <x v="5"/>
    <x v="0"/>
    <x v="0"/>
    <x v="0"/>
    <s v="No"/>
    <x v="0"/>
    <x v="1"/>
    <s v="No"/>
  </r>
  <r>
    <x v="589"/>
    <x v="7"/>
    <x v="4"/>
    <x v="37"/>
    <x v="0"/>
    <x v="99"/>
    <n v="2"/>
    <x v="60"/>
    <x v="0"/>
    <x v="0"/>
    <x v="0"/>
    <s v="No"/>
    <x v="0"/>
    <x v="1"/>
    <s v="No"/>
  </r>
  <r>
    <x v="590"/>
    <x v="7"/>
    <x v="9"/>
    <x v="87"/>
    <x v="2"/>
    <x v="13"/>
    <n v="4"/>
    <x v="3"/>
    <x v="2"/>
    <x v="0"/>
    <x v="0"/>
    <s v="Yes"/>
    <x v="0"/>
    <x v="1"/>
    <s v="No"/>
  </r>
  <r>
    <x v="591"/>
    <x v="7"/>
    <x v="9"/>
    <x v="116"/>
    <x v="0"/>
    <x v="13"/>
    <n v="2"/>
    <x v="0"/>
    <x v="0"/>
    <x v="0"/>
    <x v="0"/>
    <s v="No"/>
    <x v="0"/>
    <x v="1"/>
    <s v="Yes"/>
  </r>
  <r>
    <x v="592"/>
    <x v="7"/>
    <x v="6"/>
    <x v="119"/>
    <x v="0"/>
    <x v="103"/>
    <n v="2"/>
    <x v="17"/>
    <x v="0"/>
    <x v="0"/>
    <x v="0"/>
    <s v="Yes"/>
    <x v="0"/>
    <x v="1"/>
    <s v="No"/>
  </r>
  <r>
    <x v="593"/>
    <x v="7"/>
    <x v="9"/>
    <x v="52"/>
    <x v="2"/>
    <x v="124"/>
    <n v="2"/>
    <x v="0"/>
    <x v="0"/>
    <x v="128"/>
    <x v="0"/>
    <s v="No"/>
    <x v="0"/>
    <x v="0"/>
    <s v="No"/>
  </r>
  <r>
    <x v="594"/>
    <x v="7"/>
    <x v="9"/>
    <x v="136"/>
    <x v="0"/>
    <x v="264"/>
    <n v="2"/>
    <x v="0"/>
    <x v="0"/>
    <x v="129"/>
    <x v="0"/>
    <s v="No"/>
    <x v="0"/>
    <x v="1"/>
    <s v="No"/>
  </r>
  <r>
    <x v="595"/>
    <x v="7"/>
    <x v="4"/>
    <x v="108"/>
    <x v="1"/>
    <x v="182"/>
    <n v="3"/>
    <x v="2"/>
    <x v="2"/>
    <x v="0"/>
    <x v="0"/>
    <s v="No"/>
    <x v="0"/>
    <x v="1"/>
    <s v="Yes"/>
  </r>
  <r>
    <x v="596"/>
    <x v="7"/>
    <x v="9"/>
    <x v="98"/>
    <x v="2"/>
    <x v="44"/>
    <n v="4"/>
    <x v="3"/>
    <x v="2"/>
    <x v="75"/>
    <x v="0"/>
    <s v="No"/>
    <x v="0"/>
    <x v="0"/>
    <s v="No"/>
  </r>
  <r>
    <x v="597"/>
    <x v="7"/>
    <x v="4"/>
    <x v="137"/>
    <x v="2"/>
    <x v="118"/>
    <n v="4"/>
    <x v="6"/>
    <x v="0"/>
    <x v="0"/>
    <x v="0"/>
    <s v="No"/>
    <x v="0"/>
    <x v="0"/>
    <s v="No"/>
  </r>
  <r>
    <x v="598"/>
    <x v="7"/>
    <x v="9"/>
    <x v="14"/>
    <x v="1"/>
    <x v="76"/>
    <n v="1"/>
    <x v="35"/>
    <x v="0"/>
    <x v="0"/>
    <x v="0"/>
    <s v="No"/>
    <x v="0"/>
    <x v="1"/>
    <s v="No"/>
  </r>
  <r>
    <x v="599"/>
    <x v="7"/>
    <x v="9"/>
    <x v="24"/>
    <x v="2"/>
    <x v="117"/>
    <n v="1"/>
    <x v="54"/>
    <x v="0"/>
    <x v="130"/>
    <x v="0"/>
    <s v="No"/>
    <x v="0"/>
    <x v="1"/>
    <s v="No"/>
  </r>
  <r>
    <x v="600"/>
    <x v="7"/>
    <x v="6"/>
    <x v="87"/>
    <x v="2"/>
    <x v="101"/>
    <n v="3"/>
    <x v="8"/>
    <x v="2"/>
    <x v="0"/>
    <x v="0"/>
    <s v="No"/>
    <x v="0"/>
    <x v="0"/>
    <s v="No"/>
  </r>
  <r>
    <x v="601"/>
    <x v="7"/>
    <x v="6"/>
    <x v="30"/>
    <x v="2"/>
    <x v="61"/>
    <n v="3"/>
    <x v="8"/>
    <x v="0"/>
    <x v="0"/>
    <x v="0"/>
    <s v="No"/>
    <x v="0"/>
    <x v="1"/>
    <s v="No"/>
  </r>
  <r>
    <x v="602"/>
    <x v="7"/>
    <x v="9"/>
    <x v="49"/>
    <x v="1"/>
    <x v="57"/>
    <n v="1"/>
    <x v="54"/>
    <x v="0"/>
    <x v="0"/>
    <x v="0"/>
    <s v="No"/>
    <x v="0"/>
    <x v="1"/>
    <s v="No"/>
  </r>
  <r>
    <x v="603"/>
    <x v="7"/>
    <x v="6"/>
    <x v="61"/>
    <x v="1"/>
    <x v="265"/>
    <n v="1"/>
    <x v="36"/>
    <x v="1"/>
    <x v="0"/>
    <x v="0"/>
    <s v="No"/>
    <x v="0"/>
    <x v="1"/>
    <s v="No"/>
  </r>
  <r>
    <x v="604"/>
    <x v="7"/>
    <x v="9"/>
    <x v="129"/>
    <x v="2"/>
    <x v="3"/>
    <n v="1"/>
    <x v="11"/>
    <x v="1"/>
    <x v="71"/>
    <x v="0"/>
    <s v="No"/>
    <x v="0"/>
    <x v="0"/>
    <s v="No"/>
  </r>
  <r>
    <x v="605"/>
    <x v="7"/>
    <x v="9"/>
    <x v="94"/>
    <x v="0"/>
    <x v="84"/>
    <n v="3"/>
    <x v="47"/>
    <x v="0"/>
    <x v="0"/>
    <x v="0"/>
    <s v="No"/>
    <x v="0"/>
    <x v="1"/>
    <s v="Yes"/>
  </r>
  <r>
    <x v="606"/>
    <x v="7"/>
    <x v="9"/>
    <x v="39"/>
    <x v="1"/>
    <x v="48"/>
    <n v="1"/>
    <x v="12"/>
    <x v="2"/>
    <x v="102"/>
    <x v="0"/>
    <s v="No"/>
    <x v="0"/>
    <x v="1"/>
    <s v="No"/>
  </r>
  <r>
    <x v="607"/>
    <x v="7"/>
    <x v="9"/>
    <x v="108"/>
    <x v="1"/>
    <x v="266"/>
    <n v="2"/>
    <x v="37"/>
    <x v="1"/>
    <x v="0"/>
    <x v="0"/>
    <s v="No"/>
    <x v="0"/>
    <x v="0"/>
    <s v="No"/>
  </r>
  <r>
    <x v="608"/>
    <x v="7"/>
    <x v="6"/>
    <x v="1"/>
    <x v="1"/>
    <x v="267"/>
    <n v="1"/>
    <x v="36"/>
    <x v="1"/>
    <x v="1"/>
    <x v="0"/>
    <s v="No"/>
    <x v="0"/>
    <x v="1"/>
    <s v="No"/>
  </r>
  <r>
    <x v="609"/>
    <x v="7"/>
    <x v="6"/>
    <x v="29"/>
    <x v="1"/>
    <x v="77"/>
    <n v="3"/>
    <x v="8"/>
    <x v="2"/>
    <x v="0"/>
    <x v="0"/>
    <s v="No"/>
    <x v="0"/>
    <x v="1"/>
    <s v="Yes"/>
  </r>
  <r>
    <x v="610"/>
    <x v="7"/>
    <x v="4"/>
    <x v="1"/>
    <x v="1"/>
    <x v="135"/>
    <n v="3"/>
    <x v="2"/>
    <x v="2"/>
    <x v="131"/>
    <x v="0"/>
    <s v="No"/>
    <x v="0"/>
    <x v="1"/>
    <s v="No"/>
  </r>
  <r>
    <x v="611"/>
    <x v="7"/>
    <x v="4"/>
    <x v="69"/>
    <x v="1"/>
    <x v="104"/>
    <n v="2"/>
    <x v="37"/>
    <x v="0"/>
    <x v="0"/>
    <x v="0"/>
    <s v="No"/>
    <x v="0"/>
    <x v="1"/>
    <s v="Yes"/>
  </r>
  <r>
    <x v="612"/>
    <x v="7"/>
    <x v="4"/>
    <x v="25"/>
    <x v="1"/>
    <x v="2"/>
    <n v="4"/>
    <x v="19"/>
    <x v="0"/>
    <x v="65"/>
    <x v="0"/>
    <s v="No"/>
    <x v="0"/>
    <x v="1"/>
    <s v="Yes"/>
  </r>
  <r>
    <x v="613"/>
    <x v="7"/>
    <x v="9"/>
    <x v="27"/>
    <x v="1"/>
    <x v="235"/>
    <n v="4"/>
    <x v="7"/>
    <x v="1"/>
    <x v="0"/>
    <x v="0"/>
    <s v="No"/>
    <x v="0"/>
    <x v="1"/>
    <s v="No"/>
  </r>
  <r>
    <x v="614"/>
    <x v="7"/>
    <x v="10"/>
    <x v="16"/>
    <x v="2"/>
    <x v="141"/>
    <n v="4"/>
    <x v="11"/>
    <x v="2"/>
    <x v="0"/>
    <x v="0"/>
    <s v="No"/>
    <x v="0"/>
    <x v="1"/>
    <s v="No"/>
  </r>
  <r>
    <x v="615"/>
    <x v="7"/>
    <x v="4"/>
    <x v="73"/>
    <x v="1"/>
    <x v="268"/>
    <n v="4"/>
    <x v="6"/>
    <x v="0"/>
    <x v="132"/>
    <x v="0"/>
    <s v="Yes"/>
    <x v="0"/>
    <x v="1"/>
    <s v="No"/>
  </r>
  <r>
    <x v="616"/>
    <x v="7"/>
    <x v="6"/>
    <x v="83"/>
    <x v="1"/>
    <x v="269"/>
    <n v="3"/>
    <x v="29"/>
    <x v="1"/>
    <x v="133"/>
    <x v="0"/>
    <s v="No"/>
    <x v="0"/>
    <x v="0"/>
    <s v="No"/>
  </r>
  <r>
    <x v="617"/>
    <x v="7"/>
    <x v="6"/>
    <x v="47"/>
    <x v="0"/>
    <x v="270"/>
    <n v="1"/>
    <x v="29"/>
    <x v="0"/>
    <x v="134"/>
    <x v="0"/>
    <s v="No"/>
    <x v="0"/>
    <x v="1"/>
    <s v="No"/>
  </r>
  <r>
    <x v="618"/>
    <x v="7"/>
    <x v="13"/>
    <x v="108"/>
    <x v="1"/>
    <x v="78"/>
    <n v="1"/>
    <x v="25"/>
    <x v="1"/>
    <x v="0"/>
    <x v="0"/>
    <s v="No"/>
    <x v="0"/>
    <x v="1"/>
    <s v="No"/>
  </r>
  <r>
    <x v="619"/>
    <x v="7"/>
    <x v="9"/>
    <x v="131"/>
    <x v="0"/>
    <x v="271"/>
    <n v="2"/>
    <x v="18"/>
    <x v="0"/>
    <x v="0"/>
    <x v="0"/>
    <s v="No"/>
    <x v="0"/>
    <x v="0"/>
    <s v="No"/>
  </r>
  <r>
    <x v="620"/>
    <x v="7"/>
    <x v="9"/>
    <x v="71"/>
    <x v="2"/>
    <x v="40"/>
    <n v="3"/>
    <x v="6"/>
    <x v="1"/>
    <x v="0"/>
    <x v="0"/>
    <s v="No"/>
    <x v="0"/>
    <x v="0"/>
    <s v="No"/>
  </r>
  <r>
    <x v="621"/>
    <x v="7"/>
    <x v="6"/>
    <x v="68"/>
    <x v="1"/>
    <x v="272"/>
    <n v="1"/>
    <x v="19"/>
    <x v="0"/>
    <x v="1"/>
    <x v="0"/>
    <s v="No"/>
    <x v="0"/>
    <x v="0"/>
    <s v="No"/>
  </r>
  <r>
    <x v="622"/>
    <x v="7"/>
    <x v="4"/>
    <x v="20"/>
    <x v="1"/>
    <x v="200"/>
    <n v="4"/>
    <x v="19"/>
    <x v="2"/>
    <x v="93"/>
    <x v="0"/>
    <s v="No"/>
    <x v="0"/>
    <x v="1"/>
    <s v="No"/>
  </r>
  <r>
    <x v="623"/>
    <x v="7"/>
    <x v="6"/>
    <x v="64"/>
    <x v="1"/>
    <x v="26"/>
    <n v="2"/>
    <x v="54"/>
    <x v="1"/>
    <x v="54"/>
    <x v="0"/>
    <s v="No"/>
    <x v="0"/>
    <x v="1"/>
    <s v="No"/>
  </r>
  <r>
    <x v="624"/>
    <x v="7"/>
    <x v="6"/>
    <x v="79"/>
    <x v="0"/>
    <x v="216"/>
    <n v="1"/>
    <x v="48"/>
    <x v="0"/>
    <x v="135"/>
    <x v="0"/>
    <s v="No"/>
    <x v="0"/>
    <x v="0"/>
    <s v="No"/>
  </r>
  <r>
    <x v="625"/>
    <x v="7"/>
    <x v="4"/>
    <x v="82"/>
    <x v="1"/>
    <x v="262"/>
    <n v="1"/>
    <x v="15"/>
    <x v="1"/>
    <x v="0"/>
    <x v="0"/>
    <s v="No"/>
    <x v="0"/>
    <x v="1"/>
    <s v="No"/>
  </r>
  <r>
    <x v="626"/>
    <x v="7"/>
    <x v="9"/>
    <x v="64"/>
    <x v="1"/>
    <x v="82"/>
    <n v="1"/>
    <x v="35"/>
    <x v="0"/>
    <x v="0"/>
    <x v="0"/>
    <s v="No"/>
    <x v="0"/>
    <x v="0"/>
    <s v="Yes"/>
  </r>
  <r>
    <x v="627"/>
    <x v="7"/>
    <x v="9"/>
    <x v="49"/>
    <x v="1"/>
    <x v="153"/>
    <n v="1"/>
    <x v="11"/>
    <x v="1"/>
    <x v="77"/>
    <x v="0"/>
    <s v="No"/>
    <x v="0"/>
    <x v="1"/>
    <s v="No"/>
  </r>
  <r>
    <x v="628"/>
    <x v="7"/>
    <x v="6"/>
    <x v="126"/>
    <x v="0"/>
    <x v="26"/>
    <n v="2"/>
    <x v="17"/>
    <x v="0"/>
    <x v="0"/>
    <x v="0"/>
    <s v="No"/>
    <x v="0"/>
    <x v="0"/>
    <s v="No"/>
  </r>
  <r>
    <x v="629"/>
    <x v="7"/>
    <x v="6"/>
    <x v="59"/>
    <x v="1"/>
    <x v="273"/>
    <n v="3"/>
    <x v="25"/>
    <x v="0"/>
    <x v="0"/>
    <x v="0"/>
    <s v="No"/>
    <x v="0"/>
    <x v="1"/>
    <s v="No"/>
  </r>
  <r>
    <x v="630"/>
    <x v="7"/>
    <x v="9"/>
    <x v="49"/>
    <x v="1"/>
    <x v="163"/>
    <n v="3"/>
    <x v="6"/>
    <x v="1"/>
    <x v="0"/>
    <x v="0"/>
    <s v="Yes"/>
    <x v="0"/>
    <x v="1"/>
    <s v="No"/>
  </r>
  <r>
    <x v="631"/>
    <x v="7"/>
    <x v="9"/>
    <x v="22"/>
    <x v="2"/>
    <x v="274"/>
    <n v="3"/>
    <x v="6"/>
    <x v="1"/>
    <x v="38"/>
    <x v="0"/>
    <s v="Yes"/>
    <x v="1"/>
    <x v="0"/>
    <s v="Yes"/>
  </r>
  <r>
    <x v="632"/>
    <x v="7"/>
    <x v="6"/>
    <x v="20"/>
    <x v="1"/>
    <x v="10"/>
    <n v="2"/>
    <x v="54"/>
    <x v="1"/>
    <x v="0"/>
    <x v="0"/>
    <s v="No"/>
    <x v="0"/>
    <x v="1"/>
    <s v="No"/>
  </r>
  <r>
    <x v="633"/>
    <x v="7"/>
    <x v="9"/>
    <x v="92"/>
    <x v="2"/>
    <x v="275"/>
    <n v="4"/>
    <x v="9"/>
    <x v="2"/>
    <x v="0"/>
    <x v="0"/>
    <s v="No"/>
    <x v="0"/>
    <x v="1"/>
    <s v="No"/>
  </r>
  <r>
    <x v="634"/>
    <x v="7"/>
    <x v="6"/>
    <x v="106"/>
    <x v="0"/>
    <x v="142"/>
    <n v="3"/>
    <x v="0"/>
    <x v="1"/>
    <x v="0"/>
    <x v="1"/>
    <s v="No"/>
    <x v="0"/>
    <x v="0"/>
    <s v="Yes"/>
  </r>
  <r>
    <x v="635"/>
    <x v="7"/>
    <x v="6"/>
    <x v="2"/>
    <x v="1"/>
    <x v="276"/>
    <n v="1"/>
    <x v="19"/>
    <x v="0"/>
    <x v="0"/>
    <x v="0"/>
    <s v="No"/>
    <x v="0"/>
    <x v="1"/>
    <s v="No"/>
  </r>
  <r>
    <x v="636"/>
    <x v="7"/>
    <x v="9"/>
    <x v="18"/>
    <x v="1"/>
    <x v="13"/>
    <n v="4"/>
    <x v="7"/>
    <x v="1"/>
    <x v="0"/>
    <x v="0"/>
    <s v="No"/>
    <x v="0"/>
    <x v="1"/>
    <s v="No"/>
  </r>
  <r>
    <x v="637"/>
    <x v="7"/>
    <x v="6"/>
    <x v="42"/>
    <x v="0"/>
    <x v="277"/>
    <n v="1"/>
    <x v="29"/>
    <x v="0"/>
    <x v="0"/>
    <x v="0"/>
    <s v="No"/>
    <x v="0"/>
    <x v="1"/>
    <s v="No"/>
  </r>
  <r>
    <x v="638"/>
    <x v="7"/>
    <x v="4"/>
    <x v="40"/>
    <x v="0"/>
    <x v="151"/>
    <n v="1"/>
    <x v="55"/>
    <x v="0"/>
    <x v="0"/>
    <x v="0"/>
    <s v="No"/>
    <x v="0"/>
    <x v="1"/>
    <s v="No"/>
  </r>
  <r>
    <x v="639"/>
    <x v="7"/>
    <x v="4"/>
    <x v="37"/>
    <x v="0"/>
    <x v="130"/>
    <n v="2"/>
    <x v="60"/>
    <x v="0"/>
    <x v="0"/>
    <x v="0"/>
    <s v="No"/>
    <x v="0"/>
    <x v="0"/>
    <s v="No"/>
  </r>
  <r>
    <x v="640"/>
    <x v="7"/>
    <x v="6"/>
    <x v="65"/>
    <x v="1"/>
    <x v="41"/>
    <n v="3"/>
    <x v="19"/>
    <x v="2"/>
    <x v="0"/>
    <x v="0"/>
    <s v="No"/>
    <x v="0"/>
    <x v="0"/>
    <s v="No"/>
  </r>
  <r>
    <x v="641"/>
    <x v="7"/>
    <x v="9"/>
    <x v="121"/>
    <x v="1"/>
    <x v="30"/>
    <n v="3"/>
    <x v="36"/>
    <x v="1"/>
    <x v="0"/>
    <x v="0"/>
    <s v="No"/>
    <x v="0"/>
    <x v="1"/>
    <s v="No"/>
  </r>
  <r>
    <x v="642"/>
    <x v="7"/>
    <x v="6"/>
    <x v="16"/>
    <x v="2"/>
    <x v="271"/>
    <n v="3"/>
    <x v="8"/>
    <x v="2"/>
    <x v="5"/>
    <x v="0"/>
    <s v="No"/>
    <x v="0"/>
    <x v="0"/>
    <s v="No"/>
  </r>
  <r>
    <x v="643"/>
    <x v="7"/>
    <x v="9"/>
    <x v="129"/>
    <x v="2"/>
    <x v="278"/>
    <n v="3"/>
    <x v="11"/>
    <x v="0"/>
    <x v="0"/>
    <x v="0"/>
    <s v="No"/>
    <x v="0"/>
    <x v="1"/>
    <s v="No"/>
  </r>
  <r>
    <x v="644"/>
    <x v="7"/>
    <x v="4"/>
    <x v="104"/>
    <x v="0"/>
    <x v="33"/>
    <n v="3"/>
    <x v="63"/>
    <x v="0"/>
    <x v="0"/>
    <x v="1"/>
    <s v="No"/>
    <x v="0"/>
    <x v="0"/>
    <s v="Yes"/>
  </r>
  <r>
    <x v="645"/>
    <x v="7"/>
    <x v="9"/>
    <x v="64"/>
    <x v="1"/>
    <x v="279"/>
    <n v="2"/>
    <x v="36"/>
    <x v="0"/>
    <x v="136"/>
    <x v="0"/>
    <s v="No"/>
    <x v="0"/>
    <x v="1"/>
    <s v="No"/>
  </r>
  <r>
    <x v="646"/>
    <x v="7"/>
    <x v="6"/>
    <x v="78"/>
    <x v="1"/>
    <x v="21"/>
    <n v="1"/>
    <x v="5"/>
    <x v="0"/>
    <x v="0"/>
    <x v="0"/>
    <s v="No"/>
    <x v="0"/>
    <x v="0"/>
    <s v="No"/>
  </r>
  <r>
    <x v="647"/>
    <x v="7"/>
    <x v="6"/>
    <x v="11"/>
    <x v="2"/>
    <x v="82"/>
    <n v="2"/>
    <x v="34"/>
    <x v="0"/>
    <x v="0"/>
    <x v="0"/>
    <s v="No"/>
    <x v="0"/>
    <x v="1"/>
    <s v="No"/>
  </r>
  <r>
    <x v="648"/>
    <x v="7"/>
    <x v="9"/>
    <x v="107"/>
    <x v="0"/>
    <x v="41"/>
    <n v="2"/>
    <x v="0"/>
    <x v="0"/>
    <x v="0"/>
    <x v="0"/>
    <s v="No"/>
    <x v="0"/>
    <x v="1"/>
    <s v="No"/>
  </r>
  <r>
    <x v="649"/>
    <x v="7"/>
    <x v="6"/>
    <x v="79"/>
    <x v="0"/>
    <x v="28"/>
    <n v="1"/>
    <x v="19"/>
    <x v="0"/>
    <x v="0"/>
    <x v="0"/>
    <s v="No"/>
    <x v="0"/>
    <x v="0"/>
    <s v="No"/>
  </r>
  <r>
    <x v="650"/>
    <x v="7"/>
    <x v="9"/>
    <x v="11"/>
    <x v="2"/>
    <x v="258"/>
    <n v="3"/>
    <x v="56"/>
    <x v="1"/>
    <x v="0"/>
    <x v="0"/>
    <s v="No"/>
    <x v="0"/>
    <x v="0"/>
    <s v="No"/>
  </r>
  <r>
    <x v="651"/>
    <x v="7"/>
    <x v="9"/>
    <x v="71"/>
    <x v="2"/>
    <x v="59"/>
    <n v="3"/>
    <x v="11"/>
    <x v="0"/>
    <x v="0"/>
    <x v="0"/>
    <s v="No"/>
    <x v="0"/>
    <x v="1"/>
    <s v="No"/>
  </r>
  <r>
    <x v="652"/>
    <x v="7"/>
    <x v="9"/>
    <x v="83"/>
    <x v="1"/>
    <x v="109"/>
    <n v="1"/>
    <x v="56"/>
    <x v="0"/>
    <x v="0"/>
    <x v="0"/>
    <s v="No"/>
    <x v="0"/>
    <x v="1"/>
    <s v="Yes"/>
  </r>
  <r>
    <x v="653"/>
    <x v="7"/>
    <x v="9"/>
    <x v="22"/>
    <x v="2"/>
    <x v="7"/>
    <n v="4"/>
    <x v="3"/>
    <x v="2"/>
    <x v="0"/>
    <x v="0"/>
    <s v="Yes"/>
    <x v="0"/>
    <x v="1"/>
    <s v="No"/>
  </r>
  <r>
    <x v="654"/>
    <x v="7"/>
    <x v="10"/>
    <x v="13"/>
    <x v="1"/>
    <x v="188"/>
    <n v="4"/>
    <x v="11"/>
    <x v="2"/>
    <x v="112"/>
    <x v="0"/>
    <s v="No"/>
    <x v="0"/>
    <x v="1"/>
    <s v="No"/>
  </r>
  <r>
    <x v="655"/>
    <x v="7"/>
    <x v="6"/>
    <x v="39"/>
    <x v="1"/>
    <x v="61"/>
    <n v="1"/>
    <x v="36"/>
    <x v="1"/>
    <x v="0"/>
    <x v="0"/>
    <s v="No"/>
    <x v="0"/>
    <x v="1"/>
    <s v="No"/>
  </r>
  <r>
    <x v="656"/>
    <x v="7"/>
    <x v="6"/>
    <x v="123"/>
    <x v="0"/>
    <x v="28"/>
    <n v="1"/>
    <x v="25"/>
    <x v="1"/>
    <x v="0"/>
    <x v="1"/>
    <s v="No"/>
    <x v="0"/>
    <x v="0"/>
    <s v="Yes"/>
  </r>
  <r>
    <x v="657"/>
    <x v="7"/>
    <x v="4"/>
    <x v="24"/>
    <x v="2"/>
    <x v="280"/>
    <n v="1"/>
    <x v="14"/>
    <x v="2"/>
    <x v="0"/>
    <x v="0"/>
    <s v="Yes"/>
    <x v="0"/>
    <x v="0"/>
    <s v="No"/>
  </r>
  <r>
    <x v="658"/>
    <x v="7"/>
    <x v="9"/>
    <x v="80"/>
    <x v="2"/>
    <x v="179"/>
    <n v="2"/>
    <x v="0"/>
    <x v="0"/>
    <x v="0"/>
    <x v="0"/>
    <s v="No"/>
    <x v="0"/>
    <x v="0"/>
    <s v="No"/>
  </r>
  <r>
    <x v="659"/>
    <x v="7"/>
    <x v="9"/>
    <x v="26"/>
    <x v="2"/>
    <x v="59"/>
    <n v="2"/>
    <x v="7"/>
    <x v="2"/>
    <x v="137"/>
    <x v="0"/>
    <s v="No"/>
    <x v="0"/>
    <x v="1"/>
    <s v="Yes"/>
  </r>
  <r>
    <x v="660"/>
    <x v="7"/>
    <x v="9"/>
    <x v="101"/>
    <x v="0"/>
    <x v="207"/>
    <n v="4"/>
    <x v="2"/>
    <x v="0"/>
    <x v="0"/>
    <x v="1"/>
    <s v="No"/>
    <x v="0"/>
    <x v="1"/>
    <s v="No"/>
  </r>
  <r>
    <x v="661"/>
    <x v="7"/>
    <x v="6"/>
    <x v="140"/>
    <x v="0"/>
    <x v="281"/>
    <n v="3"/>
    <x v="32"/>
    <x v="1"/>
    <x v="0"/>
    <x v="1"/>
    <s v="No"/>
    <x v="0"/>
    <x v="1"/>
    <s v="No"/>
  </r>
  <r>
    <x v="662"/>
    <x v="7"/>
    <x v="9"/>
    <x v="6"/>
    <x v="2"/>
    <x v="140"/>
    <n v="3"/>
    <x v="47"/>
    <x v="0"/>
    <x v="0"/>
    <x v="0"/>
    <s v="Yes"/>
    <x v="0"/>
    <x v="0"/>
    <s v="No"/>
  </r>
  <r>
    <x v="663"/>
    <x v="7"/>
    <x v="6"/>
    <x v="78"/>
    <x v="1"/>
    <x v="282"/>
    <n v="1"/>
    <x v="25"/>
    <x v="2"/>
    <x v="0"/>
    <x v="0"/>
    <s v="No"/>
    <x v="0"/>
    <x v="0"/>
    <s v="No"/>
  </r>
  <r>
    <x v="664"/>
    <x v="7"/>
    <x v="9"/>
    <x v="29"/>
    <x v="1"/>
    <x v="15"/>
    <n v="3"/>
    <x v="6"/>
    <x v="1"/>
    <x v="0"/>
    <x v="0"/>
    <s v="Yes"/>
    <x v="0"/>
    <x v="0"/>
    <s v="No"/>
  </r>
  <r>
    <x v="665"/>
    <x v="7"/>
    <x v="6"/>
    <x v="13"/>
    <x v="1"/>
    <x v="283"/>
    <n v="3"/>
    <x v="25"/>
    <x v="0"/>
    <x v="0"/>
    <x v="0"/>
    <s v="No"/>
    <x v="0"/>
    <x v="0"/>
    <s v="Yes"/>
  </r>
  <r>
    <x v="666"/>
    <x v="7"/>
    <x v="6"/>
    <x v="22"/>
    <x v="2"/>
    <x v="115"/>
    <n v="2"/>
    <x v="25"/>
    <x v="0"/>
    <x v="34"/>
    <x v="0"/>
    <s v="No"/>
    <x v="0"/>
    <x v="0"/>
    <s v="Yes"/>
  </r>
  <r>
    <x v="667"/>
    <x v="7"/>
    <x v="6"/>
    <x v="120"/>
    <x v="1"/>
    <x v="33"/>
    <n v="2"/>
    <x v="8"/>
    <x v="2"/>
    <x v="0"/>
    <x v="0"/>
    <s v="No"/>
    <x v="0"/>
    <x v="1"/>
    <s v="No"/>
  </r>
  <r>
    <x v="668"/>
    <x v="7"/>
    <x v="6"/>
    <x v="65"/>
    <x v="1"/>
    <x v="1"/>
    <n v="3"/>
    <x v="35"/>
    <x v="0"/>
    <x v="138"/>
    <x v="0"/>
    <s v="No"/>
    <x v="0"/>
    <x v="1"/>
    <s v="Yes"/>
  </r>
  <r>
    <x v="669"/>
    <x v="7"/>
    <x v="4"/>
    <x v="85"/>
    <x v="1"/>
    <x v="93"/>
    <n v="2"/>
    <x v="37"/>
    <x v="0"/>
    <x v="0"/>
    <x v="0"/>
    <s v="No"/>
    <x v="0"/>
    <x v="0"/>
    <s v="No"/>
  </r>
  <r>
    <x v="670"/>
    <x v="7"/>
    <x v="9"/>
    <x v="52"/>
    <x v="2"/>
    <x v="3"/>
    <n v="2"/>
    <x v="56"/>
    <x v="0"/>
    <x v="139"/>
    <x v="0"/>
    <s v="Yes"/>
    <x v="0"/>
    <x v="1"/>
    <s v="No"/>
  </r>
  <r>
    <x v="671"/>
    <x v="7"/>
    <x v="9"/>
    <x v="9"/>
    <x v="1"/>
    <x v="243"/>
    <n v="3"/>
    <x v="6"/>
    <x v="1"/>
    <x v="0"/>
    <x v="0"/>
    <s v="No"/>
    <x v="0"/>
    <x v="0"/>
    <s v="Yes"/>
  </r>
  <r>
    <x v="672"/>
    <x v="7"/>
    <x v="4"/>
    <x v="113"/>
    <x v="0"/>
    <x v="134"/>
    <n v="1"/>
    <x v="55"/>
    <x v="0"/>
    <x v="0"/>
    <x v="0"/>
    <s v="No"/>
    <x v="0"/>
    <x v="1"/>
    <s v="No"/>
  </r>
  <r>
    <x v="673"/>
    <x v="7"/>
    <x v="9"/>
    <x v="82"/>
    <x v="1"/>
    <x v="179"/>
    <n v="3"/>
    <x v="6"/>
    <x v="1"/>
    <x v="0"/>
    <x v="0"/>
    <s v="No"/>
    <x v="0"/>
    <x v="1"/>
    <s v="Yes"/>
  </r>
  <r>
    <x v="674"/>
    <x v="8"/>
    <x v="11"/>
    <x v="49"/>
    <x v="1"/>
    <x v="282"/>
    <n v="4"/>
    <x v="11"/>
    <x v="2"/>
    <x v="0"/>
    <x v="0"/>
    <s v="No"/>
    <x v="0"/>
    <x v="1"/>
    <s v="No"/>
  </r>
  <r>
    <x v="675"/>
    <x v="8"/>
    <x v="6"/>
    <x v="14"/>
    <x v="1"/>
    <x v="47"/>
    <n v="1"/>
    <x v="33"/>
    <x v="1"/>
    <x v="27"/>
    <x v="0"/>
    <s v="No"/>
    <x v="0"/>
    <x v="1"/>
    <s v="No"/>
  </r>
  <r>
    <x v="676"/>
    <x v="8"/>
    <x v="6"/>
    <x v="31"/>
    <x v="0"/>
    <x v="26"/>
    <n v="1"/>
    <x v="50"/>
    <x v="0"/>
    <x v="0"/>
    <x v="0"/>
    <s v="No"/>
    <x v="0"/>
    <x v="0"/>
    <s v="Yes"/>
  </r>
  <r>
    <x v="677"/>
    <x v="8"/>
    <x v="6"/>
    <x v="90"/>
    <x v="0"/>
    <x v="81"/>
    <n v="1"/>
    <x v="26"/>
    <x v="0"/>
    <x v="0"/>
    <x v="0"/>
    <s v="No"/>
    <x v="0"/>
    <x v="1"/>
    <s v="Yes"/>
  </r>
  <r>
    <x v="678"/>
    <x v="8"/>
    <x v="11"/>
    <x v="73"/>
    <x v="1"/>
    <x v="144"/>
    <n v="4"/>
    <x v="11"/>
    <x v="2"/>
    <x v="0"/>
    <x v="0"/>
    <s v="No"/>
    <x v="0"/>
    <x v="1"/>
    <s v="No"/>
  </r>
  <r>
    <x v="679"/>
    <x v="8"/>
    <x v="9"/>
    <x v="13"/>
    <x v="1"/>
    <x v="84"/>
    <n v="3"/>
    <x v="25"/>
    <x v="0"/>
    <x v="0"/>
    <x v="0"/>
    <s v="Yes"/>
    <x v="1"/>
    <x v="0"/>
    <s v="Yes"/>
  </r>
  <r>
    <x v="680"/>
    <x v="8"/>
    <x v="6"/>
    <x v="10"/>
    <x v="1"/>
    <x v="284"/>
    <n v="1"/>
    <x v="33"/>
    <x v="1"/>
    <x v="0"/>
    <x v="0"/>
    <s v="No"/>
    <x v="0"/>
    <x v="1"/>
    <s v="No"/>
  </r>
  <r>
    <x v="681"/>
    <x v="8"/>
    <x v="6"/>
    <x v="103"/>
    <x v="0"/>
    <x v="285"/>
    <n v="1"/>
    <x v="64"/>
    <x v="0"/>
    <x v="0"/>
    <x v="0"/>
    <s v="No"/>
    <x v="0"/>
    <x v="0"/>
    <s v="Yes"/>
  </r>
  <r>
    <x v="682"/>
    <x v="8"/>
    <x v="9"/>
    <x v="122"/>
    <x v="2"/>
    <x v="36"/>
    <n v="1"/>
    <x v="47"/>
    <x v="0"/>
    <x v="0"/>
    <x v="1"/>
    <s v="No"/>
    <x v="0"/>
    <x v="0"/>
    <s v="No"/>
  </r>
  <r>
    <x v="683"/>
    <x v="8"/>
    <x v="10"/>
    <x v="13"/>
    <x v="1"/>
    <x v="286"/>
    <n v="1"/>
    <x v="12"/>
    <x v="2"/>
    <x v="0"/>
    <x v="0"/>
    <s v="No"/>
    <x v="0"/>
    <x v="1"/>
    <s v="No"/>
  </r>
  <r>
    <x v="684"/>
    <x v="8"/>
    <x v="9"/>
    <x v="70"/>
    <x v="2"/>
    <x v="287"/>
    <n v="1"/>
    <x v="48"/>
    <x v="0"/>
    <x v="0"/>
    <x v="0"/>
    <s v="No"/>
    <x v="0"/>
    <x v="1"/>
    <s v="Yes"/>
  </r>
  <r>
    <x v="685"/>
    <x v="8"/>
    <x v="10"/>
    <x v="61"/>
    <x v="1"/>
    <x v="248"/>
    <n v="2"/>
    <x v="36"/>
    <x v="0"/>
    <x v="0"/>
    <x v="0"/>
    <s v="No"/>
    <x v="0"/>
    <x v="0"/>
    <s v="No"/>
  </r>
  <r>
    <x v="686"/>
    <x v="8"/>
    <x v="9"/>
    <x v="23"/>
    <x v="1"/>
    <x v="234"/>
    <n v="1"/>
    <x v="5"/>
    <x v="0"/>
    <x v="0"/>
    <x v="0"/>
    <s v="No"/>
    <x v="0"/>
    <x v="1"/>
    <s v="Yes"/>
  </r>
  <r>
    <x v="687"/>
    <x v="8"/>
    <x v="9"/>
    <x v="87"/>
    <x v="2"/>
    <x v="288"/>
    <n v="2"/>
    <x v="54"/>
    <x v="1"/>
    <x v="139"/>
    <x v="0"/>
    <s v="No"/>
    <x v="0"/>
    <x v="1"/>
    <s v="No"/>
  </r>
  <r>
    <x v="688"/>
    <x v="8"/>
    <x v="9"/>
    <x v="58"/>
    <x v="2"/>
    <x v="163"/>
    <n v="3"/>
    <x v="8"/>
    <x v="0"/>
    <x v="0"/>
    <x v="0"/>
    <s v="No"/>
    <x v="0"/>
    <x v="0"/>
    <s v="Yes"/>
  </r>
  <r>
    <x v="689"/>
    <x v="8"/>
    <x v="10"/>
    <x v="47"/>
    <x v="0"/>
    <x v="264"/>
    <n v="2"/>
    <x v="0"/>
    <x v="0"/>
    <x v="140"/>
    <x v="0"/>
    <s v="No"/>
    <x v="0"/>
    <x v="1"/>
    <s v="No"/>
  </r>
  <r>
    <x v="690"/>
    <x v="8"/>
    <x v="9"/>
    <x v="52"/>
    <x v="2"/>
    <x v="57"/>
    <n v="2"/>
    <x v="28"/>
    <x v="1"/>
    <x v="0"/>
    <x v="1"/>
    <s v="No"/>
    <x v="0"/>
    <x v="1"/>
    <s v="No"/>
  </r>
  <r>
    <x v="691"/>
    <x v="8"/>
    <x v="6"/>
    <x v="23"/>
    <x v="1"/>
    <x v="114"/>
    <n v="4"/>
    <x v="7"/>
    <x v="0"/>
    <x v="0"/>
    <x v="0"/>
    <s v="No"/>
    <x v="0"/>
    <x v="1"/>
    <s v="No"/>
  </r>
  <r>
    <x v="692"/>
    <x v="8"/>
    <x v="6"/>
    <x v="85"/>
    <x v="1"/>
    <x v="12"/>
    <n v="4"/>
    <x v="7"/>
    <x v="0"/>
    <x v="90"/>
    <x v="0"/>
    <s v="Yes"/>
    <x v="0"/>
    <x v="0"/>
    <s v="No"/>
  </r>
  <r>
    <x v="693"/>
    <x v="8"/>
    <x v="9"/>
    <x v="78"/>
    <x v="1"/>
    <x v="57"/>
    <n v="2"/>
    <x v="35"/>
    <x v="1"/>
    <x v="6"/>
    <x v="0"/>
    <s v="No"/>
    <x v="0"/>
    <x v="1"/>
    <s v="No"/>
  </r>
  <r>
    <x v="694"/>
    <x v="8"/>
    <x v="9"/>
    <x v="39"/>
    <x v="1"/>
    <x v="289"/>
    <n v="1"/>
    <x v="5"/>
    <x v="0"/>
    <x v="0"/>
    <x v="0"/>
    <s v="No"/>
    <x v="0"/>
    <x v="0"/>
    <s v="Yes"/>
  </r>
  <r>
    <x v="695"/>
    <x v="8"/>
    <x v="6"/>
    <x v="26"/>
    <x v="2"/>
    <x v="44"/>
    <n v="1"/>
    <x v="26"/>
    <x v="0"/>
    <x v="0"/>
    <x v="0"/>
    <s v="No"/>
    <x v="0"/>
    <x v="1"/>
    <s v="Yes"/>
  </r>
  <r>
    <x v="696"/>
    <x v="8"/>
    <x v="6"/>
    <x v="13"/>
    <x v="1"/>
    <x v="251"/>
    <n v="1"/>
    <x v="15"/>
    <x v="1"/>
    <x v="0"/>
    <x v="0"/>
    <s v="No"/>
    <x v="0"/>
    <x v="1"/>
    <s v="No"/>
  </r>
  <r>
    <x v="697"/>
    <x v="8"/>
    <x v="6"/>
    <x v="43"/>
    <x v="1"/>
    <x v="282"/>
    <n v="1"/>
    <x v="15"/>
    <x v="1"/>
    <x v="0"/>
    <x v="0"/>
    <s v="No"/>
    <x v="0"/>
    <x v="1"/>
    <s v="No"/>
  </r>
  <r>
    <x v="698"/>
    <x v="8"/>
    <x v="6"/>
    <x v="56"/>
    <x v="2"/>
    <x v="133"/>
    <n v="1"/>
    <x v="15"/>
    <x v="1"/>
    <x v="0"/>
    <x v="0"/>
    <s v="No"/>
    <x v="0"/>
    <x v="1"/>
    <s v="Yes"/>
  </r>
  <r>
    <x v="699"/>
    <x v="8"/>
    <x v="9"/>
    <x v="56"/>
    <x v="2"/>
    <x v="290"/>
    <n v="3"/>
    <x v="54"/>
    <x v="1"/>
    <x v="0"/>
    <x v="0"/>
    <s v="No"/>
    <x v="0"/>
    <x v="1"/>
    <s v="No"/>
  </r>
  <r>
    <x v="700"/>
    <x v="8"/>
    <x v="10"/>
    <x v="48"/>
    <x v="2"/>
    <x v="42"/>
    <n v="2"/>
    <x v="0"/>
    <x v="0"/>
    <x v="94"/>
    <x v="0"/>
    <s v="No"/>
    <x v="0"/>
    <x v="0"/>
    <s v="No"/>
  </r>
  <r>
    <x v="701"/>
    <x v="8"/>
    <x v="10"/>
    <x v="133"/>
    <x v="2"/>
    <x v="57"/>
    <n v="2"/>
    <x v="41"/>
    <x v="1"/>
    <x v="89"/>
    <x v="0"/>
    <s v="Yes"/>
    <x v="0"/>
    <x v="1"/>
    <s v="No"/>
  </r>
  <r>
    <x v="702"/>
    <x v="8"/>
    <x v="14"/>
    <x v="98"/>
    <x v="2"/>
    <x v="128"/>
    <n v="1"/>
    <x v="56"/>
    <x v="1"/>
    <x v="0"/>
    <x v="0"/>
    <s v="No"/>
    <x v="0"/>
    <x v="0"/>
    <s v="No"/>
  </r>
  <r>
    <x v="703"/>
    <x v="8"/>
    <x v="9"/>
    <x v="30"/>
    <x v="2"/>
    <x v="291"/>
    <n v="3"/>
    <x v="8"/>
    <x v="0"/>
    <x v="0"/>
    <x v="0"/>
    <s v="No"/>
    <x v="0"/>
    <x v="1"/>
    <s v="Yes"/>
  </r>
  <r>
    <x v="704"/>
    <x v="8"/>
    <x v="6"/>
    <x v="24"/>
    <x v="2"/>
    <x v="292"/>
    <n v="4"/>
    <x v="33"/>
    <x v="2"/>
    <x v="0"/>
    <x v="0"/>
    <s v="No"/>
    <x v="0"/>
    <x v="1"/>
    <s v="No"/>
  </r>
  <r>
    <x v="705"/>
    <x v="8"/>
    <x v="6"/>
    <x v="129"/>
    <x v="2"/>
    <x v="98"/>
    <n v="1"/>
    <x v="14"/>
    <x v="2"/>
    <x v="0"/>
    <x v="0"/>
    <s v="No"/>
    <x v="0"/>
    <x v="1"/>
    <s v="Yes"/>
  </r>
  <r>
    <x v="706"/>
    <x v="8"/>
    <x v="9"/>
    <x v="25"/>
    <x v="1"/>
    <x v="293"/>
    <n v="1"/>
    <x v="19"/>
    <x v="0"/>
    <x v="0"/>
    <x v="0"/>
    <s v="No"/>
    <x v="0"/>
    <x v="1"/>
    <s v="Yes"/>
  </r>
  <r>
    <x v="707"/>
    <x v="8"/>
    <x v="10"/>
    <x v="73"/>
    <x v="1"/>
    <x v="139"/>
    <n v="4"/>
    <x v="3"/>
    <x v="2"/>
    <x v="141"/>
    <x v="0"/>
    <s v="No"/>
    <x v="0"/>
    <x v="1"/>
    <s v="No"/>
  </r>
  <r>
    <x v="708"/>
    <x v="8"/>
    <x v="6"/>
    <x v="116"/>
    <x v="0"/>
    <x v="249"/>
    <n v="4"/>
    <x v="20"/>
    <x v="2"/>
    <x v="36"/>
    <x v="1"/>
    <s v="No"/>
    <x v="0"/>
    <x v="1"/>
    <s v="No"/>
  </r>
  <r>
    <x v="709"/>
    <x v="8"/>
    <x v="10"/>
    <x v="102"/>
    <x v="2"/>
    <x v="294"/>
    <n v="2"/>
    <x v="7"/>
    <x v="2"/>
    <x v="43"/>
    <x v="0"/>
    <s v="No"/>
    <x v="0"/>
    <x v="0"/>
    <s v="No"/>
  </r>
  <r>
    <x v="710"/>
    <x v="8"/>
    <x v="10"/>
    <x v="82"/>
    <x v="1"/>
    <x v="196"/>
    <n v="2"/>
    <x v="41"/>
    <x v="1"/>
    <x v="0"/>
    <x v="0"/>
    <s v="No"/>
    <x v="0"/>
    <x v="0"/>
    <s v="Yes"/>
  </r>
  <r>
    <x v="711"/>
    <x v="8"/>
    <x v="9"/>
    <x v="10"/>
    <x v="1"/>
    <x v="22"/>
    <n v="3"/>
    <x v="19"/>
    <x v="2"/>
    <x v="141"/>
    <x v="0"/>
    <s v="No"/>
    <x v="1"/>
    <x v="1"/>
    <s v="Yes"/>
  </r>
  <r>
    <x v="712"/>
    <x v="8"/>
    <x v="6"/>
    <x v="120"/>
    <x v="1"/>
    <x v="177"/>
    <n v="4"/>
    <x v="2"/>
    <x v="0"/>
    <x v="142"/>
    <x v="0"/>
    <s v="No"/>
    <x v="0"/>
    <x v="0"/>
    <s v="Yes"/>
  </r>
  <r>
    <x v="713"/>
    <x v="8"/>
    <x v="9"/>
    <x v="5"/>
    <x v="1"/>
    <x v="99"/>
    <n v="3"/>
    <x v="19"/>
    <x v="2"/>
    <x v="0"/>
    <x v="0"/>
    <s v="No"/>
    <x v="0"/>
    <x v="1"/>
    <s v="Yes"/>
  </r>
  <r>
    <x v="714"/>
    <x v="8"/>
    <x v="10"/>
    <x v="67"/>
    <x v="2"/>
    <x v="295"/>
    <n v="2"/>
    <x v="41"/>
    <x v="1"/>
    <x v="25"/>
    <x v="0"/>
    <s v="No"/>
    <x v="0"/>
    <x v="1"/>
    <s v="Yes"/>
  </r>
  <r>
    <x v="715"/>
    <x v="8"/>
    <x v="10"/>
    <x v="14"/>
    <x v="1"/>
    <x v="228"/>
    <n v="1"/>
    <x v="35"/>
    <x v="0"/>
    <x v="143"/>
    <x v="0"/>
    <s v="No"/>
    <x v="0"/>
    <x v="0"/>
    <s v="No"/>
  </r>
  <r>
    <x v="716"/>
    <x v="8"/>
    <x v="14"/>
    <x v="43"/>
    <x v="1"/>
    <x v="286"/>
    <n v="3"/>
    <x v="0"/>
    <x v="1"/>
    <x v="0"/>
    <x v="0"/>
    <s v="No"/>
    <x v="0"/>
    <x v="1"/>
    <s v="No"/>
  </r>
  <r>
    <x v="717"/>
    <x v="8"/>
    <x v="10"/>
    <x v="61"/>
    <x v="1"/>
    <x v="288"/>
    <n v="1"/>
    <x v="35"/>
    <x v="0"/>
    <x v="0"/>
    <x v="0"/>
    <s v="No"/>
    <x v="0"/>
    <x v="1"/>
    <s v="No"/>
  </r>
  <r>
    <x v="718"/>
    <x v="8"/>
    <x v="6"/>
    <x v="16"/>
    <x v="2"/>
    <x v="193"/>
    <n v="1"/>
    <x v="15"/>
    <x v="1"/>
    <x v="0"/>
    <x v="0"/>
    <s v="Yes"/>
    <x v="0"/>
    <x v="0"/>
    <s v="No"/>
  </r>
  <r>
    <x v="719"/>
    <x v="8"/>
    <x v="9"/>
    <x v="120"/>
    <x v="1"/>
    <x v="224"/>
    <n v="3"/>
    <x v="35"/>
    <x v="0"/>
    <x v="0"/>
    <x v="0"/>
    <s v="Yes"/>
    <x v="0"/>
    <x v="0"/>
    <s v="No"/>
  </r>
  <r>
    <x v="720"/>
    <x v="8"/>
    <x v="10"/>
    <x v="30"/>
    <x v="2"/>
    <x v="199"/>
    <n v="2"/>
    <x v="7"/>
    <x v="2"/>
    <x v="0"/>
    <x v="0"/>
    <s v="No"/>
    <x v="0"/>
    <x v="1"/>
    <s v="No"/>
  </r>
  <r>
    <x v="721"/>
    <x v="8"/>
    <x v="10"/>
    <x v="70"/>
    <x v="2"/>
    <x v="296"/>
    <n v="4"/>
    <x v="9"/>
    <x v="2"/>
    <x v="144"/>
    <x v="0"/>
    <s v="No"/>
    <x v="0"/>
    <x v="0"/>
    <s v="No"/>
  </r>
  <r>
    <x v="722"/>
    <x v="8"/>
    <x v="6"/>
    <x v="58"/>
    <x v="2"/>
    <x v="98"/>
    <n v="1"/>
    <x v="26"/>
    <x v="0"/>
    <x v="145"/>
    <x v="0"/>
    <s v="No"/>
    <x v="0"/>
    <x v="0"/>
    <s v="No"/>
  </r>
  <r>
    <x v="723"/>
    <x v="8"/>
    <x v="6"/>
    <x v="18"/>
    <x v="1"/>
    <x v="297"/>
    <n v="2"/>
    <x v="37"/>
    <x v="0"/>
    <x v="0"/>
    <x v="0"/>
    <s v="No"/>
    <x v="0"/>
    <x v="0"/>
    <s v="Yes"/>
  </r>
  <r>
    <x v="724"/>
    <x v="8"/>
    <x v="6"/>
    <x v="76"/>
    <x v="2"/>
    <x v="177"/>
    <n v="1"/>
    <x v="14"/>
    <x v="2"/>
    <x v="0"/>
    <x v="0"/>
    <s v="No"/>
    <x v="0"/>
    <x v="1"/>
    <s v="No"/>
  </r>
  <r>
    <x v="725"/>
    <x v="8"/>
    <x v="10"/>
    <x v="28"/>
    <x v="2"/>
    <x v="298"/>
    <n v="2"/>
    <x v="3"/>
    <x v="1"/>
    <x v="0"/>
    <x v="0"/>
    <s v="No"/>
    <x v="0"/>
    <x v="1"/>
    <s v="Yes"/>
  </r>
  <r>
    <x v="726"/>
    <x v="8"/>
    <x v="10"/>
    <x v="63"/>
    <x v="0"/>
    <x v="144"/>
    <n v="2"/>
    <x v="8"/>
    <x v="0"/>
    <x v="146"/>
    <x v="0"/>
    <s v="No"/>
    <x v="0"/>
    <x v="1"/>
    <s v="No"/>
  </r>
  <r>
    <x v="727"/>
    <x v="8"/>
    <x v="6"/>
    <x v="20"/>
    <x v="1"/>
    <x v="99"/>
    <n v="1"/>
    <x v="15"/>
    <x v="1"/>
    <x v="0"/>
    <x v="0"/>
    <s v="No"/>
    <x v="0"/>
    <x v="1"/>
    <s v="No"/>
  </r>
  <r>
    <x v="728"/>
    <x v="8"/>
    <x v="6"/>
    <x v="27"/>
    <x v="1"/>
    <x v="299"/>
    <n v="2"/>
    <x v="36"/>
    <x v="0"/>
    <x v="139"/>
    <x v="0"/>
    <s v="No"/>
    <x v="0"/>
    <x v="1"/>
    <s v="No"/>
  </r>
  <r>
    <x v="729"/>
    <x v="8"/>
    <x v="10"/>
    <x v="128"/>
    <x v="2"/>
    <x v="89"/>
    <n v="2"/>
    <x v="7"/>
    <x v="2"/>
    <x v="0"/>
    <x v="0"/>
    <s v="No"/>
    <x v="0"/>
    <x v="0"/>
    <s v="No"/>
  </r>
  <r>
    <x v="730"/>
    <x v="8"/>
    <x v="6"/>
    <x v="133"/>
    <x v="2"/>
    <x v="162"/>
    <n v="1"/>
    <x v="15"/>
    <x v="1"/>
    <x v="147"/>
    <x v="0"/>
    <s v="No"/>
    <x v="0"/>
    <x v="0"/>
    <s v="No"/>
  </r>
  <r>
    <x v="731"/>
    <x v="8"/>
    <x v="6"/>
    <x v="108"/>
    <x v="1"/>
    <x v="255"/>
    <n v="3"/>
    <x v="2"/>
    <x v="2"/>
    <x v="0"/>
    <x v="0"/>
    <s v="No"/>
    <x v="0"/>
    <x v="1"/>
    <s v="Yes"/>
  </r>
  <r>
    <x v="732"/>
    <x v="8"/>
    <x v="6"/>
    <x v="58"/>
    <x v="2"/>
    <x v="233"/>
    <n v="1"/>
    <x v="46"/>
    <x v="0"/>
    <x v="45"/>
    <x v="0"/>
    <s v="Yes"/>
    <x v="1"/>
    <x v="1"/>
    <s v="No"/>
  </r>
  <r>
    <x v="733"/>
    <x v="8"/>
    <x v="6"/>
    <x v="97"/>
    <x v="2"/>
    <x v="53"/>
    <n v="2"/>
    <x v="54"/>
    <x v="0"/>
    <x v="0"/>
    <x v="0"/>
    <s v="No"/>
    <x v="0"/>
    <x v="0"/>
    <s v="Yes"/>
  </r>
  <r>
    <x v="734"/>
    <x v="8"/>
    <x v="9"/>
    <x v="129"/>
    <x v="2"/>
    <x v="300"/>
    <n v="4"/>
    <x v="22"/>
    <x v="0"/>
    <x v="148"/>
    <x v="0"/>
    <s v="No"/>
    <x v="0"/>
    <x v="1"/>
    <s v="Yes"/>
  </r>
  <r>
    <x v="735"/>
    <x v="8"/>
    <x v="6"/>
    <x v="23"/>
    <x v="1"/>
    <x v="13"/>
    <n v="2"/>
    <x v="37"/>
    <x v="0"/>
    <x v="149"/>
    <x v="0"/>
    <s v="No"/>
    <x v="0"/>
    <x v="1"/>
    <s v="No"/>
  </r>
  <r>
    <x v="736"/>
    <x v="8"/>
    <x v="9"/>
    <x v="4"/>
    <x v="0"/>
    <x v="301"/>
    <n v="3"/>
    <x v="65"/>
    <x v="2"/>
    <x v="0"/>
    <x v="1"/>
    <s v="No"/>
    <x v="0"/>
    <x v="1"/>
    <s v="No"/>
  </r>
  <r>
    <x v="737"/>
    <x v="8"/>
    <x v="10"/>
    <x v="127"/>
    <x v="0"/>
    <x v="171"/>
    <n v="2"/>
    <x v="66"/>
    <x v="0"/>
    <x v="0"/>
    <x v="0"/>
    <s v="No"/>
    <x v="0"/>
    <x v="0"/>
    <s v="No"/>
  </r>
  <r>
    <x v="738"/>
    <x v="8"/>
    <x v="10"/>
    <x v="133"/>
    <x v="2"/>
    <x v="42"/>
    <n v="2"/>
    <x v="41"/>
    <x v="1"/>
    <x v="0"/>
    <x v="0"/>
    <s v="Yes"/>
    <x v="0"/>
    <x v="0"/>
    <s v="No"/>
  </r>
  <r>
    <x v="739"/>
    <x v="8"/>
    <x v="10"/>
    <x v="71"/>
    <x v="2"/>
    <x v="23"/>
    <n v="3"/>
    <x v="36"/>
    <x v="2"/>
    <x v="0"/>
    <x v="0"/>
    <s v="No"/>
    <x v="0"/>
    <x v="0"/>
    <s v="No"/>
  </r>
  <r>
    <x v="740"/>
    <x v="8"/>
    <x v="10"/>
    <x v="70"/>
    <x v="2"/>
    <x v="196"/>
    <n v="2"/>
    <x v="7"/>
    <x v="2"/>
    <x v="0"/>
    <x v="0"/>
    <s v="No"/>
    <x v="0"/>
    <x v="1"/>
    <s v="Yes"/>
  </r>
  <r>
    <x v="741"/>
    <x v="8"/>
    <x v="6"/>
    <x v="89"/>
    <x v="0"/>
    <x v="44"/>
    <n v="4"/>
    <x v="27"/>
    <x v="2"/>
    <x v="0"/>
    <x v="1"/>
    <s v="No"/>
    <x v="0"/>
    <x v="1"/>
    <s v="No"/>
  </r>
  <r>
    <x v="742"/>
    <x v="8"/>
    <x v="6"/>
    <x v="20"/>
    <x v="1"/>
    <x v="3"/>
    <n v="4"/>
    <x v="19"/>
    <x v="0"/>
    <x v="0"/>
    <x v="0"/>
    <s v="No"/>
    <x v="0"/>
    <x v="1"/>
    <s v="No"/>
  </r>
  <r>
    <x v="743"/>
    <x v="8"/>
    <x v="10"/>
    <x v="39"/>
    <x v="1"/>
    <x v="91"/>
    <n v="2"/>
    <x v="35"/>
    <x v="1"/>
    <x v="0"/>
    <x v="0"/>
    <s v="No"/>
    <x v="0"/>
    <x v="1"/>
    <s v="No"/>
  </r>
  <r>
    <x v="744"/>
    <x v="8"/>
    <x v="10"/>
    <x v="107"/>
    <x v="0"/>
    <x v="285"/>
    <n v="3"/>
    <x v="47"/>
    <x v="0"/>
    <x v="150"/>
    <x v="0"/>
    <s v="No"/>
    <x v="0"/>
    <x v="1"/>
    <s v="No"/>
  </r>
  <r>
    <x v="745"/>
    <x v="8"/>
    <x v="10"/>
    <x v="66"/>
    <x v="2"/>
    <x v="302"/>
    <n v="1"/>
    <x v="54"/>
    <x v="0"/>
    <x v="0"/>
    <x v="0"/>
    <s v="No"/>
    <x v="0"/>
    <x v="1"/>
    <s v="Yes"/>
  </r>
  <r>
    <x v="746"/>
    <x v="8"/>
    <x v="6"/>
    <x v="13"/>
    <x v="1"/>
    <x v="10"/>
    <n v="4"/>
    <x v="2"/>
    <x v="0"/>
    <x v="0"/>
    <x v="0"/>
    <s v="No"/>
    <x v="0"/>
    <x v="1"/>
    <s v="No"/>
  </r>
  <r>
    <x v="747"/>
    <x v="8"/>
    <x v="10"/>
    <x v="109"/>
    <x v="0"/>
    <x v="303"/>
    <n v="3"/>
    <x v="47"/>
    <x v="0"/>
    <x v="0"/>
    <x v="0"/>
    <s v="No"/>
    <x v="0"/>
    <x v="1"/>
    <s v="No"/>
  </r>
  <r>
    <x v="748"/>
    <x v="8"/>
    <x v="10"/>
    <x v="54"/>
    <x v="2"/>
    <x v="61"/>
    <n v="4"/>
    <x v="9"/>
    <x v="2"/>
    <x v="0"/>
    <x v="0"/>
    <s v="No"/>
    <x v="0"/>
    <x v="1"/>
    <s v="Yes"/>
  </r>
  <r>
    <x v="749"/>
    <x v="8"/>
    <x v="10"/>
    <x v="52"/>
    <x v="2"/>
    <x v="77"/>
    <n v="3"/>
    <x v="47"/>
    <x v="0"/>
    <x v="0"/>
    <x v="0"/>
    <s v="No"/>
    <x v="0"/>
    <x v="1"/>
    <s v="No"/>
  </r>
  <r>
    <x v="750"/>
    <x v="8"/>
    <x v="10"/>
    <x v="29"/>
    <x v="1"/>
    <x v="135"/>
    <n v="1"/>
    <x v="56"/>
    <x v="0"/>
    <x v="0"/>
    <x v="0"/>
    <s v="No"/>
    <x v="0"/>
    <x v="1"/>
    <s v="Yes"/>
  </r>
  <r>
    <x v="751"/>
    <x v="8"/>
    <x v="6"/>
    <x v="56"/>
    <x v="2"/>
    <x v="135"/>
    <n v="1"/>
    <x v="15"/>
    <x v="1"/>
    <x v="0"/>
    <x v="0"/>
    <s v="No"/>
    <x v="0"/>
    <x v="1"/>
    <s v="No"/>
  </r>
  <r>
    <x v="752"/>
    <x v="8"/>
    <x v="6"/>
    <x v="5"/>
    <x v="1"/>
    <x v="184"/>
    <n v="2"/>
    <x v="37"/>
    <x v="0"/>
    <x v="22"/>
    <x v="0"/>
    <s v="No"/>
    <x v="0"/>
    <x v="1"/>
    <s v="No"/>
  </r>
  <r>
    <x v="753"/>
    <x v="8"/>
    <x v="14"/>
    <x v="98"/>
    <x v="2"/>
    <x v="46"/>
    <n v="3"/>
    <x v="0"/>
    <x v="1"/>
    <x v="0"/>
    <x v="0"/>
    <s v="No"/>
    <x v="0"/>
    <x v="1"/>
    <s v="No"/>
  </r>
  <r>
    <x v="754"/>
    <x v="8"/>
    <x v="6"/>
    <x v="49"/>
    <x v="1"/>
    <x v="304"/>
    <n v="4"/>
    <x v="2"/>
    <x v="0"/>
    <x v="0"/>
    <x v="0"/>
    <s v="No"/>
    <x v="0"/>
    <x v="0"/>
    <s v="No"/>
  </r>
  <r>
    <x v="755"/>
    <x v="8"/>
    <x v="9"/>
    <x v="87"/>
    <x v="2"/>
    <x v="305"/>
    <n v="4"/>
    <x v="7"/>
    <x v="0"/>
    <x v="0"/>
    <x v="0"/>
    <s v="Yes"/>
    <x v="0"/>
    <x v="0"/>
    <s v="No"/>
  </r>
  <r>
    <x v="756"/>
    <x v="8"/>
    <x v="9"/>
    <x v="95"/>
    <x v="1"/>
    <x v="306"/>
    <n v="4"/>
    <x v="29"/>
    <x v="2"/>
    <x v="0"/>
    <x v="0"/>
    <s v="No"/>
    <x v="0"/>
    <x v="0"/>
    <s v="No"/>
  </r>
  <r>
    <x v="757"/>
    <x v="8"/>
    <x v="6"/>
    <x v="141"/>
    <x v="0"/>
    <x v="128"/>
    <n v="1"/>
    <x v="55"/>
    <x v="0"/>
    <x v="151"/>
    <x v="0"/>
    <s v="No"/>
    <x v="0"/>
    <x v="0"/>
    <s v="No"/>
  </r>
  <r>
    <x v="758"/>
    <x v="8"/>
    <x v="6"/>
    <x v="28"/>
    <x v="2"/>
    <x v="20"/>
    <n v="4"/>
    <x v="41"/>
    <x v="1"/>
    <x v="0"/>
    <x v="0"/>
    <s v="No"/>
    <x v="0"/>
    <x v="0"/>
    <s v="No"/>
  </r>
  <r>
    <x v="759"/>
    <x v="8"/>
    <x v="6"/>
    <x v="139"/>
    <x v="2"/>
    <x v="174"/>
    <n v="4"/>
    <x v="41"/>
    <x v="1"/>
    <x v="0"/>
    <x v="0"/>
    <s v="No"/>
    <x v="0"/>
    <x v="0"/>
    <s v="No"/>
  </r>
  <r>
    <x v="760"/>
    <x v="8"/>
    <x v="10"/>
    <x v="9"/>
    <x v="1"/>
    <x v="10"/>
    <n v="4"/>
    <x v="11"/>
    <x v="0"/>
    <x v="21"/>
    <x v="0"/>
    <s v="No"/>
    <x v="0"/>
    <x v="0"/>
    <s v="No"/>
  </r>
  <r>
    <x v="761"/>
    <x v="8"/>
    <x v="10"/>
    <x v="83"/>
    <x v="1"/>
    <x v="138"/>
    <n v="2"/>
    <x v="36"/>
    <x v="0"/>
    <x v="0"/>
    <x v="0"/>
    <s v="No"/>
    <x v="0"/>
    <x v="0"/>
    <s v="Yes"/>
  </r>
  <r>
    <x v="762"/>
    <x v="8"/>
    <x v="6"/>
    <x v="130"/>
    <x v="0"/>
    <x v="272"/>
    <n v="1"/>
    <x v="55"/>
    <x v="0"/>
    <x v="0"/>
    <x v="0"/>
    <s v="No"/>
    <x v="0"/>
    <x v="1"/>
    <s v="Yes"/>
  </r>
  <r>
    <x v="763"/>
    <x v="8"/>
    <x v="6"/>
    <x v="136"/>
    <x v="0"/>
    <x v="115"/>
    <n v="4"/>
    <x v="26"/>
    <x v="2"/>
    <x v="152"/>
    <x v="1"/>
    <s v="No"/>
    <x v="0"/>
    <x v="1"/>
    <s v="No"/>
  </r>
  <r>
    <x v="764"/>
    <x v="8"/>
    <x v="10"/>
    <x v="116"/>
    <x v="0"/>
    <x v="269"/>
    <n v="2"/>
    <x v="56"/>
    <x v="0"/>
    <x v="0"/>
    <x v="0"/>
    <s v="No"/>
    <x v="0"/>
    <x v="1"/>
    <s v="No"/>
  </r>
  <r>
    <x v="765"/>
    <x v="8"/>
    <x v="9"/>
    <x v="29"/>
    <x v="1"/>
    <x v="62"/>
    <n v="4"/>
    <x v="3"/>
    <x v="0"/>
    <x v="0"/>
    <x v="0"/>
    <s v="No"/>
    <x v="0"/>
    <x v="0"/>
    <s v="Yes"/>
  </r>
  <r>
    <x v="766"/>
    <x v="8"/>
    <x v="10"/>
    <x v="15"/>
    <x v="2"/>
    <x v="36"/>
    <n v="3"/>
    <x v="11"/>
    <x v="0"/>
    <x v="0"/>
    <x v="0"/>
    <s v="No"/>
    <x v="0"/>
    <x v="1"/>
    <s v="No"/>
  </r>
  <r>
    <x v="767"/>
    <x v="8"/>
    <x v="9"/>
    <x v="39"/>
    <x v="1"/>
    <x v="20"/>
    <n v="4"/>
    <x v="2"/>
    <x v="2"/>
    <x v="31"/>
    <x v="0"/>
    <s v="No"/>
    <x v="0"/>
    <x v="0"/>
    <s v="No"/>
  </r>
  <r>
    <x v="768"/>
    <x v="8"/>
    <x v="6"/>
    <x v="88"/>
    <x v="2"/>
    <x v="105"/>
    <n v="1"/>
    <x v="28"/>
    <x v="1"/>
    <x v="0"/>
    <x v="1"/>
    <s v="No"/>
    <x v="1"/>
    <x v="0"/>
    <s v="Yes"/>
  </r>
  <r>
    <x v="769"/>
    <x v="8"/>
    <x v="9"/>
    <x v="129"/>
    <x v="2"/>
    <x v="175"/>
    <n v="2"/>
    <x v="34"/>
    <x v="0"/>
    <x v="0"/>
    <x v="0"/>
    <s v="No"/>
    <x v="0"/>
    <x v="1"/>
    <s v="No"/>
  </r>
  <r>
    <x v="770"/>
    <x v="8"/>
    <x v="6"/>
    <x v="124"/>
    <x v="0"/>
    <x v="5"/>
    <n v="1"/>
    <x v="50"/>
    <x v="0"/>
    <x v="153"/>
    <x v="0"/>
    <s v="No"/>
    <x v="0"/>
    <x v="0"/>
    <s v="Yes"/>
  </r>
  <r>
    <x v="771"/>
    <x v="8"/>
    <x v="6"/>
    <x v="128"/>
    <x v="2"/>
    <x v="5"/>
    <n v="2"/>
    <x v="54"/>
    <x v="0"/>
    <x v="0"/>
    <x v="0"/>
    <s v="No"/>
    <x v="0"/>
    <x v="0"/>
    <s v="Yes"/>
  </r>
  <r>
    <x v="772"/>
    <x v="8"/>
    <x v="9"/>
    <x v="71"/>
    <x v="2"/>
    <x v="307"/>
    <n v="4"/>
    <x v="3"/>
    <x v="0"/>
    <x v="0"/>
    <x v="0"/>
    <s v="No"/>
    <x v="0"/>
    <x v="0"/>
    <s v="No"/>
  </r>
  <r>
    <x v="773"/>
    <x v="8"/>
    <x v="9"/>
    <x v="5"/>
    <x v="1"/>
    <x v="144"/>
    <n v="2"/>
    <x v="8"/>
    <x v="2"/>
    <x v="0"/>
    <x v="0"/>
    <s v="No"/>
    <x v="0"/>
    <x v="1"/>
    <s v="No"/>
  </r>
  <r>
    <x v="774"/>
    <x v="8"/>
    <x v="6"/>
    <x v="142"/>
    <x v="0"/>
    <x v="308"/>
    <n v="2"/>
    <x v="67"/>
    <x v="2"/>
    <x v="0"/>
    <x v="1"/>
    <s v="Yes"/>
    <x v="1"/>
    <x v="1"/>
    <s v="Yes"/>
  </r>
  <r>
    <x v="775"/>
    <x v="8"/>
    <x v="9"/>
    <x v="139"/>
    <x v="2"/>
    <x v="309"/>
    <n v="4"/>
    <x v="7"/>
    <x v="0"/>
    <x v="0"/>
    <x v="0"/>
    <s v="No"/>
    <x v="0"/>
    <x v="1"/>
    <s v="Yes"/>
  </r>
  <r>
    <x v="776"/>
    <x v="8"/>
    <x v="6"/>
    <x v="97"/>
    <x v="2"/>
    <x v="153"/>
    <n v="2"/>
    <x v="54"/>
    <x v="0"/>
    <x v="154"/>
    <x v="0"/>
    <s v="No"/>
    <x v="0"/>
    <x v="0"/>
    <s v="No"/>
  </r>
  <r>
    <x v="777"/>
    <x v="8"/>
    <x v="10"/>
    <x v="97"/>
    <x v="2"/>
    <x v="47"/>
    <n v="4"/>
    <x v="9"/>
    <x v="2"/>
    <x v="0"/>
    <x v="0"/>
    <s v="No"/>
    <x v="0"/>
    <x v="0"/>
    <s v="No"/>
  </r>
  <r>
    <x v="778"/>
    <x v="8"/>
    <x v="6"/>
    <x v="6"/>
    <x v="2"/>
    <x v="33"/>
    <n v="2"/>
    <x v="34"/>
    <x v="0"/>
    <x v="0"/>
    <x v="0"/>
    <s v="No"/>
    <x v="0"/>
    <x v="1"/>
    <s v="No"/>
  </r>
  <r>
    <x v="779"/>
    <x v="8"/>
    <x v="10"/>
    <x v="10"/>
    <x v="1"/>
    <x v="51"/>
    <n v="2"/>
    <x v="35"/>
    <x v="1"/>
    <x v="0"/>
    <x v="0"/>
    <s v="No"/>
    <x v="0"/>
    <x v="0"/>
    <s v="No"/>
  </r>
  <r>
    <x v="780"/>
    <x v="8"/>
    <x v="6"/>
    <x v="87"/>
    <x v="2"/>
    <x v="3"/>
    <n v="4"/>
    <x v="25"/>
    <x v="0"/>
    <x v="0"/>
    <x v="0"/>
    <s v="No"/>
    <x v="0"/>
    <x v="1"/>
    <s v="Yes"/>
  </r>
  <r>
    <x v="781"/>
    <x v="8"/>
    <x v="10"/>
    <x v="69"/>
    <x v="1"/>
    <x v="255"/>
    <n v="4"/>
    <x v="7"/>
    <x v="1"/>
    <x v="0"/>
    <x v="0"/>
    <s v="No"/>
    <x v="0"/>
    <x v="1"/>
    <s v="No"/>
  </r>
  <r>
    <x v="782"/>
    <x v="8"/>
    <x v="10"/>
    <x v="122"/>
    <x v="2"/>
    <x v="30"/>
    <n v="2"/>
    <x v="66"/>
    <x v="0"/>
    <x v="0"/>
    <x v="0"/>
    <s v="No"/>
    <x v="0"/>
    <x v="0"/>
    <s v="No"/>
  </r>
  <r>
    <x v="783"/>
    <x v="8"/>
    <x v="6"/>
    <x v="8"/>
    <x v="2"/>
    <x v="104"/>
    <n v="4"/>
    <x v="41"/>
    <x v="1"/>
    <x v="0"/>
    <x v="0"/>
    <s v="Yes"/>
    <x v="0"/>
    <x v="0"/>
    <s v="No"/>
  </r>
  <r>
    <x v="784"/>
    <x v="8"/>
    <x v="9"/>
    <x v="21"/>
    <x v="0"/>
    <x v="236"/>
    <n v="4"/>
    <x v="15"/>
    <x v="0"/>
    <x v="155"/>
    <x v="1"/>
    <s v="No"/>
    <x v="0"/>
    <x v="1"/>
    <s v="No"/>
  </r>
  <r>
    <x v="785"/>
    <x v="8"/>
    <x v="9"/>
    <x v="49"/>
    <x v="1"/>
    <x v="265"/>
    <n v="3"/>
    <x v="29"/>
    <x v="1"/>
    <x v="0"/>
    <x v="0"/>
    <s v="No"/>
    <x v="0"/>
    <x v="1"/>
    <s v="No"/>
  </r>
  <r>
    <x v="786"/>
    <x v="8"/>
    <x v="6"/>
    <x v="15"/>
    <x v="2"/>
    <x v="71"/>
    <n v="4"/>
    <x v="41"/>
    <x v="1"/>
    <x v="21"/>
    <x v="0"/>
    <s v="No"/>
    <x v="0"/>
    <x v="1"/>
    <s v="No"/>
  </r>
  <r>
    <x v="787"/>
    <x v="8"/>
    <x v="10"/>
    <x v="29"/>
    <x v="1"/>
    <x v="235"/>
    <n v="3"/>
    <x v="6"/>
    <x v="1"/>
    <x v="70"/>
    <x v="0"/>
    <s v="Yes"/>
    <x v="1"/>
    <x v="1"/>
    <s v="Yes"/>
  </r>
  <r>
    <x v="788"/>
    <x v="8"/>
    <x v="9"/>
    <x v="121"/>
    <x v="1"/>
    <x v="65"/>
    <n v="2"/>
    <x v="8"/>
    <x v="2"/>
    <x v="0"/>
    <x v="0"/>
    <s v="No"/>
    <x v="0"/>
    <x v="1"/>
    <s v="No"/>
  </r>
  <r>
    <x v="789"/>
    <x v="8"/>
    <x v="10"/>
    <x v="24"/>
    <x v="2"/>
    <x v="231"/>
    <n v="3"/>
    <x v="56"/>
    <x v="1"/>
    <x v="0"/>
    <x v="0"/>
    <s v="No"/>
    <x v="0"/>
    <x v="0"/>
    <s v="No"/>
  </r>
  <r>
    <x v="790"/>
    <x v="8"/>
    <x v="6"/>
    <x v="83"/>
    <x v="1"/>
    <x v="3"/>
    <n v="4"/>
    <x v="19"/>
    <x v="0"/>
    <x v="0"/>
    <x v="0"/>
    <s v="No"/>
    <x v="0"/>
    <x v="1"/>
    <s v="No"/>
  </r>
  <r>
    <x v="791"/>
    <x v="8"/>
    <x v="6"/>
    <x v="31"/>
    <x v="0"/>
    <x v="310"/>
    <n v="1"/>
    <x v="46"/>
    <x v="0"/>
    <x v="0"/>
    <x v="0"/>
    <s v="No"/>
    <x v="0"/>
    <x v="1"/>
    <s v="No"/>
  </r>
  <r>
    <x v="792"/>
    <x v="8"/>
    <x v="6"/>
    <x v="29"/>
    <x v="1"/>
    <x v="50"/>
    <n v="1"/>
    <x v="12"/>
    <x v="0"/>
    <x v="0"/>
    <x v="0"/>
    <s v="No"/>
    <x v="0"/>
    <x v="1"/>
    <s v="No"/>
  </r>
  <r>
    <x v="793"/>
    <x v="8"/>
    <x v="9"/>
    <x v="91"/>
    <x v="0"/>
    <x v="81"/>
    <n v="1"/>
    <x v="48"/>
    <x v="0"/>
    <x v="0"/>
    <x v="0"/>
    <s v="No"/>
    <x v="0"/>
    <x v="1"/>
    <s v="No"/>
  </r>
  <r>
    <x v="794"/>
    <x v="8"/>
    <x v="9"/>
    <x v="121"/>
    <x v="1"/>
    <x v="275"/>
    <n v="1"/>
    <x v="36"/>
    <x v="1"/>
    <x v="0"/>
    <x v="0"/>
    <s v="No"/>
    <x v="0"/>
    <x v="1"/>
    <s v="No"/>
  </r>
  <r>
    <x v="795"/>
    <x v="8"/>
    <x v="6"/>
    <x v="1"/>
    <x v="1"/>
    <x v="311"/>
    <n v="3"/>
    <x v="2"/>
    <x v="2"/>
    <x v="0"/>
    <x v="0"/>
    <s v="No"/>
    <x v="0"/>
    <x v="0"/>
    <s v="Yes"/>
  </r>
  <r>
    <x v="796"/>
    <x v="8"/>
    <x v="6"/>
    <x v="19"/>
    <x v="2"/>
    <x v="11"/>
    <n v="4"/>
    <x v="41"/>
    <x v="1"/>
    <x v="0"/>
    <x v="0"/>
    <s v="No"/>
    <x v="0"/>
    <x v="0"/>
    <s v="No"/>
  </r>
  <r>
    <x v="797"/>
    <x v="8"/>
    <x v="6"/>
    <x v="70"/>
    <x v="2"/>
    <x v="213"/>
    <n v="2"/>
    <x v="54"/>
    <x v="0"/>
    <x v="0"/>
    <x v="0"/>
    <s v="Yes"/>
    <x v="0"/>
    <x v="0"/>
    <s v="Yes"/>
  </r>
  <r>
    <x v="798"/>
    <x v="8"/>
    <x v="6"/>
    <x v="108"/>
    <x v="1"/>
    <x v="312"/>
    <n v="3"/>
    <x v="2"/>
    <x v="2"/>
    <x v="0"/>
    <x v="0"/>
    <s v="No"/>
    <x v="0"/>
    <x v="1"/>
    <s v="No"/>
  </r>
  <r>
    <x v="799"/>
    <x v="8"/>
    <x v="6"/>
    <x v="143"/>
    <x v="0"/>
    <x v="47"/>
    <n v="2"/>
    <x v="60"/>
    <x v="0"/>
    <x v="0"/>
    <x v="0"/>
    <s v="No"/>
    <x v="0"/>
    <x v="1"/>
    <s v="No"/>
  </r>
  <r>
    <x v="800"/>
    <x v="8"/>
    <x v="6"/>
    <x v="83"/>
    <x v="1"/>
    <x v="313"/>
    <n v="4"/>
    <x v="2"/>
    <x v="0"/>
    <x v="0"/>
    <x v="0"/>
    <s v="No"/>
    <x v="0"/>
    <x v="0"/>
    <s v="Yes"/>
  </r>
  <r>
    <x v="801"/>
    <x v="8"/>
    <x v="6"/>
    <x v="49"/>
    <x v="1"/>
    <x v="148"/>
    <n v="4"/>
    <x v="2"/>
    <x v="0"/>
    <x v="113"/>
    <x v="0"/>
    <s v="No"/>
    <x v="0"/>
    <x v="1"/>
    <s v="No"/>
  </r>
  <r>
    <x v="802"/>
    <x v="8"/>
    <x v="6"/>
    <x v="104"/>
    <x v="0"/>
    <x v="121"/>
    <n v="2"/>
    <x v="60"/>
    <x v="0"/>
    <x v="0"/>
    <x v="0"/>
    <s v="No"/>
    <x v="0"/>
    <x v="1"/>
    <s v="No"/>
  </r>
  <r>
    <x v="803"/>
    <x v="8"/>
    <x v="6"/>
    <x v="109"/>
    <x v="0"/>
    <x v="189"/>
    <n v="1"/>
    <x v="46"/>
    <x v="0"/>
    <x v="0"/>
    <x v="0"/>
    <s v="No"/>
    <x v="0"/>
    <x v="1"/>
    <s v="No"/>
  </r>
  <r>
    <x v="804"/>
    <x v="8"/>
    <x v="10"/>
    <x v="32"/>
    <x v="2"/>
    <x v="85"/>
    <n v="2"/>
    <x v="56"/>
    <x v="0"/>
    <x v="0"/>
    <x v="0"/>
    <s v="No"/>
    <x v="0"/>
    <x v="1"/>
    <s v="No"/>
  </r>
  <r>
    <x v="805"/>
    <x v="8"/>
    <x v="10"/>
    <x v="71"/>
    <x v="2"/>
    <x v="201"/>
    <n v="4"/>
    <x v="3"/>
    <x v="2"/>
    <x v="0"/>
    <x v="0"/>
    <s v="No"/>
    <x v="0"/>
    <x v="0"/>
    <s v="Yes"/>
  </r>
  <r>
    <x v="806"/>
    <x v="9"/>
    <x v="11"/>
    <x v="134"/>
    <x v="1"/>
    <x v="89"/>
    <n v="3"/>
    <x v="36"/>
    <x v="1"/>
    <x v="0"/>
    <x v="0"/>
    <s v="No"/>
    <x v="0"/>
    <x v="0"/>
    <s v="No"/>
  </r>
  <r>
    <x v="807"/>
    <x v="9"/>
    <x v="9"/>
    <x v="80"/>
    <x v="2"/>
    <x v="314"/>
    <n v="2"/>
    <x v="34"/>
    <x v="0"/>
    <x v="71"/>
    <x v="0"/>
    <s v="No"/>
    <x v="0"/>
    <x v="0"/>
    <s v="No"/>
  </r>
  <r>
    <x v="808"/>
    <x v="9"/>
    <x v="10"/>
    <x v="98"/>
    <x v="2"/>
    <x v="315"/>
    <n v="2"/>
    <x v="41"/>
    <x v="1"/>
    <x v="156"/>
    <x v="0"/>
    <s v="No"/>
    <x v="0"/>
    <x v="1"/>
    <s v="No"/>
  </r>
  <r>
    <x v="809"/>
    <x v="9"/>
    <x v="11"/>
    <x v="28"/>
    <x v="2"/>
    <x v="316"/>
    <n v="2"/>
    <x v="7"/>
    <x v="2"/>
    <x v="0"/>
    <x v="0"/>
    <s v="No"/>
    <x v="0"/>
    <x v="1"/>
    <s v="Yes"/>
  </r>
  <r>
    <x v="810"/>
    <x v="9"/>
    <x v="9"/>
    <x v="113"/>
    <x v="0"/>
    <x v="317"/>
    <n v="4"/>
    <x v="68"/>
    <x v="2"/>
    <x v="0"/>
    <x v="1"/>
    <s v="No"/>
    <x v="1"/>
    <x v="1"/>
    <s v="Yes"/>
  </r>
  <r>
    <x v="811"/>
    <x v="9"/>
    <x v="10"/>
    <x v="43"/>
    <x v="1"/>
    <x v="318"/>
    <n v="4"/>
    <x v="22"/>
    <x v="0"/>
    <x v="0"/>
    <x v="0"/>
    <s v="No"/>
    <x v="0"/>
    <x v="1"/>
    <s v="Yes"/>
  </r>
  <r>
    <x v="812"/>
    <x v="9"/>
    <x v="9"/>
    <x v="13"/>
    <x v="1"/>
    <x v="33"/>
    <n v="4"/>
    <x v="25"/>
    <x v="0"/>
    <x v="0"/>
    <x v="0"/>
    <s v="No"/>
    <x v="0"/>
    <x v="1"/>
    <s v="Yes"/>
  </r>
  <r>
    <x v="813"/>
    <x v="9"/>
    <x v="9"/>
    <x v="22"/>
    <x v="2"/>
    <x v="187"/>
    <n v="4"/>
    <x v="6"/>
    <x v="0"/>
    <x v="0"/>
    <x v="0"/>
    <s v="No"/>
    <x v="0"/>
    <x v="1"/>
    <s v="No"/>
  </r>
  <r>
    <x v="814"/>
    <x v="9"/>
    <x v="11"/>
    <x v="4"/>
    <x v="0"/>
    <x v="105"/>
    <n v="2"/>
    <x v="0"/>
    <x v="0"/>
    <x v="157"/>
    <x v="0"/>
    <s v="No"/>
    <x v="0"/>
    <x v="1"/>
    <s v="No"/>
  </r>
  <r>
    <x v="815"/>
    <x v="9"/>
    <x v="11"/>
    <x v="47"/>
    <x v="0"/>
    <x v="19"/>
    <n v="2"/>
    <x v="56"/>
    <x v="0"/>
    <x v="158"/>
    <x v="0"/>
    <s v="No"/>
    <x v="0"/>
    <x v="0"/>
    <s v="Yes"/>
  </r>
  <r>
    <x v="816"/>
    <x v="9"/>
    <x v="9"/>
    <x v="121"/>
    <x v="1"/>
    <x v="319"/>
    <n v="4"/>
    <x v="7"/>
    <x v="0"/>
    <x v="0"/>
    <x v="0"/>
    <s v="No"/>
    <x v="0"/>
    <x v="0"/>
    <s v="No"/>
  </r>
  <r>
    <x v="817"/>
    <x v="9"/>
    <x v="11"/>
    <x v="118"/>
    <x v="1"/>
    <x v="171"/>
    <n v="3"/>
    <x v="36"/>
    <x v="1"/>
    <x v="0"/>
    <x v="0"/>
    <s v="No"/>
    <x v="0"/>
    <x v="0"/>
    <s v="Yes"/>
  </r>
  <r>
    <x v="818"/>
    <x v="9"/>
    <x v="10"/>
    <x v="82"/>
    <x v="1"/>
    <x v="200"/>
    <n v="4"/>
    <x v="22"/>
    <x v="0"/>
    <x v="0"/>
    <x v="0"/>
    <s v="No"/>
    <x v="0"/>
    <x v="0"/>
    <s v="Yes"/>
  </r>
  <r>
    <x v="819"/>
    <x v="9"/>
    <x v="11"/>
    <x v="47"/>
    <x v="0"/>
    <x v="1"/>
    <n v="2"/>
    <x v="26"/>
    <x v="2"/>
    <x v="23"/>
    <x v="1"/>
    <s v="No"/>
    <x v="1"/>
    <x v="1"/>
    <s v="Yes"/>
  </r>
  <r>
    <x v="820"/>
    <x v="9"/>
    <x v="15"/>
    <x v="79"/>
    <x v="0"/>
    <x v="142"/>
    <n v="1"/>
    <x v="20"/>
    <x v="1"/>
    <x v="36"/>
    <x v="1"/>
    <s v="No"/>
    <x v="0"/>
    <x v="1"/>
    <s v="No"/>
  </r>
  <r>
    <x v="821"/>
    <x v="9"/>
    <x v="11"/>
    <x v="22"/>
    <x v="2"/>
    <x v="19"/>
    <n v="3"/>
    <x v="6"/>
    <x v="1"/>
    <x v="0"/>
    <x v="0"/>
    <s v="No"/>
    <x v="0"/>
    <x v="1"/>
    <s v="No"/>
  </r>
  <r>
    <x v="822"/>
    <x v="9"/>
    <x v="11"/>
    <x v="29"/>
    <x v="1"/>
    <x v="89"/>
    <n v="1"/>
    <x v="56"/>
    <x v="0"/>
    <x v="0"/>
    <x v="0"/>
    <s v="No"/>
    <x v="0"/>
    <x v="1"/>
    <s v="Yes"/>
  </r>
  <r>
    <x v="823"/>
    <x v="9"/>
    <x v="10"/>
    <x v="98"/>
    <x v="2"/>
    <x v="159"/>
    <n v="4"/>
    <x v="3"/>
    <x v="0"/>
    <x v="0"/>
    <x v="0"/>
    <s v="No"/>
    <x v="0"/>
    <x v="0"/>
    <s v="No"/>
  </r>
  <r>
    <x v="824"/>
    <x v="9"/>
    <x v="9"/>
    <x v="134"/>
    <x v="1"/>
    <x v="320"/>
    <n v="1"/>
    <x v="5"/>
    <x v="2"/>
    <x v="0"/>
    <x v="0"/>
    <s v="No"/>
    <x v="0"/>
    <x v="0"/>
    <s v="Yes"/>
  </r>
  <r>
    <x v="825"/>
    <x v="9"/>
    <x v="9"/>
    <x v="111"/>
    <x v="0"/>
    <x v="157"/>
    <n v="1"/>
    <x v="55"/>
    <x v="0"/>
    <x v="0"/>
    <x v="0"/>
    <s v="No"/>
    <x v="0"/>
    <x v="1"/>
    <s v="No"/>
  </r>
  <r>
    <x v="826"/>
    <x v="9"/>
    <x v="11"/>
    <x v="29"/>
    <x v="1"/>
    <x v="128"/>
    <n v="1"/>
    <x v="6"/>
    <x v="1"/>
    <x v="0"/>
    <x v="0"/>
    <s v="No"/>
    <x v="0"/>
    <x v="0"/>
    <s v="No"/>
  </r>
  <r>
    <x v="827"/>
    <x v="9"/>
    <x v="10"/>
    <x v="15"/>
    <x v="2"/>
    <x v="198"/>
    <n v="4"/>
    <x v="22"/>
    <x v="0"/>
    <x v="0"/>
    <x v="0"/>
    <s v="No"/>
    <x v="0"/>
    <x v="1"/>
    <s v="No"/>
  </r>
  <r>
    <x v="828"/>
    <x v="9"/>
    <x v="15"/>
    <x v="92"/>
    <x v="2"/>
    <x v="47"/>
    <n v="1"/>
    <x v="20"/>
    <x v="1"/>
    <x v="0"/>
    <x v="0"/>
    <s v="No"/>
    <x v="0"/>
    <x v="0"/>
    <s v="Yes"/>
  </r>
  <r>
    <x v="829"/>
    <x v="9"/>
    <x v="9"/>
    <x v="129"/>
    <x v="2"/>
    <x v="46"/>
    <n v="4"/>
    <x v="54"/>
    <x v="2"/>
    <x v="0"/>
    <x v="0"/>
    <s v="No"/>
    <x v="0"/>
    <x v="0"/>
    <s v="Yes"/>
  </r>
  <r>
    <x v="830"/>
    <x v="9"/>
    <x v="9"/>
    <x v="69"/>
    <x v="1"/>
    <x v="28"/>
    <n v="4"/>
    <x v="7"/>
    <x v="0"/>
    <x v="0"/>
    <x v="0"/>
    <s v="No"/>
    <x v="0"/>
    <x v="0"/>
    <s v="No"/>
  </r>
  <r>
    <x v="831"/>
    <x v="9"/>
    <x v="10"/>
    <x v="127"/>
    <x v="0"/>
    <x v="12"/>
    <n v="2"/>
    <x v="17"/>
    <x v="0"/>
    <x v="156"/>
    <x v="0"/>
    <s v="No"/>
    <x v="0"/>
    <x v="1"/>
    <s v="Yes"/>
  </r>
  <r>
    <x v="832"/>
    <x v="9"/>
    <x v="11"/>
    <x v="83"/>
    <x v="1"/>
    <x v="1"/>
    <n v="3"/>
    <x v="56"/>
    <x v="0"/>
    <x v="0"/>
    <x v="0"/>
    <s v="No"/>
    <x v="0"/>
    <x v="0"/>
    <s v="Yes"/>
  </r>
  <r>
    <x v="833"/>
    <x v="9"/>
    <x v="10"/>
    <x v="32"/>
    <x v="2"/>
    <x v="89"/>
    <n v="2"/>
    <x v="14"/>
    <x v="1"/>
    <x v="0"/>
    <x v="0"/>
    <s v="No"/>
    <x v="0"/>
    <x v="1"/>
    <s v="No"/>
  </r>
  <r>
    <x v="834"/>
    <x v="9"/>
    <x v="10"/>
    <x v="87"/>
    <x v="2"/>
    <x v="174"/>
    <n v="3"/>
    <x v="8"/>
    <x v="2"/>
    <x v="0"/>
    <x v="0"/>
    <s v="No"/>
    <x v="0"/>
    <x v="0"/>
    <s v="Yes"/>
  </r>
  <r>
    <x v="835"/>
    <x v="9"/>
    <x v="10"/>
    <x v="79"/>
    <x v="0"/>
    <x v="2"/>
    <n v="4"/>
    <x v="35"/>
    <x v="2"/>
    <x v="0"/>
    <x v="1"/>
    <s v="No"/>
    <x v="1"/>
    <x v="1"/>
    <s v="No"/>
  </r>
  <r>
    <x v="836"/>
    <x v="9"/>
    <x v="11"/>
    <x v="11"/>
    <x v="2"/>
    <x v="157"/>
    <n v="1"/>
    <x v="34"/>
    <x v="2"/>
    <x v="0"/>
    <x v="0"/>
    <s v="No"/>
    <x v="0"/>
    <x v="1"/>
    <s v="No"/>
  </r>
  <r>
    <x v="837"/>
    <x v="9"/>
    <x v="10"/>
    <x v="61"/>
    <x v="1"/>
    <x v="99"/>
    <n v="3"/>
    <x v="35"/>
    <x v="0"/>
    <x v="74"/>
    <x v="0"/>
    <s v="No"/>
    <x v="0"/>
    <x v="1"/>
    <s v="No"/>
  </r>
  <r>
    <x v="838"/>
    <x v="9"/>
    <x v="11"/>
    <x v="117"/>
    <x v="0"/>
    <x v="174"/>
    <n v="1"/>
    <x v="50"/>
    <x v="0"/>
    <x v="0"/>
    <x v="0"/>
    <s v="No"/>
    <x v="0"/>
    <x v="0"/>
    <s v="No"/>
  </r>
  <r>
    <x v="839"/>
    <x v="9"/>
    <x v="11"/>
    <x v="32"/>
    <x v="2"/>
    <x v="104"/>
    <n v="3"/>
    <x v="3"/>
    <x v="2"/>
    <x v="0"/>
    <x v="0"/>
    <s v="No"/>
    <x v="0"/>
    <x v="1"/>
    <s v="Yes"/>
  </r>
  <r>
    <x v="840"/>
    <x v="9"/>
    <x v="10"/>
    <x v="81"/>
    <x v="0"/>
    <x v="321"/>
    <n v="2"/>
    <x v="17"/>
    <x v="0"/>
    <x v="0"/>
    <x v="0"/>
    <s v="No"/>
    <x v="0"/>
    <x v="1"/>
    <s v="No"/>
  </r>
  <r>
    <x v="841"/>
    <x v="9"/>
    <x v="9"/>
    <x v="64"/>
    <x v="1"/>
    <x v="204"/>
    <n v="4"/>
    <x v="6"/>
    <x v="0"/>
    <x v="0"/>
    <x v="0"/>
    <s v="Yes"/>
    <x v="0"/>
    <x v="0"/>
    <s v="No"/>
  </r>
  <r>
    <x v="842"/>
    <x v="9"/>
    <x v="11"/>
    <x v="22"/>
    <x v="2"/>
    <x v="83"/>
    <n v="3"/>
    <x v="11"/>
    <x v="0"/>
    <x v="159"/>
    <x v="0"/>
    <s v="No"/>
    <x v="0"/>
    <x v="1"/>
    <s v="No"/>
  </r>
  <r>
    <x v="843"/>
    <x v="9"/>
    <x v="15"/>
    <x v="8"/>
    <x v="2"/>
    <x v="104"/>
    <n v="1"/>
    <x v="56"/>
    <x v="1"/>
    <x v="0"/>
    <x v="0"/>
    <s v="No"/>
    <x v="0"/>
    <x v="1"/>
    <s v="No"/>
  </r>
  <r>
    <x v="844"/>
    <x v="9"/>
    <x v="9"/>
    <x v="42"/>
    <x v="0"/>
    <x v="322"/>
    <n v="1"/>
    <x v="64"/>
    <x v="0"/>
    <x v="0"/>
    <x v="0"/>
    <s v="No"/>
    <x v="0"/>
    <x v="0"/>
    <s v="No"/>
  </r>
  <r>
    <x v="845"/>
    <x v="9"/>
    <x v="10"/>
    <x v="83"/>
    <x v="1"/>
    <x v="26"/>
    <n v="2"/>
    <x v="54"/>
    <x v="1"/>
    <x v="0"/>
    <x v="0"/>
    <s v="No"/>
    <x v="0"/>
    <x v="1"/>
    <s v="No"/>
  </r>
  <r>
    <x v="846"/>
    <x v="9"/>
    <x v="15"/>
    <x v="30"/>
    <x v="2"/>
    <x v="323"/>
    <n v="2"/>
    <x v="39"/>
    <x v="1"/>
    <x v="0"/>
    <x v="0"/>
    <s v="No"/>
    <x v="0"/>
    <x v="0"/>
    <s v="Yes"/>
  </r>
  <r>
    <x v="847"/>
    <x v="9"/>
    <x v="11"/>
    <x v="66"/>
    <x v="2"/>
    <x v="54"/>
    <n v="1"/>
    <x v="54"/>
    <x v="0"/>
    <x v="0"/>
    <x v="0"/>
    <s v="Yes"/>
    <x v="0"/>
    <x v="1"/>
    <s v="No"/>
  </r>
  <r>
    <x v="848"/>
    <x v="9"/>
    <x v="9"/>
    <x v="56"/>
    <x v="2"/>
    <x v="74"/>
    <n v="2"/>
    <x v="34"/>
    <x v="0"/>
    <x v="0"/>
    <x v="0"/>
    <s v="No"/>
    <x v="0"/>
    <x v="1"/>
    <s v="Yes"/>
  </r>
  <r>
    <x v="849"/>
    <x v="9"/>
    <x v="11"/>
    <x v="22"/>
    <x v="2"/>
    <x v="103"/>
    <n v="3"/>
    <x v="6"/>
    <x v="1"/>
    <x v="0"/>
    <x v="0"/>
    <s v="No"/>
    <x v="0"/>
    <x v="0"/>
    <s v="No"/>
  </r>
  <r>
    <x v="850"/>
    <x v="9"/>
    <x v="9"/>
    <x v="9"/>
    <x v="1"/>
    <x v="61"/>
    <n v="4"/>
    <x v="19"/>
    <x v="0"/>
    <x v="0"/>
    <x v="0"/>
    <s v="No"/>
    <x v="0"/>
    <x v="1"/>
    <s v="No"/>
  </r>
  <r>
    <x v="851"/>
    <x v="9"/>
    <x v="11"/>
    <x v="8"/>
    <x v="2"/>
    <x v="64"/>
    <n v="2"/>
    <x v="41"/>
    <x v="1"/>
    <x v="0"/>
    <x v="0"/>
    <s v="No"/>
    <x v="0"/>
    <x v="0"/>
    <s v="No"/>
  </r>
  <r>
    <x v="852"/>
    <x v="9"/>
    <x v="9"/>
    <x v="131"/>
    <x v="0"/>
    <x v="15"/>
    <n v="4"/>
    <x v="69"/>
    <x v="1"/>
    <x v="0"/>
    <x v="1"/>
    <s v="No"/>
    <x v="0"/>
    <x v="0"/>
    <s v="No"/>
  </r>
  <r>
    <x v="853"/>
    <x v="9"/>
    <x v="11"/>
    <x v="1"/>
    <x v="1"/>
    <x v="145"/>
    <n v="3"/>
    <x v="56"/>
    <x v="0"/>
    <x v="0"/>
    <x v="0"/>
    <s v="No"/>
    <x v="0"/>
    <x v="1"/>
    <s v="No"/>
  </r>
  <r>
    <x v="854"/>
    <x v="9"/>
    <x v="9"/>
    <x v="97"/>
    <x v="2"/>
    <x v="251"/>
    <n v="2"/>
    <x v="54"/>
    <x v="0"/>
    <x v="0"/>
    <x v="0"/>
    <s v="No"/>
    <x v="0"/>
    <x v="1"/>
    <s v="Yes"/>
  </r>
  <r>
    <x v="855"/>
    <x v="9"/>
    <x v="11"/>
    <x v="24"/>
    <x v="2"/>
    <x v="51"/>
    <n v="1"/>
    <x v="54"/>
    <x v="0"/>
    <x v="0"/>
    <x v="0"/>
    <s v="No"/>
    <x v="0"/>
    <x v="1"/>
    <s v="No"/>
  </r>
  <r>
    <x v="856"/>
    <x v="9"/>
    <x v="9"/>
    <x v="14"/>
    <x v="1"/>
    <x v="196"/>
    <n v="1"/>
    <x v="33"/>
    <x v="1"/>
    <x v="0"/>
    <x v="0"/>
    <s v="No"/>
    <x v="0"/>
    <x v="1"/>
    <s v="No"/>
  </r>
  <r>
    <x v="857"/>
    <x v="9"/>
    <x v="9"/>
    <x v="121"/>
    <x v="1"/>
    <x v="320"/>
    <n v="1"/>
    <x v="33"/>
    <x v="1"/>
    <x v="0"/>
    <x v="0"/>
    <s v="No"/>
    <x v="0"/>
    <x v="0"/>
    <s v="No"/>
  </r>
  <r>
    <x v="858"/>
    <x v="9"/>
    <x v="10"/>
    <x v="10"/>
    <x v="1"/>
    <x v="77"/>
    <n v="3"/>
    <x v="5"/>
    <x v="2"/>
    <x v="160"/>
    <x v="0"/>
    <s v="No"/>
    <x v="0"/>
    <x v="1"/>
    <s v="No"/>
  </r>
  <r>
    <x v="859"/>
    <x v="9"/>
    <x v="11"/>
    <x v="88"/>
    <x v="2"/>
    <x v="276"/>
    <n v="2"/>
    <x v="0"/>
    <x v="0"/>
    <x v="161"/>
    <x v="0"/>
    <s v="Yes"/>
    <x v="1"/>
    <x v="1"/>
    <s v="Yes"/>
  </r>
  <r>
    <x v="860"/>
    <x v="9"/>
    <x v="11"/>
    <x v="142"/>
    <x v="0"/>
    <x v="324"/>
    <n v="1"/>
    <x v="50"/>
    <x v="0"/>
    <x v="0"/>
    <x v="0"/>
    <s v="No"/>
    <x v="0"/>
    <x v="0"/>
    <s v="Yes"/>
  </r>
  <r>
    <x v="861"/>
    <x v="9"/>
    <x v="10"/>
    <x v="13"/>
    <x v="1"/>
    <x v="74"/>
    <n v="2"/>
    <x v="54"/>
    <x v="1"/>
    <x v="0"/>
    <x v="0"/>
    <s v="No"/>
    <x v="0"/>
    <x v="1"/>
    <s v="No"/>
  </r>
  <r>
    <x v="862"/>
    <x v="9"/>
    <x v="10"/>
    <x v="11"/>
    <x v="2"/>
    <x v="325"/>
    <n v="2"/>
    <x v="9"/>
    <x v="2"/>
    <x v="0"/>
    <x v="0"/>
    <s v="No"/>
    <x v="0"/>
    <x v="0"/>
    <s v="No"/>
  </r>
  <r>
    <x v="863"/>
    <x v="9"/>
    <x v="11"/>
    <x v="9"/>
    <x v="1"/>
    <x v="157"/>
    <n v="3"/>
    <x v="56"/>
    <x v="0"/>
    <x v="0"/>
    <x v="0"/>
    <s v="No"/>
    <x v="0"/>
    <x v="1"/>
    <s v="No"/>
  </r>
  <r>
    <x v="864"/>
    <x v="9"/>
    <x v="11"/>
    <x v="99"/>
    <x v="2"/>
    <x v="172"/>
    <n v="3"/>
    <x v="36"/>
    <x v="2"/>
    <x v="0"/>
    <x v="0"/>
    <s v="No"/>
    <x v="0"/>
    <x v="1"/>
    <s v="Yes"/>
  </r>
  <r>
    <x v="865"/>
    <x v="9"/>
    <x v="9"/>
    <x v="16"/>
    <x v="2"/>
    <x v="326"/>
    <n v="1"/>
    <x v="12"/>
    <x v="0"/>
    <x v="162"/>
    <x v="0"/>
    <s v="No"/>
    <x v="0"/>
    <x v="1"/>
    <s v="Yes"/>
  </r>
  <r>
    <x v="866"/>
    <x v="9"/>
    <x v="10"/>
    <x v="39"/>
    <x v="1"/>
    <x v="113"/>
    <n v="3"/>
    <x v="35"/>
    <x v="0"/>
    <x v="0"/>
    <x v="0"/>
    <s v="No"/>
    <x v="0"/>
    <x v="0"/>
    <s v="No"/>
  </r>
  <r>
    <x v="867"/>
    <x v="9"/>
    <x v="11"/>
    <x v="144"/>
    <x v="0"/>
    <x v="40"/>
    <n v="2"/>
    <x v="8"/>
    <x v="0"/>
    <x v="48"/>
    <x v="0"/>
    <s v="No"/>
    <x v="0"/>
    <x v="0"/>
    <s v="No"/>
  </r>
  <r>
    <x v="868"/>
    <x v="9"/>
    <x v="9"/>
    <x v="27"/>
    <x v="1"/>
    <x v="281"/>
    <n v="2"/>
    <x v="36"/>
    <x v="0"/>
    <x v="83"/>
    <x v="0"/>
    <s v="No"/>
    <x v="0"/>
    <x v="1"/>
    <s v="No"/>
  </r>
  <r>
    <x v="869"/>
    <x v="9"/>
    <x v="12"/>
    <x v="114"/>
    <x v="0"/>
    <x v="86"/>
    <n v="2"/>
    <x v="60"/>
    <x v="2"/>
    <x v="0"/>
    <x v="1"/>
    <s v="No"/>
    <x v="0"/>
    <x v="1"/>
    <s v="No"/>
  </r>
  <r>
    <x v="870"/>
    <x v="9"/>
    <x v="11"/>
    <x v="109"/>
    <x v="0"/>
    <x v="327"/>
    <n v="2"/>
    <x v="56"/>
    <x v="0"/>
    <x v="163"/>
    <x v="0"/>
    <s v="No"/>
    <x v="0"/>
    <x v="1"/>
    <s v="No"/>
  </r>
  <r>
    <x v="871"/>
    <x v="9"/>
    <x v="9"/>
    <x v="92"/>
    <x v="2"/>
    <x v="130"/>
    <n v="1"/>
    <x v="69"/>
    <x v="2"/>
    <x v="0"/>
    <x v="1"/>
    <s v="No"/>
    <x v="0"/>
    <x v="0"/>
    <s v="No"/>
  </r>
  <r>
    <x v="872"/>
    <x v="9"/>
    <x v="11"/>
    <x v="107"/>
    <x v="0"/>
    <x v="82"/>
    <n v="3"/>
    <x v="3"/>
    <x v="2"/>
    <x v="0"/>
    <x v="0"/>
    <s v="No"/>
    <x v="0"/>
    <x v="0"/>
    <s v="No"/>
  </r>
  <r>
    <x v="873"/>
    <x v="9"/>
    <x v="10"/>
    <x v="127"/>
    <x v="0"/>
    <x v="241"/>
    <n v="2"/>
    <x v="17"/>
    <x v="0"/>
    <x v="0"/>
    <x v="0"/>
    <s v="No"/>
    <x v="0"/>
    <x v="0"/>
    <s v="Yes"/>
  </r>
  <r>
    <x v="874"/>
    <x v="9"/>
    <x v="9"/>
    <x v="30"/>
    <x v="2"/>
    <x v="33"/>
    <n v="2"/>
    <x v="54"/>
    <x v="0"/>
    <x v="0"/>
    <x v="0"/>
    <s v="No"/>
    <x v="0"/>
    <x v="1"/>
    <s v="Yes"/>
  </r>
  <r>
    <x v="875"/>
    <x v="9"/>
    <x v="10"/>
    <x v="140"/>
    <x v="0"/>
    <x v="104"/>
    <n v="2"/>
    <x v="68"/>
    <x v="1"/>
    <x v="0"/>
    <x v="1"/>
    <s v="No"/>
    <x v="0"/>
    <x v="1"/>
    <s v="No"/>
  </r>
  <r>
    <x v="876"/>
    <x v="9"/>
    <x v="9"/>
    <x v="108"/>
    <x v="1"/>
    <x v="41"/>
    <n v="4"/>
    <x v="2"/>
    <x v="0"/>
    <x v="0"/>
    <x v="0"/>
    <s v="No"/>
    <x v="0"/>
    <x v="0"/>
    <s v="No"/>
  </r>
  <r>
    <x v="877"/>
    <x v="9"/>
    <x v="9"/>
    <x v="66"/>
    <x v="2"/>
    <x v="285"/>
    <n v="4"/>
    <x v="25"/>
    <x v="0"/>
    <x v="0"/>
    <x v="0"/>
    <s v="No"/>
    <x v="0"/>
    <x v="1"/>
    <s v="No"/>
  </r>
  <r>
    <x v="878"/>
    <x v="9"/>
    <x v="11"/>
    <x v="136"/>
    <x v="0"/>
    <x v="328"/>
    <n v="3"/>
    <x v="47"/>
    <x v="0"/>
    <x v="0"/>
    <x v="0"/>
    <s v="No"/>
    <x v="0"/>
    <x v="1"/>
    <s v="No"/>
  </r>
  <r>
    <x v="879"/>
    <x v="9"/>
    <x v="10"/>
    <x v="100"/>
    <x v="1"/>
    <x v="26"/>
    <n v="1"/>
    <x v="36"/>
    <x v="1"/>
    <x v="0"/>
    <x v="0"/>
    <s v="No"/>
    <x v="0"/>
    <x v="1"/>
    <s v="No"/>
  </r>
  <r>
    <x v="880"/>
    <x v="9"/>
    <x v="9"/>
    <x v="9"/>
    <x v="1"/>
    <x v="220"/>
    <n v="4"/>
    <x v="2"/>
    <x v="0"/>
    <x v="164"/>
    <x v="0"/>
    <s v="No"/>
    <x v="0"/>
    <x v="1"/>
    <s v="No"/>
  </r>
  <r>
    <x v="881"/>
    <x v="9"/>
    <x v="9"/>
    <x v="43"/>
    <x v="1"/>
    <x v="1"/>
    <n v="4"/>
    <x v="19"/>
    <x v="2"/>
    <x v="165"/>
    <x v="0"/>
    <s v="No"/>
    <x v="0"/>
    <x v="0"/>
    <s v="No"/>
  </r>
  <r>
    <x v="882"/>
    <x v="9"/>
    <x v="10"/>
    <x v="8"/>
    <x v="2"/>
    <x v="36"/>
    <n v="2"/>
    <x v="14"/>
    <x v="1"/>
    <x v="0"/>
    <x v="0"/>
    <s v="No"/>
    <x v="0"/>
    <x v="1"/>
    <s v="No"/>
  </r>
  <r>
    <x v="883"/>
    <x v="9"/>
    <x v="9"/>
    <x v="126"/>
    <x v="0"/>
    <x v="26"/>
    <n v="1"/>
    <x v="46"/>
    <x v="0"/>
    <x v="166"/>
    <x v="0"/>
    <s v="No"/>
    <x v="0"/>
    <x v="0"/>
    <s v="No"/>
  </r>
  <r>
    <x v="884"/>
    <x v="9"/>
    <x v="10"/>
    <x v="10"/>
    <x v="1"/>
    <x v="174"/>
    <n v="3"/>
    <x v="5"/>
    <x v="2"/>
    <x v="0"/>
    <x v="0"/>
    <s v="No"/>
    <x v="0"/>
    <x v="1"/>
    <s v="Yes"/>
  </r>
  <r>
    <x v="885"/>
    <x v="9"/>
    <x v="11"/>
    <x v="139"/>
    <x v="2"/>
    <x v="27"/>
    <n v="2"/>
    <x v="41"/>
    <x v="1"/>
    <x v="0"/>
    <x v="0"/>
    <s v="No"/>
    <x v="0"/>
    <x v="0"/>
    <s v="Yes"/>
  </r>
  <r>
    <x v="886"/>
    <x v="9"/>
    <x v="11"/>
    <x v="83"/>
    <x v="1"/>
    <x v="30"/>
    <n v="1"/>
    <x v="34"/>
    <x v="2"/>
    <x v="0"/>
    <x v="0"/>
    <s v="No"/>
    <x v="0"/>
    <x v="1"/>
    <s v="No"/>
  </r>
  <r>
    <x v="887"/>
    <x v="9"/>
    <x v="9"/>
    <x v="9"/>
    <x v="1"/>
    <x v="211"/>
    <n v="3"/>
    <x v="25"/>
    <x v="0"/>
    <x v="0"/>
    <x v="0"/>
    <s v="No"/>
    <x v="0"/>
    <x v="1"/>
    <s v="Yes"/>
  </r>
  <r>
    <x v="888"/>
    <x v="9"/>
    <x v="11"/>
    <x v="73"/>
    <x v="1"/>
    <x v="68"/>
    <n v="1"/>
    <x v="56"/>
    <x v="0"/>
    <x v="7"/>
    <x v="0"/>
    <s v="No"/>
    <x v="0"/>
    <x v="1"/>
    <s v="Yes"/>
  </r>
  <r>
    <x v="889"/>
    <x v="9"/>
    <x v="10"/>
    <x v="20"/>
    <x v="1"/>
    <x v="235"/>
    <n v="2"/>
    <x v="41"/>
    <x v="1"/>
    <x v="0"/>
    <x v="0"/>
    <s v="No"/>
    <x v="0"/>
    <x v="1"/>
    <s v="No"/>
  </r>
  <r>
    <x v="890"/>
    <x v="9"/>
    <x v="11"/>
    <x v="42"/>
    <x v="0"/>
    <x v="185"/>
    <n v="2"/>
    <x v="66"/>
    <x v="0"/>
    <x v="167"/>
    <x v="0"/>
    <s v="No"/>
    <x v="0"/>
    <x v="0"/>
    <s v="No"/>
  </r>
  <r>
    <x v="891"/>
    <x v="9"/>
    <x v="11"/>
    <x v="59"/>
    <x v="1"/>
    <x v="113"/>
    <n v="1"/>
    <x v="34"/>
    <x v="2"/>
    <x v="0"/>
    <x v="0"/>
    <s v="No"/>
    <x v="0"/>
    <x v="1"/>
    <s v="No"/>
  </r>
  <r>
    <x v="892"/>
    <x v="9"/>
    <x v="11"/>
    <x v="13"/>
    <x v="1"/>
    <x v="207"/>
    <n v="3"/>
    <x v="56"/>
    <x v="1"/>
    <x v="105"/>
    <x v="0"/>
    <s v="No"/>
    <x v="0"/>
    <x v="0"/>
    <s v="Yes"/>
  </r>
  <r>
    <x v="893"/>
    <x v="9"/>
    <x v="11"/>
    <x v="64"/>
    <x v="1"/>
    <x v="15"/>
    <n v="3"/>
    <x v="6"/>
    <x v="1"/>
    <x v="0"/>
    <x v="0"/>
    <s v="No"/>
    <x v="0"/>
    <x v="0"/>
    <s v="No"/>
  </r>
  <r>
    <x v="894"/>
    <x v="9"/>
    <x v="10"/>
    <x v="129"/>
    <x v="2"/>
    <x v="55"/>
    <n v="2"/>
    <x v="9"/>
    <x v="2"/>
    <x v="38"/>
    <x v="0"/>
    <s v="Yes"/>
    <x v="0"/>
    <x v="1"/>
    <s v="No"/>
  </r>
  <r>
    <x v="895"/>
    <x v="9"/>
    <x v="9"/>
    <x v="133"/>
    <x v="2"/>
    <x v="13"/>
    <n v="2"/>
    <x v="34"/>
    <x v="0"/>
    <x v="26"/>
    <x v="0"/>
    <s v="No"/>
    <x v="0"/>
    <x v="0"/>
    <s v="No"/>
  </r>
  <r>
    <x v="896"/>
    <x v="9"/>
    <x v="10"/>
    <x v="41"/>
    <x v="2"/>
    <x v="188"/>
    <n v="1"/>
    <x v="48"/>
    <x v="0"/>
    <x v="0"/>
    <x v="0"/>
    <s v="No"/>
    <x v="0"/>
    <x v="0"/>
    <s v="No"/>
  </r>
  <r>
    <x v="897"/>
    <x v="9"/>
    <x v="9"/>
    <x v="99"/>
    <x v="2"/>
    <x v="212"/>
    <n v="4"/>
    <x v="19"/>
    <x v="2"/>
    <x v="0"/>
    <x v="0"/>
    <s v="No"/>
    <x v="0"/>
    <x v="1"/>
    <s v="No"/>
  </r>
  <r>
    <x v="898"/>
    <x v="9"/>
    <x v="11"/>
    <x v="121"/>
    <x v="1"/>
    <x v="329"/>
    <n v="4"/>
    <x v="7"/>
    <x v="1"/>
    <x v="0"/>
    <x v="0"/>
    <s v="No"/>
    <x v="0"/>
    <x v="0"/>
    <s v="No"/>
  </r>
  <r>
    <x v="899"/>
    <x v="9"/>
    <x v="10"/>
    <x v="100"/>
    <x v="1"/>
    <x v="61"/>
    <n v="2"/>
    <x v="8"/>
    <x v="2"/>
    <x v="24"/>
    <x v="0"/>
    <s v="Yes"/>
    <x v="0"/>
    <x v="1"/>
    <s v="No"/>
  </r>
  <r>
    <x v="900"/>
    <x v="9"/>
    <x v="10"/>
    <x v="12"/>
    <x v="1"/>
    <x v="197"/>
    <n v="4"/>
    <x v="29"/>
    <x v="2"/>
    <x v="0"/>
    <x v="0"/>
    <s v="No"/>
    <x v="0"/>
    <x v="0"/>
    <s v="No"/>
  </r>
  <r>
    <x v="901"/>
    <x v="9"/>
    <x v="10"/>
    <x v="118"/>
    <x v="1"/>
    <x v="213"/>
    <n v="2"/>
    <x v="35"/>
    <x v="1"/>
    <x v="0"/>
    <x v="0"/>
    <s v="No"/>
    <x v="0"/>
    <x v="1"/>
    <s v="No"/>
  </r>
  <r>
    <x v="902"/>
    <x v="9"/>
    <x v="11"/>
    <x v="28"/>
    <x v="2"/>
    <x v="330"/>
    <n v="2"/>
    <x v="41"/>
    <x v="1"/>
    <x v="168"/>
    <x v="0"/>
    <s v="No"/>
    <x v="0"/>
    <x v="1"/>
    <s v="Yes"/>
  </r>
  <r>
    <x v="903"/>
    <x v="9"/>
    <x v="9"/>
    <x v="113"/>
    <x v="0"/>
    <x v="3"/>
    <n v="2"/>
    <x v="60"/>
    <x v="0"/>
    <x v="0"/>
    <x v="0"/>
    <s v="No"/>
    <x v="0"/>
    <x v="1"/>
    <s v="Yes"/>
  </r>
  <r>
    <x v="904"/>
    <x v="9"/>
    <x v="15"/>
    <x v="19"/>
    <x v="2"/>
    <x v="99"/>
    <n v="1"/>
    <x v="56"/>
    <x v="1"/>
    <x v="0"/>
    <x v="0"/>
    <s v="No"/>
    <x v="0"/>
    <x v="0"/>
    <s v="No"/>
  </r>
  <r>
    <x v="905"/>
    <x v="9"/>
    <x v="10"/>
    <x v="78"/>
    <x v="1"/>
    <x v="3"/>
    <n v="2"/>
    <x v="8"/>
    <x v="2"/>
    <x v="0"/>
    <x v="0"/>
    <s v="No"/>
    <x v="0"/>
    <x v="1"/>
    <s v="No"/>
  </r>
  <r>
    <x v="906"/>
    <x v="9"/>
    <x v="10"/>
    <x v="26"/>
    <x v="2"/>
    <x v="331"/>
    <m/>
    <x v="48"/>
    <x v="0"/>
    <x v="0"/>
    <x v="0"/>
    <s v="No"/>
    <x v="0"/>
    <x v="1"/>
    <s v="No"/>
  </r>
  <r>
    <x v="907"/>
    <x v="9"/>
    <x v="10"/>
    <x v="11"/>
    <x v="2"/>
    <x v="13"/>
    <n v="2"/>
    <x v="54"/>
    <x v="1"/>
    <x v="83"/>
    <x v="0"/>
    <s v="No"/>
    <x v="0"/>
    <x v="1"/>
    <s v="No"/>
  </r>
  <r>
    <x v="908"/>
    <x v="9"/>
    <x v="11"/>
    <x v="102"/>
    <x v="2"/>
    <x v="57"/>
    <n v="3"/>
    <x v="36"/>
    <x v="2"/>
    <x v="0"/>
    <x v="0"/>
    <s v="No"/>
    <x v="0"/>
    <x v="1"/>
    <s v="No"/>
  </r>
  <r>
    <x v="909"/>
    <x v="9"/>
    <x v="11"/>
    <x v="29"/>
    <x v="1"/>
    <x v="47"/>
    <n v="3"/>
    <x v="6"/>
    <x v="1"/>
    <x v="0"/>
    <x v="0"/>
    <s v="No"/>
    <x v="0"/>
    <x v="1"/>
    <s v="No"/>
  </r>
  <r>
    <x v="910"/>
    <x v="9"/>
    <x v="11"/>
    <x v="117"/>
    <x v="0"/>
    <x v="1"/>
    <n v="4"/>
    <x v="51"/>
    <x v="1"/>
    <x v="112"/>
    <x v="1"/>
    <s v="No"/>
    <x v="0"/>
    <x v="0"/>
    <s v="Yes"/>
  </r>
  <r>
    <x v="911"/>
    <x v="9"/>
    <x v="11"/>
    <x v="64"/>
    <x v="1"/>
    <x v="60"/>
    <n v="1"/>
    <x v="12"/>
    <x v="2"/>
    <x v="0"/>
    <x v="0"/>
    <s v="No"/>
    <x v="0"/>
    <x v="0"/>
    <s v="No"/>
  </r>
  <r>
    <x v="912"/>
    <x v="9"/>
    <x v="10"/>
    <x v="19"/>
    <x v="2"/>
    <x v="26"/>
    <n v="4"/>
    <x v="7"/>
    <x v="0"/>
    <x v="0"/>
    <x v="0"/>
    <s v="Yes"/>
    <x v="0"/>
    <x v="0"/>
    <s v="No"/>
  </r>
  <r>
    <x v="913"/>
    <x v="9"/>
    <x v="10"/>
    <x v="39"/>
    <x v="1"/>
    <x v="33"/>
    <n v="3"/>
    <x v="19"/>
    <x v="2"/>
    <x v="142"/>
    <x v="0"/>
    <s v="No"/>
    <x v="0"/>
    <x v="0"/>
    <s v="No"/>
  </r>
  <r>
    <x v="914"/>
    <x v="9"/>
    <x v="9"/>
    <x v="66"/>
    <x v="2"/>
    <x v="13"/>
    <n v="4"/>
    <x v="54"/>
    <x v="2"/>
    <x v="0"/>
    <x v="0"/>
    <s v="No"/>
    <x v="0"/>
    <x v="0"/>
    <s v="No"/>
  </r>
  <r>
    <x v="915"/>
    <x v="9"/>
    <x v="12"/>
    <x v="73"/>
    <x v="1"/>
    <x v="332"/>
    <n v="4"/>
    <x v="11"/>
    <x v="2"/>
    <x v="0"/>
    <x v="0"/>
    <s v="No"/>
    <x v="0"/>
    <x v="1"/>
    <s v="No"/>
  </r>
  <r>
    <x v="916"/>
    <x v="9"/>
    <x v="9"/>
    <x v="25"/>
    <x v="1"/>
    <x v="151"/>
    <n v="3"/>
    <x v="2"/>
    <x v="2"/>
    <x v="0"/>
    <x v="0"/>
    <s v="No"/>
    <x v="0"/>
    <x v="0"/>
    <s v="No"/>
  </r>
  <r>
    <x v="917"/>
    <x v="9"/>
    <x v="10"/>
    <x v="81"/>
    <x v="0"/>
    <x v="333"/>
    <n v="2"/>
    <x v="17"/>
    <x v="0"/>
    <x v="0"/>
    <x v="0"/>
    <s v="Yes"/>
    <x v="0"/>
    <x v="1"/>
    <s v="No"/>
  </r>
  <r>
    <x v="918"/>
    <x v="9"/>
    <x v="10"/>
    <x v="13"/>
    <x v="1"/>
    <x v="30"/>
    <n v="4"/>
    <x v="3"/>
    <x v="0"/>
    <x v="0"/>
    <x v="0"/>
    <s v="No"/>
    <x v="0"/>
    <x v="0"/>
    <s v="No"/>
  </r>
  <r>
    <x v="919"/>
    <x v="9"/>
    <x v="11"/>
    <x v="137"/>
    <x v="2"/>
    <x v="89"/>
    <n v="3"/>
    <x v="6"/>
    <x v="1"/>
    <x v="169"/>
    <x v="0"/>
    <s v="No"/>
    <x v="1"/>
    <x v="1"/>
    <s v="Yes"/>
  </r>
  <r>
    <x v="920"/>
    <x v="9"/>
    <x v="9"/>
    <x v="35"/>
    <x v="0"/>
    <x v="276"/>
    <n v="1"/>
    <x v="64"/>
    <x v="0"/>
    <x v="170"/>
    <x v="0"/>
    <s v="No"/>
    <x v="0"/>
    <x v="1"/>
    <s v="No"/>
  </r>
  <r>
    <x v="921"/>
    <x v="9"/>
    <x v="10"/>
    <x v="129"/>
    <x v="2"/>
    <x v="334"/>
    <n v="4"/>
    <x v="19"/>
    <x v="1"/>
    <x v="0"/>
    <x v="0"/>
    <s v="No"/>
    <x v="0"/>
    <x v="1"/>
    <s v="No"/>
  </r>
  <r>
    <x v="922"/>
    <x v="9"/>
    <x v="10"/>
    <x v="68"/>
    <x v="1"/>
    <x v="7"/>
    <n v="3"/>
    <x v="35"/>
    <x v="0"/>
    <x v="0"/>
    <x v="0"/>
    <s v="No"/>
    <x v="0"/>
    <x v="1"/>
    <s v="No"/>
  </r>
  <r>
    <x v="923"/>
    <x v="9"/>
    <x v="11"/>
    <x v="49"/>
    <x v="1"/>
    <x v="335"/>
    <n v="1"/>
    <x v="54"/>
    <x v="0"/>
    <x v="0"/>
    <x v="0"/>
    <s v="Yes"/>
    <x v="1"/>
    <x v="1"/>
    <s v="Yes"/>
  </r>
  <r>
    <x v="924"/>
    <x v="9"/>
    <x v="11"/>
    <x v="49"/>
    <x v="1"/>
    <x v="211"/>
    <n v="2"/>
    <x v="36"/>
    <x v="0"/>
    <x v="0"/>
    <x v="0"/>
    <s v="No"/>
    <x v="0"/>
    <x v="0"/>
    <s v="No"/>
  </r>
  <r>
    <x v="925"/>
    <x v="9"/>
    <x v="11"/>
    <x v="134"/>
    <x v="1"/>
    <x v="108"/>
    <n v="4"/>
    <x v="7"/>
    <x v="1"/>
    <x v="0"/>
    <x v="0"/>
    <s v="No"/>
    <x v="0"/>
    <x v="1"/>
    <s v="No"/>
  </r>
  <r>
    <x v="926"/>
    <x v="9"/>
    <x v="10"/>
    <x v="28"/>
    <x v="2"/>
    <x v="132"/>
    <n v="4"/>
    <x v="7"/>
    <x v="0"/>
    <x v="171"/>
    <x v="0"/>
    <s v="No"/>
    <x v="0"/>
    <x v="0"/>
    <s v="No"/>
  </r>
  <r>
    <x v="927"/>
    <x v="9"/>
    <x v="11"/>
    <x v="100"/>
    <x v="1"/>
    <x v="33"/>
    <n v="2"/>
    <x v="36"/>
    <x v="0"/>
    <x v="109"/>
    <x v="0"/>
    <s v="No"/>
    <x v="0"/>
    <x v="0"/>
    <s v="No"/>
  </r>
  <r>
    <x v="928"/>
    <x v="9"/>
    <x v="15"/>
    <x v="26"/>
    <x v="2"/>
    <x v="55"/>
    <n v="1"/>
    <x v="20"/>
    <x v="1"/>
    <x v="0"/>
    <x v="0"/>
    <s v="No"/>
    <x v="0"/>
    <x v="0"/>
    <s v="No"/>
  </r>
  <r>
    <x v="929"/>
    <x v="9"/>
    <x v="11"/>
    <x v="9"/>
    <x v="1"/>
    <x v="13"/>
    <n v="1"/>
    <x v="35"/>
    <x v="0"/>
    <x v="172"/>
    <x v="0"/>
    <s v="No"/>
    <x v="0"/>
    <x v="1"/>
    <s v="No"/>
  </r>
  <r>
    <x v="930"/>
    <x v="9"/>
    <x v="11"/>
    <x v="98"/>
    <x v="2"/>
    <x v="226"/>
    <n v="3"/>
    <x v="6"/>
    <x v="1"/>
    <x v="0"/>
    <x v="0"/>
    <s v="No"/>
    <x v="0"/>
    <x v="1"/>
    <s v="Yes"/>
  </r>
  <r>
    <x v="931"/>
    <x v="9"/>
    <x v="9"/>
    <x v="143"/>
    <x v="0"/>
    <x v="85"/>
    <n v="3"/>
    <x v="13"/>
    <x v="2"/>
    <x v="0"/>
    <x v="1"/>
    <s v="No"/>
    <x v="0"/>
    <x v="0"/>
    <s v="No"/>
  </r>
  <r>
    <x v="932"/>
    <x v="9"/>
    <x v="9"/>
    <x v="76"/>
    <x v="2"/>
    <x v="36"/>
    <n v="4"/>
    <x v="41"/>
    <x v="1"/>
    <x v="86"/>
    <x v="0"/>
    <s v="No"/>
    <x v="0"/>
    <x v="1"/>
    <s v="No"/>
  </r>
  <r>
    <x v="933"/>
    <x v="9"/>
    <x v="9"/>
    <x v="68"/>
    <x v="1"/>
    <x v="61"/>
    <n v="1"/>
    <x v="5"/>
    <x v="2"/>
    <x v="0"/>
    <x v="0"/>
    <s v="No"/>
    <x v="0"/>
    <x v="1"/>
    <s v="No"/>
  </r>
  <r>
    <x v="934"/>
    <x v="9"/>
    <x v="9"/>
    <x v="59"/>
    <x v="1"/>
    <x v="336"/>
    <n v="4"/>
    <x v="19"/>
    <x v="2"/>
    <x v="0"/>
    <x v="0"/>
    <s v="No"/>
    <x v="0"/>
    <x v="1"/>
    <s v="Yes"/>
  </r>
  <r>
    <x v="935"/>
    <x v="9"/>
    <x v="11"/>
    <x v="16"/>
    <x v="2"/>
    <x v="47"/>
    <n v="4"/>
    <x v="11"/>
    <x v="0"/>
    <x v="0"/>
    <x v="0"/>
    <s v="No"/>
    <x v="0"/>
    <x v="1"/>
    <s v="No"/>
  </r>
  <r>
    <x v="936"/>
    <x v="9"/>
    <x v="10"/>
    <x v="27"/>
    <x v="1"/>
    <x v="104"/>
    <n v="4"/>
    <x v="29"/>
    <x v="2"/>
    <x v="51"/>
    <x v="0"/>
    <s v="No"/>
    <x v="0"/>
    <x v="1"/>
    <s v="Yes"/>
  </r>
  <r>
    <x v="937"/>
    <x v="9"/>
    <x v="9"/>
    <x v="57"/>
    <x v="2"/>
    <x v="128"/>
    <n v="1"/>
    <x v="46"/>
    <x v="0"/>
    <x v="173"/>
    <x v="0"/>
    <s v="No"/>
    <x v="0"/>
    <x v="0"/>
    <s v="No"/>
  </r>
  <r>
    <x v="938"/>
    <x v="9"/>
    <x v="9"/>
    <x v="56"/>
    <x v="2"/>
    <x v="303"/>
    <n v="4"/>
    <x v="54"/>
    <x v="2"/>
    <x v="0"/>
    <x v="0"/>
    <s v="No"/>
    <x v="0"/>
    <x v="1"/>
    <s v="No"/>
  </r>
  <r>
    <x v="939"/>
    <x v="9"/>
    <x v="11"/>
    <x v="49"/>
    <x v="1"/>
    <x v="280"/>
    <n v="1"/>
    <x v="34"/>
    <x v="2"/>
    <x v="0"/>
    <x v="0"/>
    <s v="No"/>
    <x v="0"/>
    <x v="0"/>
    <s v="No"/>
  </r>
  <r>
    <x v="940"/>
    <x v="9"/>
    <x v="9"/>
    <x v="18"/>
    <x v="1"/>
    <x v="154"/>
    <n v="2"/>
    <x v="36"/>
    <x v="0"/>
    <x v="120"/>
    <x v="0"/>
    <s v="No"/>
    <x v="0"/>
    <x v="1"/>
    <s v="No"/>
  </r>
  <r>
    <x v="941"/>
    <x v="9"/>
    <x v="11"/>
    <x v="122"/>
    <x v="2"/>
    <x v="109"/>
    <n v="2"/>
    <x v="56"/>
    <x v="0"/>
    <x v="0"/>
    <x v="0"/>
    <s v="No"/>
    <x v="0"/>
    <x v="0"/>
    <s v="Yes"/>
  </r>
  <r>
    <x v="942"/>
    <x v="9"/>
    <x v="11"/>
    <x v="21"/>
    <x v="0"/>
    <x v="282"/>
    <n v="2"/>
    <x v="8"/>
    <x v="0"/>
    <x v="23"/>
    <x v="0"/>
    <s v="No"/>
    <x v="0"/>
    <x v="1"/>
    <s v="No"/>
  </r>
  <r>
    <x v="943"/>
    <x v="9"/>
    <x v="11"/>
    <x v="135"/>
    <x v="0"/>
    <x v="26"/>
    <n v="2"/>
    <x v="66"/>
    <x v="0"/>
    <x v="0"/>
    <x v="0"/>
    <s v="No"/>
    <x v="0"/>
    <x v="1"/>
    <s v="No"/>
  </r>
  <r>
    <x v="944"/>
    <x v="9"/>
    <x v="15"/>
    <x v="76"/>
    <x v="2"/>
    <x v="110"/>
    <n v="3"/>
    <x v="0"/>
    <x v="1"/>
    <x v="0"/>
    <x v="0"/>
    <s v="No"/>
    <x v="0"/>
    <x v="1"/>
    <s v="No"/>
  </r>
  <r>
    <x v="945"/>
    <x v="9"/>
    <x v="15"/>
    <x v="32"/>
    <x v="2"/>
    <x v="190"/>
    <n v="1"/>
    <x v="20"/>
    <x v="1"/>
    <x v="0"/>
    <x v="0"/>
    <s v="No"/>
    <x v="0"/>
    <x v="1"/>
    <s v="No"/>
  </r>
  <r>
    <x v="946"/>
    <x v="9"/>
    <x v="11"/>
    <x v="9"/>
    <x v="1"/>
    <x v="69"/>
    <n v="4"/>
    <x v="11"/>
    <x v="0"/>
    <x v="0"/>
    <x v="0"/>
    <s v="No"/>
    <x v="0"/>
    <x v="1"/>
    <s v="Yes"/>
  </r>
  <r>
    <x v="947"/>
    <x v="9"/>
    <x v="15"/>
    <x v="28"/>
    <x v="2"/>
    <x v="7"/>
    <n v="1"/>
    <x v="56"/>
    <x v="1"/>
    <x v="0"/>
    <x v="0"/>
    <s v="Yes"/>
    <x v="0"/>
    <x v="0"/>
    <s v="No"/>
  </r>
  <r>
    <x v="948"/>
    <x v="9"/>
    <x v="11"/>
    <x v="9"/>
    <x v="1"/>
    <x v="337"/>
    <n v="3"/>
    <x v="6"/>
    <x v="1"/>
    <x v="109"/>
    <x v="0"/>
    <s v="No"/>
    <x v="0"/>
    <x v="1"/>
    <s v="Yes"/>
  </r>
  <r>
    <x v="949"/>
    <x v="10"/>
    <x v="16"/>
    <x v="66"/>
    <x v="2"/>
    <x v="33"/>
    <n v="3"/>
    <x v="0"/>
    <x v="1"/>
    <x v="0"/>
    <x v="0"/>
    <s v="No"/>
    <x v="0"/>
    <x v="1"/>
    <s v="No"/>
  </r>
  <r>
    <x v="950"/>
    <x v="10"/>
    <x v="11"/>
    <x v="56"/>
    <x v="2"/>
    <x v="334"/>
    <n v="3"/>
    <x v="54"/>
    <x v="1"/>
    <x v="0"/>
    <x v="0"/>
    <s v="Yes"/>
    <x v="0"/>
    <x v="0"/>
    <s v="No"/>
  </r>
  <r>
    <x v="951"/>
    <x v="10"/>
    <x v="12"/>
    <x v="87"/>
    <x v="2"/>
    <x v="26"/>
    <n v="4"/>
    <x v="11"/>
    <x v="0"/>
    <x v="0"/>
    <x v="0"/>
    <s v="No"/>
    <x v="0"/>
    <x v="0"/>
    <s v="Yes"/>
  </r>
  <r>
    <x v="952"/>
    <x v="10"/>
    <x v="11"/>
    <x v="78"/>
    <x v="1"/>
    <x v="162"/>
    <n v="1"/>
    <x v="19"/>
    <x v="0"/>
    <x v="0"/>
    <x v="0"/>
    <s v="No"/>
    <x v="0"/>
    <x v="1"/>
    <s v="Yes"/>
  </r>
  <r>
    <x v="953"/>
    <x v="10"/>
    <x v="10"/>
    <x v="123"/>
    <x v="0"/>
    <x v="147"/>
    <n v="1"/>
    <x v="64"/>
    <x v="0"/>
    <x v="0"/>
    <x v="0"/>
    <s v="No"/>
    <x v="0"/>
    <x v="1"/>
    <s v="No"/>
  </r>
  <r>
    <x v="954"/>
    <x v="10"/>
    <x v="11"/>
    <x v="100"/>
    <x v="1"/>
    <x v="143"/>
    <n v="3"/>
    <x v="35"/>
    <x v="0"/>
    <x v="0"/>
    <x v="0"/>
    <s v="No"/>
    <x v="0"/>
    <x v="1"/>
    <s v="Yes"/>
  </r>
  <r>
    <x v="955"/>
    <x v="10"/>
    <x v="12"/>
    <x v="22"/>
    <x v="2"/>
    <x v="338"/>
    <n v="4"/>
    <x v="48"/>
    <x v="1"/>
    <x v="0"/>
    <x v="0"/>
    <s v="No"/>
    <x v="0"/>
    <x v="0"/>
    <s v="Yes"/>
  </r>
  <r>
    <x v="956"/>
    <x v="10"/>
    <x v="11"/>
    <x v="20"/>
    <x v="1"/>
    <x v="188"/>
    <n v="4"/>
    <x v="29"/>
    <x v="0"/>
    <x v="0"/>
    <x v="0"/>
    <s v="No"/>
    <x v="0"/>
    <x v="1"/>
    <s v="Yes"/>
  </r>
  <r>
    <x v="957"/>
    <x v="10"/>
    <x v="12"/>
    <x v="104"/>
    <x v="0"/>
    <x v="252"/>
    <n v="1"/>
    <x v="54"/>
    <x v="2"/>
    <x v="0"/>
    <x v="1"/>
    <s v="No"/>
    <x v="0"/>
    <x v="1"/>
    <s v="No"/>
  </r>
  <r>
    <x v="958"/>
    <x v="10"/>
    <x v="16"/>
    <x v="133"/>
    <x v="2"/>
    <x v="9"/>
    <n v="1"/>
    <x v="56"/>
    <x v="1"/>
    <x v="0"/>
    <x v="0"/>
    <s v="No"/>
    <x v="0"/>
    <x v="1"/>
    <s v="No"/>
  </r>
  <r>
    <x v="959"/>
    <x v="10"/>
    <x v="11"/>
    <x v="130"/>
    <x v="0"/>
    <x v="98"/>
    <n v="1"/>
    <x v="70"/>
    <x v="2"/>
    <x v="174"/>
    <x v="1"/>
    <s v="No"/>
    <x v="0"/>
    <x v="1"/>
    <s v="No"/>
  </r>
  <r>
    <x v="960"/>
    <x v="10"/>
    <x v="11"/>
    <x v="5"/>
    <x v="1"/>
    <x v="26"/>
    <n v="1"/>
    <x v="36"/>
    <x v="1"/>
    <x v="119"/>
    <x v="0"/>
    <s v="No"/>
    <x v="0"/>
    <x v="0"/>
    <s v="No"/>
  </r>
  <r>
    <x v="961"/>
    <x v="10"/>
    <x v="10"/>
    <x v="97"/>
    <x v="2"/>
    <x v="287"/>
    <n v="1"/>
    <x v="66"/>
    <x v="2"/>
    <x v="0"/>
    <x v="0"/>
    <s v="No"/>
    <x v="0"/>
    <x v="1"/>
    <s v="No"/>
  </r>
  <r>
    <x v="962"/>
    <x v="10"/>
    <x v="12"/>
    <x v="9"/>
    <x v="1"/>
    <x v="105"/>
    <n v="1"/>
    <x v="35"/>
    <x v="0"/>
    <x v="0"/>
    <x v="0"/>
    <s v="No"/>
    <x v="0"/>
    <x v="1"/>
    <s v="Yes"/>
  </r>
  <r>
    <x v="963"/>
    <x v="10"/>
    <x v="16"/>
    <x v="28"/>
    <x v="2"/>
    <x v="47"/>
    <n v="1"/>
    <x v="20"/>
    <x v="1"/>
    <x v="0"/>
    <x v="0"/>
    <s v="No"/>
    <x v="0"/>
    <x v="0"/>
    <s v="No"/>
  </r>
  <r>
    <x v="964"/>
    <x v="10"/>
    <x v="11"/>
    <x v="104"/>
    <x v="0"/>
    <x v="26"/>
    <n v="4"/>
    <x v="66"/>
    <x v="1"/>
    <x v="0"/>
    <x v="1"/>
    <s v="No"/>
    <x v="0"/>
    <x v="1"/>
    <s v="No"/>
  </r>
  <r>
    <x v="965"/>
    <x v="10"/>
    <x v="12"/>
    <x v="1"/>
    <x v="1"/>
    <x v="36"/>
    <n v="3"/>
    <x v="56"/>
    <x v="0"/>
    <x v="0"/>
    <x v="0"/>
    <s v="Yes"/>
    <x v="1"/>
    <x v="1"/>
    <s v="Yes"/>
  </r>
  <r>
    <x v="966"/>
    <x v="10"/>
    <x v="11"/>
    <x v="5"/>
    <x v="1"/>
    <x v="166"/>
    <n v="3"/>
    <x v="5"/>
    <x v="2"/>
    <x v="0"/>
    <x v="0"/>
    <s v="Yes"/>
    <x v="1"/>
    <x v="1"/>
    <s v="No"/>
  </r>
  <r>
    <x v="967"/>
    <x v="10"/>
    <x v="11"/>
    <x v="12"/>
    <x v="1"/>
    <x v="339"/>
    <n v="2"/>
    <x v="35"/>
    <x v="1"/>
    <x v="0"/>
    <x v="0"/>
    <s v="No"/>
    <x v="0"/>
    <x v="0"/>
    <s v="Yes"/>
  </r>
  <r>
    <x v="968"/>
    <x v="10"/>
    <x v="10"/>
    <x v="31"/>
    <x v="0"/>
    <x v="51"/>
    <n v="1"/>
    <x v="46"/>
    <x v="0"/>
    <x v="0"/>
    <x v="0"/>
    <s v="Yes"/>
    <x v="0"/>
    <x v="0"/>
    <s v="No"/>
  </r>
  <r>
    <x v="969"/>
    <x v="10"/>
    <x v="11"/>
    <x v="121"/>
    <x v="1"/>
    <x v="26"/>
    <n v="4"/>
    <x v="29"/>
    <x v="2"/>
    <x v="0"/>
    <x v="0"/>
    <s v="No"/>
    <x v="0"/>
    <x v="1"/>
    <s v="No"/>
  </r>
  <r>
    <x v="970"/>
    <x v="10"/>
    <x v="12"/>
    <x v="25"/>
    <x v="1"/>
    <x v="340"/>
    <n v="2"/>
    <x v="7"/>
    <x v="2"/>
    <x v="175"/>
    <x v="0"/>
    <s v="No"/>
    <x v="0"/>
    <x v="0"/>
    <s v="No"/>
  </r>
  <r>
    <x v="971"/>
    <x v="10"/>
    <x v="12"/>
    <x v="76"/>
    <x v="2"/>
    <x v="190"/>
    <n v="1"/>
    <x v="35"/>
    <x v="0"/>
    <x v="164"/>
    <x v="0"/>
    <s v="No"/>
    <x v="0"/>
    <x v="1"/>
    <s v="No"/>
  </r>
  <r>
    <x v="972"/>
    <x v="10"/>
    <x v="10"/>
    <x v="77"/>
    <x v="0"/>
    <x v="341"/>
    <n v="2"/>
    <x v="57"/>
    <x v="1"/>
    <x v="176"/>
    <x v="1"/>
    <s v="No"/>
    <x v="0"/>
    <x v="0"/>
    <s v="No"/>
  </r>
  <r>
    <x v="973"/>
    <x v="10"/>
    <x v="11"/>
    <x v="66"/>
    <x v="2"/>
    <x v="204"/>
    <n v="4"/>
    <x v="7"/>
    <x v="0"/>
    <x v="0"/>
    <x v="0"/>
    <s v="No"/>
    <x v="0"/>
    <x v="1"/>
    <s v="No"/>
  </r>
  <r>
    <x v="974"/>
    <x v="10"/>
    <x v="10"/>
    <x v="78"/>
    <x v="1"/>
    <x v="3"/>
    <n v="4"/>
    <x v="7"/>
    <x v="0"/>
    <x v="0"/>
    <x v="0"/>
    <s v="No"/>
    <x v="0"/>
    <x v="1"/>
    <s v="No"/>
  </r>
  <r>
    <x v="975"/>
    <x v="10"/>
    <x v="10"/>
    <x v="26"/>
    <x v="2"/>
    <x v="252"/>
    <n v="2"/>
    <x v="54"/>
    <x v="0"/>
    <x v="0"/>
    <x v="0"/>
    <s v="No"/>
    <x v="0"/>
    <x v="0"/>
    <s v="No"/>
  </r>
  <r>
    <x v="976"/>
    <x v="10"/>
    <x v="11"/>
    <x v="61"/>
    <x v="1"/>
    <x v="79"/>
    <n v="2"/>
    <x v="0"/>
    <x v="2"/>
    <x v="0"/>
    <x v="0"/>
    <s v="Yes"/>
    <x v="0"/>
    <x v="0"/>
    <s v="No"/>
  </r>
  <r>
    <x v="977"/>
    <x v="10"/>
    <x v="11"/>
    <x v="120"/>
    <x v="1"/>
    <x v="257"/>
    <n v="1"/>
    <x v="25"/>
    <x v="2"/>
    <x v="0"/>
    <x v="0"/>
    <s v="No"/>
    <x v="0"/>
    <x v="1"/>
    <s v="No"/>
  </r>
  <r>
    <x v="978"/>
    <x v="10"/>
    <x v="11"/>
    <x v="64"/>
    <x v="1"/>
    <x v="229"/>
    <n v="2"/>
    <x v="54"/>
    <x v="1"/>
    <x v="0"/>
    <x v="0"/>
    <s v="No"/>
    <x v="0"/>
    <x v="0"/>
    <s v="No"/>
  </r>
  <r>
    <x v="979"/>
    <x v="10"/>
    <x v="11"/>
    <x v="8"/>
    <x v="2"/>
    <x v="84"/>
    <n v="2"/>
    <x v="21"/>
    <x v="0"/>
    <x v="122"/>
    <x v="0"/>
    <s v="No"/>
    <x v="0"/>
    <x v="1"/>
    <s v="No"/>
  </r>
  <r>
    <x v="980"/>
    <x v="10"/>
    <x v="11"/>
    <x v="16"/>
    <x v="2"/>
    <x v="205"/>
    <n v="4"/>
    <x v="22"/>
    <x v="0"/>
    <x v="35"/>
    <x v="0"/>
    <s v="No"/>
    <x v="0"/>
    <x v="1"/>
    <s v="No"/>
  </r>
  <r>
    <x v="981"/>
    <x v="10"/>
    <x v="16"/>
    <x v="92"/>
    <x v="2"/>
    <x v="342"/>
    <n v="2"/>
    <x v="39"/>
    <x v="1"/>
    <x v="0"/>
    <x v="0"/>
    <s v="No"/>
    <x v="0"/>
    <x v="1"/>
    <s v="No"/>
  </r>
  <r>
    <x v="982"/>
    <x v="10"/>
    <x v="10"/>
    <x v="118"/>
    <x v="1"/>
    <x v="47"/>
    <n v="1"/>
    <x v="5"/>
    <x v="2"/>
    <x v="90"/>
    <x v="0"/>
    <s v="Yes"/>
    <x v="0"/>
    <x v="1"/>
    <s v="No"/>
  </r>
  <r>
    <x v="983"/>
    <x v="10"/>
    <x v="10"/>
    <x v="43"/>
    <x v="1"/>
    <x v="63"/>
    <n v="4"/>
    <x v="25"/>
    <x v="0"/>
    <x v="132"/>
    <x v="0"/>
    <s v="No"/>
    <x v="0"/>
    <x v="1"/>
    <s v="No"/>
  </r>
  <r>
    <x v="984"/>
    <x v="10"/>
    <x v="12"/>
    <x v="49"/>
    <x v="1"/>
    <x v="189"/>
    <n v="3"/>
    <x v="56"/>
    <x v="1"/>
    <x v="39"/>
    <x v="0"/>
    <s v="No"/>
    <x v="0"/>
    <x v="1"/>
    <s v="Yes"/>
  </r>
  <r>
    <x v="985"/>
    <x v="10"/>
    <x v="11"/>
    <x v="39"/>
    <x v="1"/>
    <x v="41"/>
    <n v="2"/>
    <x v="35"/>
    <x v="1"/>
    <x v="0"/>
    <x v="0"/>
    <s v="No"/>
    <x v="0"/>
    <x v="0"/>
    <s v="No"/>
  </r>
  <r>
    <x v="986"/>
    <x v="10"/>
    <x v="10"/>
    <x v="83"/>
    <x v="1"/>
    <x v="283"/>
    <n v="1"/>
    <x v="15"/>
    <x v="1"/>
    <x v="0"/>
    <x v="0"/>
    <s v="No"/>
    <x v="0"/>
    <x v="0"/>
    <s v="No"/>
  </r>
  <r>
    <x v="987"/>
    <x v="10"/>
    <x v="12"/>
    <x v="57"/>
    <x v="2"/>
    <x v="152"/>
    <n v="2"/>
    <x v="0"/>
    <x v="0"/>
    <x v="74"/>
    <x v="0"/>
    <s v="No"/>
    <x v="0"/>
    <x v="0"/>
    <s v="Yes"/>
  </r>
  <r>
    <x v="988"/>
    <x v="10"/>
    <x v="11"/>
    <x v="120"/>
    <x v="1"/>
    <x v="187"/>
    <n v="2"/>
    <x v="0"/>
    <x v="2"/>
    <x v="0"/>
    <x v="0"/>
    <s v="No"/>
    <x v="0"/>
    <x v="1"/>
    <s v="No"/>
  </r>
  <r>
    <x v="989"/>
    <x v="10"/>
    <x v="10"/>
    <x v="43"/>
    <x v="1"/>
    <x v="9"/>
    <n v="1"/>
    <x v="15"/>
    <x v="1"/>
    <x v="177"/>
    <x v="0"/>
    <s v="No"/>
    <x v="0"/>
    <x v="0"/>
    <s v="No"/>
  </r>
  <r>
    <x v="990"/>
    <x v="10"/>
    <x v="11"/>
    <x v="5"/>
    <x v="1"/>
    <x v="154"/>
    <n v="4"/>
    <x v="29"/>
    <x v="2"/>
    <x v="26"/>
    <x v="0"/>
    <s v="Yes"/>
    <x v="0"/>
    <x v="0"/>
    <s v="No"/>
  </r>
  <r>
    <x v="991"/>
    <x v="10"/>
    <x v="12"/>
    <x v="43"/>
    <x v="1"/>
    <x v="13"/>
    <n v="3"/>
    <x v="56"/>
    <x v="0"/>
    <x v="155"/>
    <x v="0"/>
    <s v="No"/>
    <x v="0"/>
    <x v="1"/>
    <s v="No"/>
  </r>
  <r>
    <x v="992"/>
    <x v="10"/>
    <x v="12"/>
    <x v="90"/>
    <x v="0"/>
    <x v="343"/>
    <n v="2"/>
    <x v="66"/>
    <x v="0"/>
    <x v="0"/>
    <x v="0"/>
    <s v="No"/>
    <x v="0"/>
    <x v="0"/>
    <s v="No"/>
  </r>
  <r>
    <x v="993"/>
    <x v="10"/>
    <x v="11"/>
    <x v="103"/>
    <x v="0"/>
    <x v="344"/>
    <n v="1"/>
    <x v="35"/>
    <x v="2"/>
    <x v="0"/>
    <x v="1"/>
    <s v="No"/>
    <x v="0"/>
    <x v="1"/>
    <s v="No"/>
  </r>
  <r>
    <x v="994"/>
    <x v="10"/>
    <x v="11"/>
    <x v="13"/>
    <x v="1"/>
    <x v="345"/>
    <n v="3"/>
    <x v="8"/>
    <x v="2"/>
    <x v="0"/>
    <x v="0"/>
    <s v="Yes"/>
    <x v="0"/>
    <x v="1"/>
    <s v="No"/>
  </r>
  <r>
    <x v="995"/>
    <x v="10"/>
    <x v="12"/>
    <x v="4"/>
    <x v="0"/>
    <x v="19"/>
    <n v="4"/>
    <x v="51"/>
    <x v="0"/>
    <x v="0"/>
    <x v="1"/>
    <s v="Yes"/>
    <x v="1"/>
    <x v="1"/>
    <s v="No"/>
  </r>
  <r>
    <x v="996"/>
    <x v="10"/>
    <x v="12"/>
    <x v="83"/>
    <x v="1"/>
    <x v="3"/>
    <n v="1"/>
    <x v="35"/>
    <x v="0"/>
    <x v="0"/>
    <x v="0"/>
    <s v="No"/>
    <x v="0"/>
    <x v="0"/>
    <s v="No"/>
  </r>
  <r>
    <x v="997"/>
    <x v="10"/>
    <x v="11"/>
    <x v="121"/>
    <x v="1"/>
    <x v="346"/>
    <n v="1"/>
    <x v="19"/>
    <x v="0"/>
    <x v="0"/>
    <x v="0"/>
    <s v="No"/>
    <x v="0"/>
    <x v="1"/>
    <s v="No"/>
  </r>
  <r>
    <x v="998"/>
    <x v="10"/>
    <x v="12"/>
    <x v="90"/>
    <x v="0"/>
    <x v="24"/>
    <n v="2"/>
    <x v="66"/>
    <x v="0"/>
    <x v="178"/>
    <x v="0"/>
    <s v="No"/>
    <x v="0"/>
    <x v="0"/>
    <s v="Yes"/>
  </r>
  <r>
    <x v="999"/>
    <x v="10"/>
    <x v="11"/>
    <x v="13"/>
    <x v="1"/>
    <x v="245"/>
    <n v="2"/>
    <x v="22"/>
    <x v="1"/>
    <x v="0"/>
    <x v="0"/>
    <s v="No"/>
    <x v="0"/>
    <x v="1"/>
    <s v="No"/>
  </r>
  <r>
    <x v="1000"/>
    <x v="10"/>
    <x v="10"/>
    <x v="43"/>
    <x v="1"/>
    <x v="171"/>
    <n v="3"/>
    <x v="25"/>
    <x v="0"/>
    <x v="179"/>
    <x v="0"/>
    <s v="Yes"/>
    <x v="1"/>
    <x v="1"/>
    <s v="Yes"/>
  </r>
  <r>
    <x v="1001"/>
    <x v="10"/>
    <x v="10"/>
    <x v="144"/>
    <x v="0"/>
    <x v="235"/>
    <n v="1"/>
    <x v="64"/>
    <x v="0"/>
    <x v="0"/>
    <x v="0"/>
    <s v="No"/>
    <x v="0"/>
    <x v="1"/>
    <s v="No"/>
  </r>
  <r>
    <x v="1002"/>
    <x v="10"/>
    <x v="10"/>
    <x v="34"/>
    <x v="0"/>
    <x v="276"/>
    <n v="4"/>
    <x v="29"/>
    <x v="0"/>
    <x v="155"/>
    <x v="1"/>
    <s v="No"/>
    <x v="0"/>
    <x v="1"/>
    <s v="No"/>
  </r>
  <r>
    <x v="1003"/>
    <x v="10"/>
    <x v="11"/>
    <x v="71"/>
    <x v="2"/>
    <x v="347"/>
    <n v="3"/>
    <x v="54"/>
    <x v="1"/>
    <x v="0"/>
    <x v="0"/>
    <s v="No"/>
    <x v="0"/>
    <x v="1"/>
    <s v="No"/>
  </r>
  <r>
    <x v="1004"/>
    <x v="10"/>
    <x v="10"/>
    <x v="16"/>
    <x v="2"/>
    <x v="165"/>
    <n v="1"/>
    <x v="15"/>
    <x v="1"/>
    <x v="0"/>
    <x v="0"/>
    <s v="No"/>
    <x v="0"/>
    <x v="1"/>
    <s v="No"/>
  </r>
  <r>
    <x v="1005"/>
    <x v="10"/>
    <x v="10"/>
    <x v="25"/>
    <x v="1"/>
    <x v="47"/>
    <n v="3"/>
    <x v="25"/>
    <x v="0"/>
    <x v="99"/>
    <x v="0"/>
    <s v="Yes"/>
    <x v="0"/>
    <x v="1"/>
    <s v="No"/>
  </r>
  <r>
    <x v="1006"/>
    <x v="10"/>
    <x v="12"/>
    <x v="11"/>
    <x v="2"/>
    <x v="1"/>
    <n v="1"/>
    <x v="56"/>
    <x v="0"/>
    <x v="0"/>
    <x v="0"/>
    <s v="No"/>
    <x v="0"/>
    <x v="1"/>
    <s v="Yes"/>
  </r>
  <r>
    <x v="1007"/>
    <x v="10"/>
    <x v="11"/>
    <x v="27"/>
    <x v="1"/>
    <x v="344"/>
    <n v="2"/>
    <x v="35"/>
    <x v="1"/>
    <x v="0"/>
    <x v="0"/>
    <s v="No"/>
    <x v="0"/>
    <x v="1"/>
    <s v="Yes"/>
  </r>
  <r>
    <x v="1008"/>
    <x v="10"/>
    <x v="12"/>
    <x v="16"/>
    <x v="2"/>
    <x v="28"/>
    <n v="3"/>
    <x v="11"/>
    <x v="0"/>
    <x v="166"/>
    <x v="0"/>
    <s v="No"/>
    <x v="1"/>
    <x v="1"/>
    <s v="Yes"/>
  </r>
  <r>
    <x v="1009"/>
    <x v="10"/>
    <x v="12"/>
    <x v="71"/>
    <x v="2"/>
    <x v="7"/>
    <n v="3"/>
    <x v="11"/>
    <x v="0"/>
    <x v="180"/>
    <x v="0"/>
    <s v="No"/>
    <x v="0"/>
    <x v="0"/>
    <s v="Yes"/>
  </r>
  <r>
    <x v="1010"/>
    <x v="10"/>
    <x v="10"/>
    <x v="27"/>
    <x v="1"/>
    <x v="311"/>
    <n v="2"/>
    <x v="37"/>
    <x v="0"/>
    <x v="0"/>
    <x v="0"/>
    <s v="No"/>
    <x v="0"/>
    <x v="1"/>
    <s v="No"/>
  </r>
  <r>
    <x v="1011"/>
    <x v="10"/>
    <x v="12"/>
    <x v="25"/>
    <x v="1"/>
    <x v="345"/>
    <n v="3"/>
    <x v="56"/>
    <x v="0"/>
    <x v="0"/>
    <x v="0"/>
    <s v="No"/>
    <x v="0"/>
    <x v="0"/>
    <s v="No"/>
  </r>
  <r>
    <x v="1012"/>
    <x v="10"/>
    <x v="11"/>
    <x v="47"/>
    <x v="0"/>
    <x v="113"/>
    <n v="1"/>
    <x v="5"/>
    <x v="1"/>
    <x v="0"/>
    <x v="0"/>
    <s v="No"/>
    <x v="0"/>
    <x v="1"/>
    <s v="No"/>
  </r>
  <r>
    <x v="1013"/>
    <x v="10"/>
    <x v="11"/>
    <x v="49"/>
    <x v="1"/>
    <x v="26"/>
    <n v="3"/>
    <x v="3"/>
    <x v="0"/>
    <x v="0"/>
    <x v="0"/>
    <s v="No"/>
    <x v="0"/>
    <x v="1"/>
    <s v="Yes"/>
  </r>
  <r>
    <x v="1014"/>
    <x v="10"/>
    <x v="12"/>
    <x v="15"/>
    <x v="2"/>
    <x v="339"/>
    <n v="1"/>
    <x v="12"/>
    <x v="2"/>
    <x v="22"/>
    <x v="0"/>
    <s v="No"/>
    <x v="0"/>
    <x v="0"/>
    <s v="No"/>
  </r>
  <r>
    <x v="1015"/>
    <x v="10"/>
    <x v="11"/>
    <x v="108"/>
    <x v="1"/>
    <x v="130"/>
    <n v="3"/>
    <x v="19"/>
    <x v="2"/>
    <x v="0"/>
    <x v="0"/>
    <s v="No"/>
    <x v="0"/>
    <x v="1"/>
    <s v="Yes"/>
  </r>
  <r>
    <x v="1016"/>
    <x v="10"/>
    <x v="10"/>
    <x v="33"/>
    <x v="0"/>
    <x v="182"/>
    <n v="2"/>
    <x v="22"/>
    <x v="2"/>
    <x v="0"/>
    <x v="1"/>
    <s v="No"/>
    <x v="0"/>
    <x v="0"/>
    <s v="No"/>
  </r>
  <r>
    <x v="1017"/>
    <x v="10"/>
    <x v="11"/>
    <x v="95"/>
    <x v="1"/>
    <x v="133"/>
    <n v="4"/>
    <x v="29"/>
    <x v="2"/>
    <x v="31"/>
    <x v="0"/>
    <s v="Yes"/>
    <x v="0"/>
    <x v="1"/>
    <s v="No"/>
  </r>
  <r>
    <x v="1018"/>
    <x v="10"/>
    <x v="11"/>
    <x v="20"/>
    <x v="1"/>
    <x v="15"/>
    <n v="4"/>
    <x v="29"/>
    <x v="0"/>
    <x v="81"/>
    <x v="0"/>
    <s v="No"/>
    <x v="0"/>
    <x v="0"/>
    <s v="No"/>
  </r>
  <r>
    <x v="1019"/>
    <x v="10"/>
    <x v="12"/>
    <x v="145"/>
    <x v="0"/>
    <x v="3"/>
    <n v="2"/>
    <x v="0"/>
    <x v="0"/>
    <x v="0"/>
    <x v="0"/>
    <s v="No"/>
    <x v="0"/>
    <x v="0"/>
    <s v="Yes"/>
  </r>
  <r>
    <x v="1020"/>
    <x v="10"/>
    <x v="12"/>
    <x v="7"/>
    <x v="2"/>
    <x v="295"/>
    <n v="3"/>
    <x v="47"/>
    <x v="0"/>
    <x v="0"/>
    <x v="0"/>
    <s v="No"/>
    <x v="0"/>
    <x v="0"/>
    <s v="Yes"/>
  </r>
  <r>
    <x v="1021"/>
    <x v="10"/>
    <x v="11"/>
    <x v="51"/>
    <x v="2"/>
    <x v="31"/>
    <n v="4"/>
    <x v="7"/>
    <x v="0"/>
    <x v="118"/>
    <x v="0"/>
    <s v="No"/>
    <x v="0"/>
    <x v="0"/>
    <s v="No"/>
  </r>
  <r>
    <x v="1022"/>
    <x v="10"/>
    <x v="10"/>
    <x v="73"/>
    <x v="1"/>
    <x v="13"/>
    <n v="4"/>
    <x v="25"/>
    <x v="0"/>
    <x v="181"/>
    <x v="0"/>
    <s v="Yes"/>
    <x v="1"/>
    <x v="1"/>
    <s v="Yes"/>
  </r>
  <r>
    <x v="1023"/>
    <x v="10"/>
    <x v="11"/>
    <x v="133"/>
    <x v="2"/>
    <x v="51"/>
    <n v="4"/>
    <x v="7"/>
    <x v="0"/>
    <x v="182"/>
    <x v="0"/>
    <s v="No"/>
    <x v="0"/>
    <x v="1"/>
    <s v="Yes"/>
  </r>
  <r>
    <x v="1024"/>
    <x v="10"/>
    <x v="11"/>
    <x v="83"/>
    <x v="1"/>
    <x v="227"/>
    <n v="2"/>
    <x v="22"/>
    <x v="1"/>
    <x v="77"/>
    <x v="0"/>
    <s v="No"/>
    <x v="0"/>
    <x v="1"/>
    <s v="No"/>
  </r>
  <r>
    <x v="1025"/>
    <x v="10"/>
    <x v="11"/>
    <x v="64"/>
    <x v="1"/>
    <x v="206"/>
    <n v="3"/>
    <x v="8"/>
    <x v="2"/>
    <x v="0"/>
    <x v="0"/>
    <s v="No"/>
    <x v="0"/>
    <x v="1"/>
    <s v="No"/>
  </r>
  <r>
    <x v="1026"/>
    <x v="10"/>
    <x v="12"/>
    <x v="110"/>
    <x v="0"/>
    <x v="348"/>
    <n v="2"/>
    <x v="8"/>
    <x v="0"/>
    <x v="0"/>
    <x v="0"/>
    <s v="No"/>
    <x v="0"/>
    <x v="0"/>
    <s v="No"/>
  </r>
  <r>
    <x v="1027"/>
    <x v="10"/>
    <x v="10"/>
    <x v="78"/>
    <x v="1"/>
    <x v="200"/>
    <n v="1"/>
    <x v="5"/>
    <x v="2"/>
    <x v="0"/>
    <x v="0"/>
    <s v="No"/>
    <x v="0"/>
    <x v="0"/>
    <s v="No"/>
  </r>
  <r>
    <x v="1028"/>
    <x v="10"/>
    <x v="10"/>
    <x v="79"/>
    <x v="0"/>
    <x v="5"/>
    <n v="2"/>
    <x v="60"/>
    <x v="0"/>
    <x v="121"/>
    <x v="0"/>
    <s v="Yes"/>
    <x v="1"/>
    <x v="1"/>
    <s v="Yes"/>
  </r>
  <r>
    <x v="1029"/>
    <x v="10"/>
    <x v="11"/>
    <x v="25"/>
    <x v="1"/>
    <x v="97"/>
    <n v="2"/>
    <x v="0"/>
    <x v="2"/>
    <x v="0"/>
    <x v="0"/>
    <s v="No"/>
    <x v="0"/>
    <x v="0"/>
    <s v="No"/>
  </r>
  <r>
    <x v="1030"/>
    <x v="10"/>
    <x v="11"/>
    <x v="108"/>
    <x v="1"/>
    <x v="82"/>
    <n v="3"/>
    <x v="5"/>
    <x v="2"/>
    <x v="0"/>
    <x v="0"/>
    <s v="No"/>
    <x v="0"/>
    <x v="1"/>
    <s v="No"/>
  </r>
  <r>
    <x v="1031"/>
    <x v="10"/>
    <x v="12"/>
    <x v="47"/>
    <x v="0"/>
    <x v="10"/>
    <n v="4"/>
    <x v="13"/>
    <x v="1"/>
    <x v="183"/>
    <x v="1"/>
    <s v="No"/>
    <x v="0"/>
    <x v="1"/>
    <s v="No"/>
  </r>
  <r>
    <x v="1032"/>
    <x v="10"/>
    <x v="11"/>
    <x v="68"/>
    <x v="1"/>
    <x v="3"/>
    <n v="3"/>
    <x v="5"/>
    <x v="2"/>
    <x v="0"/>
    <x v="0"/>
    <s v="No"/>
    <x v="0"/>
    <x v="1"/>
    <s v="No"/>
  </r>
  <r>
    <x v="1033"/>
    <x v="10"/>
    <x v="10"/>
    <x v="83"/>
    <x v="1"/>
    <x v="220"/>
    <n v="3"/>
    <x v="25"/>
    <x v="0"/>
    <x v="162"/>
    <x v="0"/>
    <s v="No"/>
    <x v="0"/>
    <x v="0"/>
    <s v="Yes"/>
  </r>
  <r>
    <x v="1034"/>
    <x v="10"/>
    <x v="11"/>
    <x v="116"/>
    <x v="0"/>
    <x v="80"/>
    <n v="1"/>
    <x v="48"/>
    <x v="0"/>
    <x v="0"/>
    <x v="0"/>
    <s v="No"/>
    <x v="0"/>
    <x v="1"/>
    <s v="No"/>
  </r>
  <r>
    <x v="1035"/>
    <x v="10"/>
    <x v="10"/>
    <x v="30"/>
    <x v="2"/>
    <x v="217"/>
    <n v="4"/>
    <x v="54"/>
    <x v="2"/>
    <x v="0"/>
    <x v="0"/>
    <s v="No"/>
    <x v="0"/>
    <x v="0"/>
    <s v="No"/>
  </r>
  <r>
    <x v="1036"/>
    <x v="10"/>
    <x v="11"/>
    <x v="133"/>
    <x v="2"/>
    <x v="6"/>
    <n v="2"/>
    <x v="21"/>
    <x v="0"/>
    <x v="46"/>
    <x v="0"/>
    <s v="No"/>
    <x v="0"/>
    <x v="0"/>
    <s v="No"/>
  </r>
  <r>
    <x v="1037"/>
    <x v="10"/>
    <x v="10"/>
    <x v="113"/>
    <x v="0"/>
    <x v="78"/>
    <n v="1"/>
    <x v="55"/>
    <x v="0"/>
    <x v="0"/>
    <x v="0"/>
    <s v="Yes"/>
    <x v="0"/>
    <x v="0"/>
    <s v="No"/>
  </r>
  <r>
    <x v="1038"/>
    <x v="10"/>
    <x v="10"/>
    <x v="12"/>
    <x v="1"/>
    <x v="224"/>
    <n v="2"/>
    <x v="36"/>
    <x v="0"/>
    <x v="0"/>
    <x v="0"/>
    <s v="No"/>
    <x v="0"/>
    <x v="1"/>
    <s v="No"/>
  </r>
  <r>
    <x v="1039"/>
    <x v="10"/>
    <x v="11"/>
    <x v="139"/>
    <x v="2"/>
    <x v="309"/>
    <n v="4"/>
    <x v="7"/>
    <x v="0"/>
    <x v="0"/>
    <x v="0"/>
    <s v="No"/>
    <x v="0"/>
    <x v="0"/>
    <s v="Yes"/>
  </r>
  <r>
    <x v="1040"/>
    <x v="10"/>
    <x v="12"/>
    <x v="90"/>
    <x v="0"/>
    <x v="329"/>
    <n v="3"/>
    <x v="13"/>
    <x v="0"/>
    <x v="0"/>
    <x v="1"/>
    <s v="No"/>
    <x v="0"/>
    <x v="1"/>
    <s v="No"/>
  </r>
  <r>
    <x v="1041"/>
    <x v="10"/>
    <x v="10"/>
    <x v="137"/>
    <x v="2"/>
    <x v="245"/>
    <n v="3"/>
    <x v="71"/>
    <x v="0"/>
    <x v="184"/>
    <x v="0"/>
    <s v="No"/>
    <x v="0"/>
    <x v="0"/>
    <s v="No"/>
  </r>
  <r>
    <x v="1042"/>
    <x v="10"/>
    <x v="12"/>
    <x v="20"/>
    <x v="1"/>
    <x v="296"/>
    <n v="1"/>
    <x v="6"/>
    <x v="1"/>
    <x v="0"/>
    <x v="0"/>
    <s v="No"/>
    <x v="0"/>
    <x v="1"/>
    <s v="Yes"/>
  </r>
  <r>
    <x v="1043"/>
    <x v="10"/>
    <x v="11"/>
    <x v="39"/>
    <x v="1"/>
    <x v="206"/>
    <n v="1"/>
    <x v="36"/>
    <x v="1"/>
    <x v="0"/>
    <x v="0"/>
    <s v="No"/>
    <x v="0"/>
    <x v="1"/>
    <s v="Yes"/>
  </r>
  <r>
    <x v="1044"/>
    <x v="10"/>
    <x v="12"/>
    <x v="9"/>
    <x v="1"/>
    <x v="349"/>
    <n v="1"/>
    <x v="56"/>
    <x v="0"/>
    <x v="0"/>
    <x v="0"/>
    <s v="Yes"/>
    <x v="0"/>
    <x v="1"/>
    <s v="No"/>
  </r>
  <r>
    <x v="1045"/>
    <x v="10"/>
    <x v="12"/>
    <x v="98"/>
    <x v="2"/>
    <x v="81"/>
    <n v="1"/>
    <x v="6"/>
    <x v="1"/>
    <x v="0"/>
    <x v="0"/>
    <s v="No"/>
    <x v="0"/>
    <x v="0"/>
    <s v="No"/>
  </r>
  <r>
    <x v="1046"/>
    <x v="10"/>
    <x v="12"/>
    <x v="49"/>
    <x v="1"/>
    <x v="238"/>
    <n v="3"/>
    <x v="56"/>
    <x v="1"/>
    <x v="0"/>
    <x v="0"/>
    <s v="No"/>
    <x v="1"/>
    <x v="1"/>
    <s v="Yes"/>
  </r>
  <r>
    <x v="1047"/>
    <x v="10"/>
    <x v="12"/>
    <x v="20"/>
    <x v="1"/>
    <x v="55"/>
    <n v="4"/>
    <x v="7"/>
    <x v="2"/>
    <x v="0"/>
    <x v="0"/>
    <s v="Yes"/>
    <x v="0"/>
    <x v="1"/>
    <s v="No"/>
  </r>
  <r>
    <x v="1048"/>
    <x v="10"/>
    <x v="11"/>
    <x v="115"/>
    <x v="0"/>
    <x v="33"/>
    <n v="3"/>
    <x v="58"/>
    <x v="2"/>
    <x v="0"/>
    <x v="1"/>
    <s v="Yes"/>
    <x v="1"/>
    <x v="1"/>
    <s v="No"/>
  </r>
  <r>
    <x v="1049"/>
    <x v="10"/>
    <x v="16"/>
    <x v="71"/>
    <x v="2"/>
    <x v="134"/>
    <n v="3"/>
    <x v="0"/>
    <x v="1"/>
    <x v="88"/>
    <x v="0"/>
    <s v="No"/>
    <x v="0"/>
    <x v="1"/>
    <s v="No"/>
  </r>
  <r>
    <x v="1050"/>
    <x v="10"/>
    <x v="12"/>
    <x v="146"/>
    <x v="0"/>
    <x v="331"/>
    <n v="2"/>
    <x v="8"/>
    <x v="0"/>
    <x v="185"/>
    <x v="0"/>
    <s v="No"/>
    <x v="0"/>
    <x v="1"/>
    <s v="Yes"/>
  </r>
  <r>
    <x v="1051"/>
    <x v="10"/>
    <x v="10"/>
    <x v="70"/>
    <x v="2"/>
    <x v="24"/>
    <n v="1"/>
    <x v="46"/>
    <x v="0"/>
    <x v="172"/>
    <x v="0"/>
    <s v="Yes"/>
    <x v="0"/>
    <x v="0"/>
    <s v="No"/>
  </r>
  <r>
    <x v="1052"/>
    <x v="10"/>
    <x v="11"/>
    <x v="82"/>
    <x v="1"/>
    <x v="186"/>
    <n v="4"/>
    <x v="22"/>
    <x v="0"/>
    <x v="186"/>
    <x v="0"/>
    <s v="No"/>
    <x v="0"/>
    <x v="0"/>
    <s v="No"/>
  </r>
  <r>
    <x v="1053"/>
    <x v="10"/>
    <x v="10"/>
    <x v="30"/>
    <x v="2"/>
    <x v="311"/>
    <n v="2"/>
    <x v="34"/>
    <x v="0"/>
    <x v="0"/>
    <x v="0"/>
    <s v="No"/>
    <x v="0"/>
    <x v="1"/>
    <s v="Yes"/>
  </r>
  <r>
    <x v="1054"/>
    <x v="10"/>
    <x v="11"/>
    <x v="30"/>
    <x v="2"/>
    <x v="216"/>
    <n v="3"/>
    <x v="54"/>
    <x v="1"/>
    <x v="187"/>
    <x v="0"/>
    <s v="No"/>
    <x v="0"/>
    <x v="1"/>
    <s v="Yes"/>
  </r>
  <r>
    <x v="1055"/>
    <x v="10"/>
    <x v="12"/>
    <x v="11"/>
    <x v="2"/>
    <x v="30"/>
    <n v="4"/>
    <x v="3"/>
    <x v="2"/>
    <x v="71"/>
    <x v="0"/>
    <s v="No"/>
    <x v="0"/>
    <x v="1"/>
    <s v="No"/>
  </r>
  <r>
    <x v="1056"/>
    <x v="10"/>
    <x v="10"/>
    <x v="71"/>
    <x v="2"/>
    <x v="235"/>
    <n v="4"/>
    <x v="6"/>
    <x v="0"/>
    <x v="0"/>
    <x v="0"/>
    <s v="No"/>
    <x v="0"/>
    <x v="1"/>
    <s v="No"/>
  </r>
  <r>
    <x v="1057"/>
    <x v="10"/>
    <x v="11"/>
    <x v="87"/>
    <x v="2"/>
    <x v="103"/>
    <n v="3"/>
    <x v="8"/>
    <x v="2"/>
    <x v="0"/>
    <x v="0"/>
    <s v="No"/>
    <x v="0"/>
    <x v="1"/>
    <s v="No"/>
  </r>
  <r>
    <x v="1058"/>
    <x v="10"/>
    <x v="16"/>
    <x v="82"/>
    <x v="1"/>
    <x v="156"/>
    <n v="4"/>
    <x v="0"/>
    <x v="1"/>
    <x v="0"/>
    <x v="0"/>
    <s v="No"/>
    <x v="0"/>
    <x v="1"/>
    <s v="No"/>
  </r>
  <r>
    <x v="1059"/>
    <x v="10"/>
    <x v="11"/>
    <x v="56"/>
    <x v="2"/>
    <x v="47"/>
    <n v="4"/>
    <x v="19"/>
    <x v="1"/>
    <x v="0"/>
    <x v="0"/>
    <s v="No"/>
    <x v="0"/>
    <x v="0"/>
    <s v="Yes"/>
  </r>
  <r>
    <x v="1060"/>
    <x v="10"/>
    <x v="10"/>
    <x v="98"/>
    <x v="2"/>
    <x v="149"/>
    <n v="3"/>
    <x v="71"/>
    <x v="0"/>
    <x v="0"/>
    <x v="0"/>
    <s v="No"/>
    <x v="0"/>
    <x v="1"/>
    <s v="No"/>
  </r>
  <r>
    <x v="1061"/>
    <x v="10"/>
    <x v="10"/>
    <x v="7"/>
    <x v="2"/>
    <x v="133"/>
    <n v="1"/>
    <x v="66"/>
    <x v="2"/>
    <x v="58"/>
    <x v="0"/>
    <s v="No"/>
    <x v="0"/>
    <x v="1"/>
    <s v="Yes"/>
  </r>
  <r>
    <x v="1062"/>
    <x v="10"/>
    <x v="11"/>
    <x v="24"/>
    <x v="2"/>
    <x v="40"/>
    <n v="2"/>
    <x v="21"/>
    <x v="0"/>
    <x v="47"/>
    <x v="0"/>
    <s v="No"/>
    <x v="0"/>
    <x v="1"/>
    <s v="No"/>
  </r>
  <r>
    <x v="1063"/>
    <x v="10"/>
    <x v="11"/>
    <x v="64"/>
    <x v="1"/>
    <x v="103"/>
    <n v="2"/>
    <x v="9"/>
    <x v="2"/>
    <x v="188"/>
    <x v="0"/>
    <s v="No"/>
    <x v="0"/>
    <x v="0"/>
    <s v="No"/>
  </r>
  <r>
    <x v="1064"/>
    <x v="10"/>
    <x v="12"/>
    <x v="29"/>
    <x v="1"/>
    <x v="26"/>
    <n v="4"/>
    <x v="7"/>
    <x v="2"/>
    <x v="0"/>
    <x v="0"/>
    <s v="No"/>
    <x v="0"/>
    <x v="1"/>
    <s v="No"/>
  </r>
  <r>
    <x v="1065"/>
    <x v="10"/>
    <x v="11"/>
    <x v="29"/>
    <x v="1"/>
    <x v="43"/>
    <n v="2"/>
    <x v="22"/>
    <x v="1"/>
    <x v="0"/>
    <x v="0"/>
    <s v="No"/>
    <x v="0"/>
    <x v="0"/>
    <s v="No"/>
  </r>
  <r>
    <x v="1066"/>
    <x v="10"/>
    <x v="11"/>
    <x v="19"/>
    <x v="2"/>
    <x v="7"/>
    <n v="3"/>
    <x v="54"/>
    <x v="1"/>
    <x v="0"/>
    <x v="0"/>
    <s v="No"/>
    <x v="0"/>
    <x v="0"/>
    <s v="No"/>
  </r>
  <r>
    <x v="1067"/>
    <x v="10"/>
    <x v="16"/>
    <x v="20"/>
    <x v="1"/>
    <x v="108"/>
    <n v="3"/>
    <x v="37"/>
    <x v="1"/>
    <x v="0"/>
    <x v="0"/>
    <s v="Yes"/>
    <x v="0"/>
    <x v="0"/>
    <s v="Yes"/>
  </r>
  <r>
    <x v="1068"/>
    <x v="10"/>
    <x v="12"/>
    <x v="87"/>
    <x v="2"/>
    <x v="57"/>
    <n v="1"/>
    <x v="56"/>
    <x v="0"/>
    <x v="0"/>
    <x v="0"/>
    <s v="No"/>
    <x v="0"/>
    <x v="1"/>
    <s v="No"/>
  </r>
  <r>
    <x v="1069"/>
    <x v="10"/>
    <x v="12"/>
    <x v="49"/>
    <x v="1"/>
    <x v="55"/>
    <n v="2"/>
    <x v="36"/>
    <x v="0"/>
    <x v="0"/>
    <x v="0"/>
    <s v="Yes"/>
    <x v="1"/>
    <x v="1"/>
    <s v="Yes"/>
  </r>
  <r>
    <x v="1070"/>
    <x v="10"/>
    <x v="12"/>
    <x v="27"/>
    <x v="1"/>
    <x v="316"/>
    <n v="2"/>
    <x v="7"/>
    <x v="2"/>
    <x v="71"/>
    <x v="0"/>
    <s v="No"/>
    <x v="0"/>
    <x v="0"/>
    <s v="No"/>
  </r>
  <r>
    <x v="1071"/>
    <x v="10"/>
    <x v="12"/>
    <x v="147"/>
    <x v="0"/>
    <x v="4"/>
    <n v="2"/>
    <x v="26"/>
    <x v="1"/>
    <x v="189"/>
    <x v="1"/>
    <s v="No"/>
    <x v="1"/>
    <x v="1"/>
    <s v="Yes"/>
  </r>
  <r>
    <x v="1072"/>
    <x v="10"/>
    <x v="11"/>
    <x v="30"/>
    <x v="2"/>
    <x v="67"/>
    <n v="2"/>
    <x v="14"/>
    <x v="1"/>
    <x v="0"/>
    <x v="0"/>
    <s v="No"/>
    <x v="0"/>
    <x v="0"/>
    <s v="No"/>
  </r>
  <r>
    <x v="1073"/>
    <x v="10"/>
    <x v="11"/>
    <x v="32"/>
    <x v="2"/>
    <x v="13"/>
    <n v="2"/>
    <x v="21"/>
    <x v="0"/>
    <x v="43"/>
    <x v="0"/>
    <s v="No"/>
    <x v="0"/>
    <x v="1"/>
    <s v="Yes"/>
  </r>
  <r>
    <x v="1074"/>
    <x v="10"/>
    <x v="11"/>
    <x v="129"/>
    <x v="2"/>
    <x v="206"/>
    <n v="3"/>
    <x v="3"/>
    <x v="0"/>
    <x v="0"/>
    <x v="0"/>
    <s v="Yes"/>
    <x v="1"/>
    <x v="1"/>
    <s v="Yes"/>
  </r>
  <r>
    <x v="1075"/>
    <x v="10"/>
    <x v="16"/>
    <x v="137"/>
    <x v="2"/>
    <x v="128"/>
    <n v="3"/>
    <x v="0"/>
    <x v="1"/>
    <x v="0"/>
    <x v="0"/>
    <s v="No"/>
    <x v="0"/>
    <x v="1"/>
    <s v="No"/>
  </r>
  <r>
    <x v="1076"/>
    <x v="10"/>
    <x v="10"/>
    <x v="128"/>
    <x v="2"/>
    <x v="128"/>
    <n v="2"/>
    <x v="54"/>
    <x v="0"/>
    <x v="161"/>
    <x v="0"/>
    <s v="No"/>
    <x v="0"/>
    <x v="0"/>
    <s v="No"/>
  </r>
  <r>
    <x v="1077"/>
    <x v="10"/>
    <x v="11"/>
    <x v="78"/>
    <x v="1"/>
    <x v="63"/>
    <n v="2"/>
    <x v="35"/>
    <x v="1"/>
    <x v="93"/>
    <x v="0"/>
    <s v="No"/>
    <x v="0"/>
    <x v="1"/>
    <s v="No"/>
  </r>
  <r>
    <x v="1078"/>
    <x v="10"/>
    <x v="10"/>
    <x v="100"/>
    <x v="1"/>
    <x v="115"/>
    <n v="1"/>
    <x v="33"/>
    <x v="1"/>
    <x v="96"/>
    <x v="0"/>
    <s v="No"/>
    <x v="0"/>
    <x v="1"/>
    <s v="No"/>
  </r>
  <r>
    <x v="1079"/>
    <x v="10"/>
    <x v="16"/>
    <x v="16"/>
    <x v="2"/>
    <x v="3"/>
    <n v="1"/>
    <x v="56"/>
    <x v="1"/>
    <x v="0"/>
    <x v="0"/>
    <s v="No"/>
    <x v="0"/>
    <x v="1"/>
    <s v="No"/>
  </r>
  <r>
    <x v="1080"/>
    <x v="10"/>
    <x v="16"/>
    <x v="66"/>
    <x v="2"/>
    <x v="80"/>
    <n v="4"/>
    <x v="0"/>
    <x v="1"/>
    <x v="0"/>
    <x v="0"/>
    <s v="No"/>
    <x v="0"/>
    <x v="1"/>
    <s v="No"/>
  </r>
  <r>
    <x v="1081"/>
    <x v="11"/>
    <x v="12"/>
    <x v="27"/>
    <x v="1"/>
    <x v="175"/>
    <m/>
    <x v="29"/>
    <x v="2"/>
    <x v="63"/>
    <x v="0"/>
    <s v="No"/>
    <x v="0"/>
    <x v="1"/>
    <s v="No"/>
  </r>
  <r>
    <x v="1082"/>
    <x v="11"/>
    <x v="13"/>
    <x v="59"/>
    <x v="1"/>
    <x v="195"/>
    <n v="1"/>
    <x v="6"/>
    <x v="1"/>
    <x v="0"/>
    <x v="0"/>
    <s v="No"/>
    <x v="0"/>
    <x v="1"/>
    <s v="Yes"/>
  </r>
  <r>
    <x v="1083"/>
    <x v="11"/>
    <x v="17"/>
    <x v="32"/>
    <x v="2"/>
    <x v="187"/>
    <n v="2"/>
    <x v="39"/>
    <x v="1"/>
    <x v="0"/>
    <x v="0"/>
    <s v="No"/>
    <x v="0"/>
    <x v="0"/>
    <s v="Yes"/>
  </r>
  <r>
    <x v="1084"/>
    <x v="11"/>
    <x v="12"/>
    <x v="90"/>
    <x v="0"/>
    <x v="3"/>
    <n v="2"/>
    <x v="33"/>
    <x v="1"/>
    <x v="0"/>
    <x v="1"/>
    <s v="No"/>
    <x v="0"/>
    <x v="0"/>
    <s v="No"/>
  </r>
  <r>
    <x v="1085"/>
    <x v="11"/>
    <x v="11"/>
    <x v="29"/>
    <x v="1"/>
    <x v="350"/>
    <n v="4"/>
    <x v="19"/>
    <x v="0"/>
    <x v="77"/>
    <x v="0"/>
    <s v="No"/>
    <x v="0"/>
    <x v="1"/>
    <s v="Yes"/>
  </r>
  <r>
    <x v="1086"/>
    <x v="11"/>
    <x v="12"/>
    <x v="98"/>
    <x v="2"/>
    <x v="351"/>
    <n v="2"/>
    <x v="9"/>
    <x v="2"/>
    <x v="190"/>
    <x v="0"/>
    <s v="No"/>
    <x v="0"/>
    <x v="0"/>
    <s v="No"/>
  </r>
  <r>
    <x v="1087"/>
    <x v="11"/>
    <x v="13"/>
    <x v="98"/>
    <x v="2"/>
    <x v="90"/>
    <n v="1"/>
    <x v="6"/>
    <x v="1"/>
    <x v="0"/>
    <x v="0"/>
    <s v="No"/>
    <x v="0"/>
    <x v="1"/>
    <s v="Yes"/>
  </r>
  <r>
    <x v="1088"/>
    <x v="11"/>
    <x v="13"/>
    <x v="16"/>
    <x v="2"/>
    <x v="352"/>
    <n v="1"/>
    <x v="56"/>
    <x v="0"/>
    <x v="140"/>
    <x v="0"/>
    <s v="No"/>
    <x v="0"/>
    <x v="1"/>
    <s v="No"/>
  </r>
  <r>
    <x v="1089"/>
    <x v="11"/>
    <x v="13"/>
    <x v="55"/>
    <x v="0"/>
    <x v="98"/>
    <n v="4"/>
    <x v="30"/>
    <x v="0"/>
    <x v="0"/>
    <x v="1"/>
    <s v="No"/>
    <x v="0"/>
    <x v="0"/>
    <s v="No"/>
  </r>
  <r>
    <x v="1090"/>
    <x v="11"/>
    <x v="11"/>
    <x v="79"/>
    <x v="0"/>
    <x v="299"/>
    <n v="2"/>
    <x v="36"/>
    <x v="0"/>
    <x v="191"/>
    <x v="0"/>
    <s v="No"/>
    <x v="1"/>
    <x v="1"/>
    <s v="Yes"/>
  </r>
  <r>
    <x v="1091"/>
    <x v="11"/>
    <x v="13"/>
    <x v="78"/>
    <x v="1"/>
    <x v="137"/>
    <n v="2"/>
    <x v="2"/>
    <x v="1"/>
    <x v="53"/>
    <x v="0"/>
    <s v="No"/>
    <x v="0"/>
    <x v="0"/>
    <s v="No"/>
  </r>
  <r>
    <x v="1092"/>
    <x v="11"/>
    <x v="13"/>
    <x v="64"/>
    <x v="1"/>
    <x v="260"/>
    <n v="4"/>
    <x v="7"/>
    <x v="2"/>
    <x v="21"/>
    <x v="0"/>
    <s v="No"/>
    <x v="0"/>
    <x v="1"/>
    <s v="No"/>
  </r>
  <r>
    <x v="1093"/>
    <x v="11"/>
    <x v="13"/>
    <x v="29"/>
    <x v="1"/>
    <x v="319"/>
    <n v="1"/>
    <x v="35"/>
    <x v="0"/>
    <x v="0"/>
    <x v="0"/>
    <s v="No"/>
    <x v="0"/>
    <x v="0"/>
    <s v="No"/>
  </r>
  <r>
    <x v="1094"/>
    <x v="11"/>
    <x v="11"/>
    <x v="140"/>
    <x v="0"/>
    <x v="85"/>
    <n v="1"/>
    <x v="24"/>
    <x v="2"/>
    <x v="53"/>
    <x v="1"/>
    <s v="No"/>
    <x v="1"/>
    <x v="1"/>
    <s v="No"/>
  </r>
  <r>
    <x v="1095"/>
    <x v="11"/>
    <x v="12"/>
    <x v="20"/>
    <x v="1"/>
    <x v="16"/>
    <n v="4"/>
    <x v="29"/>
    <x v="0"/>
    <x v="0"/>
    <x v="0"/>
    <s v="No"/>
    <x v="0"/>
    <x v="0"/>
    <s v="No"/>
  </r>
  <r>
    <x v="1096"/>
    <x v="11"/>
    <x v="12"/>
    <x v="18"/>
    <x v="1"/>
    <x v="88"/>
    <n v="2"/>
    <x v="35"/>
    <x v="1"/>
    <x v="51"/>
    <x v="0"/>
    <s v="No"/>
    <x v="0"/>
    <x v="0"/>
    <s v="No"/>
  </r>
  <r>
    <x v="1097"/>
    <x v="11"/>
    <x v="13"/>
    <x v="60"/>
    <x v="0"/>
    <x v="82"/>
    <n v="2"/>
    <x v="8"/>
    <x v="0"/>
    <x v="0"/>
    <x v="0"/>
    <s v="No"/>
    <x v="0"/>
    <x v="1"/>
    <s v="No"/>
  </r>
  <r>
    <x v="1098"/>
    <x v="11"/>
    <x v="14"/>
    <x v="9"/>
    <x v="1"/>
    <x v="330"/>
    <n v="4"/>
    <x v="11"/>
    <x v="2"/>
    <x v="0"/>
    <x v="0"/>
    <s v="No"/>
    <x v="0"/>
    <x v="0"/>
    <s v="No"/>
  </r>
  <r>
    <x v="1099"/>
    <x v="11"/>
    <x v="11"/>
    <x v="37"/>
    <x v="0"/>
    <x v="278"/>
    <n v="1"/>
    <x v="64"/>
    <x v="0"/>
    <x v="0"/>
    <x v="0"/>
    <s v="No"/>
    <x v="0"/>
    <x v="0"/>
    <s v="No"/>
  </r>
  <r>
    <x v="1100"/>
    <x v="11"/>
    <x v="12"/>
    <x v="5"/>
    <x v="1"/>
    <x v="7"/>
    <n v="2"/>
    <x v="35"/>
    <x v="1"/>
    <x v="39"/>
    <x v="0"/>
    <s v="No"/>
    <x v="1"/>
    <x v="1"/>
    <s v="Yes"/>
  </r>
  <r>
    <x v="1101"/>
    <x v="11"/>
    <x v="13"/>
    <x v="43"/>
    <x v="1"/>
    <x v="119"/>
    <n v="4"/>
    <x v="7"/>
    <x v="2"/>
    <x v="0"/>
    <x v="0"/>
    <s v="No"/>
    <x v="0"/>
    <x v="0"/>
    <s v="Yes"/>
  </r>
  <r>
    <x v="1102"/>
    <x v="11"/>
    <x v="12"/>
    <x v="57"/>
    <x v="2"/>
    <x v="346"/>
    <n v="4"/>
    <x v="19"/>
    <x v="1"/>
    <x v="0"/>
    <x v="0"/>
    <s v="No"/>
    <x v="0"/>
    <x v="1"/>
    <s v="No"/>
  </r>
  <r>
    <x v="1103"/>
    <x v="11"/>
    <x v="11"/>
    <x v="55"/>
    <x v="0"/>
    <x v="133"/>
    <n v="3"/>
    <x v="21"/>
    <x v="1"/>
    <x v="0"/>
    <x v="1"/>
    <s v="No"/>
    <x v="0"/>
    <x v="1"/>
    <s v="No"/>
  </r>
  <r>
    <x v="1104"/>
    <x v="11"/>
    <x v="13"/>
    <x v="43"/>
    <x v="1"/>
    <x v="7"/>
    <n v="4"/>
    <x v="25"/>
    <x v="1"/>
    <x v="0"/>
    <x v="0"/>
    <s v="No"/>
    <x v="0"/>
    <x v="0"/>
    <s v="No"/>
  </r>
  <r>
    <x v="1105"/>
    <x v="11"/>
    <x v="11"/>
    <x v="85"/>
    <x v="1"/>
    <x v="1"/>
    <n v="2"/>
    <x v="36"/>
    <x v="0"/>
    <x v="0"/>
    <x v="0"/>
    <s v="No"/>
    <x v="0"/>
    <x v="1"/>
    <s v="Yes"/>
  </r>
  <r>
    <x v="1106"/>
    <x v="11"/>
    <x v="11"/>
    <x v="97"/>
    <x v="2"/>
    <x v="121"/>
    <n v="2"/>
    <x v="36"/>
    <x v="0"/>
    <x v="0"/>
    <x v="0"/>
    <s v="No"/>
    <x v="0"/>
    <x v="1"/>
    <s v="No"/>
  </r>
  <r>
    <x v="1107"/>
    <x v="11"/>
    <x v="11"/>
    <x v="27"/>
    <x v="1"/>
    <x v="353"/>
    <n v="1"/>
    <x v="5"/>
    <x v="2"/>
    <x v="192"/>
    <x v="0"/>
    <s v="No"/>
    <x v="0"/>
    <x v="1"/>
    <s v="No"/>
  </r>
  <r>
    <x v="1108"/>
    <x v="11"/>
    <x v="13"/>
    <x v="21"/>
    <x v="0"/>
    <x v="143"/>
    <n v="4"/>
    <x v="38"/>
    <x v="2"/>
    <x v="0"/>
    <x v="1"/>
    <s v="No"/>
    <x v="1"/>
    <x v="1"/>
    <s v="Yes"/>
  </r>
  <r>
    <x v="1109"/>
    <x v="11"/>
    <x v="11"/>
    <x v="11"/>
    <x v="2"/>
    <x v="309"/>
    <n v="4"/>
    <x v="25"/>
    <x v="0"/>
    <x v="0"/>
    <x v="0"/>
    <s v="No"/>
    <x v="0"/>
    <x v="0"/>
    <s v="No"/>
  </r>
  <r>
    <x v="1110"/>
    <x v="11"/>
    <x v="13"/>
    <x v="20"/>
    <x v="1"/>
    <x v="7"/>
    <n v="3"/>
    <x v="56"/>
    <x v="0"/>
    <x v="142"/>
    <x v="0"/>
    <s v="No"/>
    <x v="0"/>
    <x v="0"/>
    <s v="Yes"/>
  </r>
  <r>
    <x v="1111"/>
    <x v="11"/>
    <x v="11"/>
    <x v="55"/>
    <x v="0"/>
    <x v="269"/>
    <n v="1"/>
    <x v="64"/>
    <x v="0"/>
    <x v="0"/>
    <x v="0"/>
    <s v="No"/>
    <x v="0"/>
    <x v="0"/>
    <s v="No"/>
  </r>
  <r>
    <x v="1112"/>
    <x v="11"/>
    <x v="13"/>
    <x v="43"/>
    <x v="1"/>
    <x v="148"/>
    <n v="1"/>
    <x v="35"/>
    <x v="0"/>
    <x v="96"/>
    <x v="0"/>
    <s v="No"/>
    <x v="0"/>
    <x v="0"/>
    <s v="No"/>
  </r>
  <r>
    <x v="1113"/>
    <x v="11"/>
    <x v="11"/>
    <x v="30"/>
    <x v="2"/>
    <x v="25"/>
    <n v="3"/>
    <x v="71"/>
    <x v="0"/>
    <x v="0"/>
    <x v="0"/>
    <s v="No"/>
    <x v="0"/>
    <x v="1"/>
    <s v="No"/>
  </r>
  <r>
    <x v="1114"/>
    <x v="11"/>
    <x v="13"/>
    <x v="147"/>
    <x v="0"/>
    <x v="233"/>
    <n v="4"/>
    <x v="8"/>
    <x v="2"/>
    <x v="148"/>
    <x v="1"/>
    <s v="No"/>
    <x v="1"/>
    <x v="1"/>
    <s v="Yes"/>
  </r>
  <r>
    <x v="1115"/>
    <x v="11"/>
    <x v="12"/>
    <x v="32"/>
    <x v="2"/>
    <x v="354"/>
    <n v="2"/>
    <x v="21"/>
    <x v="0"/>
    <x v="8"/>
    <x v="0"/>
    <s v="No"/>
    <x v="0"/>
    <x v="1"/>
    <s v="Yes"/>
  </r>
  <r>
    <x v="1116"/>
    <x v="11"/>
    <x v="17"/>
    <x v="80"/>
    <x v="2"/>
    <x v="67"/>
    <n v="2"/>
    <x v="39"/>
    <x v="1"/>
    <x v="0"/>
    <x v="0"/>
    <s v="Yes"/>
    <x v="0"/>
    <x v="0"/>
    <s v="Yes"/>
  </r>
  <r>
    <x v="1117"/>
    <x v="11"/>
    <x v="12"/>
    <x v="148"/>
    <x v="0"/>
    <x v="98"/>
    <n v="1"/>
    <x v="53"/>
    <x v="1"/>
    <x v="0"/>
    <x v="1"/>
    <s v="No"/>
    <x v="1"/>
    <x v="1"/>
    <s v="No"/>
  </r>
  <r>
    <x v="1118"/>
    <x v="11"/>
    <x v="17"/>
    <x v="29"/>
    <x v="1"/>
    <x v="13"/>
    <n v="3"/>
    <x v="37"/>
    <x v="1"/>
    <x v="160"/>
    <x v="0"/>
    <s v="Yes"/>
    <x v="0"/>
    <x v="1"/>
    <s v="No"/>
  </r>
  <r>
    <x v="1119"/>
    <x v="11"/>
    <x v="13"/>
    <x v="5"/>
    <x v="1"/>
    <x v="51"/>
    <n v="2"/>
    <x v="7"/>
    <x v="2"/>
    <x v="0"/>
    <x v="0"/>
    <s v="No"/>
    <x v="0"/>
    <x v="1"/>
    <s v="No"/>
  </r>
  <r>
    <x v="1120"/>
    <x v="11"/>
    <x v="12"/>
    <x v="133"/>
    <x v="2"/>
    <x v="127"/>
    <n v="2"/>
    <x v="14"/>
    <x v="1"/>
    <x v="0"/>
    <x v="0"/>
    <s v="Yes"/>
    <x v="0"/>
    <x v="1"/>
    <s v="No"/>
  </r>
  <r>
    <x v="1121"/>
    <x v="11"/>
    <x v="11"/>
    <x v="54"/>
    <x v="2"/>
    <x v="64"/>
    <n v="4"/>
    <x v="37"/>
    <x v="2"/>
    <x v="51"/>
    <x v="0"/>
    <s v="Yes"/>
    <x v="0"/>
    <x v="1"/>
    <s v="No"/>
  </r>
  <r>
    <x v="1122"/>
    <x v="11"/>
    <x v="13"/>
    <x v="28"/>
    <x v="2"/>
    <x v="172"/>
    <n v="2"/>
    <x v="1"/>
    <x v="0"/>
    <x v="0"/>
    <x v="0"/>
    <s v="No"/>
    <x v="0"/>
    <x v="0"/>
    <s v="No"/>
  </r>
  <r>
    <x v="1123"/>
    <x v="11"/>
    <x v="11"/>
    <x v="59"/>
    <x v="1"/>
    <x v="9"/>
    <n v="1"/>
    <x v="54"/>
    <x v="1"/>
    <x v="0"/>
    <x v="0"/>
    <s v="No"/>
    <x v="0"/>
    <x v="0"/>
    <s v="Yes"/>
  </r>
  <r>
    <x v="1124"/>
    <x v="11"/>
    <x v="13"/>
    <x v="79"/>
    <x v="0"/>
    <x v="251"/>
    <n v="2"/>
    <x v="8"/>
    <x v="0"/>
    <x v="0"/>
    <x v="0"/>
    <s v="No"/>
    <x v="0"/>
    <x v="0"/>
    <s v="Yes"/>
  </r>
  <r>
    <x v="1125"/>
    <x v="11"/>
    <x v="12"/>
    <x v="56"/>
    <x v="2"/>
    <x v="334"/>
    <n v="1"/>
    <x v="5"/>
    <x v="1"/>
    <x v="0"/>
    <x v="0"/>
    <s v="No"/>
    <x v="0"/>
    <x v="1"/>
    <s v="No"/>
  </r>
  <r>
    <x v="1126"/>
    <x v="11"/>
    <x v="11"/>
    <x v="41"/>
    <x v="2"/>
    <x v="177"/>
    <n v="3"/>
    <x v="17"/>
    <x v="1"/>
    <x v="0"/>
    <x v="1"/>
    <s v="No"/>
    <x v="0"/>
    <x v="0"/>
    <s v="No"/>
  </r>
  <r>
    <x v="1127"/>
    <x v="11"/>
    <x v="11"/>
    <x v="124"/>
    <x v="0"/>
    <x v="26"/>
    <n v="1"/>
    <x v="72"/>
    <x v="1"/>
    <x v="0"/>
    <x v="1"/>
    <s v="Yes"/>
    <x v="0"/>
    <x v="0"/>
    <s v="No"/>
  </r>
  <r>
    <x v="1128"/>
    <x v="11"/>
    <x v="13"/>
    <x v="47"/>
    <x v="0"/>
    <x v="227"/>
    <n v="2"/>
    <x v="66"/>
    <x v="0"/>
    <x v="135"/>
    <x v="0"/>
    <s v="No"/>
    <x v="0"/>
    <x v="0"/>
    <s v="Yes"/>
  </r>
  <r>
    <x v="1129"/>
    <x v="11"/>
    <x v="11"/>
    <x v="12"/>
    <x v="1"/>
    <x v="98"/>
    <n v="1"/>
    <x v="5"/>
    <x v="2"/>
    <x v="0"/>
    <x v="0"/>
    <s v="No"/>
    <x v="0"/>
    <x v="1"/>
    <s v="No"/>
  </r>
  <r>
    <x v="1130"/>
    <x v="11"/>
    <x v="13"/>
    <x v="24"/>
    <x v="2"/>
    <x v="211"/>
    <n v="3"/>
    <x v="12"/>
    <x v="0"/>
    <x v="50"/>
    <x v="0"/>
    <s v="Yes"/>
    <x v="0"/>
    <x v="1"/>
    <s v="No"/>
  </r>
  <r>
    <x v="1131"/>
    <x v="11"/>
    <x v="13"/>
    <x v="6"/>
    <x v="2"/>
    <x v="140"/>
    <n v="3"/>
    <x v="3"/>
    <x v="2"/>
    <x v="0"/>
    <x v="0"/>
    <s v="No"/>
    <x v="0"/>
    <x v="0"/>
    <s v="No"/>
  </r>
  <r>
    <x v="1132"/>
    <x v="11"/>
    <x v="11"/>
    <x v="126"/>
    <x v="0"/>
    <x v="105"/>
    <n v="3"/>
    <x v="13"/>
    <x v="0"/>
    <x v="106"/>
    <x v="1"/>
    <s v="No"/>
    <x v="1"/>
    <x v="1"/>
    <s v="Yes"/>
  </r>
  <r>
    <x v="1133"/>
    <x v="11"/>
    <x v="13"/>
    <x v="38"/>
    <x v="0"/>
    <x v="10"/>
    <n v="1"/>
    <x v="50"/>
    <x v="0"/>
    <x v="0"/>
    <x v="0"/>
    <s v="No"/>
    <x v="0"/>
    <x v="0"/>
    <s v="No"/>
  </r>
  <r>
    <x v="1134"/>
    <x v="11"/>
    <x v="13"/>
    <x v="109"/>
    <x v="0"/>
    <x v="47"/>
    <n v="4"/>
    <x v="36"/>
    <x v="0"/>
    <x v="176"/>
    <x v="1"/>
    <s v="Yes"/>
    <x v="1"/>
    <x v="1"/>
    <s v="No"/>
  </r>
  <r>
    <x v="1135"/>
    <x v="11"/>
    <x v="17"/>
    <x v="82"/>
    <x v="1"/>
    <x v="33"/>
    <n v="3"/>
    <x v="56"/>
    <x v="1"/>
    <x v="0"/>
    <x v="0"/>
    <s v="No"/>
    <x v="0"/>
    <x v="0"/>
    <s v="No"/>
  </r>
  <r>
    <x v="1136"/>
    <x v="11"/>
    <x v="13"/>
    <x v="94"/>
    <x v="0"/>
    <x v="300"/>
    <n v="3"/>
    <x v="3"/>
    <x v="2"/>
    <x v="0"/>
    <x v="0"/>
    <s v="No"/>
    <x v="0"/>
    <x v="0"/>
    <s v="Yes"/>
  </r>
  <r>
    <x v="1137"/>
    <x v="11"/>
    <x v="14"/>
    <x v="11"/>
    <x v="2"/>
    <x v="171"/>
    <n v="3"/>
    <x v="37"/>
    <x v="2"/>
    <x v="0"/>
    <x v="0"/>
    <s v="No"/>
    <x v="0"/>
    <x v="1"/>
    <s v="No"/>
  </r>
  <r>
    <x v="1138"/>
    <x v="11"/>
    <x v="12"/>
    <x v="87"/>
    <x v="2"/>
    <x v="338"/>
    <n v="3"/>
    <x v="0"/>
    <x v="2"/>
    <x v="0"/>
    <x v="0"/>
    <s v="Yes"/>
    <x v="1"/>
    <x v="1"/>
    <s v="Yes"/>
  </r>
  <r>
    <x v="1139"/>
    <x v="11"/>
    <x v="11"/>
    <x v="91"/>
    <x v="0"/>
    <x v="204"/>
    <n v="3"/>
    <x v="44"/>
    <x v="1"/>
    <x v="0"/>
    <x v="1"/>
    <s v="No"/>
    <x v="0"/>
    <x v="0"/>
    <s v="No"/>
  </r>
  <r>
    <x v="1140"/>
    <x v="11"/>
    <x v="13"/>
    <x v="1"/>
    <x v="1"/>
    <x v="171"/>
    <n v="2"/>
    <x v="2"/>
    <x v="1"/>
    <x v="0"/>
    <x v="0"/>
    <s v="No"/>
    <x v="0"/>
    <x v="1"/>
    <s v="No"/>
  </r>
  <r>
    <x v="1141"/>
    <x v="11"/>
    <x v="11"/>
    <x v="88"/>
    <x v="2"/>
    <x v="235"/>
    <n v="3"/>
    <x v="71"/>
    <x v="0"/>
    <x v="0"/>
    <x v="0"/>
    <s v="Yes"/>
    <x v="0"/>
    <x v="1"/>
    <s v="No"/>
  </r>
  <r>
    <x v="1142"/>
    <x v="11"/>
    <x v="12"/>
    <x v="22"/>
    <x v="2"/>
    <x v="30"/>
    <n v="3"/>
    <x v="3"/>
    <x v="0"/>
    <x v="76"/>
    <x v="0"/>
    <s v="No"/>
    <x v="0"/>
    <x v="0"/>
    <s v="No"/>
  </r>
  <r>
    <x v="1143"/>
    <x v="11"/>
    <x v="12"/>
    <x v="95"/>
    <x v="1"/>
    <x v="13"/>
    <n v="4"/>
    <x v="29"/>
    <x v="2"/>
    <x v="45"/>
    <x v="0"/>
    <s v="No"/>
    <x v="1"/>
    <x v="1"/>
    <s v="Yes"/>
  </r>
  <r>
    <x v="1144"/>
    <x v="11"/>
    <x v="12"/>
    <x v="129"/>
    <x v="2"/>
    <x v="86"/>
    <n v="3"/>
    <x v="3"/>
    <x v="0"/>
    <x v="0"/>
    <x v="0"/>
    <s v="No"/>
    <x v="0"/>
    <x v="1"/>
    <s v="No"/>
  </r>
  <r>
    <x v="1145"/>
    <x v="11"/>
    <x v="12"/>
    <x v="102"/>
    <x v="2"/>
    <x v="33"/>
    <n v="3"/>
    <x v="0"/>
    <x v="2"/>
    <x v="0"/>
    <x v="0"/>
    <s v="No"/>
    <x v="0"/>
    <x v="0"/>
    <s v="No"/>
  </r>
  <r>
    <x v="1146"/>
    <x v="11"/>
    <x v="12"/>
    <x v="139"/>
    <x v="2"/>
    <x v="282"/>
    <n v="3"/>
    <x v="54"/>
    <x v="1"/>
    <x v="0"/>
    <x v="0"/>
    <s v="No"/>
    <x v="0"/>
    <x v="1"/>
    <s v="Yes"/>
  </r>
  <r>
    <x v="1147"/>
    <x v="11"/>
    <x v="12"/>
    <x v="99"/>
    <x v="2"/>
    <x v="74"/>
    <n v="4"/>
    <x v="22"/>
    <x v="0"/>
    <x v="0"/>
    <x v="0"/>
    <s v="No"/>
    <x v="0"/>
    <x v="1"/>
    <s v="No"/>
  </r>
  <r>
    <x v="1148"/>
    <x v="11"/>
    <x v="14"/>
    <x v="43"/>
    <x v="1"/>
    <x v="33"/>
    <n v="4"/>
    <x v="11"/>
    <x v="2"/>
    <x v="26"/>
    <x v="0"/>
    <s v="No"/>
    <x v="0"/>
    <x v="1"/>
    <s v="No"/>
  </r>
  <r>
    <x v="1149"/>
    <x v="11"/>
    <x v="13"/>
    <x v="108"/>
    <x v="1"/>
    <x v="7"/>
    <n v="4"/>
    <x v="25"/>
    <x v="1"/>
    <x v="0"/>
    <x v="0"/>
    <s v="No"/>
    <x v="0"/>
    <x v="1"/>
    <s v="No"/>
  </r>
  <r>
    <x v="1150"/>
    <x v="11"/>
    <x v="13"/>
    <x v="92"/>
    <x v="2"/>
    <x v="174"/>
    <n v="1"/>
    <x v="9"/>
    <x v="2"/>
    <x v="0"/>
    <x v="0"/>
    <s v="No"/>
    <x v="0"/>
    <x v="1"/>
    <s v="No"/>
  </r>
  <r>
    <x v="1151"/>
    <x v="11"/>
    <x v="12"/>
    <x v="73"/>
    <x v="1"/>
    <x v="15"/>
    <n v="2"/>
    <x v="54"/>
    <x v="1"/>
    <x v="71"/>
    <x v="0"/>
    <s v="No"/>
    <x v="0"/>
    <x v="1"/>
    <s v="No"/>
  </r>
  <r>
    <x v="1152"/>
    <x v="11"/>
    <x v="13"/>
    <x v="98"/>
    <x v="2"/>
    <x v="47"/>
    <n v="3"/>
    <x v="11"/>
    <x v="0"/>
    <x v="156"/>
    <x v="0"/>
    <s v="No"/>
    <x v="0"/>
    <x v="1"/>
    <s v="No"/>
  </r>
  <r>
    <x v="1153"/>
    <x v="11"/>
    <x v="13"/>
    <x v="61"/>
    <x v="1"/>
    <x v="51"/>
    <n v="2"/>
    <x v="7"/>
    <x v="2"/>
    <x v="0"/>
    <x v="0"/>
    <s v="No"/>
    <x v="0"/>
    <x v="1"/>
    <s v="No"/>
  </r>
  <r>
    <x v="1154"/>
    <x v="11"/>
    <x v="13"/>
    <x v="83"/>
    <x v="1"/>
    <x v="140"/>
    <n v="2"/>
    <x v="36"/>
    <x v="0"/>
    <x v="0"/>
    <x v="0"/>
    <s v="Yes"/>
    <x v="0"/>
    <x v="0"/>
    <s v="No"/>
  </r>
  <r>
    <x v="1155"/>
    <x v="11"/>
    <x v="12"/>
    <x v="71"/>
    <x v="2"/>
    <x v="355"/>
    <n v="4"/>
    <x v="29"/>
    <x v="0"/>
    <x v="0"/>
    <x v="0"/>
    <s v="No"/>
    <x v="0"/>
    <x v="1"/>
    <s v="No"/>
  </r>
  <r>
    <x v="1156"/>
    <x v="11"/>
    <x v="12"/>
    <x v="22"/>
    <x v="2"/>
    <x v="131"/>
    <n v="2"/>
    <x v="21"/>
    <x v="0"/>
    <x v="0"/>
    <x v="0"/>
    <s v="No"/>
    <x v="0"/>
    <x v="1"/>
    <s v="No"/>
  </r>
  <r>
    <x v="1157"/>
    <x v="11"/>
    <x v="12"/>
    <x v="98"/>
    <x v="2"/>
    <x v="180"/>
    <n v="4"/>
    <x v="19"/>
    <x v="1"/>
    <x v="0"/>
    <x v="0"/>
    <s v="No"/>
    <x v="0"/>
    <x v="1"/>
    <s v="Yes"/>
  </r>
  <r>
    <x v="1158"/>
    <x v="11"/>
    <x v="11"/>
    <x v="120"/>
    <x v="1"/>
    <x v="40"/>
    <n v="3"/>
    <x v="25"/>
    <x v="0"/>
    <x v="0"/>
    <x v="0"/>
    <s v="No"/>
    <x v="0"/>
    <x v="0"/>
    <s v="No"/>
  </r>
  <r>
    <x v="1159"/>
    <x v="11"/>
    <x v="13"/>
    <x v="82"/>
    <x v="1"/>
    <x v="85"/>
    <n v="4"/>
    <x v="34"/>
    <x v="2"/>
    <x v="0"/>
    <x v="0"/>
    <s v="Yes"/>
    <x v="0"/>
    <x v="1"/>
    <s v="No"/>
  </r>
  <r>
    <x v="1160"/>
    <x v="11"/>
    <x v="11"/>
    <x v="149"/>
    <x v="0"/>
    <x v="326"/>
    <n v="3"/>
    <x v="6"/>
    <x v="0"/>
    <x v="0"/>
    <x v="1"/>
    <s v="No"/>
    <x v="1"/>
    <x v="1"/>
    <s v="No"/>
  </r>
  <r>
    <x v="1161"/>
    <x v="11"/>
    <x v="11"/>
    <x v="52"/>
    <x v="2"/>
    <x v="89"/>
    <n v="4"/>
    <x v="54"/>
    <x v="2"/>
    <x v="0"/>
    <x v="0"/>
    <s v="No"/>
    <x v="0"/>
    <x v="0"/>
    <s v="No"/>
  </r>
  <r>
    <x v="1162"/>
    <x v="11"/>
    <x v="13"/>
    <x v="78"/>
    <x v="1"/>
    <x v="160"/>
    <n v="2"/>
    <x v="7"/>
    <x v="2"/>
    <x v="0"/>
    <x v="0"/>
    <s v="No"/>
    <x v="0"/>
    <x v="1"/>
    <s v="No"/>
  </r>
  <r>
    <x v="1163"/>
    <x v="11"/>
    <x v="11"/>
    <x v="92"/>
    <x v="2"/>
    <x v="252"/>
    <n v="2"/>
    <x v="36"/>
    <x v="0"/>
    <x v="0"/>
    <x v="0"/>
    <s v="No"/>
    <x v="0"/>
    <x v="1"/>
    <s v="Yes"/>
  </r>
  <r>
    <x v="1164"/>
    <x v="11"/>
    <x v="17"/>
    <x v="92"/>
    <x v="2"/>
    <x v="35"/>
    <n v="2"/>
    <x v="39"/>
    <x v="1"/>
    <x v="0"/>
    <x v="0"/>
    <s v="No"/>
    <x v="0"/>
    <x v="0"/>
    <s v="No"/>
  </r>
  <r>
    <x v="1165"/>
    <x v="11"/>
    <x v="12"/>
    <x v="100"/>
    <x v="1"/>
    <x v="26"/>
    <n v="1"/>
    <x v="19"/>
    <x v="0"/>
    <x v="4"/>
    <x v="0"/>
    <s v="No"/>
    <x v="0"/>
    <x v="0"/>
    <s v="Yes"/>
  </r>
  <r>
    <x v="1166"/>
    <x v="11"/>
    <x v="12"/>
    <x v="59"/>
    <x v="1"/>
    <x v="238"/>
    <n v="2"/>
    <x v="22"/>
    <x v="1"/>
    <x v="0"/>
    <x v="0"/>
    <s v="No"/>
    <x v="0"/>
    <x v="0"/>
    <s v="Yes"/>
  </r>
  <r>
    <x v="1167"/>
    <x v="11"/>
    <x v="11"/>
    <x v="22"/>
    <x v="2"/>
    <x v="249"/>
    <n v="2"/>
    <x v="73"/>
    <x v="1"/>
    <x v="0"/>
    <x v="0"/>
    <s v="No"/>
    <x v="0"/>
    <x v="1"/>
    <s v="No"/>
  </r>
  <r>
    <x v="1168"/>
    <x v="11"/>
    <x v="17"/>
    <x v="139"/>
    <x v="2"/>
    <x v="295"/>
    <n v="1"/>
    <x v="20"/>
    <x v="1"/>
    <x v="0"/>
    <x v="0"/>
    <s v="No"/>
    <x v="0"/>
    <x v="0"/>
    <s v="No"/>
  </r>
  <r>
    <x v="1169"/>
    <x v="11"/>
    <x v="11"/>
    <x v="56"/>
    <x v="2"/>
    <x v="206"/>
    <n v="1"/>
    <x v="46"/>
    <x v="0"/>
    <x v="0"/>
    <x v="0"/>
    <s v="No"/>
    <x v="0"/>
    <x v="1"/>
    <s v="Yes"/>
  </r>
  <r>
    <x v="1170"/>
    <x v="11"/>
    <x v="13"/>
    <x v="65"/>
    <x v="1"/>
    <x v="264"/>
    <n v="4"/>
    <x v="7"/>
    <x v="2"/>
    <x v="41"/>
    <x v="0"/>
    <s v="No"/>
    <x v="0"/>
    <x v="1"/>
    <s v="No"/>
  </r>
  <r>
    <x v="1171"/>
    <x v="11"/>
    <x v="13"/>
    <x v="63"/>
    <x v="0"/>
    <x v="196"/>
    <n v="4"/>
    <x v="8"/>
    <x v="0"/>
    <x v="193"/>
    <x v="1"/>
    <s v="No"/>
    <x v="0"/>
    <x v="0"/>
    <s v="No"/>
  </r>
  <r>
    <x v="1172"/>
    <x v="11"/>
    <x v="11"/>
    <x v="18"/>
    <x v="1"/>
    <x v="117"/>
    <n v="2"/>
    <x v="36"/>
    <x v="0"/>
    <x v="16"/>
    <x v="0"/>
    <s v="No"/>
    <x v="0"/>
    <x v="0"/>
    <s v="No"/>
  </r>
  <r>
    <x v="1173"/>
    <x v="11"/>
    <x v="17"/>
    <x v="66"/>
    <x v="2"/>
    <x v="200"/>
    <n v="3"/>
    <x v="0"/>
    <x v="1"/>
    <x v="0"/>
    <x v="0"/>
    <s v="No"/>
    <x v="0"/>
    <x v="1"/>
    <s v="No"/>
  </r>
  <r>
    <x v="1174"/>
    <x v="11"/>
    <x v="12"/>
    <x v="15"/>
    <x v="2"/>
    <x v="44"/>
    <n v="2"/>
    <x v="54"/>
    <x v="1"/>
    <x v="31"/>
    <x v="0"/>
    <s v="No"/>
    <x v="0"/>
    <x v="0"/>
    <s v="No"/>
  </r>
  <r>
    <x v="1175"/>
    <x v="11"/>
    <x v="14"/>
    <x v="13"/>
    <x v="1"/>
    <x v="112"/>
    <n v="4"/>
    <x v="11"/>
    <x v="2"/>
    <x v="0"/>
    <x v="0"/>
    <s v="No"/>
    <x v="0"/>
    <x v="0"/>
    <s v="No"/>
  </r>
  <r>
    <x v="1176"/>
    <x v="11"/>
    <x v="11"/>
    <x v="145"/>
    <x v="0"/>
    <x v="356"/>
    <n v="1"/>
    <x v="64"/>
    <x v="0"/>
    <x v="42"/>
    <x v="0"/>
    <s v="No"/>
    <x v="0"/>
    <x v="1"/>
    <s v="No"/>
  </r>
  <r>
    <x v="1177"/>
    <x v="11"/>
    <x v="13"/>
    <x v="129"/>
    <x v="2"/>
    <x v="74"/>
    <n v="1"/>
    <x v="6"/>
    <x v="1"/>
    <x v="0"/>
    <x v="0"/>
    <s v="No"/>
    <x v="0"/>
    <x v="0"/>
    <s v="No"/>
  </r>
  <r>
    <x v="1178"/>
    <x v="11"/>
    <x v="13"/>
    <x v="71"/>
    <x v="2"/>
    <x v="328"/>
    <n v="3"/>
    <x v="36"/>
    <x v="2"/>
    <x v="0"/>
    <x v="0"/>
    <s v="No"/>
    <x v="0"/>
    <x v="0"/>
    <s v="Yes"/>
  </r>
  <r>
    <x v="1179"/>
    <x v="11"/>
    <x v="13"/>
    <x v="19"/>
    <x v="2"/>
    <x v="115"/>
    <n v="3"/>
    <x v="36"/>
    <x v="2"/>
    <x v="0"/>
    <x v="0"/>
    <s v="No"/>
    <x v="0"/>
    <x v="0"/>
    <s v="No"/>
  </r>
  <r>
    <x v="1180"/>
    <x v="11"/>
    <x v="17"/>
    <x v="11"/>
    <x v="2"/>
    <x v="99"/>
    <n v="3"/>
    <x v="0"/>
    <x v="1"/>
    <x v="0"/>
    <x v="0"/>
    <s v="No"/>
    <x v="0"/>
    <x v="1"/>
    <s v="No"/>
  </r>
  <r>
    <x v="1181"/>
    <x v="11"/>
    <x v="13"/>
    <x v="108"/>
    <x v="1"/>
    <x v="9"/>
    <n v="2"/>
    <x v="36"/>
    <x v="0"/>
    <x v="76"/>
    <x v="0"/>
    <s v="Yes"/>
    <x v="1"/>
    <x v="1"/>
    <s v="Yes"/>
  </r>
  <r>
    <x v="1182"/>
    <x v="11"/>
    <x v="17"/>
    <x v="19"/>
    <x v="2"/>
    <x v="189"/>
    <n v="3"/>
    <x v="56"/>
    <x v="1"/>
    <x v="194"/>
    <x v="0"/>
    <s v="No"/>
    <x v="0"/>
    <x v="1"/>
    <s v="Yes"/>
  </r>
  <r>
    <x v="1183"/>
    <x v="11"/>
    <x v="12"/>
    <x v="14"/>
    <x v="1"/>
    <x v="357"/>
    <n v="3"/>
    <x v="5"/>
    <x v="2"/>
    <x v="195"/>
    <x v="0"/>
    <s v="No"/>
    <x v="0"/>
    <x v="0"/>
    <s v="No"/>
  </r>
  <r>
    <x v="1184"/>
    <x v="11"/>
    <x v="13"/>
    <x v="32"/>
    <x v="2"/>
    <x v="140"/>
    <n v="4"/>
    <x v="48"/>
    <x v="1"/>
    <x v="0"/>
    <x v="0"/>
    <s v="No"/>
    <x v="0"/>
    <x v="1"/>
    <s v="No"/>
  </r>
  <r>
    <x v="1185"/>
    <x v="11"/>
    <x v="13"/>
    <x v="71"/>
    <x v="2"/>
    <x v="260"/>
    <n v="3"/>
    <x v="11"/>
    <x v="0"/>
    <x v="0"/>
    <x v="0"/>
    <s v="No"/>
    <x v="0"/>
    <x v="0"/>
    <s v="No"/>
  </r>
  <r>
    <x v="1186"/>
    <x v="11"/>
    <x v="12"/>
    <x v="71"/>
    <x v="2"/>
    <x v="115"/>
    <n v="2"/>
    <x v="41"/>
    <x v="1"/>
    <x v="0"/>
    <x v="0"/>
    <s v="No"/>
    <x v="0"/>
    <x v="0"/>
    <s v="No"/>
  </r>
  <r>
    <x v="1187"/>
    <x v="11"/>
    <x v="17"/>
    <x v="137"/>
    <x v="2"/>
    <x v="89"/>
    <n v="3"/>
    <x v="56"/>
    <x v="1"/>
    <x v="0"/>
    <x v="0"/>
    <s v="No"/>
    <x v="0"/>
    <x v="1"/>
    <s v="No"/>
  </r>
  <r>
    <x v="1188"/>
    <x v="11"/>
    <x v="11"/>
    <x v="1"/>
    <x v="1"/>
    <x v="299"/>
    <n v="2"/>
    <x v="12"/>
    <x v="0"/>
    <x v="138"/>
    <x v="0"/>
    <s v="Yes"/>
    <x v="0"/>
    <x v="1"/>
    <s v="No"/>
  </r>
  <r>
    <x v="1189"/>
    <x v="11"/>
    <x v="11"/>
    <x v="100"/>
    <x v="1"/>
    <x v="8"/>
    <n v="1"/>
    <x v="33"/>
    <x v="1"/>
    <x v="0"/>
    <x v="0"/>
    <s v="No"/>
    <x v="0"/>
    <x v="1"/>
    <s v="No"/>
  </r>
  <r>
    <x v="1190"/>
    <x v="11"/>
    <x v="11"/>
    <x v="39"/>
    <x v="1"/>
    <x v="26"/>
    <n v="4"/>
    <x v="7"/>
    <x v="0"/>
    <x v="0"/>
    <x v="0"/>
    <s v="No"/>
    <x v="0"/>
    <x v="1"/>
    <s v="Yes"/>
  </r>
  <r>
    <x v="1191"/>
    <x v="11"/>
    <x v="11"/>
    <x v="108"/>
    <x v="1"/>
    <x v="25"/>
    <n v="4"/>
    <x v="19"/>
    <x v="0"/>
    <x v="0"/>
    <x v="0"/>
    <s v="No"/>
    <x v="0"/>
    <x v="0"/>
    <s v="No"/>
  </r>
  <r>
    <x v="1192"/>
    <x v="11"/>
    <x v="13"/>
    <x v="40"/>
    <x v="0"/>
    <x v="98"/>
    <n v="1"/>
    <x v="50"/>
    <x v="0"/>
    <x v="0"/>
    <x v="0"/>
    <s v="No"/>
    <x v="0"/>
    <x v="0"/>
    <s v="No"/>
  </r>
  <r>
    <x v="1193"/>
    <x v="11"/>
    <x v="13"/>
    <x v="8"/>
    <x v="2"/>
    <x v="226"/>
    <n v="1"/>
    <x v="9"/>
    <x v="2"/>
    <x v="61"/>
    <x v="0"/>
    <s v="No"/>
    <x v="0"/>
    <x v="1"/>
    <s v="No"/>
  </r>
  <r>
    <x v="1194"/>
    <x v="11"/>
    <x v="11"/>
    <x v="76"/>
    <x v="2"/>
    <x v="42"/>
    <n v="1"/>
    <x v="15"/>
    <x v="1"/>
    <x v="171"/>
    <x v="0"/>
    <s v="No"/>
    <x v="0"/>
    <x v="1"/>
    <s v="No"/>
  </r>
  <r>
    <x v="1195"/>
    <x v="11"/>
    <x v="11"/>
    <x v="129"/>
    <x v="2"/>
    <x v="47"/>
    <n v="1"/>
    <x v="15"/>
    <x v="1"/>
    <x v="196"/>
    <x v="0"/>
    <s v="No"/>
    <x v="0"/>
    <x v="1"/>
    <s v="No"/>
  </r>
  <r>
    <x v="1196"/>
    <x v="11"/>
    <x v="12"/>
    <x v="11"/>
    <x v="2"/>
    <x v="99"/>
    <n v="3"/>
    <x v="3"/>
    <x v="0"/>
    <x v="0"/>
    <x v="0"/>
    <s v="No"/>
    <x v="0"/>
    <x v="1"/>
    <s v="Yes"/>
  </r>
  <r>
    <x v="1197"/>
    <x v="11"/>
    <x v="11"/>
    <x v="39"/>
    <x v="1"/>
    <x v="233"/>
    <n v="1"/>
    <x v="33"/>
    <x v="1"/>
    <x v="94"/>
    <x v="0"/>
    <s v="No"/>
    <x v="0"/>
    <x v="1"/>
    <s v="Yes"/>
  </r>
  <r>
    <x v="1198"/>
    <x v="11"/>
    <x v="12"/>
    <x v="100"/>
    <x v="1"/>
    <x v="358"/>
    <n v="1"/>
    <x v="25"/>
    <x v="2"/>
    <x v="0"/>
    <x v="0"/>
    <s v="Yes"/>
    <x v="1"/>
    <x v="1"/>
    <s v="Yes"/>
  </r>
  <r>
    <x v="1199"/>
    <x v="11"/>
    <x v="13"/>
    <x v="7"/>
    <x v="2"/>
    <x v="133"/>
    <n v="3"/>
    <x v="12"/>
    <x v="0"/>
    <x v="197"/>
    <x v="0"/>
    <s v="No"/>
    <x v="0"/>
    <x v="0"/>
    <s v="No"/>
  </r>
  <r>
    <x v="1200"/>
    <x v="11"/>
    <x v="17"/>
    <x v="70"/>
    <x v="2"/>
    <x v="223"/>
    <n v="1"/>
    <x v="20"/>
    <x v="1"/>
    <x v="0"/>
    <x v="0"/>
    <s v="No"/>
    <x v="0"/>
    <x v="1"/>
    <s v="Yes"/>
  </r>
  <r>
    <x v="1201"/>
    <x v="11"/>
    <x v="12"/>
    <x v="27"/>
    <x v="1"/>
    <x v="328"/>
    <n v="3"/>
    <x v="5"/>
    <x v="2"/>
    <x v="0"/>
    <x v="0"/>
    <s v="No"/>
    <x v="0"/>
    <x v="0"/>
    <s v="No"/>
  </r>
  <r>
    <x v="1202"/>
    <x v="11"/>
    <x v="11"/>
    <x v="71"/>
    <x v="2"/>
    <x v="80"/>
    <n v="4"/>
    <x v="25"/>
    <x v="0"/>
    <x v="0"/>
    <x v="0"/>
    <s v="No"/>
    <x v="0"/>
    <x v="1"/>
    <s v="No"/>
  </r>
  <r>
    <x v="1203"/>
    <x v="11"/>
    <x v="13"/>
    <x v="12"/>
    <x v="1"/>
    <x v="30"/>
    <n v="4"/>
    <x v="7"/>
    <x v="1"/>
    <x v="18"/>
    <x v="0"/>
    <s v="No"/>
    <x v="0"/>
    <x v="0"/>
    <s v="No"/>
  </r>
  <r>
    <x v="1204"/>
    <x v="11"/>
    <x v="12"/>
    <x v="24"/>
    <x v="2"/>
    <x v="224"/>
    <n v="2"/>
    <x v="9"/>
    <x v="2"/>
    <x v="0"/>
    <x v="0"/>
    <s v="No"/>
    <x v="0"/>
    <x v="1"/>
    <s v="No"/>
  </r>
  <r>
    <x v="1205"/>
    <x v="11"/>
    <x v="11"/>
    <x v="64"/>
    <x v="1"/>
    <x v="359"/>
    <n v="3"/>
    <x v="25"/>
    <x v="0"/>
    <x v="121"/>
    <x v="0"/>
    <s v="No"/>
    <x v="0"/>
    <x v="1"/>
    <s v="No"/>
  </r>
  <r>
    <x v="1206"/>
    <x v="11"/>
    <x v="13"/>
    <x v="114"/>
    <x v="0"/>
    <x v="163"/>
    <n v="1"/>
    <x v="50"/>
    <x v="0"/>
    <x v="0"/>
    <x v="0"/>
    <s v="No"/>
    <x v="0"/>
    <x v="1"/>
    <s v="No"/>
  </r>
  <r>
    <x v="1207"/>
    <x v="11"/>
    <x v="11"/>
    <x v="97"/>
    <x v="2"/>
    <x v="182"/>
    <n v="4"/>
    <x v="37"/>
    <x v="2"/>
    <x v="0"/>
    <x v="0"/>
    <s v="No"/>
    <x v="0"/>
    <x v="1"/>
    <s v="Yes"/>
  </r>
  <r>
    <x v="1208"/>
    <x v="11"/>
    <x v="11"/>
    <x v="68"/>
    <x v="1"/>
    <x v="113"/>
    <n v="1"/>
    <x v="33"/>
    <x v="1"/>
    <x v="0"/>
    <x v="0"/>
    <s v="No"/>
    <x v="0"/>
    <x v="1"/>
    <s v="Yes"/>
  </r>
  <r>
    <x v="1209"/>
    <x v="11"/>
    <x v="13"/>
    <x v="65"/>
    <x v="1"/>
    <x v="117"/>
    <n v="4"/>
    <x v="25"/>
    <x v="1"/>
    <x v="24"/>
    <x v="0"/>
    <s v="No"/>
    <x v="0"/>
    <x v="0"/>
    <s v="No"/>
  </r>
  <r>
    <x v="1210"/>
    <x v="11"/>
    <x v="11"/>
    <x v="56"/>
    <x v="2"/>
    <x v="40"/>
    <n v="2"/>
    <x v="54"/>
    <x v="0"/>
    <x v="0"/>
    <x v="0"/>
    <s v="No"/>
    <x v="0"/>
    <x v="1"/>
    <s v="No"/>
  </r>
  <r>
    <x v="1211"/>
    <x v="11"/>
    <x v="12"/>
    <x v="32"/>
    <x v="2"/>
    <x v="1"/>
    <n v="2"/>
    <x v="14"/>
    <x v="1"/>
    <x v="198"/>
    <x v="0"/>
    <s v="No"/>
    <x v="0"/>
    <x v="0"/>
    <s v="No"/>
  </r>
  <r>
    <x v="1212"/>
    <x v="11"/>
    <x v="13"/>
    <x v="64"/>
    <x v="1"/>
    <x v="105"/>
    <n v="4"/>
    <x v="11"/>
    <x v="0"/>
    <x v="0"/>
    <x v="0"/>
    <s v="No"/>
    <x v="0"/>
    <x v="0"/>
    <s v="Yes"/>
  </r>
  <r>
    <x v="1213"/>
    <x v="11"/>
    <x v="12"/>
    <x v="30"/>
    <x v="2"/>
    <x v="360"/>
    <n v="4"/>
    <x v="19"/>
    <x v="1"/>
    <x v="0"/>
    <x v="0"/>
    <s v="No"/>
    <x v="0"/>
    <x v="1"/>
    <s v="No"/>
  </r>
  <r>
    <x v="1214"/>
    <x v="11"/>
    <x v="11"/>
    <x v="7"/>
    <x v="2"/>
    <x v="154"/>
    <n v="3"/>
    <x v="71"/>
    <x v="0"/>
    <x v="0"/>
    <x v="0"/>
    <s v="No"/>
    <x v="0"/>
    <x v="1"/>
    <s v="No"/>
  </r>
  <r>
    <x v="1215"/>
    <x v="11"/>
    <x v="12"/>
    <x v="98"/>
    <x v="2"/>
    <x v="7"/>
    <n v="4"/>
    <x v="29"/>
    <x v="0"/>
    <x v="0"/>
    <x v="0"/>
    <s v="Yes"/>
    <x v="1"/>
    <x v="1"/>
    <s v="Yes"/>
  </r>
  <r>
    <x v="1216"/>
    <x v="12"/>
    <x v="15"/>
    <x v="5"/>
    <x v="1"/>
    <x v="26"/>
    <n v="1"/>
    <x v="8"/>
    <x v="2"/>
    <x v="0"/>
    <x v="0"/>
    <s v="Yes"/>
    <x v="0"/>
    <x v="0"/>
    <s v="Yes"/>
  </r>
  <r>
    <x v="1217"/>
    <x v="12"/>
    <x v="13"/>
    <x v="65"/>
    <x v="1"/>
    <x v="68"/>
    <n v="3"/>
    <x v="5"/>
    <x v="2"/>
    <x v="0"/>
    <x v="0"/>
    <s v="Yes"/>
    <x v="1"/>
    <x v="1"/>
    <s v="No"/>
  </r>
  <r>
    <x v="1218"/>
    <x v="12"/>
    <x v="13"/>
    <x v="62"/>
    <x v="0"/>
    <x v="188"/>
    <n v="4"/>
    <x v="63"/>
    <x v="2"/>
    <x v="0"/>
    <x v="1"/>
    <s v="No"/>
    <x v="0"/>
    <x v="1"/>
    <s v="No"/>
  </r>
  <r>
    <x v="1219"/>
    <x v="12"/>
    <x v="14"/>
    <x v="0"/>
    <x v="0"/>
    <x v="290"/>
    <n v="2"/>
    <x v="56"/>
    <x v="0"/>
    <x v="0"/>
    <x v="0"/>
    <s v="No"/>
    <x v="0"/>
    <x v="1"/>
    <s v="No"/>
  </r>
  <r>
    <x v="1220"/>
    <x v="12"/>
    <x v="12"/>
    <x v="118"/>
    <x v="1"/>
    <x v="361"/>
    <n v="4"/>
    <x v="7"/>
    <x v="0"/>
    <x v="16"/>
    <x v="0"/>
    <s v="No"/>
    <x v="0"/>
    <x v="1"/>
    <s v="No"/>
  </r>
  <r>
    <x v="1221"/>
    <x v="12"/>
    <x v="18"/>
    <x v="9"/>
    <x v="1"/>
    <x v="40"/>
    <n v="3"/>
    <x v="37"/>
    <x v="1"/>
    <x v="0"/>
    <x v="0"/>
    <s v="No"/>
    <x v="0"/>
    <x v="1"/>
    <s v="No"/>
  </r>
  <r>
    <x v="1222"/>
    <x v="12"/>
    <x v="14"/>
    <x v="122"/>
    <x v="2"/>
    <x v="104"/>
    <n v="2"/>
    <x v="56"/>
    <x v="0"/>
    <x v="150"/>
    <x v="0"/>
    <s v="No"/>
    <x v="0"/>
    <x v="1"/>
    <s v="Yes"/>
  </r>
  <r>
    <x v="1223"/>
    <x v="12"/>
    <x v="18"/>
    <x v="19"/>
    <x v="2"/>
    <x v="317"/>
    <n v="3"/>
    <x v="56"/>
    <x v="1"/>
    <x v="0"/>
    <x v="0"/>
    <s v="No"/>
    <x v="0"/>
    <x v="1"/>
    <s v="No"/>
  </r>
  <r>
    <x v="1224"/>
    <x v="12"/>
    <x v="14"/>
    <x v="7"/>
    <x v="2"/>
    <x v="354"/>
    <n v="3"/>
    <x v="12"/>
    <x v="0"/>
    <x v="0"/>
    <x v="0"/>
    <s v="No"/>
    <x v="0"/>
    <x v="1"/>
    <s v="Yes"/>
  </r>
  <r>
    <x v="1225"/>
    <x v="12"/>
    <x v="14"/>
    <x v="28"/>
    <x v="2"/>
    <x v="3"/>
    <n v="2"/>
    <x v="41"/>
    <x v="1"/>
    <x v="0"/>
    <x v="0"/>
    <s v="No"/>
    <x v="0"/>
    <x v="1"/>
    <s v="Yes"/>
  </r>
  <r>
    <x v="1226"/>
    <x v="12"/>
    <x v="13"/>
    <x v="20"/>
    <x v="1"/>
    <x v="67"/>
    <n v="2"/>
    <x v="9"/>
    <x v="2"/>
    <x v="0"/>
    <x v="0"/>
    <s v="No"/>
    <x v="0"/>
    <x v="0"/>
    <s v="No"/>
  </r>
  <r>
    <x v="1227"/>
    <x v="12"/>
    <x v="13"/>
    <x v="32"/>
    <x v="2"/>
    <x v="362"/>
    <n v="2"/>
    <x v="21"/>
    <x v="0"/>
    <x v="0"/>
    <x v="0"/>
    <s v="Yes"/>
    <x v="0"/>
    <x v="0"/>
    <s v="No"/>
  </r>
  <r>
    <x v="1228"/>
    <x v="12"/>
    <x v="13"/>
    <x v="56"/>
    <x v="2"/>
    <x v="305"/>
    <n v="2"/>
    <x v="21"/>
    <x v="0"/>
    <x v="152"/>
    <x v="0"/>
    <s v="Yes"/>
    <x v="0"/>
    <x v="1"/>
    <s v="No"/>
  </r>
  <r>
    <x v="1229"/>
    <x v="12"/>
    <x v="14"/>
    <x v="7"/>
    <x v="2"/>
    <x v="80"/>
    <n v="3"/>
    <x v="12"/>
    <x v="0"/>
    <x v="0"/>
    <x v="0"/>
    <s v="No"/>
    <x v="0"/>
    <x v="1"/>
    <s v="No"/>
  </r>
  <r>
    <x v="1230"/>
    <x v="12"/>
    <x v="15"/>
    <x v="82"/>
    <x v="1"/>
    <x v="207"/>
    <n v="3"/>
    <x v="37"/>
    <x v="2"/>
    <x v="0"/>
    <x v="0"/>
    <s v="No"/>
    <x v="0"/>
    <x v="1"/>
    <s v="Yes"/>
  </r>
  <r>
    <x v="1231"/>
    <x v="12"/>
    <x v="12"/>
    <x v="91"/>
    <x v="0"/>
    <x v="30"/>
    <n v="3"/>
    <x v="15"/>
    <x v="2"/>
    <x v="73"/>
    <x v="0"/>
    <s v="No"/>
    <x v="0"/>
    <x v="0"/>
    <s v="No"/>
  </r>
  <r>
    <x v="1232"/>
    <x v="12"/>
    <x v="14"/>
    <x v="20"/>
    <x v="1"/>
    <x v="259"/>
    <n v="1"/>
    <x v="35"/>
    <x v="0"/>
    <x v="0"/>
    <x v="0"/>
    <s v="No"/>
    <x v="0"/>
    <x v="0"/>
    <s v="Yes"/>
  </r>
  <r>
    <x v="1233"/>
    <x v="12"/>
    <x v="12"/>
    <x v="134"/>
    <x v="1"/>
    <x v="78"/>
    <n v="2"/>
    <x v="35"/>
    <x v="0"/>
    <x v="45"/>
    <x v="0"/>
    <s v="No"/>
    <x v="0"/>
    <x v="1"/>
    <s v="Yes"/>
  </r>
  <r>
    <x v="1234"/>
    <x v="12"/>
    <x v="13"/>
    <x v="76"/>
    <x v="2"/>
    <x v="99"/>
    <n v="4"/>
    <x v="29"/>
    <x v="0"/>
    <x v="0"/>
    <x v="0"/>
    <s v="No"/>
    <x v="0"/>
    <x v="1"/>
    <s v="Yes"/>
  </r>
  <r>
    <x v="1235"/>
    <x v="12"/>
    <x v="14"/>
    <x v="22"/>
    <x v="2"/>
    <x v="200"/>
    <n v="4"/>
    <x v="34"/>
    <x v="2"/>
    <x v="0"/>
    <x v="0"/>
    <s v="No"/>
    <x v="0"/>
    <x v="1"/>
    <s v="No"/>
  </r>
  <r>
    <x v="1236"/>
    <x v="12"/>
    <x v="14"/>
    <x v="112"/>
    <x v="0"/>
    <x v="363"/>
    <n v="3"/>
    <x v="74"/>
    <x v="2"/>
    <x v="199"/>
    <x v="1"/>
    <s v="No"/>
    <x v="0"/>
    <x v="0"/>
    <s v="No"/>
  </r>
  <r>
    <x v="1237"/>
    <x v="12"/>
    <x v="13"/>
    <x v="32"/>
    <x v="2"/>
    <x v="364"/>
    <n v="4"/>
    <x v="26"/>
    <x v="2"/>
    <x v="0"/>
    <x v="0"/>
    <s v="No"/>
    <x v="0"/>
    <x v="1"/>
    <s v="No"/>
  </r>
  <r>
    <x v="1238"/>
    <x v="12"/>
    <x v="14"/>
    <x v="65"/>
    <x v="1"/>
    <x v="309"/>
    <n v="4"/>
    <x v="25"/>
    <x v="1"/>
    <x v="138"/>
    <x v="0"/>
    <s v="No"/>
    <x v="0"/>
    <x v="1"/>
    <s v="No"/>
  </r>
  <r>
    <x v="1239"/>
    <x v="12"/>
    <x v="13"/>
    <x v="100"/>
    <x v="1"/>
    <x v="328"/>
    <n v="1"/>
    <x v="25"/>
    <x v="2"/>
    <x v="0"/>
    <x v="0"/>
    <s v="No"/>
    <x v="0"/>
    <x v="0"/>
    <s v="No"/>
  </r>
  <r>
    <x v="1240"/>
    <x v="12"/>
    <x v="13"/>
    <x v="1"/>
    <x v="1"/>
    <x v="105"/>
    <n v="4"/>
    <x v="5"/>
    <x v="1"/>
    <x v="0"/>
    <x v="0"/>
    <s v="Yes"/>
    <x v="0"/>
    <x v="0"/>
    <s v="No"/>
  </r>
  <r>
    <x v="1241"/>
    <x v="12"/>
    <x v="13"/>
    <x v="68"/>
    <x v="1"/>
    <x v="104"/>
    <n v="1"/>
    <x v="25"/>
    <x v="2"/>
    <x v="90"/>
    <x v="0"/>
    <s v="No"/>
    <x v="0"/>
    <x v="0"/>
    <s v="Yes"/>
  </r>
  <r>
    <x v="1242"/>
    <x v="12"/>
    <x v="14"/>
    <x v="25"/>
    <x v="1"/>
    <x v="89"/>
    <n v="4"/>
    <x v="7"/>
    <x v="2"/>
    <x v="0"/>
    <x v="0"/>
    <s v="No"/>
    <x v="0"/>
    <x v="0"/>
    <s v="Yes"/>
  </r>
  <r>
    <x v="1243"/>
    <x v="12"/>
    <x v="14"/>
    <x v="129"/>
    <x v="2"/>
    <x v="13"/>
    <n v="3"/>
    <x v="6"/>
    <x v="1"/>
    <x v="200"/>
    <x v="0"/>
    <s v="No"/>
    <x v="0"/>
    <x v="1"/>
    <s v="No"/>
  </r>
  <r>
    <x v="1244"/>
    <x v="12"/>
    <x v="14"/>
    <x v="6"/>
    <x v="2"/>
    <x v="365"/>
    <n v="4"/>
    <x v="48"/>
    <x v="1"/>
    <x v="0"/>
    <x v="0"/>
    <s v="No"/>
    <x v="0"/>
    <x v="0"/>
    <s v="Yes"/>
  </r>
  <r>
    <x v="1245"/>
    <x v="12"/>
    <x v="13"/>
    <x v="28"/>
    <x v="2"/>
    <x v="167"/>
    <n v="4"/>
    <x v="26"/>
    <x v="2"/>
    <x v="0"/>
    <x v="0"/>
    <s v="No"/>
    <x v="0"/>
    <x v="1"/>
    <s v="No"/>
  </r>
  <r>
    <x v="1246"/>
    <x v="12"/>
    <x v="12"/>
    <x v="92"/>
    <x v="2"/>
    <x v="366"/>
    <n v="1"/>
    <x v="66"/>
    <x v="2"/>
    <x v="0"/>
    <x v="0"/>
    <s v="No"/>
    <x v="0"/>
    <x v="1"/>
    <s v="Yes"/>
  </r>
  <r>
    <x v="1247"/>
    <x v="12"/>
    <x v="12"/>
    <x v="28"/>
    <x v="2"/>
    <x v="82"/>
    <n v="4"/>
    <x v="54"/>
    <x v="2"/>
    <x v="0"/>
    <x v="0"/>
    <s v="No"/>
    <x v="0"/>
    <x v="0"/>
    <s v="No"/>
  </r>
  <r>
    <x v="1248"/>
    <x v="12"/>
    <x v="14"/>
    <x v="98"/>
    <x v="2"/>
    <x v="182"/>
    <n v="4"/>
    <x v="34"/>
    <x v="2"/>
    <x v="0"/>
    <x v="0"/>
    <s v="No"/>
    <x v="0"/>
    <x v="1"/>
    <s v="Yes"/>
  </r>
  <r>
    <x v="1249"/>
    <x v="12"/>
    <x v="15"/>
    <x v="29"/>
    <x v="1"/>
    <x v="3"/>
    <n v="3"/>
    <x v="37"/>
    <x v="2"/>
    <x v="0"/>
    <x v="0"/>
    <s v="No"/>
    <x v="0"/>
    <x v="1"/>
    <s v="No"/>
  </r>
  <r>
    <x v="1250"/>
    <x v="12"/>
    <x v="12"/>
    <x v="32"/>
    <x v="2"/>
    <x v="44"/>
    <n v="3"/>
    <x v="71"/>
    <x v="0"/>
    <x v="0"/>
    <x v="0"/>
    <s v="No"/>
    <x v="0"/>
    <x v="1"/>
    <s v="No"/>
  </r>
  <r>
    <x v="1251"/>
    <x v="12"/>
    <x v="13"/>
    <x v="16"/>
    <x v="2"/>
    <x v="296"/>
    <n v="4"/>
    <x v="29"/>
    <x v="0"/>
    <x v="2"/>
    <x v="0"/>
    <s v="No"/>
    <x v="0"/>
    <x v="1"/>
    <s v="Yes"/>
  </r>
  <r>
    <x v="1252"/>
    <x v="12"/>
    <x v="13"/>
    <x v="49"/>
    <x v="1"/>
    <x v="44"/>
    <n v="2"/>
    <x v="41"/>
    <x v="1"/>
    <x v="0"/>
    <x v="0"/>
    <s v="No"/>
    <x v="0"/>
    <x v="1"/>
    <s v="No"/>
  </r>
  <r>
    <x v="1253"/>
    <x v="12"/>
    <x v="14"/>
    <x v="15"/>
    <x v="2"/>
    <x v="29"/>
    <n v="1"/>
    <x v="56"/>
    <x v="0"/>
    <x v="0"/>
    <x v="0"/>
    <s v="No"/>
    <x v="0"/>
    <x v="0"/>
    <s v="No"/>
  </r>
  <r>
    <x v="1254"/>
    <x v="12"/>
    <x v="12"/>
    <x v="137"/>
    <x v="2"/>
    <x v="10"/>
    <n v="1"/>
    <x v="15"/>
    <x v="1"/>
    <x v="0"/>
    <x v="0"/>
    <s v="No"/>
    <x v="0"/>
    <x v="1"/>
    <s v="No"/>
  </r>
  <r>
    <x v="1255"/>
    <x v="12"/>
    <x v="14"/>
    <x v="75"/>
    <x v="0"/>
    <x v="42"/>
    <n v="1"/>
    <x v="51"/>
    <x v="2"/>
    <x v="0"/>
    <x v="1"/>
    <s v="No"/>
    <x v="0"/>
    <x v="0"/>
    <s v="No"/>
  </r>
  <r>
    <x v="1256"/>
    <x v="12"/>
    <x v="13"/>
    <x v="71"/>
    <x v="2"/>
    <x v="367"/>
    <n v="2"/>
    <x v="41"/>
    <x v="1"/>
    <x v="0"/>
    <x v="0"/>
    <s v="No"/>
    <x v="0"/>
    <x v="0"/>
    <s v="No"/>
  </r>
  <r>
    <x v="1257"/>
    <x v="12"/>
    <x v="13"/>
    <x v="49"/>
    <x v="1"/>
    <x v="355"/>
    <n v="2"/>
    <x v="41"/>
    <x v="1"/>
    <x v="0"/>
    <x v="0"/>
    <s v="Yes"/>
    <x v="0"/>
    <x v="1"/>
    <s v="No"/>
  </r>
  <r>
    <x v="1258"/>
    <x v="12"/>
    <x v="13"/>
    <x v="61"/>
    <x v="1"/>
    <x v="368"/>
    <n v="4"/>
    <x v="5"/>
    <x v="1"/>
    <x v="188"/>
    <x v="0"/>
    <s v="No"/>
    <x v="0"/>
    <x v="1"/>
    <s v="No"/>
  </r>
  <r>
    <x v="1259"/>
    <x v="12"/>
    <x v="14"/>
    <x v="90"/>
    <x v="0"/>
    <x v="167"/>
    <n v="2"/>
    <x v="66"/>
    <x v="0"/>
    <x v="0"/>
    <x v="0"/>
    <s v="Yes"/>
    <x v="0"/>
    <x v="0"/>
    <s v="No"/>
  </r>
  <r>
    <x v="1260"/>
    <x v="12"/>
    <x v="14"/>
    <x v="121"/>
    <x v="1"/>
    <x v="72"/>
    <n v="4"/>
    <x v="7"/>
    <x v="1"/>
    <x v="8"/>
    <x v="0"/>
    <s v="Yes"/>
    <x v="0"/>
    <x v="0"/>
    <s v="Yes"/>
  </r>
  <r>
    <x v="1261"/>
    <x v="12"/>
    <x v="14"/>
    <x v="109"/>
    <x v="0"/>
    <x v="343"/>
    <n v="2"/>
    <x v="69"/>
    <x v="1"/>
    <x v="0"/>
    <x v="1"/>
    <s v="No"/>
    <x v="0"/>
    <x v="0"/>
    <s v="Yes"/>
  </r>
  <r>
    <x v="1262"/>
    <x v="12"/>
    <x v="14"/>
    <x v="5"/>
    <x v="1"/>
    <x v="99"/>
    <n v="4"/>
    <x v="7"/>
    <x v="1"/>
    <x v="0"/>
    <x v="0"/>
    <s v="No"/>
    <x v="0"/>
    <x v="0"/>
    <s v="No"/>
  </r>
  <r>
    <x v="1263"/>
    <x v="12"/>
    <x v="14"/>
    <x v="120"/>
    <x v="1"/>
    <x v="272"/>
    <n v="2"/>
    <x v="2"/>
    <x v="1"/>
    <x v="0"/>
    <x v="0"/>
    <s v="No"/>
    <x v="0"/>
    <x v="0"/>
    <s v="No"/>
  </r>
  <r>
    <x v="1264"/>
    <x v="12"/>
    <x v="12"/>
    <x v="27"/>
    <x v="1"/>
    <x v="26"/>
    <n v="2"/>
    <x v="35"/>
    <x v="0"/>
    <x v="0"/>
    <x v="0"/>
    <s v="No"/>
    <x v="0"/>
    <x v="0"/>
    <s v="No"/>
  </r>
  <r>
    <x v="1265"/>
    <x v="12"/>
    <x v="12"/>
    <x v="82"/>
    <x v="1"/>
    <x v="318"/>
    <n v="4"/>
    <x v="25"/>
    <x v="0"/>
    <x v="0"/>
    <x v="0"/>
    <s v="No"/>
    <x v="0"/>
    <x v="1"/>
    <s v="No"/>
  </r>
  <r>
    <x v="1266"/>
    <x v="12"/>
    <x v="18"/>
    <x v="39"/>
    <x v="1"/>
    <x v="47"/>
    <n v="4"/>
    <x v="2"/>
    <x v="1"/>
    <x v="53"/>
    <x v="0"/>
    <s v="No"/>
    <x v="0"/>
    <x v="0"/>
    <s v="No"/>
  </r>
  <r>
    <x v="1267"/>
    <x v="12"/>
    <x v="13"/>
    <x v="64"/>
    <x v="1"/>
    <x v="128"/>
    <n v="2"/>
    <x v="0"/>
    <x v="2"/>
    <x v="0"/>
    <x v="0"/>
    <s v="No"/>
    <x v="0"/>
    <x v="1"/>
    <s v="No"/>
  </r>
  <r>
    <x v="1268"/>
    <x v="12"/>
    <x v="13"/>
    <x v="16"/>
    <x v="2"/>
    <x v="117"/>
    <n v="3"/>
    <x v="3"/>
    <x v="0"/>
    <x v="0"/>
    <x v="0"/>
    <s v="No"/>
    <x v="0"/>
    <x v="0"/>
    <s v="Yes"/>
  </r>
  <r>
    <x v="1269"/>
    <x v="12"/>
    <x v="12"/>
    <x v="39"/>
    <x v="1"/>
    <x v="196"/>
    <n v="2"/>
    <x v="35"/>
    <x v="0"/>
    <x v="0"/>
    <x v="0"/>
    <s v="No"/>
    <x v="0"/>
    <x v="1"/>
    <s v="No"/>
  </r>
  <r>
    <x v="1270"/>
    <x v="12"/>
    <x v="14"/>
    <x v="16"/>
    <x v="2"/>
    <x v="26"/>
    <n v="1"/>
    <x v="35"/>
    <x v="0"/>
    <x v="99"/>
    <x v="0"/>
    <s v="No"/>
    <x v="0"/>
    <x v="1"/>
    <s v="No"/>
  </r>
  <r>
    <x v="1271"/>
    <x v="12"/>
    <x v="14"/>
    <x v="99"/>
    <x v="2"/>
    <x v="182"/>
    <n v="2"/>
    <x v="41"/>
    <x v="1"/>
    <x v="201"/>
    <x v="0"/>
    <s v="No"/>
    <x v="0"/>
    <x v="0"/>
    <s v="No"/>
  </r>
  <r>
    <x v="1272"/>
    <x v="12"/>
    <x v="14"/>
    <x v="71"/>
    <x v="2"/>
    <x v="92"/>
    <n v="3"/>
    <x v="12"/>
    <x v="0"/>
    <x v="23"/>
    <x v="0"/>
    <s v="No"/>
    <x v="0"/>
    <x v="0"/>
    <s v="Yes"/>
  </r>
  <r>
    <x v="1273"/>
    <x v="12"/>
    <x v="12"/>
    <x v="139"/>
    <x v="2"/>
    <x v="4"/>
    <n v="3"/>
    <x v="71"/>
    <x v="0"/>
    <x v="0"/>
    <x v="0"/>
    <s v="No"/>
    <x v="0"/>
    <x v="0"/>
    <s v="Yes"/>
  </r>
  <r>
    <x v="1274"/>
    <x v="12"/>
    <x v="12"/>
    <x v="12"/>
    <x v="1"/>
    <x v="187"/>
    <n v="1"/>
    <x v="35"/>
    <x v="0"/>
    <x v="0"/>
    <x v="0"/>
    <s v="No"/>
    <x v="0"/>
    <x v="0"/>
    <s v="No"/>
  </r>
  <r>
    <x v="1275"/>
    <x v="12"/>
    <x v="12"/>
    <x v="137"/>
    <x v="2"/>
    <x v="1"/>
    <n v="4"/>
    <x v="25"/>
    <x v="0"/>
    <x v="0"/>
    <x v="0"/>
    <s v="No"/>
    <x v="0"/>
    <x v="1"/>
    <s v="No"/>
  </r>
  <r>
    <x v="1276"/>
    <x v="12"/>
    <x v="14"/>
    <x v="71"/>
    <x v="2"/>
    <x v="369"/>
    <n v="4"/>
    <x v="48"/>
    <x v="1"/>
    <x v="0"/>
    <x v="0"/>
    <s v="No"/>
    <x v="0"/>
    <x v="1"/>
    <s v="No"/>
  </r>
  <r>
    <x v="1277"/>
    <x v="12"/>
    <x v="14"/>
    <x v="13"/>
    <x v="1"/>
    <x v="211"/>
    <n v="4"/>
    <x v="11"/>
    <x v="0"/>
    <x v="0"/>
    <x v="0"/>
    <s v="Yes"/>
    <x v="0"/>
    <x v="0"/>
    <s v="No"/>
  </r>
  <r>
    <x v="1278"/>
    <x v="12"/>
    <x v="14"/>
    <x v="90"/>
    <x v="0"/>
    <x v="345"/>
    <n v="2"/>
    <x v="7"/>
    <x v="2"/>
    <x v="0"/>
    <x v="1"/>
    <s v="No"/>
    <x v="0"/>
    <x v="0"/>
    <s v="Yes"/>
  </r>
  <r>
    <x v="1279"/>
    <x v="12"/>
    <x v="13"/>
    <x v="88"/>
    <x v="2"/>
    <x v="122"/>
    <n v="1"/>
    <x v="5"/>
    <x v="1"/>
    <x v="0"/>
    <x v="0"/>
    <s v="No"/>
    <x v="0"/>
    <x v="0"/>
    <s v="No"/>
  </r>
  <r>
    <x v="1280"/>
    <x v="12"/>
    <x v="12"/>
    <x v="139"/>
    <x v="2"/>
    <x v="164"/>
    <n v="2"/>
    <x v="73"/>
    <x v="1"/>
    <x v="0"/>
    <x v="0"/>
    <s v="No"/>
    <x v="0"/>
    <x v="1"/>
    <s v="Yes"/>
  </r>
  <r>
    <x v="1281"/>
    <x v="12"/>
    <x v="13"/>
    <x v="51"/>
    <x v="2"/>
    <x v="266"/>
    <n v="4"/>
    <x v="19"/>
    <x v="1"/>
    <x v="0"/>
    <x v="0"/>
    <s v="Yes"/>
    <x v="1"/>
    <x v="1"/>
    <s v="Yes"/>
  </r>
  <r>
    <x v="1282"/>
    <x v="12"/>
    <x v="12"/>
    <x v="28"/>
    <x v="2"/>
    <x v="370"/>
    <n v="3"/>
    <x v="71"/>
    <x v="0"/>
    <x v="166"/>
    <x v="0"/>
    <s v="No"/>
    <x v="0"/>
    <x v="1"/>
    <s v="No"/>
  </r>
  <r>
    <x v="1283"/>
    <x v="12"/>
    <x v="13"/>
    <x v="57"/>
    <x v="2"/>
    <x v="26"/>
    <n v="4"/>
    <x v="26"/>
    <x v="2"/>
    <x v="0"/>
    <x v="0"/>
    <s v="No"/>
    <x v="0"/>
    <x v="1"/>
    <s v="No"/>
  </r>
  <r>
    <x v="1284"/>
    <x v="12"/>
    <x v="13"/>
    <x v="71"/>
    <x v="2"/>
    <x v="17"/>
    <n v="2"/>
    <x v="9"/>
    <x v="2"/>
    <x v="0"/>
    <x v="0"/>
    <s v="No"/>
    <x v="0"/>
    <x v="0"/>
    <s v="No"/>
  </r>
  <r>
    <x v="1285"/>
    <x v="12"/>
    <x v="14"/>
    <x v="6"/>
    <x v="2"/>
    <x v="44"/>
    <n v="1"/>
    <x v="12"/>
    <x v="1"/>
    <x v="52"/>
    <x v="0"/>
    <s v="No"/>
    <x v="0"/>
    <x v="1"/>
    <s v="No"/>
  </r>
  <r>
    <x v="1286"/>
    <x v="12"/>
    <x v="14"/>
    <x v="137"/>
    <x v="2"/>
    <x v="98"/>
    <n v="1"/>
    <x v="35"/>
    <x v="0"/>
    <x v="0"/>
    <x v="0"/>
    <s v="No"/>
    <x v="0"/>
    <x v="1"/>
    <s v="No"/>
  </r>
  <r>
    <x v="1287"/>
    <x v="12"/>
    <x v="14"/>
    <x v="102"/>
    <x v="2"/>
    <x v="371"/>
    <n v="3"/>
    <x v="36"/>
    <x v="2"/>
    <x v="81"/>
    <x v="0"/>
    <s v="No"/>
    <x v="0"/>
    <x v="0"/>
    <s v="No"/>
  </r>
  <r>
    <x v="1288"/>
    <x v="12"/>
    <x v="12"/>
    <x v="95"/>
    <x v="1"/>
    <x v="1"/>
    <n v="4"/>
    <x v="7"/>
    <x v="0"/>
    <x v="0"/>
    <x v="0"/>
    <s v="No"/>
    <x v="0"/>
    <x v="1"/>
    <s v="No"/>
  </r>
  <r>
    <x v="1289"/>
    <x v="12"/>
    <x v="12"/>
    <x v="135"/>
    <x v="0"/>
    <x v="180"/>
    <n v="4"/>
    <x v="67"/>
    <x v="0"/>
    <x v="0"/>
    <x v="1"/>
    <s v="No"/>
    <x v="0"/>
    <x v="0"/>
    <s v="Yes"/>
  </r>
  <r>
    <x v="1290"/>
    <x v="12"/>
    <x v="12"/>
    <x v="51"/>
    <x v="2"/>
    <x v="98"/>
    <n v="1"/>
    <x v="66"/>
    <x v="2"/>
    <x v="0"/>
    <x v="0"/>
    <s v="Yes"/>
    <x v="0"/>
    <x v="0"/>
    <s v="Yes"/>
  </r>
  <r>
    <x v="1291"/>
    <x v="12"/>
    <x v="15"/>
    <x v="20"/>
    <x v="1"/>
    <x v="51"/>
    <n v="3"/>
    <x v="37"/>
    <x v="2"/>
    <x v="0"/>
    <x v="0"/>
    <s v="No"/>
    <x v="0"/>
    <x v="1"/>
    <s v="Yes"/>
  </r>
  <r>
    <x v="1292"/>
    <x v="12"/>
    <x v="12"/>
    <x v="61"/>
    <x v="1"/>
    <x v="13"/>
    <n v="3"/>
    <x v="25"/>
    <x v="0"/>
    <x v="127"/>
    <x v="0"/>
    <s v="No"/>
    <x v="0"/>
    <x v="1"/>
    <s v="No"/>
  </r>
  <r>
    <x v="1293"/>
    <x v="12"/>
    <x v="13"/>
    <x v="7"/>
    <x v="2"/>
    <x v="15"/>
    <n v="2"/>
    <x v="14"/>
    <x v="1"/>
    <x v="0"/>
    <x v="0"/>
    <s v="No"/>
    <x v="0"/>
    <x v="0"/>
    <s v="No"/>
  </r>
  <r>
    <x v="1294"/>
    <x v="12"/>
    <x v="14"/>
    <x v="29"/>
    <x v="1"/>
    <x v="71"/>
    <n v="4"/>
    <x v="25"/>
    <x v="1"/>
    <x v="0"/>
    <x v="0"/>
    <s v="No"/>
    <x v="0"/>
    <x v="0"/>
    <s v="Yes"/>
  </r>
  <r>
    <x v="1295"/>
    <x v="12"/>
    <x v="13"/>
    <x v="106"/>
    <x v="0"/>
    <x v="13"/>
    <n v="2"/>
    <x v="34"/>
    <x v="2"/>
    <x v="0"/>
    <x v="1"/>
    <s v="Yes"/>
    <x v="1"/>
    <x v="1"/>
    <s v="No"/>
  </r>
  <r>
    <x v="1296"/>
    <x v="12"/>
    <x v="18"/>
    <x v="80"/>
    <x v="2"/>
    <x v="160"/>
    <n v="1"/>
    <x v="20"/>
    <x v="1"/>
    <x v="105"/>
    <x v="0"/>
    <s v="No"/>
    <x v="0"/>
    <x v="0"/>
    <s v="Yes"/>
  </r>
  <r>
    <x v="1297"/>
    <x v="12"/>
    <x v="12"/>
    <x v="66"/>
    <x v="2"/>
    <x v="3"/>
    <n v="3"/>
    <x v="71"/>
    <x v="0"/>
    <x v="0"/>
    <x v="0"/>
    <s v="No"/>
    <x v="0"/>
    <x v="1"/>
    <s v="No"/>
  </r>
  <r>
    <x v="1298"/>
    <x v="12"/>
    <x v="12"/>
    <x v="39"/>
    <x v="1"/>
    <x v="3"/>
    <n v="2"/>
    <x v="36"/>
    <x v="0"/>
    <x v="0"/>
    <x v="0"/>
    <s v="No"/>
    <x v="0"/>
    <x v="1"/>
    <s v="Yes"/>
  </r>
  <r>
    <x v="1299"/>
    <x v="12"/>
    <x v="14"/>
    <x v="67"/>
    <x v="2"/>
    <x v="153"/>
    <n v="3"/>
    <x v="36"/>
    <x v="2"/>
    <x v="0"/>
    <x v="0"/>
    <s v="No"/>
    <x v="0"/>
    <x v="0"/>
    <s v="Yes"/>
  </r>
  <r>
    <x v="1300"/>
    <x v="12"/>
    <x v="12"/>
    <x v="70"/>
    <x v="2"/>
    <x v="251"/>
    <n v="2"/>
    <x v="34"/>
    <x v="0"/>
    <x v="0"/>
    <x v="0"/>
    <s v="No"/>
    <x v="0"/>
    <x v="0"/>
    <s v="No"/>
  </r>
  <r>
    <x v="1301"/>
    <x v="12"/>
    <x v="14"/>
    <x v="137"/>
    <x v="2"/>
    <x v="93"/>
    <n v="3"/>
    <x v="36"/>
    <x v="2"/>
    <x v="0"/>
    <x v="0"/>
    <s v="No"/>
    <x v="0"/>
    <x v="1"/>
    <s v="No"/>
  </r>
  <r>
    <x v="1302"/>
    <x v="12"/>
    <x v="18"/>
    <x v="92"/>
    <x v="2"/>
    <x v="205"/>
    <n v="2"/>
    <x v="39"/>
    <x v="1"/>
    <x v="0"/>
    <x v="0"/>
    <s v="No"/>
    <x v="0"/>
    <x v="0"/>
    <s v="Yes"/>
  </r>
  <r>
    <x v="1303"/>
    <x v="12"/>
    <x v="14"/>
    <x v="14"/>
    <x v="1"/>
    <x v="285"/>
    <n v="3"/>
    <x v="56"/>
    <x v="0"/>
    <x v="0"/>
    <x v="0"/>
    <s v="No"/>
    <x v="0"/>
    <x v="0"/>
    <s v="No"/>
  </r>
  <r>
    <x v="1304"/>
    <x v="12"/>
    <x v="18"/>
    <x v="22"/>
    <x v="2"/>
    <x v="30"/>
    <n v="4"/>
    <x v="0"/>
    <x v="1"/>
    <x v="0"/>
    <x v="0"/>
    <s v="No"/>
    <x v="0"/>
    <x v="1"/>
    <s v="No"/>
  </r>
  <r>
    <x v="1305"/>
    <x v="12"/>
    <x v="13"/>
    <x v="14"/>
    <x v="1"/>
    <x v="128"/>
    <n v="1"/>
    <x v="25"/>
    <x v="2"/>
    <x v="65"/>
    <x v="0"/>
    <s v="No"/>
    <x v="0"/>
    <x v="0"/>
    <s v="Yes"/>
  </r>
  <r>
    <x v="1306"/>
    <x v="12"/>
    <x v="13"/>
    <x v="56"/>
    <x v="2"/>
    <x v="126"/>
    <n v="2"/>
    <x v="14"/>
    <x v="1"/>
    <x v="0"/>
    <x v="0"/>
    <s v="No"/>
    <x v="0"/>
    <x v="0"/>
    <s v="No"/>
  </r>
  <r>
    <x v="1307"/>
    <x v="12"/>
    <x v="12"/>
    <x v="110"/>
    <x v="0"/>
    <x v="362"/>
    <n v="1"/>
    <x v="17"/>
    <x v="1"/>
    <x v="0"/>
    <x v="1"/>
    <s v="No"/>
    <x v="0"/>
    <x v="0"/>
    <s v="No"/>
  </r>
  <r>
    <x v="1308"/>
    <x v="12"/>
    <x v="14"/>
    <x v="100"/>
    <x v="1"/>
    <x v="195"/>
    <n v="2"/>
    <x v="7"/>
    <x v="2"/>
    <x v="107"/>
    <x v="0"/>
    <s v="No"/>
    <x v="0"/>
    <x v="1"/>
    <s v="Yes"/>
  </r>
  <r>
    <x v="1309"/>
    <x v="12"/>
    <x v="18"/>
    <x v="26"/>
    <x v="2"/>
    <x v="135"/>
    <n v="2"/>
    <x v="39"/>
    <x v="1"/>
    <x v="202"/>
    <x v="0"/>
    <s v="No"/>
    <x v="0"/>
    <x v="0"/>
    <s v="No"/>
  </r>
  <r>
    <x v="1310"/>
    <x v="12"/>
    <x v="14"/>
    <x v="32"/>
    <x v="2"/>
    <x v="84"/>
    <n v="4"/>
    <x v="45"/>
    <x v="0"/>
    <x v="203"/>
    <x v="0"/>
    <s v="No"/>
    <x v="0"/>
    <x v="1"/>
    <s v="No"/>
  </r>
  <r>
    <x v="1311"/>
    <x v="12"/>
    <x v="14"/>
    <x v="58"/>
    <x v="2"/>
    <x v="330"/>
    <n v="1"/>
    <x v="12"/>
    <x v="1"/>
    <x v="204"/>
    <x v="0"/>
    <s v="No"/>
    <x v="0"/>
    <x v="0"/>
    <s v="No"/>
  </r>
  <r>
    <x v="1312"/>
    <x v="12"/>
    <x v="13"/>
    <x v="82"/>
    <x v="1"/>
    <x v="118"/>
    <n v="2"/>
    <x v="22"/>
    <x v="1"/>
    <x v="0"/>
    <x v="0"/>
    <s v="No"/>
    <x v="0"/>
    <x v="1"/>
    <s v="No"/>
  </r>
  <r>
    <x v="1313"/>
    <x v="12"/>
    <x v="14"/>
    <x v="7"/>
    <x v="2"/>
    <x v="218"/>
    <n v="4"/>
    <x v="45"/>
    <x v="0"/>
    <x v="0"/>
    <x v="0"/>
    <s v="No"/>
    <x v="0"/>
    <x v="0"/>
    <s v="No"/>
  </r>
  <r>
    <x v="1314"/>
    <x v="12"/>
    <x v="12"/>
    <x v="70"/>
    <x v="2"/>
    <x v="117"/>
    <n v="2"/>
    <x v="34"/>
    <x v="0"/>
    <x v="0"/>
    <x v="0"/>
    <s v="No"/>
    <x v="0"/>
    <x v="1"/>
    <s v="No"/>
  </r>
  <r>
    <x v="1315"/>
    <x v="12"/>
    <x v="12"/>
    <x v="34"/>
    <x v="0"/>
    <x v="8"/>
    <n v="2"/>
    <x v="36"/>
    <x v="0"/>
    <x v="0"/>
    <x v="0"/>
    <s v="No"/>
    <x v="0"/>
    <x v="0"/>
    <s v="No"/>
  </r>
  <r>
    <x v="1316"/>
    <x v="12"/>
    <x v="14"/>
    <x v="5"/>
    <x v="1"/>
    <x v="227"/>
    <n v="4"/>
    <x v="7"/>
    <x v="1"/>
    <x v="0"/>
    <x v="0"/>
    <s v="Yes"/>
    <x v="0"/>
    <x v="1"/>
    <s v="No"/>
  </r>
  <r>
    <x v="1317"/>
    <x v="12"/>
    <x v="14"/>
    <x v="22"/>
    <x v="2"/>
    <x v="372"/>
    <n v="3"/>
    <x v="11"/>
    <x v="0"/>
    <x v="0"/>
    <x v="0"/>
    <s v="No"/>
    <x v="0"/>
    <x v="0"/>
    <s v="No"/>
  </r>
  <r>
    <x v="1318"/>
    <x v="12"/>
    <x v="13"/>
    <x v="57"/>
    <x v="2"/>
    <x v="212"/>
    <n v="4"/>
    <x v="19"/>
    <x v="1"/>
    <x v="166"/>
    <x v="0"/>
    <s v="No"/>
    <x v="0"/>
    <x v="0"/>
    <s v="Yes"/>
  </r>
  <r>
    <x v="1319"/>
    <x v="12"/>
    <x v="18"/>
    <x v="13"/>
    <x v="1"/>
    <x v="288"/>
    <n v="3"/>
    <x v="37"/>
    <x v="1"/>
    <x v="0"/>
    <x v="0"/>
    <s v="No"/>
    <x v="0"/>
    <x v="1"/>
    <s v="No"/>
  </r>
  <r>
    <x v="1320"/>
    <x v="12"/>
    <x v="18"/>
    <x v="14"/>
    <x v="1"/>
    <x v="1"/>
    <n v="3"/>
    <x v="37"/>
    <x v="1"/>
    <x v="187"/>
    <x v="0"/>
    <s v="No"/>
    <x v="0"/>
    <x v="1"/>
    <s v="Yes"/>
  </r>
  <r>
    <x v="1321"/>
    <x v="12"/>
    <x v="13"/>
    <x v="19"/>
    <x v="2"/>
    <x v="37"/>
    <n v="3"/>
    <x v="0"/>
    <x v="2"/>
    <x v="0"/>
    <x v="0"/>
    <s v="No"/>
    <x v="0"/>
    <x v="1"/>
    <s v="Yes"/>
  </r>
  <r>
    <x v="1322"/>
    <x v="12"/>
    <x v="13"/>
    <x v="99"/>
    <x v="2"/>
    <x v="263"/>
    <n v="3"/>
    <x v="3"/>
    <x v="0"/>
    <x v="0"/>
    <x v="0"/>
    <s v="No"/>
    <x v="0"/>
    <x v="1"/>
    <s v="No"/>
  </r>
  <r>
    <x v="1323"/>
    <x v="12"/>
    <x v="14"/>
    <x v="53"/>
    <x v="0"/>
    <x v="260"/>
    <n v="1"/>
    <x v="50"/>
    <x v="0"/>
    <x v="0"/>
    <x v="0"/>
    <s v="No"/>
    <x v="0"/>
    <x v="1"/>
    <s v="Yes"/>
  </r>
  <r>
    <x v="1324"/>
    <x v="12"/>
    <x v="12"/>
    <x v="2"/>
    <x v="1"/>
    <x v="26"/>
    <n v="2"/>
    <x v="36"/>
    <x v="0"/>
    <x v="0"/>
    <x v="0"/>
    <s v="No"/>
    <x v="0"/>
    <x v="1"/>
    <s v="No"/>
  </r>
  <r>
    <x v="1325"/>
    <x v="12"/>
    <x v="13"/>
    <x v="100"/>
    <x v="1"/>
    <x v="62"/>
    <n v="4"/>
    <x v="5"/>
    <x v="1"/>
    <x v="87"/>
    <x v="0"/>
    <s v="No"/>
    <x v="0"/>
    <x v="1"/>
    <s v="Yes"/>
  </r>
  <r>
    <x v="1326"/>
    <x v="12"/>
    <x v="14"/>
    <x v="73"/>
    <x v="1"/>
    <x v="12"/>
    <n v="2"/>
    <x v="12"/>
    <x v="1"/>
    <x v="34"/>
    <x v="0"/>
    <s v="No"/>
    <x v="0"/>
    <x v="0"/>
    <s v="Yes"/>
  </r>
  <r>
    <x v="1327"/>
    <x v="12"/>
    <x v="14"/>
    <x v="80"/>
    <x v="2"/>
    <x v="8"/>
    <n v="1"/>
    <x v="9"/>
    <x v="2"/>
    <x v="0"/>
    <x v="0"/>
    <s v="No"/>
    <x v="0"/>
    <x v="0"/>
    <s v="No"/>
  </r>
  <r>
    <x v="1328"/>
    <x v="12"/>
    <x v="13"/>
    <x v="13"/>
    <x v="1"/>
    <x v="163"/>
    <n v="2"/>
    <x v="0"/>
    <x v="2"/>
    <x v="9"/>
    <x v="0"/>
    <s v="No"/>
    <x v="0"/>
    <x v="0"/>
    <s v="Yes"/>
  </r>
  <r>
    <x v="1329"/>
    <x v="12"/>
    <x v="18"/>
    <x v="87"/>
    <x v="2"/>
    <x v="33"/>
    <m/>
    <x v="56"/>
    <x v="1"/>
    <x v="62"/>
    <x v="0"/>
    <s v="Yes"/>
    <x v="0"/>
    <x v="0"/>
    <s v="No"/>
  </r>
  <r>
    <x v="1330"/>
    <x v="12"/>
    <x v="14"/>
    <x v="63"/>
    <x v="0"/>
    <x v="26"/>
    <n v="2"/>
    <x v="66"/>
    <x v="0"/>
    <x v="0"/>
    <x v="0"/>
    <s v="No"/>
    <x v="0"/>
    <x v="1"/>
    <s v="No"/>
  </r>
  <r>
    <x v="1331"/>
    <x v="12"/>
    <x v="14"/>
    <x v="32"/>
    <x v="2"/>
    <x v="373"/>
    <n v="3"/>
    <x v="3"/>
    <x v="2"/>
    <x v="143"/>
    <x v="0"/>
    <s v="No"/>
    <x v="0"/>
    <x v="1"/>
    <s v="No"/>
  </r>
  <r>
    <x v="1332"/>
    <x v="12"/>
    <x v="13"/>
    <x v="122"/>
    <x v="2"/>
    <x v="113"/>
    <n v="1"/>
    <x v="5"/>
    <x v="1"/>
    <x v="0"/>
    <x v="0"/>
    <s v="No"/>
    <x v="0"/>
    <x v="0"/>
    <s v="No"/>
  </r>
  <r>
    <x v="1333"/>
    <x v="12"/>
    <x v="13"/>
    <x v="21"/>
    <x v="0"/>
    <x v="154"/>
    <n v="2"/>
    <x v="60"/>
    <x v="1"/>
    <x v="0"/>
    <x v="1"/>
    <s v="No"/>
    <x v="0"/>
    <x v="1"/>
    <s v="No"/>
  </r>
  <r>
    <x v="1334"/>
    <x v="12"/>
    <x v="13"/>
    <x v="15"/>
    <x v="2"/>
    <x v="160"/>
    <n v="3"/>
    <x v="3"/>
    <x v="0"/>
    <x v="0"/>
    <x v="0"/>
    <s v="No"/>
    <x v="0"/>
    <x v="1"/>
    <s v="No"/>
  </r>
  <r>
    <x v="1335"/>
    <x v="12"/>
    <x v="14"/>
    <x v="7"/>
    <x v="2"/>
    <x v="61"/>
    <n v="2"/>
    <x v="1"/>
    <x v="0"/>
    <x v="0"/>
    <x v="0"/>
    <s v="Yes"/>
    <x v="0"/>
    <x v="1"/>
    <s v="No"/>
  </r>
  <r>
    <x v="1336"/>
    <x v="12"/>
    <x v="13"/>
    <x v="9"/>
    <x v="1"/>
    <x v="212"/>
    <n v="2"/>
    <x v="13"/>
    <x v="1"/>
    <x v="0"/>
    <x v="0"/>
    <s v="No"/>
    <x v="0"/>
    <x v="1"/>
    <s v="Yes"/>
  </r>
  <r>
    <x v="1337"/>
    <x v="12"/>
    <x v="18"/>
    <x v="64"/>
    <x v="1"/>
    <x v="30"/>
    <n v="3"/>
    <x v="37"/>
    <x v="1"/>
    <x v="0"/>
    <x v="0"/>
    <s v="No"/>
    <x v="0"/>
    <x v="1"/>
    <s v="No"/>
  </r>
  <r>
    <x v="1338"/>
    <x v="12"/>
    <x v="12"/>
    <x v="103"/>
    <x v="0"/>
    <x v="206"/>
    <n v="2"/>
    <x v="36"/>
    <x v="0"/>
    <x v="0"/>
    <x v="0"/>
    <s v="No"/>
    <x v="0"/>
    <x v="1"/>
    <s v="No"/>
  </r>
  <r>
    <x v="1339"/>
    <x v="12"/>
    <x v="13"/>
    <x v="100"/>
    <x v="1"/>
    <x v="358"/>
    <n v="2"/>
    <x v="0"/>
    <x v="2"/>
    <x v="0"/>
    <x v="0"/>
    <s v="No"/>
    <x v="0"/>
    <x v="1"/>
    <s v="Yes"/>
  </r>
  <r>
    <x v="1340"/>
    <x v="12"/>
    <x v="18"/>
    <x v="76"/>
    <x v="2"/>
    <x v="214"/>
    <n v="4"/>
    <x v="0"/>
    <x v="1"/>
    <x v="166"/>
    <x v="0"/>
    <s v="No"/>
    <x v="0"/>
    <x v="0"/>
    <s v="Yes"/>
  </r>
  <r>
    <x v="1341"/>
    <x v="13"/>
    <x v="13"/>
    <x v="36"/>
    <x v="0"/>
    <x v="284"/>
    <n v="2"/>
    <x v="48"/>
    <x v="1"/>
    <x v="0"/>
    <x v="1"/>
    <s v="No"/>
    <x v="0"/>
    <x v="0"/>
    <s v="No"/>
  </r>
  <r>
    <x v="1342"/>
    <x v="13"/>
    <x v="15"/>
    <x v="124"/>
    <x v="0"/>
    <x v="104"/>
    <n v="1"/>
    <x v="50"/>
    <x v="0"/>
    <x v="0"/>
    <x v="0"/>
    <s v="No"/>
    <x v="0"/>
    <x v="1"/>
    <s v="No"/>
  </r>
  <r>
    <x v="1343"/>
    <x v="13"/>
    <x v="14"/>
    <x v="14"/>
    <x v="1"/>
    <x v="245"/>
    <n v="1"/>
    <x v="25"/>
    <x v="2"/>
    <x v="0"/>
    <x v="0"/>
    <s v="No"/>
    <x v="0"/>
    <x v="1"/>
    <s v="No"/>
  </r>
  <r>
    <x v="1344"/>
    <x v="13"/>
    <x v="14"/>
    <x v="134"/>
    <x v="1"/>
    <x v="335"/>
    <n v="2"/>
    <x v="35"/>
    <x v="1"/>
    <x v="0"/>
    <x v="0"/>
    <s v="No"/>
    <x v="0"/>
    <x v="1"/>
    <s v="No"/>
  </r>
  <r>
    <x v="1345"/>
    <x v="13"/>
    <x v="14"/>
    <x v="76"/>
    <x v="2"/>
    <x v="21"/>
    <n v="4"/>
    <x v="19"/>
    <x v="1"/>
    <x v="0"/>
    <x v="0"/>
    <s v="No"/>
    <x v="0"/>
    <x v="0"/>
    <s v="No"/>
  </r>
  <r>
    <x v="1346"/>
    <x v="13"/>
    <x v="15"/>
    <x v="58"/>
    <x v="2"/>
    <x v="62"/>
    <n v="1"/>
    <x v="9"/>
    <x v="2"/>
    <x v="0"/>
    <x v="0"/>
    <s v="No"/>
    <x v="0"/>
    <x v="0"/>
    <s v="No"/>
  </r>
  <r>
    <x v="1347"/>
    <x v="13"/>
    <x v="15"/>
    <x v="33"/>
    <x v="0"/>
    <x v="15"/>
    <n v="2"/>
    <x v="75"/>
    <x v="2"/>
    <x v="205"/>
    <x v="1"/>
    <s v="No"/>
    <x v="0"/>
    <x v="1"/>
    <s v="No"/>
  </r>
  <r>
    <x v="1348"/>
    <x v="13"/>
    <x v="15"/>
    <x v="54"/>
    <x v="2"/>
    <x v="130"/>
    <n v="1"/>
    <x v="9"/>
    <x v="2"/>
    <x v="0"/>
    <x v="0"/>
    <s v="No"/>
    <x v="0"/>
    <x v="1"/>
    <s v="Yes"/>
  </r>
  <r>
    <x v="1349"/>
    <x v="13"/>
    <x v="13"/>
    <x v="6"/>
    <x v="2"/>
    <x v="88"/>
    <n v="4"/>
    <x v="37"/>
    <x v="2"/>
    <x v="0"/>
    <x v="0"/>
    <s v="No"/>
    <x v="0"/>
    <x v="1"/>
    <s v="No"/>
  </r>
  <r>
    <x v="1350"/>
    <x v="13"/>
    <x v="19"/>
    <x v="66"/>
    <x v="2"/>
    <x v="216"/>
    <n v="3"/>
    <x v="56"/>
    <x v="1"/>
    <x v="4"/>
    <x v="0"/>
    <s v="No"/>
    <x v="0"/>
    <x v="1"/>
    <s v="Yes"/>
  </r>
  <r>
    <x v="1351"/>
    <x v="13"/>
    <x v="19"/>
    <x v="65"/>
    <x v="1"/>
    <x v="99"/>
    <n v="3"/>
    <x v="37"/>
    <x v="1"/>
    <x v="109"/>
    <x v="0"/>
    <s v="No"/>
    <x v="0"/>
    <x v="0"/>
    <s v="Yes"/>
  </r>
  <r>
    <x v="1352"/>
    <x v="13"/>
    <x v="13"/>
    <x v="48"/>
    <x v="2"/>
    <x v="22"/>
    <n v="4"/>
    <x v="28"/>
    <x v="1"/>
    <x v="0"/>
    <x v="1"/>
    <s v="No"/>
    <x v="0"/>
    <x v="0"/>
    <s v="No"/>
  </r>
  <r>
    <x v="1353"/>
    <x v="13"/>
    <x v="14"/>
    <x v="59"/>
    <x v="1"/>
    <x v="342"/>
    <n v="4"/>
    <x v="15"/>
    <x v="1"/>
    <x v="0"/>
    <x v="0"/>
    <s v="No"/>
    <x v="0"/>
    <x v="1"/>
    <s v="No"/>
  </r>
  <r>
    <x v="1354"/>
    <x v="13"/>
    <x v="13"/>
    <x v="39"/>
    <x v="1"/>
    <x v="61"/>
    <n v="2"/>
    <x v="2"/>
    <x v="0"/>
    <x v="0"/>
    <x v="0"/>
    <s v="No"/>
    <x v="0"/>
    <x v="0"/>
    <s v="No"/>
  </r>
  <r>
    <x v="1355"/>
    <x v="13"/>
    <x v="15"/>
    <x v="128"/>
    <x v="2"/>
    <x v="190"/>
    <n v="1"/>
    <x v="45"/>
    <x v="0"/>
    <x v="206"/>
    <x v="0"/>
    <s v="No"/>
    <x v="1"/>
    <x v="1"/>
    <s v="Yes"/>
  </r>
  <r>
    <x v="1356"/>
    <x v="13"/>
    <x v="15"/>
    <x v="15"/>
    <x v="2"/>
    <x v="72"/>
    <n v="4"/>
    <x v="34"/>
    <x v="2"/>
    <x v="0"/>
    <x v="0"/>
    <s v="Yes"/>
    <x v="0"/>
    <x v="0"/>
    <s v="No"/>
  </r>
  <r>
    <x v="1357"/>
    <x v="13"/>
    <x v="14"/>
    <x v="133"/>
    <x v="2"/>
    <x v="141"/>
    <n v="3"/>
    <x v="54"/>
    <x v="1"/>
    <x v="0"/>
    <x v="0"/>
    <s v="No"/>
    <x v="0"/>
    <x v="1"/>
    <s v="Yes"/>
  </r>
  <r>
    <x v="1358"/>
    <x v="13"/>
    <x v="16"/>
    <x v="83"/>
    <x v="1"/>
    <x v="374"/>
    <n v="3"/>
    <x v="37"/>
    <x v="2"/>
    <x v="86"/>
    <x v="0"/>
    <s v="No"/>
    <x v="0"/>
    <x v="0"/>
    <s v="No"/>
  </r>
  <r>
    <x v="1359"/>
    <x v="13"/>
    <x v="13"/>
    <x v="5"/>
    <x v="1"/>
    <x v="58"/>
    <n v="2"/>
    <x v="35"/>
    <x v="0"/>
    <x v="0"/>
    <x v="0"/>
    <s v="No"/>
    <x v="0"/>
    <x v="0"/>
    <s v="Yes"/>
  </r>
  <r>
    <x v="1360"/>
    <x v="13"/>
    <x v="13"/>
    <x v="128"/>
    <x v="2"/>
    <x v="189"/>
    <n v="1"/>
    <x v="66"/>
    <x v="2"/>
    <x v="0"/>
    <x v="0"/>
    <s v="No"/>
    <x v="0"/>
    <x v="1"/>
    <s v="No"/>
  </r>
  <r>
    <x v="1361"/>
    <x v="13"/>
    <x v="14"/>
    <x v="37"/>
    <x v="0"/>
    <x v="163"/>
    <n v="4"/>
    <x v="65"/>
    <x v="1"/>
    <x v="0"/>
    <x v="1"/>
    <s v="No"/>
    <x v="0"/>
    <x v="0"/>
    <s v="No"/>
  </r>
  <r>
    <x v="1362"/>
    <x v="13"/>
    <x v="13"/>
    <x v="71"/>
    <x v="2"/>
    <x v="375"/>
    <n v="1"/>
    <x v="15"/>
    <x v="1"/>
    <x v="196"/>
    <x v="0"/>
    <s v="No"/>
    <x v="0"/>
    <x v="0"/>
    <s v="Yes"/>
  </r>
  <r>
    <x v="1363"/>
    <x v="13"/>
    <x v="19"/>
    <x v="98"/>
    <x v="2"/>
    <x v="219"/>
    <n v="4"/>
    <x v="0"/>
    <x v="1"/>
    <x v="0"/>
    <x v="0"/>
    <s v="Yes"/>
    <x v="0"/>
    <x v="1"/>
    <s v="No"/>
  </r>
  <r>
    <x v="1364"/>
    <x v="13"/>
    <x v="13"/>
    <x v="10"/>
    <x v="1"/>
    <x v="122"/>
    <n v="1"/>
    <x v="36"/>
    <x v="0"/>
    <x v="0"/>
    <x v="0"/>
    <s v="Yes"/>
    <x v="1"/>
    <x v="1"/>
    <s v="No"/>
  </r>
  <r>
    <x v="1365"/>
    <x v="13"/>
    <x v="15"/>
    <x v="22"/>
    <x v="2"/>
    <x v="196"/>
    <n v="1"/>
    <x v="35"/>
    <x v="0"/>
    <x v="0"/>
    <x v="0"/>
    <s v="No"/>
    <x v="0"/>
    <x v="0"/>
    <s v="Yes"/>
  </r>
  <r>
    <x v="1366"/>
    <x v="13"/>
    <x v="15"/>
    <x v="104"/>
    <x v="0"/>
    <x v="30"/>
    <n v="1"/>
    <x v="27"/>
    <x v="1"/>
    <x v="0"/>
    <x v="1"/>
    <s v="No"/>
    <x v="1"/>
    <x v="1"/>
    <s v="Yes"/>
  </r>
  <r>
    <x v="1367"/>
    <x v="13"/>
    <x v="13"/>
    <x v="150"/>
    <x v="0"/>
    <x v="298"/>
    <n v="3"/>
    <x v="60"/>
    <x v="1"/>
    <x v="207"/>
    <x v="1"/>
    <s v="Yes"/>
    <x v="1"/>
    <x v="1"/>
    <s v="Yes"/>
  </r>
  <r>
    <x v="1368"/>
    <x v="13"/>
    <x v="14"/>
    <x v="64"/>
    <x v="1"/>
    <x v="253"/>
    <n v="2"/>
    <x v="41"/>
    <x v="1"/>
    <x v="0"/>
    <x v="0"/>
    <s v="No"/>
    <x v="0"/>
    <x v="1"/>
    <s v="No"/>
  </r>
  <r>
    <x v="1369"/>
    <x v="13"/>
    <x v="15"/>
    <x v="61"/>
    <x v="1"/>
    <x v="118"/>
    <n v="4"/>
    <x v="7"/>
    <x v="2"/>
    <x v="0"/>
    <x v="0"/>
    <s v="No"/>
    <x v="0"/>
    <x v="1"/>
    <s v="No"/>
  </r>
  <r>
    <x v="1370"/>
    <x v="13"/>
    <x v="14"/>
    <x v="109"/>
    <x v="0"/>
    <x v="55"/>
    <n v="1"/>
    <x v="5"/>
    <x v="1"/>
    <x v="0"/>
    <x v="0"/>
    <s v="No"/>
    <x v="0"/>
    <x v="0"/>
    <s v="Yes"/>
  </r>
  <r>
    <x v="1371"/>
    <x v="13"/>
    <x v="13"/>
    <x v="19"/>
    <x v="2"/>
    <x v="33"/>
    <n v="1"/>
    <x v="54"/>
    <x v="1"/>
    <x v="208"/>
    <x v="0"/>
    <s v="No"/>
    <x v="0"/>
    <x v="0"/>
    <s v="No"/>
  </r>
  <r>
    <x v="1372"/>
    <x v="13"/>
    <x v="13"/>
    <x v="65"/>
    <x v="1"/>
    <x v="145"/>
    <n v="2"/>
    <x v="12"/>
    <x v="0"/>
    <x v="0"/>
    <x v="0"/>
    <s v="No"/>
    <x v="0"/>
    <x v="0"/>
    <s v="Yes"/>
  </r>
  <r>
    <x v="1373"/>
    <x v="13"/>
    <x v="15"/>
    <x v="59"/>
    <x v="1"/>
    <x v="221"/>
    <n v="4"/>
    <x v="34"/>
    <x v="2"/>
    <x v="0"/>
    <x v="0"/>
    <s v="No"/>
    <x v="0"/>
    <x v="1"/>
    <s v="No"/>
  </r>
  <r>
    <x v="1374"/>
    <x v="13"/>
    <x v="14"/>
    <x v="139"/>
    <x v="2"/>
    <x v="199"/>
    <n v="3"/>
    <x v="0"/>
    <x v="2"/>
    <x v="0"/>
    <x v="0"/>
    <s v="No"/>
    <x v="0"/>
    <x v="0"/>
    <s v="No"/>
  </r>
  <r>
    <x v="1375"/>
    <x v="13"/>
    <x v="13"/>
    <x v="78"/>
    <x v="1"/>
    <x v="330"/>
    <n v="4"/>
    <x v="35"/>
    <x v="0"/>
    <x v="0"/>
    <x v="0"/>
    <s v="Yes"/>
    <x v="0"/>
    <x v="0"/>
    <s v="No"/>
  </r>
  <r>
    <x v="1376"/>
    <x v="13"/>
    <x v="13"/>
    <x v="43"/>
    <x v="1"/>
    <x v="29"/>
    <n v="4"/>
    <x v="1"/>
    <x v="2"/>
    <x v="67"/>
    <x v="0"/>
    <s v="No"/>
    <x v="0"/>
    <x v="1"/>
    <s v="No"/>
  </r>
  <r>
    <x v="1377"/>
    <x v="13"/>
    <x v="14"/>
    <x v="65"/>
    <x v="1"/>
    <x v="102"/>
    <n v="1"/>
    <x v="25"/>
    <x v="2"/>
    <x v="64"/>
    <x v="0"/>
    <s v="No"/>
    <x v="0"/>
    <x v="1"/>
    <s v="No"/>
  </r>
  <r>
    <x v="1378"/>
    <x v="13"/>
    <x v="19"/>
    <x v="8"/>
    <x v="2"/>
    <x v="98"/>
    <n v="2"/>
    <x v="39"/>
    <x v="1"/>
    <x v="0"/>
    <x v="0"/>
    <s v="No"/>
    <x v="0"/>
    <x v="0"/>
    <s v="No"/>
  </r>
  <r>
    <x v="1379"/>
    <x v="13"/>
    <x v="13"/>
    <x v="21"/>
    <x v="0"/>
    <x v="122"/>
    <n v="2"/>
    <x v="70"/>
    <x v="0"/>
    <x v="0"/>
    <x v="0"/>
    <s v="Yes"/>
    <x v="0"/>
    <x v="0"/>
    <s v="No"/>
  </r>
  <r>
    <x v="1380"/>
    <x v="13"/>
    <x v="15"/>
    <x v="125"/>
    <x v="0"/>
    <x v="102"/>
    <n v="1"/>
    <x v="37"/>
    <x v="0"/>
    <x v="209"/>
    <x v="0"/>
    <s v="No"/>
    <x v="0"/>
    <x v="0"/>
    <s v="No"/>
  </r>
  <r>
    <x v="1381"/>
    <x v="13"/>
    <x v="15"/>
    <x v="129"/>
    <x v="2"/>
    <x v="117"/>
    <n v="4"/>
    <x v="48"/>
    <x v="1"/>
    <x v="0"/>
    <x v="0"/>
    <s v="No"/>
    <x v="0"/>
    <x v="0"/>
    <s v="No"/>
  </r>
  <r>
    <x v="1382"/>
    <x v="13"/>
    <x v="19"/>
    <x v="82"/>
    <x v="1"/>
    <x v="154"/>
    <n v="3"/>
    <x v="0"/>
    <x v="1"/>
    <x v="0"/>
    <x v="0"/>
    <s v="No"/>
    <x v="0"/>
    <x v="1"/>
    <s v="Yes"/>
  </r>
  <r>
    <x v="1383"/>
    <x v="13"/>
    <x v="15"/>
    <x v="88"/>
    <x v="2"/>
    <x v="99"/>
    <n v="4"/>
    <x v="45"/>
    <x v="0"/>
    <x v="0"/>
    <x v="0"/>
    <s v="No"/>
    <x v="0"/>
    <x v="1"/>
    <s v="No"/>
  </r>
  <r>
    <x v="1384"/>
    <x v="13"/>
    <x v="14"/>
    <x v="61"/>
    <x v="1"/>
    <x v="284"/>
    <n v="4"/>
    <x v="5"/>
    <x v="1"/>
    <x v="0"/>
    <x v="0"/>
    <s v="No"/>
    <x v="0"/>
    <x v="1"/>
    <s v="No"/>
  </r>
  <r>
    <x v="1385"/>
    <x v="13"/>
    <x v="15"/>
    <x v="87"/>
    <x v="2"/>
    <x v="265"/>
    <n v="4"/>
    <x v="11"/>
    <x v="0"/>
    <x v="0"/>
    <x v="0"/>
    <s v="No"/>
    <x v="0"/>
    <x v="1"/>
    <s v="No"/>
  </r>
  <r>
    <x v="1386"/>
    <x v="13"/>
    <x v="15"/>
    <x v="59"/>
    <x v="1"/>
    <x v="69"/>
    <m/>
    <x v="35"/>
    <x v="0"/>
    <x v="0"/>
    <x v="0"/>
    <s v="No"/>
    <x v="0"/>
    <x v="1"/>
    <s v="No"/>
  </r>
  <r>
    <x v="1387"/>
    <x v="13"/>
    <x v="15"/>
    <x v="139"/>
    <x v="2"/>
    <x v="40"/>
    <n v="2"/>
    <x v="1"/>
    <x v="0"/>
    <x v="0"/>
    <x v="0"/>
    <s v="No"/>
    <x v="0"/>
    <x v="1"/>
    <s v="No"/>
  </r>
  <r>
    <x v="1388"/>
    <x v="13"/>
    <x v="15"/>
    <x v="100"/>
    <x v="1"/>
    <x v="13"/>
    <n v="4"/>
    <x v="25"/>
    <x v="1"/>
    <x v="0"/>
    <x v="0"/>
    <s v="No"/>
    <x v="0"/>
    <x v="1"/>
    <s v="Yes"/>
  </r>
  <r>
    <x v="1389"/>
    <x v="13"/>
    <x v="13"/>
    <x v="145"/>
    <x v="0"/>
    <x v="130"/>
    <n v="1"/>
    <x v="64"/>
    <x v="0"/>
    <x v="23"/>
    <x v="0"/>
    <s v="No"/>
    <x v="0"/>
    <x v="1"/>
    <s v="Yes"/>
  </r>
  <r>
    <x v="1390"/>
    <x v="13"/>
    <x v="15"/>
    <x v="52"/>
    <x v="2"/>
    <x v="251"/>
    <n v="3"/>
    <x v="12"/>
    <x v="0"/>
    <x v="0"/>
    <x v="0"/>
    <s v="No"/>
    <x v="0"/>
    <x v="1"/>
    <s v="No"/>
  </r>
  <r>
    <x v="1391"/>
    <x v="13"/>
    <x v="14"/>
    <x v="24"/>
    <x v="2"/>
    <x v="201"/>
    <n v="2"/>
    <x v="41"/>
    <x v="1"/>
    <x v="210"/>
    <x v="0"/>
    <s v="No"/>
    <x v="0"/>
    <x v="1"/>
    <s v="No"/>
  </r>
  <r>
    <x v="1392"/>
    <x v="13"/>
    <x v="14"/>
    <x v="119"/>
    <x v="0"/>
    <x v="177"/>
    <n v="3"/>
    <x v="0"/>
    <x v="0"/>
    <x v="0"/>
    <x v="1"/>
    <s v="Yes"/>
    <x v="1"/>
    <x v="0"/>
    <s v="No"/>
  </r>
  <r>
    <x v="1393"/>
    <x v="13"/>
    <x v="14"/>
    <x v="7"/>
    <x v="2"/>
    <x v="105"/>
    <n v="4"/>
    <x v="26"/>
    <x v="2"/>
    <x v="0"/>
    <x v="0"/>
    <s v="Yes"/>
    <x v="0"/>
    <x v="1"/>
    <s v="No"/>
  </r>
  <r>
    <x v="1394"/>
    <x v="13"/>
    <x v="14"/>
    <x v="41"/>
    <x v="2"/>
    <x v="237"/>
    <n v="1"/>
    <x v="5"/>
    <x v="1"/>
    <x v="0"/>
    <x v="0"/>
    <s v="No"/>
    <x v="0"/>
    <x v="0"/>
    <s v="No"/>
  </r>
  <r>
    <x v="1395"/>
    <x v="13"/>
    <x v="15"/>
    <x v="108"/>
    <x v="1"/>
    <x v="8"/>
    <n v="2"/>
    <x v="2"/>
    <x v="1"/>
    <x v="0"/>
    <x v="0"/>
    <s v="No"/>
    <x v="0"/>
    <x v="0"/>
    <s v="No"/>
  </r>
  <r>
    <x v="1396"/>
    <x v="13"/>
    <x v="19"/>
    <x v="73"/>
    <x v="1"/>
    <x v="376"/>
    <n v="1"/>
    <x v="56"/>
    <x v="1"/>
    <x v="0"/>
    <x v="0"/>
    <s v="No"/>
    <x v="0"/>
    <x v="1"/>
    <s v="No"/>
  </r>
  <r>
    <x v="1397"/>
    <x v="13"/>
    <x v="13"/>
    <x v="98"/>
    <x v="2"/>
    <x v="30"/>
    <n v="1"/>
    <x v="15"/>
    <x v="1"/>
    <x v="0"/>
    <x v="0"/>
    <s v="No"/>
    <x v="0"/>
    <x v="1"/>
    <s v="No"/>
  </r>
  <r>
    <x v="1398"/>
    <x v="13"/>
    <x v="14"/>
    <x v="61"/>
    <x v="1"/>
    <x v="30"/>
    <n v="4"/>
    <x v="5"/>
    <x v="1"/>
    <x v="0"/>
    <x v="0"/>
    <s v="No"/>
    <x v="0"/>
    <x v="1"/>
    <s v="Yes"/>
  </r>
  <r>
    <x v="1399"/>
    <x v="13"/>
    <x v="14"/>
    <x v="22"/>
    <x v="2"/>
    <x v="186"/>
    <n v="4"/>
    <x v="15"/>
    <x v="1"/>
    <x v="0"/>
    <x v="0"/>
    <s v="No"/>
    <x v="0"/>
    <x v="0"/>
    <s v="Yes"/>
  </r>
  <r>
    <x v="1400"/>
    <x v="13"/>
    <x v="13"/>
    <x v="76"/>
    <x v="2"/>
    <x v="134"/>
    <n v="2"/>
    <x v="73"/>
    <x v="1"/>
    <x v="0"/>
    <x v="0"/>
    <s v="No"/>
    <x v="0"/>
    <x v="0"/>
    <s v="No"/>
  </r>
  <r>
    <x v="1401"/>
    <x v="13"/>
    <x v="13"/>
    <x v="51"/>
    <x v="2"/>
    <x v="86"/>
    <n v="1"/>
    <x v="54"/>
    <x v="1"/>
    <x v="0"/>
    <x v="0"/>
    <s v="No"/>
    <x v="0"/>
    <x v="1"/>
    <s v="Yes"/>
  </r>
  <r>
    <x v="1402"/>
    <x v="13"/>
    <x v="13"/>
    <x v="49"/>
    <x v="1"/>
    <x v="7"/>
    <n v="2"/>
    <x v="37"/>
    <x v="1"/>
    <x v="0"/>
    <x v="0"/>
    <s v="No"/>
    <x v="0"/>
    <x v="0"/>
    <s v="No"/>
  </r>
  <r>
    <x v="1403"/>
    <x v="13"/>
    <x v="19"/>
    <x v="27"/>
    <x v="1"/>
    <x v="377"/>
    <n v="4"/>
    <x v="2"/>
    <x v="1"/>
    <x v="36"/>
    <x v="0"/>
    <s v="No"/>
    <x v="0"/>
    <x v="0"/>
    <s v="No"/>
  </r>
  <r>
    <x v="1404"/>
    <x v="13"/>
    <x v="15"/>
    <x v="7"/>
    <x v="2"/>
    <x v="378"/>
    <n v="3"/>
    <x v="3"/>
    <x v="2"/>
    <x v="25"/>
    <x v="0"/>
    <s v="No"/>
    <x v="0"/>
    <x v="1"/>
    <s v="Yes"/>
  </r>
  <r>
    <x v="1405"/>
    <x v="13"/>
    <x v="15"/>
    <x v="120"/>
    <x v="1"/>
    <x v="204"/>
    <n v="2"/>
    <x v="7"/>
    <x v="2"/>
    <x v="0"/>
    <x v="0"/>
    <s v="No"/>
    <x v="0"/>
    <x v="0"/>
    <s v="Yes"/>
  </r>
  <r>
    <x v="1406"/>
    <x v="13"/>
    <x v="15"/>
    <x v="7"/>
    <x v="2"/>
    <x v="249"/>
    <n v="4"/>
    <x v="48"/>
    <x v="1"/>
    <x v="0"/>
    <x v="0"/>
    <s v="No"/>
    <x v="0"/>
    <x v="0"/>
    <s v="No"/>
  </r>
  <r>
    <x v="1407"/>
    <x v="13"/>
    <x v="13"/>
    <x v="0"/>
    <x v="0"/>
    <x v="282"/>
    <n v="2"/>
    <x v="70"/>
    <x v="0"/>
    <x v="0"/>
    <x v="0"/>
    <s v="No"/>
    <x v="0"/>
    <x v="1"/>
    <s v="No"/>
  </r>
  <r>
    <x v="1408"/>
    <x v="13"/>
    <x v="13"/>
    <x v="6"/>
    <x v="2"/>
    <x v="79"/>
    <n v="4"/>
    <x v="54"/>
    <x v="2"/>
    <x v="0"/>
    <x v="0"/>
    <s v="No"/>
    <x v="0"/>
    <x v="1"/>
    <s v="Yes"/>
  </r>
  <r>
    <x v="1409"/>
    <x v="13"/>
    <x v="13"/>
    <x v="43"/>
    <x v="1"/>
    <x v="15"/>
    <n v="4"/>
    <x v="29"/>
    <x v="2"/>
    <x v="0"/>
    <x v="0"/>
    <s v="No"/>
    <x v="0"/>
    <x v="0"/>
    <s v="Yes"/>
  </r>
  <r>
    <x v="1410"/>
    <x v="13"/>
    <x v="14"/>
    <x v="39"/>
    <x v="1"/>
    <x v="95"/>
    <n v="1"/>
    <x v="25"/>
    <x v="2"/>
    <x v="0"/>
    <x v="0"/>
    <s v="No"/>
    <x v="0"/>
    <x v="0"/>
    <s v="No"/>
  </r>
  <r>
    <x v="1411"/>
    <x v="13"/>
    <x v="13"/>
    <x v="20"/>
    <x v="1"/>
    <x v="357"/>
    <n v="2"/>
    <x v="12"/>
    <x v="0"/>
    <x v="0"/>
    <x v="0"/>
    <s v="No"/>
    <x v="0"/>
    <x v="0"/>
    <s v="Yes"/>
  </r>
  <r>
    <x v="1412"/>
    <x v="13"/>
    <x v="15"/>
    <x v="25"/>
    <x v="1"/>
    <x v="3"/>
    <n v="4"/>
    <x v="7"/>
    <x v="2"/>
    <x v="0"/>
    <x v="0"/>
    <s v="No"/>
    <x v="0"/>
    <x v="1"/>
    <s v="No"/>
  </r>
  <r>
    <x v="1413"/>
    <x v="13"/>
    <x v="14"/>
    <x v="109"/>
    <x v="0"/>
    <x v="16"/>
    <n v="1"/>
    <x v="1"/>
    <x v="2"/>
    <x v="0"/>
    <x v="1"/>
    <s v="No"/>
    <x v="0"/>
    <x v="1"/>
    <s v="No"/>
  </r>
  <r>
    <x v="1414"/>
    <x v="13"/>
    <x v="13"/>
    <x v="7"/>
    <x v="2"/>
    <x v="165"/>
    <n v="4"/>
    <x v="54"/>
    <x v="2"/>
    <x v="0"/>
    <x v="0"/>
    <s v="No"/>
    <x v="0"/>
    <x v="1"/>
    <s v="No"/>
  </r>
  <r>
    <x v="1415"/>
    <x v="13"/>
    <x v="15"/>
    <x v="20"/>
    <x v="1"/>
    <x v="115"/>
    <n v="4"/>
    <x v="7"/>
    <x v="2"/>
    <x v="0"/>
    <x v="0"/>
    <s v="No"/>
    <x v="0"/>
    <x v="1"/>
    <s v="No"/>
  </r>
  <r>
    <x v="1416"/>
    <x v="13"/>
    <x v="14"/>
    <x v="32"/>
    <x v="2"/>
    <x v="64"/>
    <n v="2"/>
    <x v="14"/>
    <x v="1"/>
    <x v="0"/>
    <x v="0"/>
    <s v="No"/>
    <x v="0"/>
    <x v="1"/>
    <s v="No"/>
  </r>
  <r>
    <x v="1417"/>
    <x v="13"/>
    <x v="15"/>
    <x v="6"/>
    <x v="2"/>
    <x v="153"/>
    <n v="4"/>
    <x v="45"/>
    <x v="0"/>
    <x v="0"/>
    <x v="0"/>
    <s v="No"/>
    <x v="0"/>
    <x v="0"/>
    <s v="No"/>
  </r>
  <r>
    <x v="1418"/>
    <x v="13"/>
    <x v="14"/>
    <x v="45"/>
    <x v="0"/>
    <x v="40"/>
    <n v="1"/>
    <x v="4"/>
    <x v="2"/>
    <x v="135"/>
    <x v="1"/>
    <s v="No"/>
    <x v="0"/>
    <x v="1"/>
    <s v="No"/>
  </r>
  <r>
    <x v="1419"/>
    <x v="13"/>
    <x v="13"/>
    <x v="97"/>
    <x v="2"/>
    <x v="67"/>
    <n v="4"/>
    <x v="37"/>
    <x v="2"/>
    <x v="27"/>
    <x v="0"/>
    <s v="No"/>
    <x v="0"/>
    <x v="1"/>
    <s v="No"/>
  </r>
  <r>
    <x v="1420"/>
    <x v="13"/>
    <x v="14"/>
    <x v="102"/>
    <x v="2"/>
    <x v="379"/>
    <n v="2"/>
    <x v="21"/>
    <x v="0"/>
    <x v="187"/>
    <x v="0"/>
    <s v="No"/>
    <x v="0"/>
    <x v="1"/>
    <s v="No"/>
  </r>
  <r>
    <x v="1421"/>
    <x v="13"/>
    <x v="14"/>
    <x v="59"/>
    <x v="1"/>
    <x v="15"/>
    <n v="2"/>
    <x v="22"/>
    <x v="1"/>
    <x v="88"/>
    <x v="0"/>
    <s v="No"/>
    <x v="0"/>
    <x v="1"/>
    <s v="No"/>
  </r>
  <r>
    <x v="1422"/>
    <x v="13"/>
    <x v="14"/>
    <x v="73"/>
    <x v="1"/>
    <x v="314"/>
    <n v="2"/>
    <x v="22"/>
    <x v="1"/>
    <x v="147"/>
    <x v="0"/>
    <s v="No"/>
    <x v="0"/>
    <x v="1"/>
    <s v="Yes"/>
  </r>
  <r>
    <x v="1423"/>
    <x v="13"/>
    <x v="16"/>
    <x v="40"/>
    <x v="0"/>
    <x v="162"/>
    <n v="2"/>
    <x v="76"/>
    <x v="2"/>
    <x v="211"/>
    <x v="1"/>
    <s v="No"/>
    <x v="0"/>
    <x v="0"/>
    <s v="No"/>
  </r>
  <r>
    <x v="1424"/>
    <x v="13"/>
    <x v="14"/>
    <x v="100"/>
    <x v="1"/>
    <x v="30"/>
    <n v="4"/>
    <x v="35"/>
    <x v="2"/>
    <x v="127"/>
    <x v="0"/>
    <s v="No"/>
    <x v="0"/>
    <x v="1"/>
    <s v="No"/>
  </r>
  <r>
    <x v="1425"/>
    <x v="13"/>
    <x v="13"/>
    <x v="64"/>
    <x v="1"/>
    <x v="3"/>
    <n v="3"/>
    <x v="25"/>
    <x v="0"/>
    <x v="119"/>
    <x v="0"/>
    <s v="No"/>
    <x v="0"/>
    <x v="1"/>
    <s v="No"/>
  </r>
  <r>
    <x v="1426"/>
    <x v="13"/>
    <x v="15"/>
    <x v="15"/>
    <x v="2"/>
    <x v="91"/>
    <n v="1"/>
    <x v="6"/>
    <x v="1"/>
    <x v="0"/>
    <x v="0"/>
    <s v="No"/>
    <x v="0"/>
    <x v="1"/>
    <s v="Yes"/>
  </r>
  <r>
    <x v="1427"/>
    <x v="13"/>
    <x v="14"/>
    <x v="125"/>
    <x v="0"/>
    <x v="260"/>
    <n v="1"/>
    <x v="77"/>
    <x v="0"/>
    <x v="0"/>
    <x v="0"/>
    <s v="No"/>
    <x v="0"/>
    <x v="1"/>
    <s v="Yes"/>
  </r>
  <r>
    <x v="1428"/>
    <x v="13"/>
    <x v="15"/>
    <x v="32"/>
    <x v="2"/>
    <x v="26"/>
    <n v="3"/>
    <x v="12"/>
    <x v="0"/>
    <x v="0"/>
    <x v="0"/>
    <s v="No"/>
    <x v="0"/>
    <x v="0"/>
    <s v="No"/>
  </r>
  <r>
    <x v="1429"/>
    <x v="13"/>
    <x v="13"/>
    <x v="5"/>
    <x v="1"/>
    <x v="380"/>
    <n v="1"/>
    <x v="5"/>
    <x v="2"/>
    <x v="45"/>
    <x v="0"/>
    <s v="No"/>
    <x v="0"/>
    <x v="1"/>
    <s v="No"/>
  </r>
  <r>
    <x v="1430"/>
    <x v="13"/>
    <x v="19"/>
    <x v="27"/>
    <x v="1"/>
    <x v="381"/>
    <n v="4"/>
    <x v="2"/>
    <x v="1"/>
    <x v="0"/>
    <x v="0"/>
    <s v="No"/>
    <x v="0"/>
    <x v="0"/>
    <s v="Yes"/>
  </r>
  <r>
    <x v="1431"/>
    <x v="13"/>
    <x v="14"/>
    <x v="64"/>
    <x v="1"/>
    <x v="382"/>
    <n v="2"/>
    <x v="41"/>
    <x v="1"/>
    <x v="84"/>
    <x v="0"/>
    <s v="No"/>
    <x v="0"/>
    <x v="1"/>
    <s v="No"/>
  </r>
  <r>
    <x v="1432"/>
    <x v="13"/>
    <x v="13"/>
    <x v="31"/>
    <x v="0"/>
    <x v="130"/>
    <n v="2"/>
    <x v="1"/>
    <x v="1"/>
    <x v="0"/>
    <x v="1"/>
    <s v="Yes"/>
    <x v="0"/>
    <x v="0"/>
    <s v="No"/>
  </r>
  <r>
    <x v="1433"/>
    <x v="13"/>
    <x v="15"/>
    <x v="58"/>
    <x v="2"/>
    <x v="208"/>
    <n v="2"/>
    <x v="1"/>
    <x v="0"/>
    <x v="212"/>
    <x v="0"/>
    <s v="No"/>
    <x v="0"/>
    <x v="0"/>
    <s v="No"/>
  </r>
  <r>
    <x v="1434"/>
    <x v="13"/>
    <x v="19"/>
    <x v="70"/>
    <x v="2"/>
    <x v="383"/>
    <n v="2"/>
    <x v="39"/>
    <x v="1"/>
    <x v="51"/>
    <x v="0"/>
    <s v="No"/>
    <x v="0"/>
    <x v="1"/>
    <s v="No"/>
  </r>
  <r>
    <x v="1435"/>
    <x v="13"/>
    <x v="15"/>
    <x v="110"/>
    <x v="0"/>
    <x v="115"/>
    <n v="2"/>
    <x v="8"/>
    <x v="0"/>
    <x v="213"/>
    <x v="0"/>
    <s v="No"/>
    <x v="0"/>
    <x v="1"/>
    <s v="No"/>
  </r>
  <r>
    <x v="1436"/>
    <x v="13"/>
    <x v="13"/>
    <x v="8"/>
    <x v="2"/>
    <x v="26"/>
    <n v="2"/>
    <x v="73"/>
    <x v="1"/>
    <x v="0"/>
    <x v="0"/>
    <s v="No"/>
    <x v="0"/>
    <x v="0"/>
    <s v="Yes"/>
  </r>
  <r>
    <x v="1437"/>
    <x v="13"/>
    <x v="14"/>
    <x v="137"/>
    <x v="2"/>
    <x v="5"/>
    <n v="4"/>
    <x v="26"/>
    <x v="2"/>
    <x v="87"/>
    <x v="0"/>
    <s v="No"/>
    <x v="0"/>
    <x v="1"/>
    <s v="No"/>
  </r>
  <r>
    <x v="1438"/>
    <x v="13"/>
    <x v="14"/>
    <x v="5"/>
    <x v="1"/>
    <x v="340"/>
    <n v="4"/>
    <x v="5"/>
    <x v="1"/>
    <x v="0"/>
    <x v="0"/>
    <s v="No"/>
    <x v="0"/>
    <x v="0"/>
    <s v="No"/>
  </r>
  <r>
    <x v="1439"/>
    <x v="13"/>
    <x v="13"/>
    <x v="11"/>
    <x v="2"/>
    <x v="296"/>
    <n v="2"/>
    <x v="73"/>
    <x v="1"/>
    <x v="0"/>
    <x v="0"/>
    <s v="No"/>
    <x v="0"/>
    <x v="0"/>
    <s v="No"/>
  </r>
  <r>
    <x v="1440"/>
    <x v="13"/>
    <x v="13"/>
    <x v="68"/>
    <x v="1"/>
    <x v="78"/>
    <n v="2"/>
    <x v="2"/>
    <x v="0"/>
    <x v="16"/>
    <x v="0"/>
    <s v="No"/>
    <x v="0"/>
    <x v="1"/>
    <s v="No"/>
  </r>
  <r>
    <x v="1441"/>
    <x v="13"/>
    <x v="13"/>
    <x v="78"/>
    <x v="1"/>
    <x v="67"/>
    <n v="1"/>
    <x v="5"/>
    <x v="2"/>
    <x v="0"/>
    <x v="0"/>
    <s v="No"/>
    <x v="0"/>
    <x v="0"/>
    <s v="No"/>
  </r>
  <r>
    <x v="1442"/>
    <x v="13"/>
    <x v="15"/>
    <x v="71"/>
    <x v="2"/>
    <x v="33"/>
    <n v="2"/>
    <x v="12"/>
    <x v="1"/>
    <x v="0"/>
    <x v="0"/>
    <s v="Yes"/>
    <x v="0"/>
    <x v="1"/>
    <s v="No"/>
  </r>
  <r>
    <x v="1443"/>
    <x v="13"/>
    <x v="14"/>
    <x v="99"/>
    <x v="2"/>
    <x v="26"/>
    <n v="2"/>
    <x v="22"/>
    <x v="1"/>
    <x v="64"/>
    <x v="0"/>
    <s v="No"/>
    <x v="0"/>
    <x v="0"/>
    <s v="No"/>
  </r>
  <r>
    <x v="1444"/>
    <x v="13"/>
    <x v="14"/>
    <x v="57"/>
    <x v="2"/>
    <x v="101"/>
    <n v="3"/>
    <x v="21"/>
    <x v="2"/>
    <x v="0"/>
    <x v="1"/>
    <s v="No"/>
    <x v="0"/>
    <x v="1"/>
    <s v="No"/>
  </r>
  <r>
    <x v="1445"/>
    <x v="13"/>
    <x v="19"/>
    <x v="102"/>
    <x v="2"/>
    <x v="328"/>
    <n v="3"/>
    <x v="56"/>
    <x v="1"/>
    <x v="0"/>
    <x v="0"/>
    <s v="No"/>
    <x v="0"/>
    <x v="0"/>
    <s v="Yes"/>
  </r>
  <r>
    <x v="1446"/>
    <x v="13"/>
    <x v="14"/>
    <x v="27"/>
    <x v="1"/>
    <x v="365"/>
    <n v="4"/>
    <x v="5"/>
    <x v="1"/>
    <x v="76"/>
    <x v="0"/>
    <s v="No"/>
    <x v="0"/>
    <x v="0"/>
    <s v="No"/>
  </r>
  <r>
    <x v="1447"/>
    <x v="13"/>
    <x v="13"/>
    <x v="19"/>
    <x v="2"/>
    <x v="15"/>
    <n v="1"/>
    <x v="54"/>
    <x v="1"/>
    <x v="214"/>
    <x v="0"/>
    <s v="No"/>
    <x v="0"/>
    <x v="1"/>
    <s v="Yes"/>
  </r>
  <r>
    <x v="1448"/>
    <x v="13"/>
    <x v="16"/>
    <x v="145"/>
    <x v="0"/>
    <x v="334"/>
    <n v="4"/>
    <x v="20"/>
    <x v="2"/>
    <x v="215"/>
    <x v="1"/>
    <s v="No"/>
    <x v="0"/>
    <x v="1"/>
    <s v="No"/>
  </r>
  <r>
    <x v="1449"/>
    <x v="13"/>
    <x v="13"/>
    <x v="95"/>
    <x v="1"/>
    <x v="154"/>
    <n v="1"/>
    <x v="36"/>
    <x v="0"/>
    <x v="0"/>
    <x v="0"/>
    <s v="No"/>
    <x v="0"/>
    <x v="0"/>
    <s v="No"/>
  </r>
  <r>
    <x v="1450"/>
    <x v="13"/>
    <x v="15"/>
    <x v="120"/>
    <x v="1"/>
    <x v="31"/>
    <n v="2"/>
    <x v="2"/>
    <x v="1"/>
    <x v="0"/>
    <x v="0"/>
    <s v="No"/>
    <x v="0"/>
    <x v="1"/>
    <s v="No"/>
  </r>
  <r>
    <x v="1451"/>
    <x v="13"/>
    <x v="15"/>
    <x v="73"/>
    <x v="1"/>
    <x v="110"/>
    <n v="4"/>
    <x v="34"/>
    <x v="2"/>
    <x v="0"/>
    <x v="0"/>
    <s v="Yes"/>
    <x v="0"/>
    <x v="0"/>
    <s v="No"/>
  </r>
  <r>
    <x v="1452"/>
    <x v="13"/>
    <x v="14"/>
    <x v="1"/>
    <x v="1"/>
    <x v="189"/>
    <n v="2"/>
    <x v="13"/>
    <x v="1"/>
    <x v="0"/>
    <x v="0"/>
    <s v="No"/>
    <x v="0"/>
    <x v="1"/>
    <s v="Yes"/>
  </r>
  <r>
    <x v="1453"/>
    <x v="13"/>
    <x v="14"/>
    <x v="129"/>
    <x v="2"/>
    <x v="146"/>
    <n v="4"/>
    <x v="26"/>
    <x v="2"/>
    <x v="0"/>
    <x v="0"/>
    <s v="No"/>
    <x v="0"/>
    <x v="1"/>
    <s v="Yes"/>
  </r>
  <r>
    <x v="1454"/>
    <x v="13"/>
    <x v="13"/>
    <x v="6"/>
    <x v="2"/>
    <x v="194"/>
    <n v="3"/>
    <x v="15"/>
    <x v="2"/>
    <x v="0"/>
    <x v="0"/>
    <s v="No"/>
    <x v="0"/>
    <x v="0"/>
    <s v="No"/>
  </r>
  <r>
    <x v="1455"/>
    <x v="13"/>
    <x v="15"/>
    <x v="43"/>
    <x v="1"/>
    <x v="213"/>
    <n v="3"/>
    <x v="56"/>
    <x v="0"/>
    <x v="0"/>
    <x v="0"/>
    <s v="No"/>
    <x v="0"/>
    <x v="0"/>
    <s v="Yes"/>
  </r>
  <r>
    <x v="1456"/>
    <x v="13"/>
    <x v="14"/>
    <x v="7"/>
    <x v="2"/>
    <x v="76"/>
    <n v="3"/>
    <x v="54"/>
    <x v="1"/>
    <x v="0"/>
    <x v="0"/>
    <s v="No"/>
    <x v="0"/>
    <x v="0"/>
    <s v="No"/>
  </r>
  <r>
    <x v="1457"/>
    <x v="13"/>
    <x v="15"/>
    <x v="52"/>
    <x v="2"/>
    <x v="340"/>
    <n v="1"/>
    <x v="4"/>
    <x v="0"/>
    <x v="0"/>
    <x v="0"/>
    <s v="No"/>
    <x v="0"/>
    <x v="1"/>
    <s v="No"/>
  </r>
  <r>
    <x v="1458"/>
    <x v="13"/>
    <x v="15"/>
    <x v="92"/>
    <x v="2"/>
    <x v="253"/>
    <n v="1"/>
    <x v="36"/>
    <x v="0"/>
    <x v="0"/>
    <x v="0"/>
    <s v="No"/>
    <x v="0"/>
    <x v="1"/>
    <s v="No"/>
  </r>
  <r>
    <x v="1459"/>
    <x v="13"/>
    <x v="15"/>
    <x v="63"/>
    <x v="0"/>
    <x v="10"/>
    <n v="1"/>
    <x v="50"/>
    <x v="0"/>
    <x v="0"/>
    <x v="0"/>
    <s v="No"/>
    <x v="0"/>
    <x v="1"/>
    <s v="No"/>
  </r>
  <r>
    <x v="1460"/>
    <x v="13"/>
    <x v="13"/>
    <x v="99"/>
    <x v="2"/>
    <x v="160"/>
    <n v="1"/>
    <x v="54"/>
    <x v="1"/>
    <x v="40"/>
    <x v="0"/>
    <s v="No"/>
    <x v="0"/>
    <x v="1"/>
    <s v="No"/>
  </r>
  <r>
    <x v="1461"/>
    <x v="13"/>
    <x v="16"/>
    <x v="11"/>
    <x v="2"/>
    <x v="121"/>
    <n v="3"/>
    <x v="37"/>
    <x v="2"/>
    <x v="26"/>
    <x v="0"/>
    <s v="Yes"/>
    <x v="1"/>
    <x v="1"/>
    <s v="Yes"/>
  </r>
  <r>
    <x v="1462"/>
    <x v="13"/>
    <x v="19"/>
    <x v="51"/>
    <x v="2"/>
    <x v="162"/>
    <n v="3"/>
    <x v="56"/>
    <x v="1"/>
    <x v="216"/>
    <x v="0"/>
    <s v="No"/>
    <x v="0"/>
    <x v="1"/>
    <s v="No"/>
  </r>
  <r>
    <x v="1463"/>
    <x v="13"/>
    <x v="15"/>
    <x v="57"/>
    <x v="2"/>
    <x v="196"/>
    <n v="4"/>
    <x v="48"/>
    <x v="1"/>
    <x v="58"/>
    <x v="0"/>
    <s v="No"/>
    <x v="0"/>
    <x v="0"/>
    <s v="No"/>
  </r>
  <r>
    <x v="1464"/>
    <x v="13"/>
    <x v="15"/>
    <x v="136"/>
    <x v="0"/>
    <x v="117"/>
    <n v="4"/>
    <x v="9"/>
    <x v="2"/>
    <x v="0"/>
    <x v="1"/>
    <s v="No"/>
    <x v="0"/>
    <x v="1"/>
    <s v="No"/>
  </r>
  <r>
    <x v="1465"/>
    <x v="13"/>
    <x v="13"/>
    <x v="20"/>
    <x v="1"/>
    <x v="384"/>
    <n v="4"/>
    <x v="5"/>
    <x v="1"/>
    <x v="0"/>
    <x v="0"/>
    <s v="Yes"/>
    <x v="0"/>
    <x v="1"/>
    <s v="No"/>
  </r>
  <r>
    <x v="1466"/>
    <x v="13"/>
    <x v="19"/>
    <x v="52"/>
    <x v="2"/>
    <x v="25"/>
    <n v="1"/>
    <x v="20"/>
    <x v="1"/>
    <x v="0"/>
    <x v="0"/>
    <s v="No"/>
    <x v="0"/>
    <x v="0"/>
    <s v="No"/>
  </r>
  <r>
    <x v="1467"/>
    <x v="13"/>
    <x v="14"/>
    <x v="32"/>
    <x v="2"/>
    <x v="189"/>
    <n v="1"/>
    <x v="5"/>
    <x v="1"/>
    <x v="0"/>
    <x v="0"/>
    <s v="No"/>
    <x v="0"/>
    <x v="0"/>
    <s v="No"/>
  </r>
  <r>
    <x v="1468"/>
    <x v="13"/>
    <x v="15"/>
    <x v="98"/>
    <x v="2"/>
    <x v="385"/>
    <n v="3"/>
    <x v="20"/>
    <x v="2"/>
    <x v="0"/>
    <x v="0"/>
    <s v="No"/>
    <x v="0"/>
    <x v="1"/>
    <s v="Yes"/>
  </r>
  <r>
    <x v="1469"/>
    <x v="13"/>
    <x v="15"/>
    <x v="13"/>
    <x v="1"/>
    <x v="370"/>
    <n v="4"/>
    <x v="11"/>
    <x v="0"/>
    <x v="0"/>
    <x v="0"/>
    <s v="No"/>
    <x v="0"/>
    <x v="1"/>
    <s v="Yes"/>
  </r>
  <r>
    <x v="1470"/>
    <x v="13"/>
    <x v="15"/>
    <x v="26"/>
    <x v="2"/>
    <x v="364"/>
    <n v="1"/>
    <x v="9"/>
    <x v="2"/>
    <x v="0"/>
    <x v="0"/>
    <s v="No"/>
    <x v="0"/>
    <x v="1"/>
    <s v="No"/>
  </r>
  <r>
    <x v="1471"/>
    <x v="13"/>
    <x v="13"/>
    <x v="31"/>
    <x v="0"/>
    <x v="104"/>
    <n v="2"/>
    <x v="2"/>
    <x v="0"/>
    <x v="0"/>
    <x v="0"/>
    <s v="No"/>
    <x v="0"/>
    <x v="1"/>
    <s v="No"/>
  </r>
  <r>
    <x v="1472"/>
    <x v="13"/>
    <x v="15"/>
    <x v="80"/>
    <x v="2"/>
    <x v="88"/>
    <n v="2"/>
    <x v="1"/>
    <x v="0"/>
    <x v="0"/>
    <x v="0"/>
    <s v="No"/>
    <x v="0"/>
    <x v="1"/>
    <s v="No"/>
  </r>
  <r>
    <x v="1473"/>
    <x v="13"/>
    <x v="15"/>
    <x v="123"/>
    <x v="0"/>
    <x v="33"/>
    <n v="1"/>
    <x v="37"/>
    <x v="0"/>
    <x v="217"/>
    <x v="0"/>
    <s v="No"/>
    <x v="0"/>
    <x v="1"/>
    <s v="Yes"/>
  </r>
  <r>
    <x v="1474"/>
    <x v="13"/>
    <x v="13"/>
    <x v="36"/>
    <x v="0"/>
    <x v="187"/>
    <n v="1"/>
    <x v="42"/>
    <x v="2"/>
    <x v="0"/>
    <x v="1"/>
    <s v="No"/>
    <x v="0"/>
    <x v="0"/>
    <s v="Yes"/>
  </r>
  <r>
    <x v="1475"/>
    <x v="13"/>
    <x v="19"/>
    <x v="8"/>
    <x v="2"/>
    <x v="251"/>
    <n v="1"/>
    <x v="56"/>
    <x v="1"/>
    <x v="0"/>
    <x v="0"/>
    <s v="No"/>
    <x v="0"/>
    <x v="0"/>
    <s v="No"/>
  </r>
  <r>
    <x v="1476"/>
    <x v="13"/>
    <x v="15"/>
    <x v="30"/>
    <x v="2"/>
    <x v="325"/>
    <n v="4"/>
    <x v="48"/>
    <x v="1"/>
    <x v="218"/>
    <x v="0"/>
    <s v="No"/>
    <x v="0"/>
    <x v="0"/>
    <s v="No"/>
  </r>
  <r>
    <x v="1477"/>
    <x v="13"/>
    <x v="14"/>
    <x v="137"/>
    <x v="2"/>
    <x v="26"/>
    <n v="4"/>
    <x v="7"/>
    <x v="0"/>
    <x v="0"/>
    <x v="0"/>
    <s v="No"/>
    <x v="0"/>
    <x v="0"/>
    <s v="Yes"/>
  </r>
  <r>
    <x v="1478"/>
    <x v="13"/>
    <x v="15"/>
    <x v="116"/>
    <x v="0"/>
    <x v="81"/>
    <n v="3"/>
    <x v="3"/>
    <x v="2"/>
    <x v="0"/>
    <x v="0"/>
    <s v="No"/>
    <x v="0"/>
    <x v="1"/>
    <s v="No"/>
  </r>
  <r>
    <x v="1479"/>
    <x v="13"/>
    <x v="19"/>
    <x v="102"/>
    <x v="2"/>
    <x v="1"/>
    <n v="3"/>
    <x v="56"/>
    <x v="1"/>
    <x v="80"/>
    <x v="0"/>
    <s v="No"/>
    <x v="0"/>
    <x v="0"/>
    <s v="Yes"/>
  </r>
  <r>
    <x v="1480"/>
    <x v="13"/>
    <x v="13"/>
    <x v="100"/>
    <x v="1"/>
    <x v="11"/>
    <n v="2"/>
    <x v="12"/>
    <x v="0"/>
    <x v="0"/>
    <x v="0"/>
    <s v="No"/>
    <x v="0"/>
    <x v="1"/>
    <s v="No"/>
  </r>
  <r>
    <x v="1481"/>
    <x v="13"/>
    <x v="14"/>
    <x v="88"/>
    <x v="2"/>
    <x v="84"/>
    <n v="4"/>
    <x v="19"/>
    <x v="1"/>
    <x v="19"/>
    <x v="0"/>
    <s v="No"/>
    <x v="0"/>
    <x v="1"/>
    <s v="No"/>
  </r>
  <r>
    <x v="1482"/>
    <x v="13"/>
    <x v="15"/>
    <x v="73"/>
    <x v="1"/>
    <x v="61"/>
    <n v="1"/>
    <x v="6"/>
    <x v="1"/>
    <x v="89"/>
    <x v="0"/>
    <s v="No"/>
    <x v="0"/>
    <x v="0"/>
    <s v="No"/>
  </r>
  <r>
    <x v="1483"/>
    <x v="13"/>
    <x v="14"/>
    <x v="19"/>
    <x v="2"/>
    <x v="30"/>
    <n v="3"/>
    <x v="0"/>
    <x v="2"/>
    <x v="29"/>
    <x v="0"/>
    <s v="No"/>
    <x v="0"/>
    <x v="1"/>
    <s v="Yes"/>
  </r>
  <r>
    <x v="1484"/>
    <x v="14"/>
    <x v="16"/>
    <x v="102"/>
    <x v="2"/>
    <x v="10"/>
    <n v="2"/>
    <x v="25"/>
    <x v="2"/>
    <x v="0"/>
    <x v="0"/>
    <s v="No"/>
    <x v="0"/>
    <x v="1"/>
    <s v="No"/>
  </r>
  <r>
    <x v="1485"/>
    <x v="14"/>
    <x v="15"/>
    <x v="9"/>
    <x v="1"/>
    <x v="183"/>
    <n v="2"/>
    <x v="13"/>
    <x v="1"/>
    <x v="156"/>
    <x v="0"/>
    <s v="No"/>
    <x v="0"/>
    <x v="0"/>
    <s v="No"/>
  </r>
  <r>
    <x v="1486"/>
    <x v="14"/>
    <x v="20"/>
    <x v="43"/>
    <x v="1"/>
    <x v="328"/>
    <n v="4"/>
    <x v="0"/>
    <x v="1"/>
    <x v="216"/>
    <x v="0"/>
    <s v="Yes"/>
    <x v="0"/>
    <x v="0"/>
    <s v="No"/>
  </r>
  <r>
    <x v="1487"/>
    <x v="14"/>
    <x v="14"/>
    <x v="2"/>
    <x v="1"/>
    <x v="150"/>
    <n v="4"/>
    <x v="35"/>
    <x v="0"/>
    <x v="0"/>
    <x v="0"/>
    <s v="No"/>
    <x v="0"/>
    <x v="1"/>
    <s v="No"/>
  </r>
  <r>
    <x v="1488"/>
    <x v="14"/>
    <x v="14"/>
    <x v="51"/>
    <x v="2"/>
    <x v="199"/>
    <n v="4"/>
    <x v="37"/>
    <x v="2"/>
    <x v="0"/>
    <x v="0"/>
    <s v="No"/>
    <x v="0"/>
    <x v="1"/>
    <s v="No"/>
  </r>
  <r>
    <x v="1489"/>
    <x v="14"/>
    <x v="20"/>
    <x v="64"/>
    <x v="1"/>
    <x v="251"/>
    <n v="3"/>
    <x v="37"/>
    <x v="1"/>
    <x v="155"/>
    <x v="0"/>
    <s v="No"/>
    <x v="0"/>
    <x v="1"/>
    <s v="Yes"/>
  </r>
  <r>
    <x v="1490"/>
    <x v="14"/>
    <x v="14"/>
    <x v="41"/>
    <x v="2"/>
    <x v="144"/>
    <n v="3"/>
    <x v="15"/>
    <x v="2"/>
    <x v="0"/>
    <x v="0"/>
    <s v="No"/>
    <x v="0"/>
    <x v="0"/>
    <s v="No"/>
  </r>
  <r>
    <x v="1491"/>
    <x v="14"/>
    <x v="16"/>
    <x v="80"/>
    <x v="2"/>
    <x v="303"/>
    <n v="2"/>
    <x v="1"/>
    <x v="0"/>
    <x v="0"/>
    <x v="0"/>
    <s v="Yes"/>
    <x v="0"/>
    <x v="0"/>
    <s v="No"/>
  </r>
  <r>
    <x v="1492"/>
    <x v="14"/>
    <x v="14"/>
    <x v="78"/>
    <x v="1"/>
    <x v="184"/>
    <n v="4"/>
    <x v="35"/>
    <x v="0"/>
    <x v="0"/>
    <x v="0"/>
    <s v="No"/>
    <x v="0"/>
    <x v="1"/>
    <s v="Yes"/>
  </r>
  <r>
    <x v="1493"/>
    <x v="14"/>
    <x v="14"/>
    <x v="17"/>
    <x v="0"/>
    <x v="109"/>
    <n v="2"/>
    <x v="70"/>
    <x v="0"/>
    <x v="0"/>
    <x v="0"/>
    <s v="No"/>
    <x v="0"/>
    <x v="1"/>
    <s v="No"/>
  </r>
  <r>
    <x v="1494"/>
    <x v="14"/>
    <x v="14"/>
    <x v="145"/>
    <x v="0"/>
    <x v="93"/>
    <n v="4"/>
    <x v="66"/>
    <x v="2"/>
    <x v="63"/>
    <x v="1"/>
    <s v="Yes"/>
    <x v="1"/>
    <x v="1"/>
    <s v="No"/>
  </r>
  <r>
    <x v="1495"/>
    <x v="14"/>
    <x v="14"/>
    <x v="16"/>
    <x v="2"/>
    <x v="184"/>
    <n v="4"/>
    <x v="1"/>
    <x v="2"/>
    <x v="0"/>
    <x v="0"/>
    <s v="No"/>
    <x v="0"/>
    <x v="1"/>
    <s v="No"/>
  </r>
  <r>
    <x v="1496"/>
    <x v="14"/>
    <x v="15"/>
    <x v="10"/>
    <x v="1"/>
    <x v="33"/>
    <n v="4"/>
    <x v="5"/>
    <x v="1"/>
    <x v="76"/>
    <x v="0"/>
    <s v="Yes"/>
    <x v="1"/>
    <x v="1"/>
    <s v="Yes"/>
  </r>
  <r>
    <x v="1497"/>
    <x v="14"/>
    <x v="14"/>
    <x v="52"/>
    <x v="2"/>
    <x v="110"/>
    <n v="4"/>
    <x v="37"/>
    <x v="2"/>
    <x v="0"/>
    <x v="0"/>
    <s v="No"/>
    <x v="0"/>
    <x v="1"/>
    <s v="No"/>
  </r>
  <r>
    <x v="1498"/>
    <x v="14"/>
    <x v="15"/>
    <x v="83"/>
    <x v="1"/>
    <x v="74"/>
    <n v="2"/>
    <x v="22"/>
    <x v="1"/>
    <x v="0"/>
    <x v="0"/>
    <s v="No"/>
    <x v="1"/>
    <x v="1"/>
    <s v="Yes"/>
  </r>
  <r>
    <x v="1499"/>
    <x v="14"/>
    <x v="16"/>
    <x v="32"/>
    <x v="2"/>
    <x v="20"/>
    <n v="3"/>
    <x v="3"/>
    <x v="2"/>
    <x v="0"/>
    <x v="0"/>
    <s v="No"/>
    <x v="0"/>
    <x v="0"/>
    <s v="No"/>
  </r>
  <r>
    <x v="1500"/>
    <x v="14"/>
    <x v="15"/>
    <x v="9"/>
    <x v="1"/>
    <x v="162"/>
    <n v="2"/>
    <x v="13"/>
    <x v="1"/>
    <x v="0"/>
    <x v="0"/>
    <s v="Yes"/>
    <x v="0"/>
    <x v="0"/>
    <s v="No"/>
  </r>
  <r>
    <x v="1501"/>
    <x v="14"/>
    <x v="15"/>
    <x v="146"/>
    <x v="0"/>
    <x v="78"/>
    <n v="3"/>
    <x v="69"/>
    <x v="1"/>
    <x v="0"/>
    <x v="1"/>
    <s v="No"/>
    <x v="1"/>
    <x v="1"/>
    <s v="Yes"/>
  </r>
  <r>
    <x v="1502"/>
    <x v="14"/>
    <x v="15"/>
    <x v="108"/>
    <x v="1"/>
    <x v="115"/>
    <n v="4"/>
    <x v="5"/>
    <x v="1"/>
    <x v="0"/>
    <x v="0"/>
    <s v="No"/>
    <x v="0"/>
    <x v="1"/>
    <s v="No"/>
  </r>
  <r>
    <x v="1503"/>
    <x v="14"/>
    <x v="15"/>
    <x v="41"/>
    <x v="2"/>
    <x v="80"/>
    <n v="1"/>
    <x v="19"/>
    <x v="1"/>
    <x v="219"/>
    <x v="0"/>
    <s v="No"/>
    <x v="0"/>
    <x v="1"/>
    <s v="No"/>
  </r>
  <r>
    <x v="1504"/>
    <x v="14"/>
    <x v="15"/>
    <x v="24"/>
    <x v="2"/>
    <x v="386"/>
    <n v="2"/>
    <x v="9"/>
    <x v="2"/>
    <x v="0"/>
    <x v="0"/>
    <s v="No"/>
    <x v="0"/>
    <x v="1"/>
    <s v="No"/>
  </r>
  <r>
    <x v="1505"/>
    <x v="14"/>
    <x v="15"/>
    <x v="148"/>
    <x v="0"/>
    <x v="55"/>
    <n v="2"/>
    <x v="40"/>
    <x v="1"/>
    <x v="0"/>
    <x v="1"/>
    <s v="No"/>
    <x v="0"/>
    <x v="0"/>
    <s v="No"/>
  </r>
  <r>
    <x v="1506"/>
    <x v="14"/>
    <x v="16"/>
    <x v="64"/>
    <x v="1"/>
    <x v="51"/>
    <n v="4"/>
    <x v="25"/>
    <x v="1"/>
    <x v="0"/>
    <x v="0"/>
    <s v="No"/>
    <x v="0"/>
    <x v="0"/>
    <s v="No"/>
  </r>
  <r>
    <x v="1507"/>
    <x v="14"/>
    <x v="15"/>
    <x v="44"/>
    <x v="0"/>
    <x v="160"/>
    <n v="1"/>
    <x v="77"/>
    <x v="0"/>
    <x v="220"/>
    <x v="0"/>
    <s v="No"/>
    <x v="0"/>
    <x v="1"/>
    <s v="No"/>
  </r>
  <r>
    <x v="1508"/>
    <x v="14"/>
    <x v="16"/>
    <x v="94"/>
    <x v="0"/>
    <x v="115"/>
    <n v="4"/>
    <x v="45"/>
    <x v="0"/>
    <x v="0"/>
    <x v="0"/>
    <s v="No"/>
    <x v="0"/>
    <x v="1"/>
    <s v="No"/>
  </r>
  <r>
    <x v="1509"/>
    <x v="14"/>
    <x v="20"/>
    <x v="22"/>
    <x v="2"/>
    <x v="252"/>
    <n v="4"/>
    <x v="0"/>
    <x v="1"/>
    <x v="0"/>
    <x v="0"/>
    <s v="No"/>
    <x v="0"/>
    <x v="1"/>
    <s v="No"/>
  </r>
  <r>
    <x v="1510"/>
    <x v="14"/>
    <x v="15"/>
    <x v="16"/>
    <x v="2"/>
    <x v="26"/>
    <n v="4"/>
    <x v="29"/>
    <x v="0"/>
    <x v="23"/>
    <x v="0"/>
    <s v="No"/>
    <x v="0"/>
    <x v="1"/>
    <s v="Yes"/>
  </r>
  <r>
    <x v="1511"/>
    <x v="14"/>
    <x v="16"/>
    <x v="21"/>
    <x v="0"/>
    <x v="33"/>
    <n v="2"/>
    <x v="30"/>
    <x v="1"/>
    <x v="58"/>
    <x v="1"/>
    <s v="No"/>
    <x v="1"/>
    <x v="1"/>
    <s v="Yes"/>
  </r>
  <r>
    <x v="1512"/>
    <x v="14"/>
    <x v="15"/>
    <x v="2"/>
    <x v="1"/>
    <x v="171"/>
    <n v="3"/>
    <x v="5"/>
    <x v="2"/>
    <x v="0"/>
    <x v="0"/>
    <s v="No"/>
    <x v="0"/>
    <x v="0"/>
    <s v="No"/>
  </r>
  <r>
    <x v="1513"/>
    <x v="14"/>
    <x v="14"/>
    <x v="58"/>
    <x v="2"/>
    <x v="11"/>
    <n v="4"/>
    <x v="37"/>
    <x v="2"/>
    <x v="0"/>
    <x v="0"/>
    <s v="No"/>
    <x v="0"/>
    <x v="1"/>
    <s v="No"/>
  </r>
  <r>
    <x v="1514"/>
    <x v="14"/>
    <x v="14"/>
    <x v="68"/>
    <x v="1"/>
    <x v="1"/>
    <n v="2"/>
    <x v="2"/>
    <x v="0"/>
    <x v="0"/>
    <x v="0"/>
    <s v="No"/>
    <x v="0"/>
    <x v="1"/>
    <s v="No"/>
  </r>
  <r>
    <x v="1515"/>
    <x v="14"/>
    <x v="20"/>
    <x v="2"/>
    <x v="1"/>
    <x v="362"/>
    <n v="4"/>
    <x v="2"/>
    <x v="1"/>
    <x v="0"/>
    <x v="0"/>
    <s v="No"/>
    <x v="0"/>
    <x v="1"/>
    <s v="Yes"/>
  </r>
  <r>
    <x v="1516"/>
    <x v="14"/>
    <x v="15"/>
    <x v="64"/>
    <x v="1"/>
    <x v="190"/>
    <n v="3"/>
    <x v="3"/>
    <x v="0"/>
    <x v="0"/>
    <x v="0"/>
    <s v="No"/>
    <x v="0"/>
    <x v="0"/>
    <s v="No"/>
  </r>
  <r>
    <x v="1517"/>
    <x v="14"/>
    <x v="14"/>
    <x v="78"/>
    <x v="1"/>
    <x v="57"/>
    <n v="2"/>
    <x v="35"/>
    <x v="0"/>
    <x v="0"/>
    <x v="0"/>
    <s v="No"/>
    <x v="0"/>
    <x v="0"/>
    <s v="Yes"/>
  </r>
  <r>
    <x v="1518"/>
    <x v="14"/>
    <x v="14"/>
    <x v="45"/>
    <x v="0"/>
    <x v="206"/>
    <n v="4"/>
    <x v="64"/>
    <x v="1"/>
    <x v="0"/>
    <x v="1"/>
    <s v="No"/>
    <x v="0"/>
    <x v="0"/>
    <s v="No"/>
  </r>
  <r>
    <x v="1519"/>
    <x v="14"/>
    <x v="14"/>
    <x v="27"/>
    <x v="1"/>
    <x v="46"/>
    <n v="2"/>
    <x v="2"/>
    <x v="0"/>
    <x v="0"/>
    <x v="0"/>
    <s v="No"/>
    <x v="0"/>
    <x v="1"/>
    <s v="No"/>
  </r>
  <r>
    <x v="1520"/>
    <x v="14"/>
    <x v="16"/>
    <x v="148"/>
    <x v="0"/>
    <x v="26"/>
    <n v="1"/>
    <x v="3"/>
    <x v="0"/>
    <x v="221"/>
    <x v="0"/>
    <s v="No"/>
    <x v="0"/>
    <x v="1"/>
    <s v="No"/>
  </r>
  <r>
    <x v="1521"/>
    <x v="14"/>
    <x v="14"/>
    <x v="128"/>
    <x v="2"/>
    <x v="182"/>
    <n v="1"/>
    <x v="66"/>
    <x v="2"/>
    <x v="217"/>
    <x v="0"/>
    <s v="No"/>
    <x v="0"/>
    <x v="1"/>
    <s v="No"/>
  </r>
  <r>
    <x v="1522"/>
    <x v="14"/>
    <x v="20"/>
    <x v="76"/>
    <x v="2"/>
    <x v="26"/>
    <n v="4"/>
    <x v="0"/>
    <x v="1"/>
    <x v="0"/>
    <x v="0"/>
    <s v="No"/>
    <x v="0"/>
    <x v="1"/>
    <s v="Yes"/>
  </r>
  <r>
    <x v="1523"/>
    <x v="14"/>
    <x v="14"/>
    <x v="26"/>
    <x v="2"/>
    <x v="55"/>
    <n v="1"/>
    <x v="66"/>
    <x v="2"/>
    <x v="0"/>
    <x v="0"/>
    <s v="No"/>
    <x v="0"/>
    <x v="1"/>
    <s v="No"/>
  </r>
  <r>
    <x v="1524"/>
    <x v="14"/>
    <x v="20"/>
    <x v="121"/>
    <x v="1"/>
    <x v="387"/>
    <n v="4"/>
    <x v="2"/>
    <x v="1"/>
    <x v="200"/>
    <x v="0"/>
    <s v="No"/>
    <x v="0"/>
    <x v="1"/>
    <s v="No"/>
  </r>
  <r>
    <x v="1525"/>
    <x v="14"/>
    <x v="14"/>
    <x v="69"/>
    <x v="1"/>
    <x v="33"/>
    <n v="2"/>
    <x v="2"/>
    <x v="0"/>
    <x v="0"/>
    <x v="0"/>
    <s v="No"/>
    <x v="0"/>
    <x v="0"/>
    <s v="No"/>
  </r>
  <r>
    <x v="1526"/>
    <x v="14"/>
    <x v="16"/>
    <x v="54"/>
    <x v="2"/>
    <x v="8"/>
    <n v="1"/>
    <x v="12"/>
    <x v="1"/>
    <x v="0"/>
    <x v="0"/>
    <s v="Yes"/>
    <x v="0"/>
    <x v="1"/>
    <s v="No"/>
  </r>
  <r>
    <x v="1527"/>
    <x v="14"/>
    <x v="16"/>
    <x v="54"/>
    <x v="2"/>
    <x v="388"/>
    <n v="1"/>
    <x v="12"/>
    <x v="1"/>
    <x v="24"/>
    <x v="0"/>
    <s v="No"/>
    <x v="0"/>
    <x v="1"/>
    <s v="Yes"/>
  </r>
  <r>
    <x v="1528"/>
    <x v="14"/>
    <x v="15"/>
    <x v="139"/>
    <x v="2"/>
    <x v="10"/>
    <n v="3"/>
    <x v="0"/>
    <x v="2"/>
    <x v="0"/>
    <x v="0"/>
    <s v="Yes"/>
    <x v="0"/>
    <x v="0"/>
    <s v="No"/>
  </r>
  <r>
    <x v="1529"/>
    <x v="14"/>
    <x v="20"/>
    <x v="20"/>
    <x v="1"/>
    <x v="389"/>
    <n v="3"/>
    <x v="37"/>
    <x v="1"/>
    <x v="41"/>
    <x v="0"/>
    <s v="No"/>
    <x v="0"/>
    <x v="1"/>
    <s v="No"/>
  </r>
  <r>
    <x v="1530"/>
    <x v="14"/>
    <x v="16"/>
    <x v="66"/>
    <x v="2"/>
    <x v="132"/>
    <n v="2"/>
    <x v="12"/>
    <x v="1"/>
    <x v="0"/>
    <x v="0"/>
    <s v="Yes"/>
    <x v="0"/>
    <x v="1"/>
    <s v="No"/>
  </r>
  <r>
    <x v="1531"/>
    <x v="14"/>
    <x v="15"/>
    <x v="23"/>
    <x v="1"/>
    <x v="68"/>
    <n v="4"/>
    <x v="12"/>
    <x v="0"/>
    <x v="0"/>
    <x v="0"/>
    <s v="No"/>
    <x v="0"/>
    <x v="1"/>
    <s v="Yes"/>
  </r>
  <r>
    <x v="1532"/>
    <x v="14"/>
    <x v="14"/>
    <x v="92"/>
    <x v="2"/>
    <x v="217"/>
    <n v="2"/>
    <x v="36"/>
    <x v="0"/>
    <x v="169"/>
    <x v="0"/>
    <s v="Yes"/>
    <x v="0"/>
    <x v="0"/>
    <s v="Yes"/>
  </r>
  <r>
    <x v="1533"/>
    <x v="14"/>
    <x v="14"/>
    <x v="20"/>
    <x v="1"/>
    <x v="93"/>
    <n v="3"/>
    <x v="25"/>
    <x v="0"/>
    <x v="0"/>
    <x v="0"/>
    <s v="No"/>
    <x v="0"/>
    <x v="1"/>
    <s v="No"/>
  </r>
  <r>
    <x v="1534"/>
    <x v="14"/>
    <x v="16"/>
    <x v="29"/>
    <x v="1"/>
    <x v="57"/>
    <n v="4"/>
    <x v="34"/>
    <x v="2"/>
    <x v="187"/>
    <x v="0"/>
    <s v="Yes"/>
    <x v="0"/>
    <x v="1"/>
    <s v="No"/>
  </r>
  <r>
    <x v="1535"/>
    <x v="14"/>
    <x v="15"/>
    <x v="121"/>
    <x v="1"/>
    <x v="61"/>
    <n v="4"/>
    <x v="12"/>
    <x v="0"/>
    <x v="59"/>
    <x v="0"/>
    <s v="No"/>
    <x v="0"/>
    <x v="0"/>
    <s v="Yes"/>
  </r>
  <r>
    <x v="1536"/>
    <x v="14"/>
    <x v="16"/>
    <x v="8"/>
    <x v="2"/>
    <x v="224"/>
    <n v="1"/>
    <x v="9"/>
    <x v="2"/>
    <x v="0"/>
    <x v="0"/>
    <s v="No"/>
    <x v="0"/>
    <x v="1"/>
    <s v="No"/>
  </r>
  <r>
    <x v="1537"/>
    <x v="14"/>
    <x v="16"/>
    <x v="129"/>
    <x v="2"/>
    <x v="344"/>
    <n v="1"/>
    <x v="35"/>
    <x v="0"/>
    <x v="0"/>
    <x v="0"/>
    <s v="No"/>
    <x v="0"/>
    <x v="1"/>
    <s v="No"/>
  </r>
  <r>
    <x v="1538"/>
    <x v="14"/>
    <x v="16"/>
    <x v="24"/>
    <x v="2"/>
    <x v="75"/>
    <n v="2"/>
    <x v="12"/>
    <x v="1"/>
    <x v="0"/>
    <x v="0"/>
    <s v="No"/>
    <x v="0"/>
    <x v="1"/>
    <s v="No"/>
  </r>
  <r>
    <x v="1539"/>
    <x v="14"/>
    <x v="16"/>
    <x v="32"/>
    <x v="2"/>
    <x v="326"/>
    <n v="4"/>
    <x v="48"/>
    <x v="1"/>
    <x v="0"/>
    <x v="0"/>
    <s v="No"/>
    <x v="0"/>
    <x v="1"/>
    <s v="No"/>
  </r>
  <r>
    <x v="1540"/>
    <x v="14"/>
    <x v="17"/>
    <x v="68"/>
    <x v="1"/>
    <x v="245"/>
    <n v="1"/>
    <x v="8"/>
    <x v="2"/>
    <x v="55"/>
    <x v="0"/>
    <s v="No"/>
    <x v="0"/>
    <x v="1"/>
    <s v="No"/>
  </r>
  <r>
    <x v="1541"/>
    <x v="14"/>
    <x v="14"/>
    <x v="134"/>
    <x v="1"/>
    <x v="83"/>
    <n v="1"/>
    <x v="36"/>
    <x v="0"/>
    <x v="0"/>
    <x v="0"/>
    <s v="No"/>
    <x v="0"/>
    <x v="0"/>
    <s v="No"/>
  </r>
  <r>
    <x v="1542"/>
    <x v="14"/>
    <x v="14"/>
    <x v="62"/>
    <x v="0"/>
    <x v="222"/>
    <n v="2"/>
    <x v="36"/>
    <x v="0"/>
    <x v="0"/>
    <x v="0"/>
    <s v="No"/>
    <x v="0"/>
    <x v="1"/>
    <s v="No"/>
  </r>
  <r>
    <x v="1543"/>
    <x v="14"/>
    <x v="17"/>
    <x v="27"/>
    <x v="1"/>
    <x v="362"/>
    <n v="2"/>
    <x v="37"/>
    <x v="2"/>
    <x v="0"/>
    <x v="0"/>
    <s v="No"/>
    <x v="1"/>
    <x v="1"/>
    <s v="Yes"/>
  </r>
  <r>
    <x v="1544"/>
    <x v="14"/>
    <x v="16"/>
    <x v="24"/>
    <x v="2"/>
    <x v="43"/>
    <n v="2"/>
    <x v="12"/>
    <x v="1"/>
    <x v="0"/>
    <x v="0"/>
    <s v="No"/>
    <x v="0"/>
    <x v="1"/>
    <s v="No"/>
  </r>
  <r>
    <x v="1545"/>
    <x v="14"/>
    <x v="16"/>
    <x v="14"/>
    <x v="1"/>
    <x v="197"/>
    <n v="3"/>
    <x v="29"/>
    <x v="1"/>
    <x v="192"/>
    <x v="0"/>
    <s v="No"/>
    <x v="0"/>
    <x v="1"/>
    <s v="No"/>
  </r>
  <r>
    <x v="1546"/>
    <x v="14"/>
    <x v="15"/>
    <x v="125"/>
    <x v="0"/>
    <x v="308"/>
    <n v="3"/>
    <x v="78"/>
    <x v="1"/>
    <x v="222"/>
    <x v="1"/>
    <s v="No"/>
    <x v="1"/>
    <x v="1"/>
    <s v="Yes"/>
  </r>
  <r>
    <x v="1547"/>
    <x v="14"/>
    <x v="16"/>
    <x v="43"/>
    <x v="1"/>
    <x v="329"/>
    <n v="2"/>
    <x v="12"/>
    <x v="1"/>
    <x v="0"/>
    <x v="0"/>
    <s v="No"/>
    <x v="0"/>
    <x v="1"/>
    <s v="Yes"/>
  </r>
  <r>
    <x v="1548"/>
    <x v="14"/>
    <x v="14"/>
    <x v="120"/>
    <x v="1"/>
    <x v="122"/>
    <n v="3"/>
    <x v="9"/>
    <x v="2"/>
    <x v="187"/>
    <x v="0"/>
    <s v="No"/>
    <x v="0"/>
    <x v="0"/>
    <s v="No"/>
  </r>
  <r>
    <x v="1549"/>
    <x v="14"/>
    <x v="15"/>
    <x v="64"/>
    <x v="1"/>
    <x v="264"/>
    <n v="2"/>
    <x v="13"/>
    <x v="1"/>
    <x v="0"/>
    <x v="0"/>
    <s v="No"/>
    <x v="0"/>
    <x v="1"/>
    <s v="Yes"/>
  </r>
  <r>
    <x v="1550"/>
    <x v="14"/>
    <x v="20"/>
    <x v="30"/>
    <x v="2"/>
    <x v="16"/>
    <n v="1"/>
    <x v="20"/>
    <x v="1"/>
    <x v="0"/>
    <x v="0"/>
    <s v="No"/>
    <x v="0"/>
    <x v="1"/>
    <s v="Yes"/>
  </r>
  <r>
    <x v="1551"/>
    <x v="14"/>
    <x v="16"/>
    <x v="108"/>
    <x v="1"/>
    <x v="229"/>
    <n v="2"/>
    <x v="2"/>
    <x v="1"/>
    <x v="141"/>
    <x v="0"/>
    <s v="No"/>
    <x v="0"/>
    <x v="0"/>
    <s v="Yes"/>
  </r>
  <r>
    <x v="1552"/>
    <x v="14"/>
    <x v="15"/>
    <x v="88"/>
    <x v="2"/>
    <x v="154"/>
    <n v="1"/>
    <x v="33"/>
    <x v="0"/>
    <x v="0"/>
    <x v="0"/>
    <s v="No"/>
    <x v="0"/>
    <x v="0"/>
    <s v="No"/>
  </r>
  <r>
    <x v="1553"/>
    <x v="14"/>
    <x v="14"/>
    <x v="82"/>
    <x v="1"/>
    <x v="284"/>
    <n v="4"/>
    <x v="5"/>
    <x v="1"/>
    <x v="210"/>
    <x v="0"/>
    <s v="No"/>
    <x v="0"/>
    <x v="1"/>
    <s v="No"/>
  </r>
  <r>
    <x v="1554"/>
    <x v="14"/>
    <x v="14"/>
    <x v="98"/>
    <x v="2"/>
    <x v="152"/>
    <n v="4"/>
    <x v="54"/>
    <x v="2"/>
    <x v="0"/>
    <x v="0"/>
    <s v="No"/>
    <x v="0"/>
    <x v="1"/>
    <s v="No"/>
  </r>
  <r>
    <x v="1555"/>
    <x v="14"/>
    <x v="15"/>
    <x v="29"/>
    <x v="1"/>
    <x v="141"/>
    <n v="1"/>
    <x v="19"/>
    <x v="2"/>
    <x v="0"/>
    <x v="0"/>
    <s v="No"/>
    <x v="0"/>
    <x v="1"/>
    <s v="No"/>
  </r>
  <r>
    <x v="1556"/>
    <x v="14"/>
    <x v="14"/>
    <x v="26"/>
    <x v="2"/>
    <x v="26"/>
    <n v="4"/>
    <x v="37"/>
    <x v="2"/>
    <x v="0"/>
    <x v="0"/>
    <s v="No"/>
    <x v="0"/>
    <x v="1"/>
    <s v="Yes"/>
  </r>
  <r>
    <x v="1557"/>
    <x v="14"/>
    <x v="16"/>
    <x v="130"/>
    <x v="0"/>
    <x v="390"/>
    <n v="1"/>
    <x v="50"/>
    <x v="2"/>
    <x v="0"/>
    <x v="1"/>
    <s v="No"/>
    <x v="0"/>
    <x v="1"/>
    <s v="No"/>
  </r>
  <r>
    <x v="1558"/>
    <x v="14"/>
    <x v="16"/>
    <x v="101"/>
    <x v="0"/>
    <x v="141"/>
    <n v="1"/>
    <x v="29"/>
    <x v="1"/>
    <x v="0"/>
    <x v="1"/>
    <s v="No"/>
    <x v="0"/>
    <x v="0"/>
    <s v="No"/>
  </r>
  <r>
    <x v="1559"/>
    <x v="14"/>
    <x v="14"/>
    <x v="112"/>
    <x v="0"/>
    <x v="207"/>
    <n v="2"/>
    <x v="36"/>
    <x v="0"/>
    <x v="223"/>
    <x v="0"/>
    <s v="No"/>
    <x v="0"/>
    <x v="0"/>
    <s v="No"/>
  </r>
  <r>
    <x v="1560"/>
    <x v="14"/>
    <x v="16"/>
    <x v="32"/>
    <x v="2"/>
    <x v="391"/>
    <n v="3"/>
    <x v="3"/>
    <x v="2"/>
    <x v="156"/>
    <x v="0"/>
    <s v="No"/>
    <x v="0"/>
    <x v="1"/>
    <s v="No"/>
  </r>
  <r>
    <x v="1561"/>
    <x v="14"/>
    <x v="14"/>
    <x v="88"/>
    <x v="2"/>
    <x v="12"/>
    <n v="3"/>
    <x v="15"/>
    <x v="2"/>
    <x v="0"/>
    <x v="0"/>
    <s v="No"/>
    <x v="0"/>
    <x v="1"/>
    <s v="No"/>
  </r>
  <r>
    <x v="1562"/>
    <x v="14"/>
    <x v="15"/>
    <x v="98"/>
    <x v="2"/>
    <x v="118"/>
    <n v="4"/>
    <x v="29"/>
    <x v="0"/>
    <x v="164"/>
    <x v="0"/>
    <s v="No"/>
    <x v="0"/>
    <x v="0"/>
    <s v="No"/>
  </r>
  <r>
    <x v="1563"/>
    <x v="14"/>
    <x v="16"/>
    <x v="137"/>
    <x v="2"/>
    <x v="345"/>
    <n v="3"/>
    <x v="20"/>
    <x v="2"/>
    <x v="0"/>
    <x v="0"/>
    <s v="Yes"/>
    <x v="0"/>
    <x v="0"/>
    <s v="No"/>
  </r>
  <r>
    <x v="1564"/>
    <x v="14"/>
    <x v="16"/>
    <x v="128"/>
    <x v="2"/>
    <x v="133"/>
    <n v="1"/>
    <x v="12"/>
    <x v="1"/>
    <x v="224"/>
    <x v="0"/>
    <s v="No"/>
    <x v="0"/>
    <x v="0"/>
    <s v="No"/>
  </r>
  <r>
    <x v="1565"/>
    <x v="14"/>
    <x v="14"/>
    <x v="11"/>
    <x v="2"/>
    <x v="264"/>
    <n v="2"/>
    <x v="73"/>
    <x v="1"/>
    <x v="0"/>
    <x v="0"/>
    <s v="No"/>
    <x v="0"/>
    <x v="1"/>
    <s v="No"/>
  </r>
  <r>
    <x v="1566"/>
    <x v="14"/>
    <x v="16"/>
    <x v="56"/>
    <x v="2"/>
    <x v="3"/>
    <n v="2"/>
    <x v="1"/>
    <x v="0"/>
    <x v="0"/>
    <x v="0"/>
    <s v="No"/>
    <x v="0"/>
    <x v="1"/>
    <s v="No"/>
  </r>
  <r>
    <x v="1567"/>
    <x v="14"/>
    <x v="16"/>
    <x v="71"/>
    <x v="2"/>
    <x v="206"/>
    <n v="4"/>
    <x v="48"/>
    <x v="0"/>
    <x v="0"/>
    <x v="0"/>
    <s v="No"/>
    <x v="0"/>
    <x v="1"/>
    <s v="Yes"/>
  </r>
  <r>
    <x v="1568"/>
    <x v="14"/>
    <x v="14"/>
    <x v="66"/>
    <x v="2"/>
    <x v="26"/>
    <n v="2"/>
    <x v="37"/>
    <x v="1"/>
    <x v="0"/>
    <x v="0"/>
    <s v="No"/>
    <x v="0"/>
    <x v="1"/>
    <s v="No"/>
  </r>
  <r>
    <x v="1569"/>
    <x v="14"/>
    <x v="16"/>
    <x v="21"/>
    <x v="0"/>
    <x v="392"/>
    <n v="1"/>
    <x v="50"/>
    <x v="0"/>
    <x v="225"/>
    <x v="0"/>
    <s v="No"/>
    <x v="0"/>
    <x v="0"/>
    <s v="No"/>
  </r>
  <r>
    <x v="1570"/>
    <x v="14"/>
    <x v="16"/>
    <x v="33"/>
    <x v="0"/>
    <x v="393"/>
    <n v="1"/>
    <x v="37"/>
    <x v="0"/>
    <x v="0"/>
    <x v="0"/>
    <s v="No"/>
    <x v="0"/>
    <x v="1"/>
    <s v="No"/>
  </r>
  <r>
    <x v="1571"/>
    <x v="14"/>
    <x v="15"/>
    <x v="61"/>
    <x v="1"/>
    <x v="109"/>
    <n v="2"/>
    <x v="13"/>
    <x v="1"/>
    <x v="0"/>
    <x v="0"/>
    <s v="No"/>
    <x v="0"/>
    <x v="1"/>
    <s v="Yes"/>
  </r>
  <r>
    <x v="1572"/>
    <x v="14"/>
    <x v="15"/>
    <x v="140"/>
    <x v="0"/>
    <x v="394"/>
    <n v="4"/>
    <x v="66"/>
    <x v="0"/>
    <x v="72"/>
    <x v="1"/>
    <s v="No"/>
    <x v="0"/>
    <x v="1"/>
    <s v="No"/>
  </r>
  <r>
    <x v="1573"/>
    <x v="14"/>
    <x v="17"/>
    <x v="23"/>
    <x v="1"/>
    <x v="19"/>
    <n v="2"/>
    <x v="37"/>
    <x v="2"/>
    <x v="74"/>
    <x v="0"/>
    <s v="No"/>
    <x v="0"/>
    <x v="0"/>
    <s v="No"/>
  </r>
  <r>
    <x v="1574"/>
    <x v="14"/>
    <x v="16"/>
    <x v="20"/>
    <x v="1"/>
    <x v="105"/>
    <n v="4"/>
    <x v="25"/>
    <x v="1"/>
    <x v="0"/>
    <x v="0"/>
    <s v="No"/>
    <x v="0"/>
    <x v="1"/>
    <s v="No"/>
  </r>
  <r>
    <x v="1575"/>
    <x v="14"/>
    <x v="20"/>
    <x v="85"/>
    <x v="1"/>
    <x v="3"/>
    <n v="4"/>
    <x v="2"/>
    <x v="1"/>
    <x v="0"/>
    <x v="0"/>
    <s v="Yes"/>
    <x v="0"/>
    <x v="1"/>
    <s v="No"/>
  </r>
  <r>
    <x v="1576"/>
    <x v="14"/>
    <x v="16"/>
    <x v="22"/>
    <x v="2"/>
    <x v="10"/>
    <n v="4"/>
    <x v="34"/>
    <x v="2"/>
    <x v="0"/>
    <x v="0"/>
    <s v="No"/>
    <x v="0"/>
    <x v="0"/>
    <s v="Yes"/>
  </r>
  <r>
    <x v="1577"/>
    <x v="14"/>
    <x v="14"/>
    <x v="60"/>
    <x v="0"/>
    <x v="243"/>
    <n v="2"/>
    <x v="35"/>
    <x v="1"/>
    <x v="0"/>
    <x v="1"/>
    <s v="No"/>
    <x v="0"/>
    <x v="0"/>
    <s v="No"/>
  </r>
  <r>
    <x v="1578"/>
    <x v="14"/>
    <x v="15"/>
    <x v="88"/>
    <x v="2"/>
    <x v="22"/>
    <n v="1"/>
    <x v="19"/>
    <x v="1"/>
    <x v="65"/>
    <x v="0"/>
    <s v="No"/>
    <x v="0"/>
    <x v="1"/>
    <s v="No"/>
  </r>
  <r>
    <x v="1579"/>
    <x v="14"/>
    <x v="17"/>
    <x v="85"/>
    <x v="1"/>
    <x v="101"/>
    <n v="1"/>
    <x v="8"/>
    <x v="2"/>
    <x v="0"/>
    <x v="0"/>
    <s v="No"/>
    <x v="0"/>
    <x v="0"/>
    <s v="Yes"/>
  </r>
  <r>
    <x v="1580"/>
    <x v="14"/>
    <x v="15"/>
    <x v="10"/>
    <x v="1"/>
    <x v="79"/>
    <n v="4"/>
    <x v="12"/>
    <x v="0"/>
    <x v="0"/>
    <x v="0"/>
    <s v="No"/>
    <x v="0"/>
    <x v="0"/>
    <s v="No"/>
  </r>
  <r>
    <x v="1581"/>
    <x v="14"/>
    <x v="14"/>
    <x v="2"/>
    <x v="1"/>
    <x v="95"/>
    <n v="1"/>
    <x v="35"/>
    <x v="0"/>
    <x v="142"/>
    <x v="0"/>
    <s v="No"/>
    <x v="0"/>
    <x v="1"/>
    <s v="Yes"/>
  </r>
  <r>
    <x v="1582"/>
    <x v="14"/>
    <x v="17"/>
    <x v="134"/>
    <x v="1"/>
    <x v="334"/>
    <n v="2"/>
    <x v="37"/>
    <x v="2"/>
    <x v="0"/>
    <x v="0"/>
    <s v="No"/>
    <x v="0"/>
    <x v="0"/>
    <s v="Yes"/>
  </r>
  <r>
    <x v="1583"/>
    <x v="14"/>
    <x v="15"/>
    <x v="96"/>
    <x v="0"/>
    <x v="182"/>
    <n v="1"/>
    <x v="77"/>
    <x v="0"/>
    <x v="0"/>
    <x v="0"/>
    <s v="No"/>
    <x v="0"/>
    <x v="1"/>
    <s v="No"/>
  </r>
  <r>
    <x v="1584"/>
    <x v="14"/>
    <x v="16"/>
    <x v="79"/>
    <x v="0"/>
    <x v="13"/>
    <n v="1"/>
    <x v="4"/>
    <x v="0"/>
    <x v="226"/>
    <x v="0"/>
    <s v="No"/>
    <x v="0"/>
    <x v="0"/>
    <s v="No"/>
  </r>
  <r>
    <x v="1585"/>
    <x v="14"/>
    <x v="16"/>
    <x v="82"/>
    <x v="1"/>
    <x v="272"/>
    <n v="2"/>
    <x v="12"/>
    <x v="1"/>
    <x v="0"/>
    <x v="0"/>
    <s v="No"/>
    <x v="0"/>
    <x v="1"/>
    <s v="No"/>
  </r>
  <r>
    <x v="1586"/>
    <x v="14"/>
    <x v="17"/>
    <x v="68"/>
    <x v="1"/>
    <x v="161"/>
    <n v="1"/>
    <x v="8"/>
    <x v="2"/>
    <x v="0"/>
    <x v="0"/>
    <s v="No"/>
    <x v="0"/>
    <x v="1"/>
    <s v="Yes"/>
  </r>
  <r>
    <x v="1587"/>
    <x v="14"/>
    <x v="15"/>
    <x v="25"/>
    <x v="1"/>
    <x v="185"/>
    <n v="4"/>
    <x v="35"/>
    <x v="2"/>
    <x v="0"/>
    <x v="0"/>
    <s v="No"/>
    <x v="0"/>
    <x v="1"/>
    <s v="No"/>
  </r>
  <r>
    <x v="1588"/>
    <x v="14"/>
    <x v="14"/>
    <x v="2"/>
    <x v="1"/>
    <x v="66"/>
    <n v="1"/>
    <x v="35"/>
    <x v="0"/>
    <x v="0"/>
    <x v="0"/>
    <s v="Yes"/>
    <x v="1"/>
    <x v="1"/>
    <s v="Yes"/>
  </r>
  <r>
    <x v="1589"/>
    <x v="14"/>
    <x v="14"/>
    <x v="9"/>
    <x v="1"/>
    <x v="171"/>
    <n v="2"/>
    <x v="12"/>
    <x v="0"/>
    <x v="0"/>
    <x v="0"/>
    <s v="No"/>
    <x v="0"/>
    <x v="1"/>
    <s v="No"/>
  </r>
  <r>
    <x v="1590"/>
    <x v="14"/>
    <x v="16"/>
    <x v="50"/>
    <x v="0"/>
    <x v="33"/>
    <n v="2"/>
    <x v="8"/>
    <x v="1"/>
    <x v="0"/>
    <x v="1"/>
    <s v="No"/>
    <x v="0"/>
    <x v="0"/>
    <s v="No"/>
  </r>
  <r>
    <x v="1591"/>
    <x v="14"/>
    <x v="16"/>
    <x v="108"/>
    <x v="1"/>
    <x v="89"/>
    <n v="3"/>
    <x v="29"/>
    <x v="1"/>
    <x v="31"/>
    <x v="0"/>
    <s v="No"/>
    <x v="0"/>
    <x v="1"/>
    <s v="No"/>
  </r>
  <r>
    <x v="1592"/>
    <x v="14"/>
    <x v="15"/>
    <x v="59"/>
    <x v="1"/>
    <x v="319"/>
    <n v="2"/>
    <x v="9"/>
    <x v="2"/>
    <x v="0"/>
    <x v="0"/>
    <s v="No"/>
    <x v="0"/>
    <x v="1"/>
    <s v="No"/>
  </r>
  <r>
    <x v="1593"/>
    <x v="14"/>
    <x v="14"/>
    <x v="15"/>
    <x v="2"/>
    <x v="395"/>
    <n v="4"/>
    <x v="5"/>
    <x v="1"/>
    <x v="0"/>
    <x v="0"/>
    <s v="No"/>
    <x v="0"/>
    <x v="0"/>
    <s v="No"/>
  </r>
  <r>
    <x v="1594"/>
    <x v="14"/>
    <x v="16"/>
    <x v="22"/>
    <x v="2"/>
    <x v="396"/>
    <n v="1"/>
    <x v="6"/>
    <x v="1"/>
    <x v="0"/>
    <x v="0"/>
    <s v="No"/>
    <x v="0"/>
    <x v="1"/>
    <s v="Yes"/>
  </r>
  <r>
    <x v="1595"/>
    <x v="14"/>
    <x v="16"/>
    <x v="107"/>
    <x v="0"/>
    <x v="115"/>
    <n v="1"/>
    <x v="45"/>
    <x v="0"/>
    <x v="0"/>
    <x v="0"/>
    <s v="No"/>
    <x v="0"/>
    <x v="1"/>
    <s v="No"/>
  </r>
  <r>
    <x v="1596"/>
    <x v="15"/>
    <x v="17"/>
    <x v="29"/>
    <x v="1"/>
    <x v="10"/>
    <n v="3"/>
    <x v="29"/>
    <x v="1"/>
    <x v="0"/>
    <x v="0"/>
    <s v="No"/>
    <x v="0"/>
    <x v="1"/>
    <s v="No"/>
  </r>
  <r>
    <x v="1597"/>
    <x v="15"/>
    <x v="15"/>
    <x v="144"/>
    <x v="0"/>
    <x v="310"/>
    <n v="2"/>
    <x v="2"/>
    <x v="0"/>
    <x v="29"/>
    <x v="0"/>
    <s v="No"/>
    <x v="0"/>
    <x v="1"/>
    <s v="No"/>
  </r>
  <r>
    <x v="1598"/>
    <x v="15"/>
    <x v="15"/>
    <x v="18"/>
    <x v="1"/>
    <x v="27"/>
    <n v="3"/>
    <x v="2"/>
    <x v="0"/>
    <x v="0"/>
    <x v="0"/>
    <s v="Yes"/>
    <x v="0"/>
    <x v="0"/>
    <s v="No"/>
  </r>
  <r>
    <x v="1599"/>
    <x v="15"/>
    <x v="18"/>
    <x v="64"/>
    <x v="1"/>
    <x v="289"/>
    <n v="3"/>
    <x v="37"/>
    <x v="2"/>
    <x v="113"/>
    <x v="0"/>
    <s v="No"/>
    <x v="0"/>
    <x v="1"/>
    <s v="No"/>
  </r>
  <r>
    <x v="1600"/>
    <x v="15"/>
    <x v="17"/>
    <x v="66"/>
    <x v="2"/>
    <x v="54"/>
    <n v="2"/>
    <x v="25"/>
    <x v="2"/>
    <x v="0"/>
    <x v="0"/>
    <s v="Yes"/>
    <x v="0"/>
    <x v="1"/>
    <s v="No"/>
  </r>
  <r>
    <x v="1601"/>
    <x v="15"/>
    <x v="16"/>
    <x v="76"/>
    <x v="2"/>
    <x v="13"/>
    <n v="4"/>
    <x v="15"/>
    <x v="1"/>
    <x v="90"/>
    <x v="0"/>
    <s v="No"/>
    <x v="0"/>
    <x v="0"/>
    <s v="No"/>
  </r>
  <r>
    <x v="1602"/>
    <x v="15"/>
    <x v="17"/>
    <x v="31"/>
    <x v="0"/>
    <x v="160"/>
    <n v="1"/>
    <x v="79"/>
    <x v="0"/>
    <x v="56"/>
    <x v="0"/>
    <s v="No"/>
    <x v="0"/>
    <x v="1"/>
    <s v="No"/>
  </r>
  <r>
    <x v="1603"/>
    <x v="15"/>
    <x v="16"/>
    <x v="30"/>
    <x v="2"/>
    <x v="3"/>
    <n v="1"/>
    <x v="19"/>
    <x v="1"/>
    <x v="0"/>
    <x v="0"/>
    <s v="No"/>
    <x v="1"/>
    <x v="1"/>
    <s v="Yes"/>
  </r>
  <r>
    <x v="1604"/>
    <x v="15"/>
    <x v="15"/>
    <x v="70"/>
    <x v="2"/>
    <x v="397"/>
    <n v="4"/>
    <x v="37"/>
    <x v="2"/>
    <x v="0"/>
    <x v="0"/>
    <s v="No"/>
    <x v="0"/>
    <x v="0"/>
    <s v="Yes"/>
  </r>
  <r>
    <x v="1605"/>
    <x v="15"/>
    <x v="15"/>
    <x v="9"/>
    <x v="1"/>
    <x v="121"/>
    <n v="3"/>
    <x v="9"/>
    <x v="2"/>
    <x v="0"/>
    <x v="0"/>
    <s v="No"/>
    <x v="0"/>
    <x v="0"/>
    <s v="Yes"/>
  </r>
  <r>
    <x v="1606"/>
    <x v="15"/>
    <x v="15"/>
    <x v="108"/>
    <x v="1"/>
    <x v="105"/>
    <n v="4"/>
    <x v="35"/>
    <x v="0"/>
    <x v="66"/>
    <x v="0"/>
    <s v="No"/>
    <x v="0"/>
    <x v="1"/>
    <s v="Yes"/>
  </r>
  <r>
    <x v="1607"/>
    <x v="15"/>
    <x v="17"/>
    <x v="30"/>
    <x v="2"/>
    <x v="101"/>
    <n v="3"/>
    <x v="12"/>
    <x v="0"/>
    <x v="0"/>
    <x v="0"/>
    <s v="No"/>
    <x v="0"/>
    <x v="0"/>
    <s v="No"/>
  </r>
  <r>
    <x v="1608"/>
    <x v="15"/>
    <x v="16"/>
    <x v="83"/>
    <x v="1"/>
    <x v="251"/>
    <n v="1"/>
    <x v="19"/>
    <x v="2"/>
    <x v="0"/>
    <x v="0"/>
    <s v="Yes"/>
    <x v="0"/>
    <x v="1"/>
    <s v="No"/>
  </r>
  <r>
    <x v="1609"/>
    <x v="15"/>
    <x v="15"/>
    <x v="62"/>
    <x v="0"/>
    <x v="331"/>
    <n v="2"/>
    <x v="70"/>
    <x v="0"/>
    <x v="102"/>
    <x v="0"/>
    <s v="No"/>
    <x v="0"/>
    <x v="1"/>
    <s v="No"/>
  </r>
  <r>
    <x v="1610"/>
    <x v="15"/>
    <x v="15"/>
    <x v="94"/>
    <x v="0"/>
    <x v="105"/>
    <n v="2"/>
    <x v="36"/>
    <x v="0"/>
    <x v="0"/>
    <x v="0"/>
    <s v="No"/>
    <x v="0"/>
    <x v="0"/>
    <s v="No"/>
  </r>
  <r>
    <x v="1611"/>
    <x v="15"/>
    <x v="15"/>
    <x v="113"/>
    <x v="0"/>
    <x v="290"/>
    <n v="2"/>
    <x v="70"/>
    <x v="0"/>
    <x v="0"/>
    <x v="0"/>
    <s v="No"/>
    <x v="0"/>
    <x v="1"/>
    <s v="No"/>
  </r>
  <r>
    <x v="1612"/>
    <x v="15"/>
    <x v="21"/>
    <x v="68"/>
    <x v="1"/>
    <x v="344"/>
    <n v="4"/>
    <x v="2"/>
    <x v="1"/>
    <x v="0"/>
    <x v="0"/>
    <s v="No"/>
    <x v="0"/>
    <x v="1"/>
    <s v="Yes"/>
  </r>
  <r>
    <x v="1613"/>
    <x v="15"/>
    <x v="15"/>
    <x v="32"/>
    <x v="2"/>
    <x v="235"/>
    <n v="3"/>
    <x v="15"/>
    <x v="2"/>
    <x v="202"/>
    <x v="0"/>
    <s v="No"/>
    <x v="0"/>
    <x v="0"/>
    <s v="No"/>
  </r>
  <r>
    <x v="1614"/>
    <x v="15"/>
    <x v="15"/>
    <x v="71"/>
    <x v="2"/>
    <x v="392"/>
    <n v="2"/>
    <x v="37"/>
    <x v="1"/>
    <x v="186"/>
    <x v="0"/>
    <s v="No"/>
    <x v="0"/>
    <x v="1"/>
    <s v="No"/>
  </r>
  <r>
    <x v="1615"/>
    <x v="15"/>
    <x v="16"/>
    <x v="120"/>
    <x v="1"/>
    <x v="104"/>
    <n v="2"/>
    <x v="0"/>
    <x v="2"/>
    <x v="0"/>
    <x v="0"/>
    <s v="No"/>
    <x v="0"/>
    <x v="1"/>
    <s v="No"/>
  </r>
  <r>
    <x v="1616"/>
    <x v="15"/>
    <x v="17"/>
    <x v="14"/>
    <x v="1"/>
    <x v="10"/>
    <n v="3"/>
    <x v="29"/>
    <x v="1"/>
    <x v="0"/>
    <x v="0"/>
    <s v="No"/>
    <x v="0"/>
    <x v="0"/>
    <s v="No"/>
  </r>
  <r>
    <x v="1617"/>
    <x v="15"/>
    <x v="17"/>
    <x v="0"/>
    <x v="0"/>
    <x v="35"/>
    <n v="1"/>
    <x v="4"/>
    <x v="0"/>
    <x v="0"/>
    <x v="0"/>
    <s v="Yes"/>
    <x v="1"/>
    <x v="1"/>
    <s v="Yes"/>
  </r>
  <r>
    <x v="1618"/>
    <x v="15"/>
    <x v="16"/>
    <x v="98"/>
    <x v="2"/>
    <x v="389"/>
    <n v="4"/>
    <x v="15"/>
    <x v="1"/>
    <x v="62"/>
    <x v="0"/>
    <s v="No"/>
    <x v="0"/>
    <x v="0"/>
    <s v="No"/>
  </r>
  <r>
    <x v="1619"/>
    <x v="15"/>
    <x v="16"/>
    <x v="40"/>
    <x v="0"/>
    <x v="103"/>
    <n v="1"/>
    <x v="77"/>
    <x v="0"/>
    <x v="0"/>
    <x v="0"/>
    <s v="No"/>
    <x v="0"/>
    <x v="0"/>
    <s v="No"/>
  </r>
  <r>
    <x v="1620"/>
    <x v="15"/>
    <x v="15"/>
    <x v="32"/>
    <x v="2"/>
    <x v="257"/>
    <n v="3"/>
    <x v="15"/>
    <x v="2"/>
    <x v="0"/>
    <x v="0"/>
    <s v="Yes"/>
    <x v="0"/>
    <x v="0"/>
    <s v="No"/>
  </r>
  <r>
    <x v="1621"/>
    <x v="15"/>
    <x v="16"/>
    <x v="137"/>
    <x v="2"/>
    <x v="398"/>
    <n v="4"/>
    <x v="15"/>
    <x v="1"/>
    <x v="107"/>
    <x v="0"/>
    <s v="No"/>
    <x v="0"/>
    <x v="0"/>
    <s v="No"/>
  </r>
  <r>
    <x v="1622"/>
    <x v="15"/>
    <x v="16"/>
    <x v="53"/>
    <x v="0"/>
    <x v="64"/>
    <n v="1"/>
    <x v="77"/>
    <x v="0"/>
    <x v="0"/>
    <x v="0"/>
    <s v="No"/>
    <x v="0"/>
    <x v="1"/>
    <s v="No"/>
  </r>
  <r>
    <x v="1623"/>
    <x v="15"/>
    <x v="15"/>
    <x v="92"/>
    <x v="2"/>
    <x v="22"/>
    <n v="1"/>
    <x v="48"/>
    <x v="2"/>
    <x v="0"/>
    <x v="0"/>
    <s v="Yes"/>
    <x v="0"/>
    <x v="1"/>
    <s v="No"/>
  </r>
  <r>
    <x v="1624"/>
    <x v="15"/>
    <x v="17"/>
    <x v="133"/>
    <x v="2"/>
    <x v="94"/>
    <n v="1"/>
    <x v="12"/>
    <x v="1"/>
    <x v="0"/>
    <x v="0"/>
    <s v="No"/>
    <x v="0"/>
    <x v="1"/>
    <s v="Yes"/>
  </r>
  <r>
    <x v="1625"/>
    <x v="15"/>
    <x v="16"/>
    <x v="58"/>
    <x v="2"/>
    <x v="47"/>
    <n v="1"/>
    <x v="34"/>
    <x v="2"/>
    <x v="11"/>
    <x v="0"/>
    <s v="No"/>
    <x v="0"/>
    <x v="1"/>
    <s v="No"/>
  </r>
  <r>
    <x v="1626"/>
    <x v="15"/>
    <x v="16"/>
    <x v="20"/>
    <x v="1"/>
    <x v="55"/>
    <n v="2"/>
    <x v="7"/>
    <x v="2"/>
    <x v="77"/>
    <x v="0"/>
    <s v="No"/>
    <x v="0"/>
    <x v="1"/>
    <s v="No"/>
  </r>
  <r>
    <x v="1627"/>
    <x v="15"/>
    <x v="15"/>
    <x v="11"/>
    <x v="2"/>
    <x v="297"/>
    <n v="1"/>
    <x v="54"/>
    <x v="1"/>
    <x v="0"/>
    <x v="0"/>
    <s v="Yes"/>
    <x v="0"/>
    <x v="0"/>
    <s v="Yes"/>
  </r>
  <r>
    <x v="1628"/>
    <x v="15"/>
    <x v="16"/>
    <x v="12"/>
    <x v="1"/>
    <x v="89"/>
    <n v="4"/>
    <x v="12"/>
    <x v="0"/>
    <x v="127"/>
    <x v="0"/>
    <s v="No"/>
    <x v="0"/>
    <x v="0"/>
    <s v="No"/>
  </r>
  <r>
    <x v="1629"/>
    <x v="15"/>
    <x v="15"/>
    <x v="20"/>
    <x v="1"/>
    <x v="301"/>
    <n v="2"/>
    <x v="12"/>
    <x v="0"/>
    <x v="0"/>
    <x v="0"/>
    <s v="No"/>
    <x v="0"/>
    <x v="1"/>
    <s v="No"/>
  </r>
  <r>
    <x v="1630"/>
    <x v="15"/>
    <x v="16"/>
    <x v="14"/>
    <x v="1"/>
    <x v="3"/>
    <n v="4"/>
    <x v="35"/>
    <x v="2"/>
    <x v="0"/>
    <x v="0"/>
    <s v="No"/>
    <x v="0"/>
    <x v="1"/>
    <s v="No"/>
  </r>
  <r>
    <x v="1631"/>
    <x v="15"/>
    <x v="16"/>
    <x v="6"/>
    <x v="2"/>
    <x v="46"/>
    <n v="4"/>
    <x v="69"/>
    <x v="1"/>
    <x v="66"/>
    <x v="0"/>
    <s v="No"/>
    <x v="0"/>
    <x v="1"/>
    <s v="No"/>
  </r>
  <r>
    <x v="1632"/>
    <x v="15"/>
    <x v="17"/>
    <x v="114"/>
    <x v="0"/>
    <x v="138"/>
    <n v="1"/>
    <x v="37"/>
    <x v="0"/>
    <x v="0"/>
    <x v="0"/>
    <s v="No"/>
    <x v="0"/>
    <x v="0"/>
    <s v="No"/>
  </r>
  <r>
    <x v="1633"/>
    <x v="15"/>
    <x v="17"/>
    <x v="43"/>
    <x v="1"/>
    <x v="190"/>
    <n v="3"/>
    <x v="13"/>
    <x v="2"/>
    <x v="0"/>
    <x v="0"/>
    <s v="No"/>
    <x v="0"/>
    <x v="0"/>
    <s v="No"/>
  </r>
  <r>
    <x v="1634"/>
    <x v="15"/>
    <x v="15"/>
    <x v="12"/>
    <x v="1"/>
    <x v="42"/>
    <n v="1"/>
    <x v="35"/>
    <x v="0"/>
    <x v="0"/>
    <x v="0"/>
    <s v="No"/>
    <x v="0"/>
    <x v="1"/>
    <s v="No"/>
  </r>
  <r>
    <x v="1635"/>
    <x v="15"/>
    <x v="18"/>
    <x v="142"/>
    <x v="0"/>
    <x v="186"/>
    <n v="2"/>
    <x v="49"/>
    <x v="2"/>
    <x v="227"/>
    <x v="1"/>
    <s v="No"/>
    <x v="0"/>
    <x v="1"/>
    <s v="No"/>
  </r>
  <r>
    <x v="1636"/>
    <x v="15"/>
    <x v="15"/>
    <x v="27"/>
    <x v="1"/>
    <x v="327"/>
    <n v="4"/>
    <x v="37"/>
    <x v="0"/>
    <x v="0"/>
    <x v="0"/>
    <s v="No"/>
    <x v="0"/>
    <x v="0"/>
    <s v="No"/>
  </r>
  <r>
    <x v="1637"/>
    <x v="15"/>
    <x v="16"/>
    <x v="120"/>
    <x v="1"/>
    <x v="33"/>
    <n v="2"/>
    <x v="7"/>
    <x v="2"/>
    <x v="0"/>
    <x v="0"/>
    <s v="No"/>
    <x v="0"/>
    <x v="0"/>
    <s v="Yes"/>
  </r>
  <r>
    <x v="1638"/>
    <x v="15"/>
    <x v="15"/>
    <x v="21"/>
    <x v="0"/>
    <x v="66"/>
    <n v="2"/>
    <x v="70"/>
    <x v="0"/>
    <x v="0"/>
    <x v="0"/>
    <s v="No"/>
    <x v="0"/>
    <x v="1"/>
    <s v="No"/>
  </r>
  <r>
    <x v="1639"/>
    <x v="15"/>
    <x v="17"/>
    <x v="142"/>
    <x v="0"/>
    <x v="13"/>
    <n v="1"/>
    <x v="37"/>
    <x v="0"/>
    <x v="0"/>
    <x v="0"/>
    <s v="No"/>
    <x v="0"/>
    <x v="1"/>
    <s v="Yes"/>
  </r>
  <r>
    <x v="1640"/>
    <x v="15"/>
    <x v="15"/>
    <x v="114"/>
    <x v="0"/>
    <x v="67"/>
    <n v="3"/>
    <x v="23"/>
    <x v="1"/>
    <x v="81"/>
    <x v="1"/>
    <s v="No"/>
    <x v="0"/>
    <x v="1"/>
    <s v="No"/>
  </r>
  <r>
    <x v="1641"/>
    <x v="15"/>
    <x v="17"/>
    <x v="70"/>
    <x v="2"/>
    <x v="305"/>
    <n v="1"/>
    <x v="46"/>
    <x v="2"/>
    <x v="0"/>
    <x v="1"/>
    <s v="No"/>
    <x v="1"/>
    <x v="1"/>
    <s v="Yes"/>
  </r>
  <r>
    <x v="1642"/>
    <x v="15"/>
    <x v="16"/>
    <x v="27"/>
    <x v="1"/>
    <x v="347"/>
    <n v="2"/>
    <x v="14"/>
    <x v="0"/>
    <x v="0"/>
    <x v="0"/>
    <s v="No"/>
    <x v="0"/>
    <x v="1"/>
    <s v="Yes"/>
  </r>
  <r>
    <x v="1643"/>
    <x v="15"/>
    <x v="17"/>
    <x v="43"/>
    <x v="1"/>
    <x v="109"/>
    <n v="4"/>
    <x v="15"/>
    <x v="0"/>
    <x v="0"/>
    <x v="0"/>
    <s v="No"/>
    <x v="0"/>
    <x v="1"/>
    <s v="No"/>
  </r>
  <r>
    <x v="1644"/>
    <x v="15"/>
    <x v="17"/>
    <x v="94"/>
    <x v="0"/>
    <x v="206"/>
    <n v="2"/>
    <x v="4"/>
    <x v="2"/>
    <x v="0"/>
    <x v="0"/>
    <s v="No"/>
    <x v="0"/>
    <x v="1"/>
    <s v="No"/>
  </r>
  <r>
    <x v="1645"/>
    <x v="15"/>
    <x v="15"/>
    <x v="5"/>
    <x v="1"/>
    <x v="172"/>
    <n v="2"/>
    <x v="2"/>
    <x v="0"/>
    <x v="0"/>
    <x v="0"/>
    <s v="Yes"/>
    <x v="0"/>
    <x v="1"/>
    <s v="No"/>
  </r>
  <r>
    <x v="1646"/>
    <x v="15"/>
    <x v="17"/>
    <x v="128"/>
    <x v="2"/>
    <x v="257"/>
    <n v="1"/>
    <x v="4"/>
    <x v="0"/>
    <x v="0"/>
    <x v="0"/>
    <s v="No"/>
    <x v="0"/>
    <x v="1"/>
    <s v="No"/>
  </r>
  <r>
    <x v="1647"/>
    <x v="15"/>
    <x v="15"/>
    <x v="85"/>
    <x v="1"/>
    <x v="78"/>
    <n v="1"/>
    <x v="36"/>
    <x v="0"/>
    <x v="0"/>
    <x v="0"/>
    <s v="No"/>
    <x v="0"/>
    <x v="1"/>
    <s v="No"/>
  </r>
  <r>
    <x v="1648"/>
    <x v="15"/>
    <x v="17"/>
    <x v="99"/>
    <x v="2"/>
    <x v="344"/>
    <n v="2"/>
    <x v="25"/>
    <x v="2"/>
    <x v="0"/>
    <x v="0"/>
    <s v="No"/>
    <x v="0"/>
    <x v="0"/>
    <s v="Yes"/>
  </r>
  <r>
    <x v="1649"/>
    <x v="15"/>
    <x v="17"/>
    <x v="100"/>
    <x v="1"/>
    <x v="399"/>
    <n v="1"/>
    <x v="36"/>
    <x v="1"/>
    <x v="0"/>
    <x v="0"/>
    <s v="No"/>
    <x v="0"/>
    <x v="1"/>
    <s v="No"/>
  </r>
  <r>
    <x v="1650"/>
    <x v="15"/>
    <x v="16"/>
    <x v="43"/>
    <x v="1"/>
    <x v="26"/>
    <n v="2"/>
    <x v="0"/>
    <x v="2"/>
    <x v="8"/>
    <x v="0"/>
    <s v="No"/>
    <x v="0"/>
    <x v="0"/>
    <s v="Yes"/>
  </r>
  <r>
    <x v="1651"/>
    <x v="15"/>
    <x v="16"/>
    <x v="61"/>
    <x v="1"/>
    <x v="162"/>
    <n v="2"/>
    <x v="7"/>
    <x v="2"/>
    <x v="195"/>
    <x v="0"/>
    <s v="No"/>
    <x v="0"/>
    <x v="1"/>
    <s v="Yes"/>
  </r>
  <r>
    <x v="1652"/>
    <x v="15"/>
    <x v="17"/>
    <x v="121"/>
    <x v="1"/>
    <x v="400"/>
    <n v="2"/>
    <x v="7"/>
    <x v="2"/>
    <x v="0"/>
    <x v="0"/>
    <s v="No"/>
    <x v="0"/>
    <x v="0"/>
    <s v="Yes"/>
  </r>
  <r>
    <x v="1653"/>
    <x v="15"/>
    <x v="18"/>
    <x v="9"/>
    <x v="1"/>
    <x v="353"/>
    <n v="3"/>
    <x v="37"/>
    <x v="2"/>
    <x v="0"/>
    <x v="0"/>
    <s v="No"/>
    <x v="0"/>
    <x v="1"/>
    <s v="No"/>
  </r>
  <r>
    <x v="1654"/>
    <x v="15"/>
    <x v="16"/>
    <x v="44"/>
    <x v="0"/>
    <x v="312"/>
    <n v="1"/>
    <x v="77"/>
    <x v="0"/>
    <x v="0"/>
    <x v="0"/>
    <s v="No"/>
    <x v="0"/>
    <x v="0"/>
    <s v="No"/>
  </r>
  <r>
    <x v="1655"/>
    <x v="15"/>
    <x v="15"/>
    <x v="20"/>
    <x v="1"/>
    <x v="33"/>
    <n v="3"/>
    <x v="9"/>
    <x v="2"/>
    <x v="74"/>
    <x v="0"/>
    <s v="No"/>
    <x v="1"/>
    <x v="1"/>
    <s v="Yes"/>
  </r>
  <r>
    <x v="1656"/>
    <x v="15"/>
    <x v="15"/>
    <x v="137"/>
    <x v="2"/>
    <x v="204"/>
    <n v="1"/>
    <x v="15"/>
    <x v="1"/>
    <x v="130"/>
    <x v="0"/>
    <s v="No"/>
    <x v="0"/>
    <x v="1"/>
    <s v="No"/>
  </r>
  <r>
    <x v="1657"/>
    <x v="15"/>
    <x v="17"/>
    <x v="4"/>
    <x v="0"/>
    <x v="55"/>
    <n v="1"/>
    <x v="45"/>
    <x v="0"/>
    <x v="0"/>
    <x v="0"/>
    <s v="No"/>
    <x v="0"/>
    <x v="0"/>
    <s v="No"/>
  </r>
  <r>
    <x v="1658"/>
    <x v="15"/>
    <x v="17"/>
    <x v="4"/>
    <x v="0"/>
    <x v="105"/>
    <n v="2"/>
    <x v="4"/>
    <x v="2"/>
    <x v="0"/>
    <x v="0"/>
    <s v="No"/>
    <x v="0"/>
    <x v="0"/>
    <s v="No"/>
  </r>
  <r>
    <x v="1659"/>
    <x v="15"/>
    <x v="17"/>
    <x v="56"/>
    <x v="2"/>
    <x v="113"/>
    <n v="3"/>
    <x v="20"/>
    <x v="2"/>
    <x v="0"/>
    <x v="0"/>
    <s v="No"/>
    <x v="0"/>
    <x v="1"/>
    <s v="No"/>
  </r>
  <r>
    <x v="1660"/>
    <x v="15"/>
    <x v="15"/>
    <x v="10"/>
    <x v="1"/>
    <x v="253"/>
    <n v="1"/>
    <x v="36"/>
    <x v="0"/>
    <x v="22"/>
    <x v="0"/>
    <s v="No"/>
    <x v="0"/>
    <x v="1"/>
    <s v="No"/>
  </r>
  <r>
    <x v="1661"/>
    <x v="15"/>
    <x v="15"/>
    <x v="29"/>
    <x v="1"/>
    <x v="401"/>
    <n v="2"/>
    <x v="12"/>
    <x v="0"/>
    <x v="0"/>
    <x v="0"/>
    <s v="No"/>
    <x v="0"/>
    <x v="0"/>
    <s v="Yes"/>
  </r>
  <r>
    <x v="1662"/>
    <x v="15"/>
    <x v="15"/>
    <x v="64"/>
    <x v="1"/>
    <x v="182"/>
    <n v="4"/>
    <x v="29"/>
    <x v="2"/>
    <x v="149"/>
    <x v="0"/>
    <s v="No"/>
    <x v="0"/>
    <x v="1"/>
    <s v="No"/>
  </r>
  <r>
    <x v="1663"/>
    <x v="15"/>
    <x v="15"/>
    <x v="52"/>
    <x v="2"/>
    <x v="402"/>
    <n v="1"/>
    <x v="14"/>
    <x v="0"/>
    <x v="0"/>
    <x v="0"/>
    <s v="No"/>
    <x v="0"/>
    <x v="1"/>
    <s v="No"/>
  </r>
  <r>
    <x v="1664"/>
    <x v="15"/>
    <x v="16"/>
    <x v="32"/>
    <x v="2"/>
    <x v="34"/>
    <n v="1"/>
    <x v="19"/>
    <x v="1"/>
    <x v="228"/>
    <x v="0"/>
    <s v="No"/>
    <x v="0"/>
    <x v="0"/>
    <s v="Yes"/>
  </r>
  <r>
    <x v="1665"/>
    <x v="15"/>
    <x v="16"/>
    <x v="43"/>
    <x v="1"/>
    <x v="325"/>
    <n v="1"/>
    <x v="19"/>
    <x v="2"/>
    <x v="0"/>
    <x v="0"/>
    <s v="No"/>
    <x v="0"/>
    <x v="0"/>
    <s v="No"/>
  </r>
  <r>
    <x v="1666"/>
    <x v="15"/>
    <x v="15"/>
    <x v="29"/>
    <x v="1"/>
    <x v="66"/>
    <n v="4"/>
    <x v="29"/>
    <x v="2"/>
    <x v="147"/>
    <x v="0"/>
    <s v="No"/>
    <x v="0"/>
    <x v="1"/>
    <s v="Yes"/>
  </r>
  <r>
    <x v="1667"/>
    <x v="15"/>
    <x v="16"/>
    <x v="25"/>
    <x v="1"/>
    <x v="13"/>
    <n v="2"/>
    <x v="7"/>
    <x v="2"/>
    <x v="0"/>
    <x v="0"/>
    <s v="No"/>
    <x v="0"/>
    <x v="1"/>
    <s v="Yes"/>
  </r>
  <r>
    <x v="1668"/>
    <x v="15"/>
    <x v="21"/>
    <x v="76"/>
    <x v="2"/>
    <x v="277"/>
    <n v="4"/>
    <x v="0"/>
    <x v="1"/>
    <x v="229"/>
    <x v="0"/>
    <s v="No"/>
    <x v="0"/>
    <x v="1"/>
    <s v="No"/>
  </r>
  <r>
    <x v="1669"/>
    <x v="15"/>
    <x v="17"/>
    <x v="77"/>
    <x v="0"/>
    <x v="184"/>
    <n v="2"/>
    <x v="56"/>
    <x v="2"/>
    <x v="0"/>
    <x v="1"/>
    <s v="No"/>
    <x v="0"/>
    <x v="1"/>
    <s v="No"/>
  </r>
  <r>
    <x v="1670"/>
    <x v="15"/>
    <x v="17"/>
    <x v="24"/>
    <x v="2"/>
    <x v="272"/>
    <n v="2"/>
    <x v="25"/>
    <x v="2"/>
    <x v="230"/>
    <x v="0"/>
    <s v="No"/>
    <x v="0"/>
    <x v="0"/>
    <s v="Yes"/>
  </r>
  <r>
    <x v="1671"/>
    <x v="15"/>
    <x v="15"/>
    <x v="68"/>
    <x v="1"/>
    <x v="10"/>
    <n v="2"/>
    <x v="2"/>
    <x v="0"/>
    <x v="0"/>
    <x v="0"/>
    <s v="No"/>
    <x v="0"/>
    <x v="1"/>
    <s v="Yes"/>
  </r>
  <r>
    <x v="1672"/>
    <x v="15"/>
    <x v="15"/>
    <x v="39"/>
    <x v="1"/>
    <x v="403"/>
    <n v="3"/>
    <x v="2"/>
    <x v="0"/>
    <x v="0"/>
    <x v="0"/>
    <s v="No"/>
    <x v="0"/>
    <x v="1"/>
    <s v="No"/>
  </r>
  <r>
    <x v="1673"/>
    <x v="15"/>
    <x v="17"/>
    <x v="7"/>
    <x v="2"/>
    <x v="27"/>
    <n v="3"/>
    <x v="12"/>
    <x v="0"/>
    <x v="78"/>
    <x v="0"/>
    <s v="No"/>
    <x v="0"/>
    <x v="0"/>
    <s v="No"/>
  </r>
  <r>
    <x v="1674"/>
    <x v="15"/>
    <x v="15"/>
    <x v="89"/>
    <x v="0"/>
    <x v="404"/>
    <n v="3"/>
    <x v="67"/>
    <x v="1"/>
    <x v="65"/>
    <x v="1"/>
    <s v="No"/>
    <x v="0"/>
    <x v="1"/>
    <s v="No"/>
  </r>
  <r>
    <x v="1675"/>
    <x v="15"/>
    <x v="17"/>
    <x v="67"/>
    <x v="2"/>
    <x v="154"/>
    <n v="1"/>
    <x v="56"/>
    <x v="1"/>
    <x v="0"/>
    <x v="0"/>
    <s v="No"/>
    <x v="0"/>
    <x v="0"/>
    <s v="No"/>
  </r>
  <r>
    <x v="1676"/>
    <x v="15"/>
    <x v="16"/>
    <x v="39"/>
    <x v="1"/>
    <x v="309"/>
    <n v="1"/>
    <x v="2"/>
    <x v="1"/>
    <x v="0"/>
    <x v="0"/>
    <s v="No"/>
    <x v="0"/>
    <x v="0"/>
    <s v="No"/>
  </r>
  <r>
    <x v="1677"/>
    <x v="15"/>
    <x v="17"/>
    <x v="124"/>
    <x v="0"/>
    <x v="405"/>
    <n v="4"/>
    <x v="46"/>
    <x v="0"/>
    <x v="0"/>
    <x v="1"/>
    <s v="No"/>
    <x v="1"/>
    <x v="1"/>
    <s v="Yes"/>
  </r>
  <r>
    <x v="1678"/>
    <x v="15"/>
    <x v="17"/>
    <x v="107"/>
    <x v="0"/>
    <x v="200"/>
    <n v="2"/>
    <x v="23"/>
    <x v="1"/>
    <x v="132"/>
    <x v="1"/>
    <s v="Yes"/>
    <x v="1"/>
    <x v="1"/>
    <s v="No"/>
  </r>
  <r>
    <x v="1679"/>
    <x v="15"/>
    <x v="17"/>
    <x v="24"/>
    <x v="2"/>
    <x v="65"/>
    <n v="3"/>
    <x v="20"/>
    <x v="2"/>
    <x v="0"/>
    <x v="0"/>
    <s v="No"/>
    <x v="0"/>
    <x v="1"/>
    <s v="No"/>
  </r>
  <r>
    <x v="1680"/>
    <x v="15"/>
    <x v="16"/>
    <x v="115"/>
    <x v="0"/>
    <x v="38"/>
    <n v="1"/>
    <x v="13"/>
    <x v="0"/>
    <x v="231"/>
    <x v="0"/>
    <s v="No"/>
    <x v="0"/>
    <x v="1"/>
    <s v="No"/>
  </r>
  <r>
    <x v="1681"/>
    <x v="15"/>
    <x v="17"/>
    <x v="14"/>
    <x v="1"/>
    <x v="160"/>
    <n v="4"/>
    <x v="15"/>
    <x v="0"/>
    <x v="0"/>
    <x v="0"/>
    <s v="No"/>
    <x v="0"/>
    <x v="1"/>
    <s v="No"/>
  </r>
  <r>
    <x v="1682"/>
    <x v="15"/>
    <x v="17"/>
    <x v="100"/>
    <x v="1"/>
    <x v="199"/>
    <n v="2"/>
    <x v="7"/>
    <x v="2"/>
    <x v="51"/>
    <x v="0"/>
    <s v="No"/>
    <x v="0"/>
    <x v="1"/>
    <s v="Yes"/>
  </r>
  <r>
    <x v="1683"/>
    <x v="15"/>
    <x v="21"/>
    <x v="45"/>
    <x v="0"/>
    <x v="400"/>
    <n v="1"/>
    <x v="42"/>
    <x v="1"/>
    <x v="0"/>
    <x v="1"/>
    <s v="Yes"/>
    <x v="1"/>
    <x v="1"/>
    <s v="No"/>
  </r>
  <r>
    <x v="1684"/>
    <x v="15"/>
    <x v="17"/>
    <x v="108"/>
    <x v="1"/>
    <x v="53"/>
    <n v="4"/>
    <x v="15"/>
    <x v="0"/>
    <x v="0"/>
    <x v="0"/>
    <s v="No"/>
    <x v="0"/>
    <x v="1"/>
    <s v="Yes"/>
  </r>
  <r>
    <x v="1685"/>
    <x v="15"/>
    <x v="15"/>
    <x v="16"/>
    <x v="2"/>
    <x v="89"/>
    <n v="2"/>
    <x v="73"/>
    <x v="1"/>
    <x v="99"/>
    <x v="0"/>
    <s v="No"/>
    <x v="0"/>
    <x v="0"/>
    <s v="No"/>
  </r>
  <r>
    <x v="1686"/>
    <x v="15"/>
    <x v="17"/>
    <x v="73"/>
    <x v="1"/>
    <x v="225"/>
    <n v="1"/>
    <x v="56"/>
    <x v="1"/>
    <x v="0"/>
    <x v="0"/>
    <s v="No"/>
    <x v="0"/>
    <x v="1"/>
    <s v="No"/>
  </r>
  <r>
    <x v="1687"/>
    <x v="15"/>
    <x v="18"/>
    <x v="83"/>
    <x v="1"/>
    <x v="74"/>
    <n v="3"/>
    <x v="37"/>
    <x v="2"/>
    <x v="131"/>
    <x v="0"/>
    <s v="No"/>
    <x v="1"/>
    <x v="1"/>
    <s v="Yes"/>
  </r>
  <r>
    <x v="1688"/>
    <x v="15"/>
    <x v="15"/>
    <x v="64"/>
    <x v="1"/>
    <x v="365"/>
    <n v="3"/>
    <x v="9"/>
    <x v="2"/>
    <x v="0"/>
    <x v="0"/>
    <s v="No"/>
    <x v="0"/>
    <x v="0"/>
    <s v="Yes"/>
  </r>
  <r>
    <x v="1689"/>
    <x v="15"/>
    <x v="17"/>
    <x v="6"/>
    <x v="2"/>
    <x v="5"/>
    <n v="3"/>
    <x v="20"/>
    <x v="2"/>
    <x v="0"/>
    <x v="0"/>
    <s v="No"/>
    <x v="0"/>
    <x v="0"/>
    <s v="No"/>
  </r>
  <r>
    <x v="1690"/>
    <x v="15"/>
    <x v="16"/>
    <x v="32"/>
    <x v="2"/>
    <x v="7"/>
    <n v="4"/>
    <x v="26"/>
    <x v="2"/>
    <x v="0"/>
    <x v="0"/>
    <s v="No"/>
    <x v="0"/>
    <x v="0"/>
    <s v="Yes"/>
  </r>
  <r>
    <x v="1691"/>
    <x v="15"/>
    <x v="21"/>
    <x v="16"/>
    <x v="2"/>
    <x v="406"/>
    <n v="3"/>
    <x v="56"/>
    <x v="1"/>
    <x v="0"/>
    <x v="0"/>
    <s v="No"/>
    <x v="0"/>
    <x v="1"/>
    <s v="No"/>
  </r>
  <r>
    <x v="1692"/>
    <x v="15"/>
    <x v="17"/>
    <x v="26"/>
    <x v="2"/>
    <x v="8"/>
    <n v="1"/>
    <x v="36"/>
    <x v="0"/>
    <x v="0"/>
    <x v="0"/>
    <s v="No"/>
    <x v="0"/>
    <x v="1"/>
    <s v="No"/>
  </r>
  <r>
    <x v="1693"/>
    <x v="15"/>
    <x v="15"/>
    <x v="16"/>
    <x v="2"/>
    <x v="61"/>
    <n v="1"/>
    <x v="54"/>
    <x v="2"/>
    <x v="196"/>
    <x v="0"/>
    <s v="No"/>
    <x v="0"/>
    <x v="0"/>
    <s v="No"/>
  </r>
  <r>
    <x v="1694"/>
    <x v="15"/>
    <x v="15"/>
    <x v="29"/>
    <x v="1"/>
    <x v="42"/>
    <n v="4"/>
    <x v="29"/>
    <x v="2"/>
    <x v="0"/>
    <x v="0"/>
    <s v="No"/>
    <x v="0"/>
    <x v="0"/>
    <s v="Yes"/>
  </r>
  <r>
    <x v="1695"/>
    <x v="15"/>
    <x v="15"/>
    <x v="73"/>
    <x v="1"/>
    <x v="84"/>
    <n v="4"/>
    <x v="1"/>
    <x v="2"/>
    <x v="0"/>
    <x v="0"/>
    <s v="No"/>
    <x v="0"/>
    <x v="1"/>
    <s v="No"/>
  </r>
  <r>
    <x v="1696"/>
    <x v="15"/>
    <x v="17"/>
    <x v="108"/>
    <x v="1"/>
    <x v="136"/>
    <n v="4"/>
    <x v="25"/>
    <x v="1"/>
    <x v="0"/>
    <x v="0"/>
    <s v="No"/>
    <x v="0"/>
    <x v="1"/>
    <s v="No"/>
  </r>
  <r>
    <x v="1697"/>
    <x v="15"/>
    <x v="17"/>
    <x v="6"/>
    <x v="2"/>
    <x v="333"/>
    <n v="3"/>
    <x v="20"/>
    <x v="2"/>
    <x v="0"/>
    <x v="0"/>
    <s v="No"/>
    <x v="0"/>
    <x v="0"/>
    <s v="Yes"/>
  </r>
  <r>
    <x v="1698"/>
    <x v="15"/>
    <x v="16"/>
    <x v="128"/>
    <x v="2"/>
    <x v="62"/>
    <n v="4"/>
    <x v="27"/>
    <x v="2"/>
    <x v="0"/>
    <x v="1"/>
    <s v="No"/>
    <x v="0"/>
    <x v="0"/>
    <s v="Yes"/>
  </r>
  <r>
    <x v="1699"/>
    <x v="15"/>
    <x v="16"/>
    <x v="47"/>
    <x v="0"/>
    <x v="75"/>
    <n v="1"/>
    <x v="5"/>
    <x v="1"/>
    <x v="0"/>
    <x v="0"/>
    <s v="No"/>
    <x v="0"/>
    <x v="0"/>
    <s v="No"/>
  </r>
  <r>
    <x v="1700"/>
    <x v="15"/>
    <x v="16"/>
    <x v="83"/>
    <x v="1"/>
    <x v="164"/>
    <n v="4"/>
    <x v="35"/>
    <x v="2"/>
    <x v="0"/>
    <x v="0"/>
    <s v="No"/>
    <x v="0"/>
    <x v="1"/>
    <s v="No"/>
  </r>
  <r>
    <x v="1701"/>
    <x v="15"/>
    <x v="17"/>
    <x v="117"/>
    <x v="0"/>
    <x v="104"/>
    <n v="1"/>
    <x v="3"/>
    <x v="0"/>
    <x v="0"/>
    <x v="0"/>
    <s v="No"/>
    <x v="0"/>
    <x v="1"/>
    <s v="No"/>
  </r>
  <r>
    <x v="1702"/>
    <x v="15"/>
    <x v="15"/>
    <x v="22"/>
    <x v="2"/>
    <x v="47"/>
    <n v="1"/>
    <x v="14"/>
    <x v="0"/>
    <x v="0"/>
    <x v="0"/>
    <s v="No"/>
    <x v="0"/>
    <x v="1"/>
    <s v="Yes"/>
  </r>
  <r>
    <x v="1703"/>
    <x v="15"/>
    <x v="17"/>
    <x v="61"/>
    <x v="1"/>
    <x v="16"/>
    <n v="1"/>
    <x v="36"/>
    <x v="1"/>
    <x v="0"/>
    <x v="0"/>
    <s v="No"/>
    <x v="0"/>
    <x v="1"/>
    <s v="No"/>
  </r>
  <r>
    <x v="1704"/>
    <x v="15"/>
    <x v="16"/>
    <x v="22"/>
    <x v="2"/>
    <x v="112"/>
    <n v="1"/>
    <x v="33"/>
    <x v="0"/>
    <x v="0"/>
    <x v="0"/>
    <s v="No"/>
    <x v="0"/>
    <x v="1"/>
    <s v="Yes"/>
  </r>
  <r>
    <x v="1705"/>
    <x v="15"/>
    <x v="16"/>
    <x v="1"/>
    <x v="1"/>
    <x v="28"/>
    <n v="2"/>
    <x v="0"/>
    <x v="2"/>
    <x v="0"/>
    <x v="0"/>
    <s v="No"/>
    <x v="0"/>
    <x v="0"/>
    <s v="Yes"/>
  </r>
  <r>
    <x v="1706"/>
    <x v="15"/>
    <x v="17"/>
    <x v="151"/>
    <x v="0"/>
    <x v="128"/>
    <n v="2"/>
    <x v="4"/>
    <x v="2"/>
    <x v="0"/>
    <x v="0"/>
    <s v="No"/>
    <x v="0"/>
    <x v="1"/>
    <s v="Yes"/>
  </r>
  <r>
    <x v="1707"/>
    <x v="15"/>
    <x v="16"/>
    <x v="100"/>
    <x v="1"/>
    <x v="162"/>
    <n v="3"/>
    <x v="3"/>
    <x v="2"/>
    <x v="0"/>
    <x v="0"/>
    <s v="No"/>
    <x v="0"/>
    <x v="0"/>
    <s v="No"/>
  </r>
  <r>
    <x v="1708"/>
    <x v="15"/>
    <x v="16"/>
    <x v="20"/>
    <x v="1"/>
    <x v="21"/>
    <n v="4"/>
    <x v="35"/>
    <x v="2"/>
    <x v="0"/>
    <x v="0"/>
    <s v="Yes"/>
    <x v="0"/>
    <x v="1"/>
    <s v="No"/>
  </r>
  <r>
    <x v="1709"/>
    <x v="15"/>
    <x v="15"/>
    <x v="16"/>
    <x v="2"/>
    <x v="25"/>
    <n v="1"/>
    <x v="54"/>
    <x v="1"/>
    <x v="0"/>
    <x v="0"/>
    <s v="No"/>
    <x v="0"/>
    <x v="0"/>
    <s v="No"/>
  </r>
  <r>
    <x v="1710"/>
    <x v="15"/>
    <x v="17"/>
    <x v="64"/>
    <x v="1"/>
    <x v="128"/>
    <n v="2"/>
    <x v="12"/>
    <x v="1"/>
    <x v="109"/>
    <x v="0"/>
    <s v="No"/>
    <x v="0"/>
    <x v="0"/>
    <s v="Yes"/>
  </r>
  <r>
    <x v="1711"/>
    <x v="15"/>
    <x v="15"/>
    <x v="102"/>
    <x v="2"/>
    <x v="295"/>
    <n v="1"/>
    <x v="14"/>
    <x v="0"/>
    <x v="70"/>
    <x v="0"/>
    <s v="No"/>
    <x v="0"/>
    <x v="0"/>
    <s v="No"/>
  </r>
  <r>
    <x v="1712"/>
    <x v="15"/>
    <x v="15"/>
    <x v="5"/>
    <x v="1"/>
    <x v="128"/>
    <n v="4"/>
    <x v="8"/>
    <x v="2"/>
    <x v="0"/>
    <x v="0"/>
    <s v="No"/>
    <x v="0"/>
    <x v="1"/>
    <s v="No"/>
  </r>
  <r>
    <x v="1713"/>
    <x v="15"/>
    <x v="15"/>
    <x v="93"/>
    <x v="0"/>
    <x v="197"/>
    <n v="4"/>
    <x v="65"/>
    <x v="1"/>
    <x v="0"/>
    <x v="1"/>
    <s v="No"/>
    <x v="0"/>
    <x v="0"/>
    <s v="No"/>
  </r>
  <r>
    <x v="1714"/>
    <x v="15"/>
    <x v="15"/>
    <x v="87"/>
    <x v="2"/>
    <x v="41"/>
    <n v="4"/>
    <x v="5"/>
    <x v="1"/>
    <x v="8"/>
    <x v="0"/>
    <s v="No"/>
    <x v="0"/>
    <x v="0"/>
    <s v="No"/>
  </r>
  <r>
    <x v="1715"/>
    <x v="15"/>
    <x v="16"/>
    <x v="83"/>
    <x v="1"/>
    <x v="68"/>
    <n v="4"/>
    <x v="35"/>
    <x v="2"/>
    <x v="0"/>
    <x v="0"/>
    <s v="No"/>
    <x v="0"/>
    <x v="0"/>
    <s v="Yes"/>
  </r>
  <r>
    <x v="1716"/>
    <x v="15"/>
    <x v="15"/>
    <x v="99"/>
    <x v="2"/>
    <x v="6"/>
    <n v="4"/>
    <x v="5"/>
    <x v="1"/>
    <x v="0"/>
    <x v="0"/>
    <s v="No"/>
    <x v="0"/>
    <x v="0"/>
    <s v="Yes"/>
  </r>
  <r>
    <x v="1717"/>
    <x v="15"/>
    <x v="17"/>
    <x v="123"/>
    <x v="0"/>
    <x v="272"/>
    <n v="3"/>
    <x v="68"/>
    <x v="2"/>
    <x v="0"/>
    <x v="1"/>
    <s v="No"/>
    <x v="0"/>
    <x v="1"/>
    <s v="No"/>
  </r>
  <r>
    <x v="1718"/>
    <x v="15"/>
    <x v="17"/>
    <x v="55"/>
    <x v="0"/>
    <x v="282"/>
    <n v="2"/>
    <x v="21"/>
    <x v="1"/>
    <x v="214"/>
    <x v="1"/>
    <s v="No"/>
    <x v="0"/>
    <x v="0"/>
    <s v="Yes"/>
  </r>
  <r>
    <x v="1719"/>
    <x v="15"/>
    <x v="17"/>
    <x v="150"/>
    <x v="0"/>
    <x v="283"/>
    <n v="2"/>
    <x v="38"/>
    <x v="2"/>
    <x v="0"/>
    <x v="1"/>
    <s v="No"/>
    <x v="0"/>
    <x v="1"/>
    <s v="No"/>
  </r>
  <r>
    <x v="1720"/>
    <x v="15"/>
    <x v="16"/>
    <x v="88"/>
    <x v="2"/>
    <x v="154"/>
    <n v="3"/>
    <x v="28"/>
    <x v="1"/>
    <x v="0"/>
    <x v="1"/>
    <s v="No"/>
    <x v="0"/>
    <x v="0"/>
    <s v="No"/>
  </r>
  <r>
    <x v="1721"/>
    <x v="15"/>
    <x v="15"/>
    <x v="7"/>
    <x v="2"/>
    <x v="25"/>
    <n v="1"/>
    <x v="66"/>
    <x v="2"/>
    <x v="0"/>
    <x v="0"/>
    <s v="No"/>
    <x v="0"/>
    <x v="1"/>
    <s v="Yes"/>
  </r>
  <r>
    <x v="1722"/>
    <x v="15"/>
    <x v="15"/>
    <x v="108"/>
    <x v="1"/>
    <x v="46"/>
    <n v="4"/>
    <x v="29"/>
    <x v="2"/>
    <x v="99"/>
    <x v="0"/>
    <s v="Yes"/>
    <x v="0"/>
    <x v="1"/>
    <s v="No"/>
  </r>
  <r>
    <x v="1723"/>
    <x v="15"/>
    <x v="15"/>
    <x v="83"/>
    <x v="1"/>
    <x v="98"/>
    <n v="4"/>
    <x v="1"/>
    <x v="2"/>
    <x v="0"/>
    <x v="0"/>
    <s v="No"/>
    <x v="0"/>
    <x v="0"/>
    <s v="No"/>
  </r>
  <r>
    <x v="1724"/>
    <x v="15"/>
    <x v="17"/>
    <x v="137"/>
    <x v="2"/>
    <x v="29"/>
    <n v="4"/>
    <x v="34"/>
    <x v="2"/>
    <x v="0"/>
    <x v="0"/>
    <s v="No"/>
    <x v="0"/>
    <x v="1"/>
    <s v="No"/>
  </r>
  <r>
    <x v="1725"/>
    <x v="15"/>
    <x v="16"/>
    <x v="32"/>
    <x v="2"/>
    <x v="407"/>
    <n v="4"/>
    <x v="26"/>
    <x v="2"/>
    <x v="0"/>
    <x v="0"/>
    <s v="No"/>
    <x v="0"/>
    <x v="0"/>
    <s v="No"/>
  </r>
  <r>
    <x v="1726"/>
    <x v="15"/>
    <x v="15"/>
    <x v="139"/>
    <x v="2"/>
    <x v="116"/>
    <n v="1"/>
    <x v="48"/>
    <x v="2"/>
    <x v="0"/>
    <x v="0"/>
    <s v="No"/>
    <x v="0"/>
    <x v="1"/>
    <s v="Yes"/>
  </r>
  <r>
    <x v="1727"/>
    <x v="15"/>
    <x v="17"/>
    <x v="52"/>
    <x v="2"/>
    <x v="28"/>
    <n v="1"/>
    <x v="32"/>
    <x v="0"/>
    <x v="0"/>
    <x v="1"/>
    <s v="No"/>
    <x v="0"/>
    <x v="1"/>
    <s v="No"/>
  </r>
  <r>
    <x v="1728"/>
    <x v="15"/>
    <x v="17"/>
    <x v="56"/>
    <x v="2"/>
    <x v="235"/>
    <n v="1"/>
    <x v="4"/>
    <x v="0"/>
    <x v="0"/>
    <x v="0"/>
    <s v="No"/>
    <x v="0"/>
    <x v="1"/>
    <s v="No"/>
  </r>
  <r>
    <x v="1729"/>
    <x v="15"/>
    <x v="15"/>
    <x v="102"/>
    <x v="2"/>
    <x v="26"/>
    <n v="1"/>
    <x v="54"/>
    <x v="1"/>
    <x v="0"/>
    <x v="0"/>
    <s v="No"/>
    <x v="0"/>
    <x v="1"/>
    <s v="No"/>
  </r>
  <r>
    <x v="1730"/>
    <x v="15"/>
    <x v="17"/>
    <x v="150"/>
    <x v="0"/>
    <x v="13"/>
    <n v="1"/>
    <x v="3"/>
    <x v="0"/>
    <x v="0"/>
    <x v="0"/>
    <s v="No"/>
    <x v="0"/>
    <x v="1"/>
    <s v="No"/>
  </r>
  <r>
    <x v="1731"/>
    <x v="15"/>
    <x v="17"/>
    <x v="142"/>
    <x v="0"/>
    <x v="143"/>
    <n v="1"/>
    <x v="3"/>
    <x v="0"/>
    <x v="232"/>
    <x v="0"/>
    <s v="No"/>
    <x v="0"/>
    <x v="1"/>
    <s v="No"/>
  </r>
  <r>
    <x v="1732"/>
    <x v="15"/>
    <x v="15"/>
    <x v="113"/>
    <x v="0"/>
    <x v="104"/>
    <n v="2"/>
    <x v="2"/>
    <x v="0"/>
    <x v="0"/>
    <x v="0"/>
    <s v="No"/>
    <x v="0"/>
    <x v="0"/>
    <s v="No"/>
  </r>
  <r>
    <x v="1733"/>
    <x v="15"/>
    <x v="15"/>
    <x v="2"/>
    <x v="1"/>
    <x v="3"/>
    <n v="1"/>
    <x v="36"/>
    <x v="0"/>
    <x v="0"/>
    <x v="0"/>
    <s v="No"/>
    <x v="0"/>
    <x v="0"/>
    <s v="No"/>
  </r>
  <r>
    <x v="1734"/>
    <x v="15"/>
    <x v="17"/>
    <x v="19"/>
    <x v="2"/>
    <x v="9"/>
    <n v="2"/>
    <x v="1"/>
    <x v="0"/>
    <x v="0"/>
    <x v="0"/>
    <s v="Yes"/>
    <x v="0"/>
    <x v="1"/>
    <s v="No"/>
  </r>
  <r>
    <x v="1735"/>
    <x v="15"/>
    <x v="16"/>
    <x v="65"/>
    <x v="1"/>
    <x v="26"/>
    <n v="1"/>
    <x v="25"/>
    <x v="2"/>
    <x v="50"/>
    <x v="0"/>
    <s v="No"/>
    <x v="0"/>
    <x v="0"/>
    <s v="Yes"/>
  </r>
  <r>
    <x v="1736"/>
    <x v="15"/>
    <x v="16"/>
    <x v="68"/>
    <x v="1"/>
    <x v="408"/>
    <n v="4"/>
    <x v="12"/>
    <x v="0"/>
    <x v="0"/>
    <x v="0"/>
    <s v="No"/>
    <x v="0"/>
    <x v="1"/>
    <s v="Yes"/>
  </r>
  <r>
    <x v="1737"/>
    <x v="15"/>
    <x v="15"/>
    <x v="118"/>
    <x v="1"/>
    <x v="329"/>
    <n v="2"/>
    <x v="35"/>
    <x v="0"/>
    <x v="0"/>
    <x v="0"/>
    <s v="No"/>
    <x v="0"/>
    <x v="0"/>
    <s v="No"/>
  </r>
  <r>
    <x v="1738"/>
    <x v="15"/>
    <x v="15"/>
    <x v="137"/>
    <x v="2"/>
    <x v="98"/>
    <n v="1"/>
    <x v="15"/>
    <x v="1"/>
    <x v="0"/>
    <x v="0"/>
    <s v="No"/>
    <x v="0"/>
    <x v="1"/>
    <s v="No"/>
  </r>
  <r>
    <x v="1739"/>
    <x v="15"/>
    <x v="17"/>
    <x v="121"/>
    <x v="1"/>
    <x v="82"/>
    <n v="1"/>
    <x v="56"/>
    <x v="1"/>
    <x v="120"/>
    <x v="0"/>
    <s v="No"/>
    <x v="0"/>
    <x v="1"/>
    <s v="No"/>
  </r>
  <r>
    <x v="1740"/>
    <x v="15"/>
    <x v="17"/>
    <x v="105"/>
    <x v="0"/>
    <x v="31"/>
    <n v="1"/>
    <x v="4"/>
    <x v="0"/>
    <x v="233"/>
    <x v="0"/>
    <s v="No"/>
    <x v="1"/>
    <x v="1"/>
    <s v="Yes"/>
  </r>
  <r>
    <x v="1741"/>
    <x v="16"/>
    <x v="18"/>
    <x v="67"/>
    <x v="2"/>
    <x v="22"/>
    <n v="1"/>
    <x v="56"/>
    <x v="1"/>
    <x v="155"/>
    <x v="0"/>
    <s v="No"/>
    <x v="0"/>
    <x v="0"/>
    <s v="No"/>
  </r>
  <r>
    <x v="1742"/>
    <x v="16"/>
    <x v="18"/>
    <x v="108"/>
    <x v="1"/>
    <x v="115"/>
    <n v="2"/>
    <x v="2"/>
    <x v="1"/>
    <x v="161"/>
    <x v="0"/>
    <s v="No"/>
    <x v="0"/>
    <x v="1"/>
    <s v="Yes"/>
  </r>
  <r>
    <x v="1743"/>
    <x v="16"/>
    <x v="16"/>
    <x v="29"/>
    <x v="1"/>
    <x v="140"/>
    <n v="2"/>
    <x v="37"/>
    <x v="1"/>
    <x v="234"/>
    <x v="0"/>
    <s v="No"/>
    <x v="0"/>
    <x v="1"/>
    <s v="No"/>
  </r>
  <r>
    <x v="1744"/>
    <x v="16"/>
    <x v="18"/>
    <x v="65"/>
    <x v="1"/>
    <x v="404"/>
    <n v="1"/>
    <x v="36"/>
    <x v="1"/>
    <x v="93"/>
    <x v="0"/>
    <s v="No"/>
    <x v="0"/>
    <x v="0"/>
    <s v="No"/>
  </r>
  <r>
    <x v="1745"/>
    <x v="16"/>
    <x v="17"/>
    <x v="2"/>
    <x v="1"/>
    <x v="409"/>
    <n v="2"/>
    <x v="14"/>
    <x v="0"/>
    <x v="0"/>
    <x v="0"/>
    <s v="No"/>
    <x v="0"/>
    <x v="0"/>
    <s v="No"/>
  </r>
  <r>
    <x v="1746"/>
    <x v="16"/>
    <x v="17"/>
    <x v="19"/>
    <x v="2"/>
    <x v="98"/>
    <n v="1"/>
    <x v="33"/>
    <x v="0"/>
    <x v="86"/>
    <x v="0"/>
    <s v="No"/>
    <x v="0"/>
    <x v="0"/>
    <s v="No"/>
  </r>
  <r>
    <x v="1747"/>
    <x v="16"/>
    <x v="16"/>
    <x v="76"/>
    <x v="2"/>
    <x v="135"/>
    <n v="1"/>
    <x v="14"/>
    <x v="0"/>
    <x v="0"/>
    <x v="0"/>
    <s v="No"/>
    <x v="0"/>
    <x v="0"/>
    <s v="Yes"/>
  </r>
  <r>
    <x v="1748"/>
    <x v="16"/>
    <x v="18"/>
    <x v="43"/>
    <x v="1"/>
    <x v="384"/>
    <n v="3"/>
    <x v="13"/>
    <x v="2"/>
    <x v="142"/>
    <x v="0"/>
    <s v="No"/>
    <x v="0"/>
    <x v="1"/>
    <s v="No"/>
  </r>
  <r>
    <x v="1749"/>
    <x v="16"/>
    <x v="18"/>
    <x v="30"/>
    <x v="2"/>
    <x v="354"/>
    <n v="1"/>
    <x v="45"/>
    <x v="0"/>
    <x v="0"/>
    <x v="0"/>
    <s v="No"/>
    <x v="0"/>
    <x v="0"/>
    <s v="No"/>
  </r>
  <r>
    <x v="1750"/>
    <x v="16"/>
    <x v="16"/>
    <x v="134"/>
    <x v="1"/>
    <x v="275"/>
    <n v="4"/>
    <x v="8"/>
    <x v="2"/>
    <x v="31"/>
    <x v="0"/>
    <s v="Yes"/>
    <x v="0"/>
    <x v="1"/>
    <s v="No"/>
  </r>
  <r>
    <x v="1751"/>
    <x v="16"/>
    <x v="18"/>
    <x v="5"/>
    <x v="1"/>
    <x v="410"/>
    <n v="4"/>
    <x v="13"/>
    <x v="1"/>
    <x v="0"/>
    <x v="0"/>
    <s v="No"/>
    <x v="0"/>
    <x v="1"/>
    <s v="Yes"/>
  </r>
  <r>
    <x v="1752"/>
    <x v="16"/>
    <x v="17"/>
    <x v="47"/>
    <x v="0"/>
    <x v="100"/>
    <n v="1"/>
    <x v="19"/>
    <x v="1"/>
    <x v="161"/>
    <x v="0"/>
    <s v="No"/>
    <x v="0"/>
    <x v="1"/>
    <s v="No"/>
  </r>
  <r>
    <x v="1753"/>
    <x v="16"/>
    <x v="18"/>
    <x v="51"/>
    <x v="2"/>
    <x v="187"/>
    <n v="1"/>
    <x v="36"/>
    <x v="0"/>
    <x v="0"/>
    <x v="0"/>
    <s v="No"/>
    <x v="0"/>
    <x v="1"/>
    <s v="Yes"/>
  </r>
  <r>
    <x v="1754"/>
    <x v="16"/>
    <x v="18"/>
    <x v="64"/>
    <x v="1"/>
    <x v="61"/>
    <n v="3"/>
    <x v="29"/>
    <x v="1"/>
    <x v="0"/>
    <x v="0"/>
    <s v="No"/>
    <x v="0"/>
    <x v="0"/>
    <s v="No"/>
  </r>
  <r>
    <x v="1755"/>
    <x v="16"/>
    <x v="17"/>
    <x v="137"/>
    <x v="2"/>
    <x v="142"/>
    <n v="1"/>
    <x v="19"/>
    <x v="2"/>
    <x v="204"/>
    <x v="0"/>
    <s v="No"/>
    <x v="0"/>
    <x v="1"/>
    <s v="No"/>
  </r>
  <r>
    <x v="1756"/>
    <x v="16"/>
    <x v="18"/>
    <x v="112"/>
    <x v="0"/>
    <x v="82"/>
    <n v="1"/>
    <x v="36"/>
    <x v="0"/>
    <x v="0"/>
    <x v="0"/>
    <s v="No"/>
    <x v="0"/>
    <x v="1"/>
    <s v="No"/>
  </r>
  <r>
    <x v="1757"/>
    <x v="16"/>
    <x v="16"/>
    <x v="134"/>
    <x v="1"/>
    <x v="61"/>
    <n v="4"/>
    <x v="37"/>
    <x v="0"/>
    <x v="0"/>
    <x v="0"/>
    <s v="No"/>
    <x v="0"/>
    <x v="1"/>
    <s v="No"/>
  </r>
  <r>
    <x v="1758"/>
    <x v="16"/>
    <x v="16"/>
    <x v="39"/>
    <x v="1"/>
    <x v="306"/>
    <n v="1"/>
    <x v="35"/>
    <x v="0"/>
    <x v="0"/>
    <x v="0"/>
    <s v="No"/>
    <x v="0"/>
    <x v="1"/>
    <s v="No"/>
  </r>
  <r>
    <x v="1759"/>
    <x v="16"/>
    <x v="16"/>
    <x v="66"/>
    <x v="2"/>
    <x v="411"/>
    <n v="2"/>
    <x v="37"/>
    <x v="1"/>
    <x v="107"/>
    <x v="0"/>
    <s v="No"/>
    <x v="0"/>
    <x v="1"/>
    <s v="No"/>
  </r>
  <r>
    <x v="1760"/>
    <x v="16"/>
    <x v="16"/>
    <x v="13"/>
    <x v="1"/>
    <x v="130"/>
    <n v="4"/>
    <x v="1"/>
    <x v="2"/>
    <x v="0"/>
    <x v="0"/>
    <s v="No"/>
    <x v="0"/>
    <x v="1"/>
    <s v="Yes"/>
  </r>
  <r>
    <x v="1761"/>
    <x v="16"/>
    <x v="18"/>
    <x v="21"/>
    <x v="0"/>
    <x v="43"/>
    <n v="1"/>
    <x v="36"/>
    <x v="0"/>
    <x v="0"/>
    <x v="0"/>
    <s v="No"/>
    <x v="0"/>
    <x v="1"/>
    <s v="No"/>
  </r>
  <r>
    <x v="1762"/>
    <x v="16"/>
    <x v="16"/>
    <x v="128"/>
    <x v="2"/>
    <x v="259"/>
    <n v="1"/>
    <x v="66"/>
    <x v="0"/>
    <x v="0"/>
    <x v="0"/>
    <s v="No"/>
    <x v="0"/>
    <x v="1"/>
    <s v="No"/>
  </r>
  <r>
    <x v="1763"/>
    <x v="16"/>
    <x v="18"/>
    <x v="38"/>
    <x v="0"/>
    <x v="9"/>
    <n v="1"/>
    <x v="3"/>
    <x v="0"/>
    <x v="0"/>
    <x v="0"/>
    <s v="No"/>
    <x v="0"/>
    <x v="0"/>
    <s v="No"/>
  </r>
  <r>
    <x v="1764"/>
    <x v="16"/>
    <x v="17"/>
    <x v="6"/>
    <x v="2"/>
    <x v="314"/>
    <n v="1"/>
    <x v="33"/>
    <x v="0"/>
    <x v="235"/>
    <x v="0"/>
    <s v="No"/>
    <x v="0"/>
    <x v="1"/>
    <s v="No"/>
  </r>
  <r>
    <x v="1765"/>
    <x v="16"/>
    <x v="16"/>
    <x v="97"/>
    <x v="2"/>
    <x v="323"/>
    <n v="1"/>
    <x v="48"/>
    <x v="2"/>
    <x v="0"/>
    <x v="0"/>
    <s v="Yes"/>
    <x v="0"/>
    <x v="0"/>
    <s v="Yes"/>
  </r>
  <r>
    <x v="1766"/>
    <x v="16"/>
    <x v="16"/>
    <x v="0"/>
    <x v="0"/>
    <x v="26"/>
    <n v="3"/>
    <x v="15"/>
    <x v="2"/>
    <x v="0"/>
    <x v="0"/>
    <s v="Yes"/>
    <x v="1"/>
    <x v="1"/>
    <s v="Yes"/>
  </r>
  <r>
    <x v="1767"/>
    <x v="16"/>
    <x v="17"/>
    <x v="100"/>
    <x v="1"/>
    <x v="8"/>
    <n v="4"/>
    <x v="35"/>
    <x v="2"/>
    <x v="0"/>
    <x v="0"/>
    <s v="Yes"/>
    <x v="0"/>
    <x v="1"/>
    <s v="No"/>
  </r>
  <r>
    <x v="1768"/>
    <x v="16"/>
    <x v="16"/>
    <x v="5"/>
    <x v="1"/>
    <x v="286"/>
    <n v="3"/>
    <x v="2"/>
    <x v="0"/>
    <x v="0"/>
    <x v="0"/>
    <s v="No"/>
    <x v="0"/>
    <x v="1"/>
    <s v="No"/>
  </r>
  <r>
    <x v="1769"/>
    <x v="16"/>
    <x v="17"/>
    <x v="61"/>
    <x v="1"/>
    <x v="57"/>
    <n v="4"/>
    <x v="2"/>
    <x v="2"/>
    <x v="0"/>
    <x v="0"/>
    <s v="No"/>
    <x v="0"/>
    <x v="0"/>
    <s v="No"/>
  </r>
  <r>
    <x v="1770"/>
    <x v="16"/>
    <x v="16"/>
    <x v="20"/>
    <x v="1"/>
    <x v="208"/>
    <n v="2"/>
    <x v="12"/>
    <x v="0"/>
    <x v="3"/>
    <x v="0"/>
    <s v="No"/>
    <x v="0"/>
    <x v="0"/>
    <s v="Yes"/>
  </r>
  <r>
    <x v="1771"/>
    <x v="16"/>
    <x v="17"/>
    <x v="18"/>
    <x v="1"/>
    <x v="21"/>
    <n v="2"/>
    <x v="14"/>
    <x v="0"/>
    <x v="0"/>
    <x v="0"/>
    <s v="Yes"/>
    <x v="0"/>
    <x v="0"/>
    <s v="No"/>
  </r>
  <r>
    <x v="1772"/>
    <x v="16"/>
    <x v="18"/>
    <x v="96"/>
    <x v="0"/>
    <x v="47"/>
    <n v="1"/>
    <x v="3"/>
    <x v="0"/>
    <x v="0"/>
    <x v="0"/>
    <s v="No"/>
    <x v="0"/>
    <x v="1"/>
    <s v="Yes"/>
  </r>
  <r>
    <x v="1773"/>
    <x v="16"/>
    <x v="19"/>
    <x v="56"/>
    <x v="2"/>
    <x v="9"/>
    <n v="3"/>
    <x v="0"/>
    <x v="2"/>
    <x v="0"/>
    <x v="0"/>
    <s v="No"/>
    <x v="0"/>
    <x v="0"/>
    <s v="No"/>
  </r>
  <r>
    <x v="1774"/>
    <x v="16"/>
    <x v="17"/>
    <x v="34"/>
    <x v="0"/>
    <x v="210"/>
    <n v="4"/>
    <x v="39"/>
    <x v="1"/>
    <x v="0"/>
    <x v="1"/>
    <s v="Yes"/>
    <x v="1"/>
    <x v="1"/>
    <s v="No"/>
  </r>
  <r>
    <x v="1775"/>
    <x v="16"/>
    <x v="17"/>
    <x v="134"/>
    <x v="1"/>
    <x v="115"/>
    <n v="2"/>
    <x v="7"/>
    <x v="1"/>
    <x v="76"/>
    <x v="0"/>
    <s v="No"/>
    <x v="0"/>
    <x v="1"/>
    <s v="Yes"/>
  </r>
  <r>
    <x v="1776"/>
    <x v="16"/>
    <x v="16"/>
    <x v="30"/>
    <x v="2"/>
    <x v="326"/>
    <n v="1"/>
    <x v="48"/>
    <x v="2"/>
    <x v="0"/>
    <x v="0"/>
    <s v="No"/>
    <x v="0"/>
    <x v="1"/>
    <s v="Yes"/>
  </r>
  <r>
    <x v="1777"/>
    <x v="16"/>
    <x v="17"/>
    <x v="16"/>
    <x v="2"/>
    <x v="95"/>
    <n v="1"/>
    <x v="19"/>
    <x v="2"/>
    <x v="122"/>
    <x v="0"/>
    <s v="No"/>
    <x v="0"/>
    <x v="0"/>
    <s v="Yes"/>
  </r>
  <r>
    <x v="1778"/>
    <x v="16"/>
    <x v="17"/>
    <x v="21"/>
    <x v="0"/>
    <x v="76"/>
    <n v="1"/>
    <x v="77"/>
    <x v="0"/>
    <x v="236"/>
    <x v="0"/>
    <s v="No"/>
    <x v="0"/>
    <x v="0"/>
    <s v="Yes"/>
  </r>
  <r>
    <x v="1779"/>
    <x v="16"/>
    <x v="16"/>
    <x v="13"/>
    <x v="1"/>
    <x v="115"/>
    <n v="4"/>
    <x v="5"/>
    <x v="1"/>
    <x v="0"/>
    <x v="0"/>
    <s v="No"/>
    <x v="0"/>
    <x v="0"/>
    <s v="No"/>
  </r>
  <r>
    <x v="1780"/>
    <x v="16"/>
    <x v="16"/>
    <x v="2"/>
    <x v="1"/>
    <x v="140"/>
    <n v="4"/>
    <x v="8"/>
    <x v="2"/>
    <x v="0"/>
    <x v="0"/>
    <s v="No"/>
    <x v="0"/>
    <x v="1"/>
    <s v="No"/>
  </r>
  <r>
    <x v="1781"/>
    <x v="16"/>
    <x v="18"/>
    <x v="133"/>
    <x v="2"/>
    <x v="67"/>
    <n v="2"/>
    <x v="25"/>
    <x v="2"/>
    <x v="119"/>
    <x v="0"/>
    <s v="No"/>
    <x v="0"/>
    <x v="0"/>
    <s v="Yes"/>
  </r>
  <r>
    <x v="1782"/>
    <x v="16"/>
    <x v="18"/>
    <x v="111"/>
    <x v="0"/>
    <x v="7"/>
    <n v="1"/>
    <x v="37"/>
    <x v="0"/>
    <x v="0"/>
    <x v="0"/>
    <s v="No"/>
    <x v="0"/>
    <x v="0"/>
    <s v="No"/>
  </r>
  <r>
    <x v="1783"/>
    <x v="16"/>
    <x v="18"/>
    <x v="120"/>
    <x v="1"/>
    <x v="412"/>
    <n v="1"/>
    <x v="56"/>
    <x v="1"/>
    <x v="0"/>
    <x v="0"/>
    <s v="No"/>
    <x v="0"/>
    <x v="1"/>
    <s v="Yes"/>
  </r>
  <r>
    <x v="1784"/>
    <x v="16"/>
    <x v="18"/>
    <x v="10"/>
    <x v="1"/>
    <x v="72"/>
    <n v="1"/>
    <x v="36"/>
    <x v="1"/>
    <x v="201"/>
    <x v="0"/>
    <s v="No"/>
    <x v="0"/>
    <x v="0"/>
    <s v="Yes"/>
  </r>
  <r>
    <x v="1785"/>
    <x v="16"/>
    <x v="18"/>
    <x v="9"/>
    <x v="1"/>
    <x v="223"/>
    <n v="4"/>
    <x v="15"/>
    <x v="0"/>
    <x v="0"/>
    <x v="0"/>
    <s v="No"/>
    <x v="0"/>
    <x v="0"/>
    <s v="No"/>
  </r>
  <r>
    <x v="1786"/>
    <x v="16"/>
    <x v="16"/>
    <x v="64"/>
    <x v="1"/>
    <x v="13"/>
    <n v="3"/>
    <x v="9"/>
    <x v="2"/>
    <x v="66"/>
    <x v="0"/>
    <s v="No"/>
    <x v="0"/>
    <x v="0"/>
    <s v="No"/>
  </r>
  <r>
    <x v="1787"/>
    <x v="16"/>
    <x v="18"/>
    <x v="149"/>
    <x v="0"/>
    <x v="347"/>
    <n v="2"/>
    <x v="65"/>
    <x v="2"/>
    <x v="0"/>
    <x v="1"/>
    <s v="No"/>
    <x v="0"/>
    <x v="1"/>
    <s v="No"/>
  </r>
  <r>
    <x v="1788"/>
    <x v="16"/>
    <x v="17"/>
    <x v="23"/>
    <x v="1"/>
    <x v="15"/>
    <n v="2"/>
    <x v="14"/>
    <x v="0"/>
    <x v="71"/>
    <x v="0"/>
    <s v="No"/>
    <x v="0"/>
    <x v="1"/>
    <s v="No"/>
  </r>
  <r>
    <x v="1789"/>
    <x v="16"/>
    <x v="18"/>
    <x v="12"/>
    <x v="1"/>
    <x v="26"/>
    <n v="4"/>
    <x v="13"/>
    <x v="1"/>
    <x v="0"/>
    <x v="0"/>
    <s v="No"/>
    <x v="0"/>
    <x v="0"/>
    <s v="Yes"/>
  </r>
  <r>
    <x v="1790"/>
    <x v="16"/>
    <x v="16"/>
    <x v="123"/>
    <x v="0"/>
    <x v="26"/>
    <n v="2"/>
    <x v="2"/>
    <x v="0"/>
    <x v="149"/>
    <x v="0"/>
    <s v="No"/>
    <x v="0"/>
    <x v="0"/>
    <s v="Yes"/>
  </r>
  <r>
    <x v="1791"/>
    <x v="16"/>
    <x v="17"/>
    <x v="12"/>
    <x v="1"/>
    <x v="354"/>
    <n v="2"/>
    <x v="14"/>
    <x v="0"/>
    <x v="195"/>
    <x v="0"/>
    <s v="No"/>
    <x v="0"/>
    <x v="1"/>
    <s v="No"/>
  </r>
  <r>
    <x v="1792"/>
    <x v="16"/>
    <x v="18"/>
    <x v="129"/>
    <x v="2"/>
    <x v="140"/>
    <n v="4"/>
    <x v="48"/>
    <x v="0"/>
    <x v="64"/>
    <x v="0"/>
    <s v="No"/>
    <x v="0"/>
    <x v="1"/>
    <s v="No"/>
  </r>
  <r>
    <x v="1793"/>
    <x v="16"/>
    <x v="19"/>
    <x v="5"/>
    <x v="1"/>
    <x v="40"/>
    <n v="2"/>
    <x v="37"/>
    <x v="2"/>
    <x v="0"/>
    <x v="0"/>
    <s v="No"/>
    <x v="0"/>
    <x v="1"/>
    <s v="No"/>
  </r>
  <r>
    <x v="1794"/>
    <x v="16"/>
    <x v="19"/>
    <x v="6"/>
    <x v="2"/>
    <x v="413"/>
    <n v="1"/>
    <x v="71"/>
    <x v="2"/>
    <x v="0"/>
    <x v="0"/>
    <s v="No"/>
    <x v="0"/>
    <x v="1"/>
    <s v="No"/>
  </r>
  <r>
    <x v="1795"/>
    <x v="16"/>
    <x v="18"/>
    <x v="65"/>
    <x v="1"/>
    <x v="224"/>
    <n v="4"/>
    <x v="5"/>
    <x v="0"/>
    <x v="0"/>
    <x v="0"/>
    <s v="No"/>
    <x v="0"/>
    <x v="1"/>
    <s v="Yes"/>
  </r>
  <r>
    <x v="1796"/>
    <x v="16"/>
    <x v="18"/>
    <x v="96"/>
    <x v="0"/>
    <x v="182"/>
    <n v="1"/>
    <x v="57"/>
    <x v="1"/>
    <x v="237"/>
    <x v="1"/>
    <s v="Yes"/>
    <x v="1"/>
    <x v="1"/>
    <s v="No"/>
  </r>
  <r>
    <x v="1797"/>
    <x v="16"/>
    <x v="18"/>
    <x v="1"/>
    <x v="1"/>
    <x v="229"/>
    <n v="2"/>
    <x v="2"/>
    <x v="1"/>
    <x v="0"/>
    <x v="0"/>
    <s v="No"/>
    <x v="0"/>
    <x v="1"/>
    <s v="No"/>
  </r>
  <r>
    <x v="1798"/>
    <x v="16"/>
    <x v="18"/>
    <x v="116"/>
    <x v="0"/>
    <x v="249"/>
    <n v="1"/>
    <x v="36"/>
    <x v="0"/>
    <x v="0"/>
    <x v="0"/>
    <s v="No"/>
    <x v="0"/>
    <x v="1"/>
    <s v="No"/>
  </r>
  <r>
    <x v="1799"/>
    <x v="16"/>
    <x v="16"/>
    <x v="138"/>
    <x v="0"/>
    <x v="13"/>
    <n v="2"/>
    <x v="18"/>
    <x v="2"/>
    <x v="238"/>
    <x v="1"/>
    <s v="No"/>
    <x v="0"/>
    <x v="1"/>
    <s v="No"/>
  </r>
  <r>
    <x v="1800"/>
    <x v="16"/>
    <x v="16"/>
    <x v="120"/>
    <x v="1"/>
    <x v="154"/>
    <n v="4"/>
    <x v="35"/>
    <x v="0"/>
    <x v="74"/>
    <x v="0"/>
    <s v="No"/>
    <x v="0"/>
    <x v="1"/>
    <s v="No"/>
  </r>
  <r>
    <x v="1801"/>
    <x v="16"/>
    <x v="19"/>
    <x v="152"/>
    <x v="0"/>
    <x v="357"/>
    <n v="4"/>
    <x v="76"/>
    <x v="2"/>
    <x v="0"/>
    <x v="1"/>
    <s v="No"/>
    <x v="0"/>
    <x v="1"/>
    <s v="No"/>
  </r>
  <r>
    <x v="1802"/>
    <x v="16"/>
    <x v="19"/>
    <x v="39"/>
    <x v="1"/>
    <x v="3"/>
    <n v="1"/>
    <x v="8"/>
    <x v="2"/>
    <x v="0"/>
    <x v="0"/>
    <s v="No"/>
    <x v="0"/>
    <x v="1"/>
    <s v="No"/>
  </r>
  <r>
    <x v="1803"/>
    <x v="16"/>
    <x v="18"/>
    <x v="19"/>
    <x v="2"/>
    <x v="33"/>
    <n v="1"/>
    <x v="12"/>
    <x v="1"/>
    <x v="0"/>
    <x v="0"/>
    <s v="Yes"/>
    <x v="0"/>
    <x v="1"/>
    <s v="No"/>
  </r>
  <r>
    <x v="1804"/>
    <x v="16"/>
    <x v="18"/>
    <x v="88"/>
    <x v="2"/>
    <x v="175"/>
    <n v="4"/>
    <x v="45"/>
    <x v="0"/>
    <x v="0"/>
    <x v="0"/>
    <s v="No"/>
    <x v="0"/>
    <x v="1"/>
    <s v="Yes"/>
  </r>
  <r>
    <x v="1805"/>
    <x v="16"/>
    <x v="18"/>
    <x v="25"/>
    <x v="1"/>
    <x v="323"/>
    <n v="3"/>
    <x v="13"/>
    <x v="2"/>
    <x v="187"/>
    <x v="0"/>
    <s v="No"/>
    <x v="0"/>
    <x v="0"/>
    <s v="Yes"/>
  </r>
  <r>
    <x v="1806"/>
    <x v="16"/>
    <x v="17"/>
    <x v="13"/>
    <x v="1"/>
    <x v="11"/>
    <n v="2"/>
    <x v="13"/>
    <x v="1"/>
    <x v="0"/>
    <x v="0"/>
    <s v="No"/>
    <x v="0"/>
    <x v="1"/>
    <s v="Yes"/>
  </r>
  <r>
    <x v="1807"/>
    <x v="16"/>
    <x v="18"/>
    <x v="119"/>
    <x v="0"/>
    <x v="163"/>
    <n v="1"/>
    <x v="45"/>
    <x v="0"/>
    <x v="180"/>
    <x v="0"/>
    <s v="No"/>
    <x v="0"/>
    <x v="1"/>
    <s v="Yes"/>
  </r>
  <r>
    <x v="1808"/>
    <x v="16"/>
    <x v="16"/>
    <x v="80"/>
    <x v="2"/>
    <x v="104"/>
    <n v="4"/>
    <x v="20"/>
    <x v="0"/>
    <x v="0"/>
    <x v="1"/>
    <s v="No"/>
    <x v="1"/>
    <x v="1"/>
    <s v="Yes"/>
  </r>
  <r>
    <x v="1809"/>
    <x v="16"/>
    <x v="18"/>
    <x v="151"/>
    <x v="0"/>
    <x v="297"/>
    <n v="1"/>
    <x v="65"/>
    <x v="2"/>
    <x v="0"/>
    <x v="1"/>
    <s v="No"/>
    <x v="0"/>
    <x v="1"/>
    <s v="No"/>
  </r>
  <r>
    <x v="1810"/>
    <x v="16"/>
    <x v="17"/>
    <x v="19"/>
    <x v="2"/>
    <x v="89"/>
    <n v="1"/>
    <x v="34"/>
    <x v="2"/>
    <x v="0"/>
    <x v="0"/>
    <s v="No"/>
    <x v="0"/>
    <x v="1"/>
    <s v="Yes"/>
  </r>
  <r>
    <x v="1811"/>
    <x v="16"/>
    <x v="17"/>
    <x v="51"/>
    <x v="2"/>
    <x v="68"/>
    <n v="3"/>
    <x v="0"/>
    <x v="2"/>
    <x v="0"/>
    <x v="0"/>
    <s v="No"/>
    <x v="0"/>
    <x v="1"/>
    <s v="No"/>
  </r>
  <r>
    <x v="1812"/>
    <x v="16"/>
    <x v="18"/>
    <x v="121"/>
    <x v="1"/>
    <x v="414"/>
    <n v="1"/>
    <x v="56"/>
    <x v="1"/>
    <x v="96"/>
    <x v="0"/>
    <s v="No"/>
    <x v="0"/>
    <x v="0"/>
    <s v="No"/>
  </r>
  <r>
    <x v="1813"/>
    <x v="16"/>
    <x v="16"/>
    <x v="67"/>
    <x v="2"/>
    <x v="28"/>
    <n v="1"/>
    <x v="48"/>
    <x v="2"/>
    <x v="0"/>
    <x v="0"/>
    <s v="No"/>
    <x v="0"/>
    <x v="0"/>
    <s v="Yes"/>
  </r>
  <r>
    <x v="1814"/>
    <x v="16"/>
    <x v="16"/>
    <x v="20"/>
    <x v="1"/>
    <x v="55"/>
    <n v="2"/>
    <x v="12"/>
    <x v="0"/>
    <x v="0"/>
    <x v="0"/>
    <s v="No"/>
    <x v="0"/>
    <x v="0"/>
    <s v="No"/>
  </r>
  <r>
    <x v="1815"/>
    <x v="16"/>
    <x v="16"/>
    <x v="69"/>
    <x v="1"/>
    <x v="104"/>
    <n v="2"/>
    <x v="35"/>
    <x v="0"/>
    <x v="6"/>
    <x v="0"/>
    <s v="No"/>
    <x v="0"/>
    <x v="0"/>
    <s v="No"/>
  </r>
  <r>
    <x v="1816"/>
    <x v="16"/>
    <x v="18"/>
    <x v="61"/>
    <x v="1"/>
    <x v="157"/>
    <n v="3"/>
    <x v="29"/>
    <x v="1"/>
    <x v="63"/>
    <x v="0"/>
    <s v="No"/>
    <x v="0"/>
    <x v="1"/>
    <s v="No"/>
  </r>
  <r>
    <x v="1817"/>
    <x v="16"/>
    <x v="18"/>
    <x v="70"/>
    <x v="2"/>
    <x v="135"/>
    <n v="1"/>
    <x v="12"/>
    <x v="1"/>
    <x v="0"/>
    <x v="0"/>
    <s v="No"/>
    <x v="0"/>
    <x v="0"/>
    <s v="No"/>
  </r>
  <r>
    <x v="1818"/>
    <x v="16"/>
    <x v="16"/>
    <x v="134"/>
    <x v="1"/>
    <x v="266"/>
    <n v="2"/>
    <x v="35"/>
    <x v="0"/>
    <x v="0"/>
    <x v="0"/>
    <s v="No"/>
    <x v="0"/>
    <x v="0"/>
    <s v="No"/>
  </r>
  <r>
    <x v="1819"/>
    <x v="16"/>
    <x v="17"/>
    <x v="41"/>
    <x v="2"/>
    <x v="7"/>
    <n v="1"/>
    <x v="19"/>
    <x v="1"/>
    <x v="0"/>
    <x v="0"/>
    <s v="No"/>
    <x v="0"/>
    <x v="1"/>
    <s v="Yes"/>
  </r>
  <r>
    <x v="1820"/>
    <x v="16"/>
    <x v="18"/>
    <x v="65"/>
    <x v="1"/>
    <x v="327"/>
    <n v="1"/>
    <x v="56"/>
    <x v="1"/>
    <x v="18"/>
    <x v="0"/>
    <s v="No"/>
    <x v="0"/>
    <x v="0"/>
    <s v="Yes"/>
  </r>
  <r>
    <x v="1821"/>
    <x v="16"/>
    <x v="16"/>
    <x v="87"/>
    <x v="2"/>
    <x v="235"/>
    <n v="2"/>
    <x v="37"/>
    <x v="1"/>
    <x v="0"/>
    <x v="0"/>
    <s v="No"/>
    <x v="0"/>
    <x v="0"/>
    <s v="No"/>
  </r>
  <r>
    <x v="1822"/>
    <x v="16"/>
    <x v="18"/>
    <x v="142"/>
    <x v="0"/>
    <x v="77"/>
    <n v="1"/>
    <x v="3"/>
    <x v="0"/>
    <x v="0"/>
    <x v="0"/>
    <s v="No"/>
    <x v="0"/>
    <x v="1"/>
    <s v="No"/>
  </r>
  <r>
    <x v="1823"/>
    <x v="16"/>
    <x v="18"/>
    <x v="137"/>
    <x v="2"/>
    <x v="40"/>
    <n v="2"/>
    <x v="25"/>
    <x v="2"/>
    <x v="0"/>
    <x v="0"/>
    <s v="No"/>
    <x v="0"/>
    <x v="1"/>
    <s v="Yes"/>
  </r>
  <r>
    <x v="1824"/>
    <x v="16"/>
    <x v="16"/>
    <x v="15"/>
    <x v="2"/>
    <x v="50"/>
    <n v="1"/>
    <x v="54"/>
    <x v="2"/>
    <x v="0"/>
    <x v="0"/>
    <s v="No"/>
    <x v="0"/>
    <x v="1"/>
    <s v="No"/>
  </r>
  <r>
    <x v="1825"/>
    <x v="16"/>
    <x v="16"/>
    <x v="134"/>
    <x v="1"/>
    <x v="109"/>
    <n v="2"/>
    <x v="2"/>
    <x v="0"/>
    <x v="0"/>
    <x v="0"/>
    <s v="No"/>
    <x v="0"/>
    <x v="0"/>
    <s v="Yes"/>
  </r>
  <r>
    <x v="1826"/>
    <x v="16"/>
    <x v="17"/>
    <x v="92"/>
    <x v="2"/>
    <x v="117"/>
    <n v="1"/>
    <x v="34"/>
    <x v="2"/>
    <x v="0"/>
    <x v="0"/>
    <s v="No"/>
    <x v="0"/>
    <x v="1"/>
    <s v="Yes"/>
  </r>
  <r>
    <x v="1827"/>
    <x v="16"/>
    <x v="16"/>
    <x v="68"/>
    <x v="1"/>
    <x v="47"/>
    <n v="4"/>
    <x v="8"/>
    <x v="2"/>
    <x v="0"/>
    <x v="0"/>
    <s v="No"/>
    <x v="0"/>
    <x v="1"/>
    <s v="Yes"/>
  </r>
  <r>
    <x v="1828"/>
    <x v="16"/>
    <x v="18"/>
    <x v="133"/>
    <x v="2"/>
    <x v="278"/>
    <n v="1"/>
    <x v="25"/>
    <x v="2"/>
    <x v="0"/>
    <x v="0"/>
    <s v="No"/>
    <x v="0"/>
    <x v="0"/>
    <s v="No"/>
  </r>
  <r>
    <x v="1829"/>
    <x v="16"/>
    <x v="17"/>
    <x v="83"/>
    <x v="1"/>
    <x v="415"/>
    <n v="1"/>
    <x v="19"/>
    <x v="2"/>
    <x v="83"/>
    <x v="0"/>
    <s v="No"/>
    <x v="0"/>
    <x v="1"/>
    <s v="No"/>
  </r>
  <r>
    <x v="1830"/>
    <x v="16"/>
    <x v="18"/>
    <x v="43"/>
    <x v="1"/>
    <x v="135"/>
    <n v="4"/>
    <x v="5"/>
    <x v="0"/>
    <x v="0"/>
    <x v="0"/>
    <s v="No"/>
    <x v="0"/>
    <x v="1"/>
    <s v="Yes"/>
  </r>
  <r>
    <x v="1831"/>
    <x v="16"/>
    <x v="18"/>
    <x v="128"/>
    <x v="2"/>
    <x v="300"/>
    <n v="1"/>
    <x v="36"/>
    <x v="0"/>
    <x v="0"/>
    <x v="0"/>
    <s v="No"/>
    <x v="0"/>
    <x v="1"/>
    <s v="No"/>
  </r>
  <r>
    <x v="1832"/>
    <x v="16"/>
    <x v="17"/>
    <x v="117"/>
    <x v="0"/>
    <x v="255"/>
    <n v="1"/>
    <x v="77"/>
    <x v="0"/>
    <x v="0"/>
    <x v="0"/>
    <s v="Yes"/>
    <x v="0"/>
    <x v="1"/>
    <s v="No"/>
  </r>
  <r>
    <x v="1833"/>
    <x v="16"/>
    <x v="17"/>
    <x v="93"/>
    <x v="0"/>
    <x v="115"/>
    <n v="1"/>
    <x v="77"/>
    <x v="0"/>
    <x v="0"/>
    <x v="0"/>
    <s v="Yes"/>
    <x v="0"/>
    <x v="1"/>
    <s v="No"/>
  </r>
  <r>
    <x v="1834"/>
    <x v="16"/>
    <x v="16"/>
    <x v="43"/>
    <x v="1"/>
    <x v="85"/>
    <n v="1"/>
    <x v="54"/>
    <x v="2"/>
    <x v="107"/>
    <x v="0"/>
    <s v="No"/>
    <x v="0"/>
    <x v="1"/>
    <s v="No"/>
  </r>
  <r>
    <x v="1835"/>
    <x v="16"/>
    <x v="17"/>
    <x v="87"/>
    <x v="2"/>
    <x v="28"/>
    <n v="4"/>
    <x v="15"/>
    <x v="1"/>
    <x v="0"/>
    <x v="0"/>
    <s v="No"/>
    <x v="0"/>
    <x v="1"/>
    <s v="No"/>
  </r>
  <r>
    <x v="1836"/>
    <x v="16"/>
    <x v="16"/>
    <x v="78"/>
    <x v="1"/>
    <x v="5"/>
    <n v="3"/>
    <x v="2"/>
    <x v="0"/>
    <x v="0"/>
    <x v="0"/>
    <s v="No"/>
    <x v="0"/>
    <x v="1"/>
    <s v="Yes"/>
  </r>
  <r>
    <x v="1837"/>
    <x v="16"/>
    <x v="18"/>
    <x v="20"/>
    <x v="1"/>
    <x v="14"/>
    <n v="1"/>
    <x v="33"/>
    <x v="2"/>
    <x v="96"/>
    <x v="0"/>
    <s v="No"/>
    <x v="0"/>
    <x v="1"/>
    <s v="No"/>
  </r>
  <r>
    <x v="1838"/>
    <x v="16"/>
    <x v="16"/>
    <x v="8"/>
    <x v="2"/>
    <x v="403"/>
    <n v="1"/>
    <x v="66"/>
    <x v="0"/>
    <x v="0"/>
    <x v="0"/>
    <s v="No"/>
    <x v="0"/>
    <x v="0"/>
    <s v="No"/>
  </r>
  <r>
    <x v="1839"/>
    <x v="16"/>
    <x v="18"/>
    <x v="49"/>
    <x v="1"/>
    <x v="349"/>
    <n v="4"/>
    <x v="15"/>
    <x v="0"/>
    <x v="0"/>
    <x v="0"/>
    <s v="Yes"/>
    <x v="0"/>
    <x v="0"/>
    <s v="Yes"/>
  </r>
  <r>
    <x v="1840"/>
    <x v="16"/>
    <x v="16"/>
    <x v="134"/>
    <x v="1"/>
    <x v="374"/>
    <n v="3"/>
    <x v="2"/>
    <x v="0"/>
    <x v="0"/>
    <x v="0"/>
    <s v="Yes"/>
    <x v="1"/>
    <x v="1"/>
    <s v="Yes"/>
  </r>
  <r>
    <x v="1841"/>
    <x v="16"/>
    <x v="18"/>
    <x v="146"/>
    <x v="0"/>
    <x v="98"/>
    <n v="3"/>
    <x v="7"/>
    <x v="0"/>
    <x v="95"/>
    <x v="1"/>
    <s v="No"/>
    <x v="0"/>
    <x v="0"/>
    <s v="No"/>
  </r>
  <r>
    <x v="1842"/>
    <x v="16"/>
    <x v="16"/>
    <x v="15"/>
    <x v="2"/>
    <x v="341"/>
    <n v="1"/>
    <x v="15"/>
    <x v="1"/>
    <x v="0"/>
    <x v="0"/>
    <s v="No"/>
    <x v="0"/>
    <x v="0"/>
    <s v="Yes"/>
  </r>
  <r>
    <x v="1843"/>
    <x v="16"/>
    <x v="18"/>
    <x v="47"/>
    <x v="0"/>
    <x v="89"/>
    <n v="2"/>
    <x v="52"/>
    <x v="0"/>
    <x v="0"/>
    <x v="0"/>
    <s v="No"/>
    <x v="0"/>
    <x v="0"/>
    <s v="No"/>
  </r>
  <r>
    <x v="1844"/>
    <x v="16"/>
    <x v="16"/>
    <x v="121"/>
    <x v="1"/>
    <x v="35"/>
    <n v="1"/>
    <x v="35"/>
    <x v="0"/>
    <x v="0"/>
    <x v="0"/>
    <s v="No"/>
    <x v="0"/>
    <x v="0"/>
    <s v="No"/>
  </r>
  <r>
    <x v="1845"/>
    <x v="16"/>
    <x v="18"/>
    <x v="144"/>
    <x v="0"/>
    <x v="13"/>
    <n v="2"/>
    <x v="19"/>
    <x v="1"/>
    <x v="0"/>
    <x v="1"/>
    <s v="No"/>
    <x v="0"/>
    <x v="1"/>
    <s v="No"/>
  </r>
  <r>
    <x v="1846"/>
    <x v="16"/>
    <x v="18"/>
    <x v="122"/>
    <x v="2"/>
    <x v="188"/>
    <n v="2"/>
    <x v="4"/>
    <x v="2"/>
    <x v="0"/>
    <x v="0"/>
    <s v="No"/>
    <x v="0"/>
    <x v="0"/>
    <s v="No"/>
  </r>
  <r>
    <x v="1847"/>
    <x v="16"/>
    <x v="18"/>
    <x v="5"/>
    <x v="1"/>
    <x v="114"/>
    <n v="2"/>
    <x v="2"/>
    <x v="1"/>
    <x v="45"/>
    <x v="0"/>
    <s v="Yes"/>
    <x v="0"/>
    <x v="1"/>
    <s v="No"/>
  </r>
  <r>
    <x v="1848"/>
    <x v="16"/>
    <x v="18"/>
    <x v="76"/>
    <x v="2"/>
    <x v="47"/>
    <n v="3"/>
    <x v="7"/>
    <x v="2"/>
    <x v="229"/>
    <x v="0"/>
    <s v="No"/>
    <x v="0"/>
    <x v="0"/>
    <s v="No"/>
  </r>
  <r>
    <x v="1849"/>
    <x v="16"/>
    <x v="17"/>
    <x v="16"/>
    <x v="2"/>
    <x v="104"/>
    <n v="3"/>
    <x v="0"/>
    <x v="2"/>
    <x v="201"/>
    <x v="0"/>
    <s v="No"/>
    <x v="0"/>
    <x v="1"/>
    <s v="No"/>
  </r>
  <r>
    <x v="1850"/>
    <x v="16"/>
    <x v="16"/>
    <x v="133"/>
    <x v="2"/>
    <x v="10"/>
    <n v="1"/>
    <x v="54"/>
    <x v="1"/>
    <x v="0"/>
    <x v="0"/>
    <s v="No"/>
    <x v="0"/>
    <x v="1"/>
    <s v="No"/>
  </r>
  <r>
    <x v="1851"/>
    <x v="16"/>
    <x v="17"/>
    <x v="137"/>
    <x v="2"/>
    <x v="7"/>
    <n v="4"/>
    <x v="15"/>
    <x v="1"/>
    <x v="23"/>
    <x v="0"/>
    <s v="No"/>
    <x v="0"/>
    <x v="1"/>
    <s v="No"/>
  </r>
  <r>
    <x v="1852"/>
    <x v="16"/>
    <x v="17"/>
    <x v="24"/>
    <x v="2"/>
    <x v="33"/>
    <n v="1"/>
    <x v="33"/>
    <x v="0"/>
    <x v="28"/>
    <x v="0"/>
    <s v="No"/>
    <x v="0"/>
    <x v="1"/>
    <s v="No"/>
  </r>
  <r>
    <x v="1853"/>
    <x v="16"/>
    <x v="16"/>
    <x v="134"/>
    <x v="1"/>
    <x v="184"/>
    <n v="4"/>
    <x v="37"/>
    <x v="0"/>
    <x v="0"/>
    <x v="0"/>
    <s v="Yes"/>
    <x v="0"/>
    <x v="1"/>
    <s v="No"/>
  </r>
  <r>
    <x v="1854"/>
    <x v="16"/>
    <x v="18"/>
    <x v="43"/>
    <x v="1"/>
    <x v="3"/>
    <n v="4"/>
    <x v="48"/>
    <x v="0"/>
    <x v="0"/>
    <x v="0"/>
    <s v="No"/>
    <x v="0"/>
    <x v="0"/>
    <s v="No"/>
  </r>
  <r>
    <x v="1855"/>
    <x v="16"/>
    <x v="17"/>
    <x v="36"/>
    <x v="0"/>
    <x v="62"/>
    <n v="1"/>
    <x v="13"/>
    <x v="0"/>
    <x v="239"/>
    <x v="0"/>
    <s v="No"/>
    <x v="0"/>
    <x v="0"/>
    <s v="No"/>
  </r>
  <r>
    <x v="1856"/>
    <x v="16"/>
    <x v="19"/>
    <x v="88"/>
    <x v="2"/>
    <x v="13"/>
    <n v="3"/>
    <x v="0"/>
    <x v="2"/>
    <x v="0"/>
    <x v="0"/>
    <s v="No"/>
    <x v="0"/>
    <x v="0"/>
    <s v="No"/>
  </r>
  <r>
    <x v="1857"/>
    <x v="16"/>
    <x v="17"/>
    <x v="5"/>
    <x v="1"/>
    <x v="82"/>
    <n v="4"/>
    <x v="12"/>
    <x v="0"/>
    <x v="0"/>
    <x v="0"/>
    <s v="No"/>
    <x v="0"/>
    <x v="1"/>
    <s v="No"/>
  </r>
  <r>
    <x v="1858"/>
    <x v="16"/>
    <x v="18"/>
    <x v="120"/>
    <x v="1"/>
    <x v="219"/>
    <n v="3"/>
    <x v="29"/>
    <x v="1"/>
    <x v="0"/>
    <x v="0"/>
    <s v="No"/>
    <x v="0"/>
    <x v="1"/>
    <s v="Yes"/>
  </r>
  <r>
    <x v="1859"/>
    <x v="16"/>
    <x v="16"/>
    <x v="83"/>
    <x v="1"/>
    <x v="217"/>
    <n v="4"/>
    <x v="1"/>
    <x v="2"/>
    <x v="234"/>
    <x v="0"/>
    <s v="No"/>
    <x v="0"/>
    <x v="1"/>
    <s v="Yes"/>
  </r>
  <r>
    <x v="1860"/>
    <x v="16"/>
    <x v="18"/>
    <x v="22"/>
    <x v="2"/>
    <x v="82"/>
    <n v="3"/>
    <x v="7"/>
    <x v="2"/>
    <x v="0"/>
    <x v="0"/>
    <s v="No"/>
    <x v="0"/>
    <x v="0"/>
    <s v="No"/>
  </r>
  <r>
    <x v="1861"/>
    <x v="16"/>
    <x v="18"/>
    <x v="140"/>
    <x v="0"/>
    <x v="182"/>
    <m/>
    <x v="8"/>
    <x v="2"/>
    <x v="0"/>
    <x v="1"/>
    <s v="No"/>
    <x v="0"/>
    <x v="1"/>
    <s v="No"/>
  </r>
  <r>
    <x v="1862"/>
    <x v="16"/>
    <x v="18"/>
    <x v="61"/>
    <x v="1"/>
    <x v="47"/>
    <n v="3"/>
    <x v="13"/>
    <x v="2"/>
    <x v="89"/>
    <x v="0"/>
    <s v="No"/>
    <x v="0"/>
    <x v="1"/>
    <s v="No"/>
  </r>
  <r>
    <x v="1863"/>
    <x v="16"/>
    <x v="16"/>
    <x v="137"/>
    <x v="2"/>
    <x v="255"/>
    <n v="2"/>
    <x v="73"/>
    <x v="1"/>
    <x v="65"/>
    <x v="0"/>
    <s v="No"/>
    <x v="0"/>
    <x v="0"/>
    <s v="Yes"/>
  </r>
  <r>
    <x v="1864"/>
    <x v="16"/>
    <x v="17"/>
    <x v="71"/>
    <x v="2"/>
    <x v="68"/>
    <n v="4"/>
    <x v="15"/>
    <x v="1"/>
    <x v="0"/>
    <x v="0"/>
    <s v="No"/>
    <x v="0"/>
    <x v="0"/>
    <s v="No"/>
  </r>
  <r>
    <x v="1865"/>
    <x v="16"/>
    <x v="17"/>
    <x v="100"/>
    <x v="1"/>
    <x v="118"/>
    <n v="1"/>
    <x v="19"/>
    <x v="2"/>
    <x v="38"/>
    <x v="0"/>
    <s v="Yes"/>
    <x v="0"/>
    <x v="1"/>
    <s v="No"/>
  </r>
  <r>
    <x v="1866"/>
    <x v="16"/>
    <x v="17"/>
    <x v="13"/>
    <x v="1"/>
    <x v="234"/>
    <n v="1"/>
    <x v="19"/>
    <x v="2"/>
    <x v="0"/>
    <x v="0"/>
    <s v="No"/>
    <x v="0"/>
    <x v="1"/>
    <s v="No"/>
  </r>
  <r>
    <x v="1867"/>
    <x v="16"/>
    <x v="16"/>
    <x v="16"/>
    <x v="2"/>
    <x v="145"/>
    <n v="1"/>
    <x v="54"/>
    <x v="2"/>
    <x v="110"/>
    <x v="0"/>
    <s v="Yes"/>
    <x v="0"/>
    <x v="1"/>
    <s v="No"/>
  </r>
  <r>
    <x v="1868"/>
    <x v="16"/>
    <x v="17"/>
    <x v="102"/>
    <x v="2"/>
    <x v="87"/>
    <n v="1"/>
    <x v="50"/>
    <x v="0"/>
    <x v="0"/>
    <x v="0"/>
    <s v="No"/>
    <x v="0"/>
    <x v="0"/>
    <s v="No"/>
  </r>
  <r>
    <x v="1869"/>
    <x v="16"/>
    <x v="18"/>
    <x v="80"/>
    <x v="2"/>
    <x v="105"/>
    <n v="1"/>
    <x v="9"/>
    <x v="2"/>
    <x v="55"/>
    <x v="0"/>
    <s v="No"/>
    <x v="0"/>
    <x v="0"/>
    <s v="Yes"/>
  </r>
  <r>
    <x v="1870"/>
    <x v="17"/>
    <x v="19"/>
    <x v="68"/>
    <x v="1"/>
    <x v="1"/>
    <n v="1"/>
    <x v="36"/>
    <x v="1"/>
    <x v="0"/>
    <x v="0"/>
    <s v="No"/>
    <x v="0"/>
    <x v="0"/>
    <s v="Yes"/>
  </r>
  <r>
    <x v="1871"/>
    <x v="17"/>
    <x v="17"/>
    <x v="149"/>
    <x v="0"/>
    <x v="115"/>
    <n v="3"/>
    <x v="22"/>
    <x v="1"/>
    <x v="184"/>
    <x v="1"/>
    <s v="No"/>
    <x v="0"/>
    <x v="1"/>
    <s v="No"/>
  </r>
  <r>
    <x v="1872"/>
    <x v="17"/>
    <x v="17"/>
    <x v="121"/>
    <x v="1"/>
    <x v="26"/>
    <n v="2"/>
    <x v="2"/>
    <x v="0"/>
    <x v="65"/>
    <x v="0"/>
    <s v="No"/>
    <x v="0"/>
    <x v="1"/>
    <s v="No"/>
  </r>
  <r>
    <x v="1873"/>
    <x v="17"/>
    <x v="18"/>
    <x v="52"/>
    <x v="2"/>
    <x v="51"/>
    <n v="4"/>
    <x v="69"/>
    <x v="1"/>
    <x v="212"/>
    <x v="0"/>
    <s v="No"/>
    <x v="0"/>
    <x v="1"/>
    <s v="No"/>
  </r>
  <r>
    <x v="1874"/>
    <x v="17"/>
    <x v="17"/>
    <x v="95"/>
    <x v="1"/>
    <x v="89"/>
    <n v="4"/>
    <x v="37"/>
    <x v="0"/>
    <x v="0"/>
    <x v="0"/>
    <s v="No"/>
    <x v="0"/>
    <x v="1"/>
    <s v="No"/>
  </r>
  <r>
    <x v="1875"/>
    <x v="17"/>
    <x v="20"/>
    <x v="88"/>
    <x v="2"/>
    <x v="50"/>
    <n v="1"/>
    <x v="71"/>
    <x v="2"/>
    <x v="0"/>
    <x v="0"/>
    <s v="No"/>
    <x v="0"/>
    <x v="1"/>
    <s v="No"/>
  </r>
  <r>
    <x v="1876"/>
    <x v="17"/>
    <x v="17"/>
    <x v="5"/>
    <x v="1"/>
    <x v="203"/>
    <n v="4"/>
    <x v="37"/>
    <x v="0"/>
    <x v="0"/>
    <x v="0"/>
    <s v="No"/>
    <x v="0"/>
    <x v="1"/>
    <s v="No"/>
  </r>
  <r>
    <x v="1877"/>
    <x v="17"/>
    <x v="19"/>
    <x v="14"/>
    <x v="1"/>
    <x v="54"/>
    <n v="1"/>
    <x v="36"/>
    <x v="1"/>
    <x v="0"/>
    <x v="0"/>
    <s v="No"/>
    <x v="0"/>
    <x v="1"/>
    <s v="No"/>
  </r>
  <r>
    <x v="1878"/>
    <x v="17"/>
    <x v="19"/>
    <x v="65"/>
    <x v="1"/>
    <x v="16"/>
    <n v="4"/>
    <x v="5"/>
    <x v="0"/>
    <x v="0"/>
    <x v="0"/>
    <s v="No"/>
    <x v="0"/>
    <x v="0"/>
    <s v="No"/>
  </r>
  <r>
    <x v="1879"/>
    <x v="17"/>
    <x v="19"/>
    <x v="65"/>
    <x v="1"/>
    <x v="117"/>
    <n v="3"/>
    <x v="29"/>
    <x v="1"/>
    <x v="0"/>
    <x v="0"/>
    <s v="No"/>
    <x v="0"/>
    <x v="0"/>
    <s v="No"/>
  </r>
  <r>
    <x v="1880"/>
    <x v="17"/>
    <x v="19"/>
    <x v="25"/>
    <x v="1"/>
    <x v="113"/>
    <n v="4"/>
    <x v="5"/>
    <x v="0"/>
    <x v="161"/>
    <x v="0"/>
    <s v="No"/>
    <x v="0"/>
    <x v="1"/>
    <s v="Yes"/>
  </r>
  <r>
    <x v="1881"/>
    <x v="17"/>
    <x v="19"/>
    <x v="140"/>
    <x v="0"/>
    <x v="26"/>
    <n v="1"/>
    <x v="37"/>
    <x v="0"/>
    <x v="0"/>
    <x v="0"/>
    <s v="No"/>
    <x v="0"/>
    <x v="1"/>
    <s v="Yes"/>
  </r>
  <r>
    <x v="1882"/>
    <x v="17"/>
    <x v="19"/>
    <x v="52"/>
    <x v="2"/>
    <x v="5"/>
    <n v="2"/>
    <x v="2"/>
    <x v="1"/>
    <x v="0"/>
    <x v="0"/>
    <s v="No"/>
    <x v="0"/>
    <x v="1"/>
    <s v="No"/>
  </r>
  <r>
    <x v="1883"/>
    <x v="17"/>
    <x v="18"/>
    <x v="13"/>
    <x v="1"/>
    <x v="405"/>
    <n v="3"/>
    <x v="3"/>
    <x v="2"/>
    <x v="0"/>
    <x v="0"/>
    <s v="No"/>
    <x v="0"/>
    <x v="1"/>
    <s v="No"/>
  </r>
  <r>
    <x v="1884"/>
    <x v="17"/>
    <x v="17"/>
    <x v="20"/>
    <x v="1"/>
    <x v="155"/>
    <n v="3"/>
    <x v="9"/>
    <x v="2"/>
    <x v="0"/>
    <x v="0"/>
    <s v="No"/>
    <x v="0"/>
    <x v="1"/>
    <s v="No"/>
  </r>
  <r>
    <x v="1885"/>
    <x v="17"/>
    <x v="19"/>
    <x v="58"/>
    <x v="2"/>
    <x v="284"/>
    <n v="1"/>
    <x v="45"/>
    <x v="0"/>
    <x v="145"/>
    <x v="0"/>
    <s v="No"/>
    <x v="0"/>
    <x v="1"/>
    <s v="No"/>
  </r>
  <r>
    <x v="1886"/>
    <x v="17"/>
    <x v="17"/>
    <x v="88"/>
    <x v="2"/>
    <x v="82"/>
    <n v="1"/>
    <x v="14"/>
    <x v="0"/>
    <x v="187"/>
    <x v="0"/>
    <s v="No"/>
    <x v="0"/>
    <x v="0"/>
    <s v="No"/>
  </r>
  <r>
    <x v="1887"/>
    <x v="17"/>
    <x v="19"/>
    <x v="91"/>
    <x v="0"/>
    <x v="235"/>
    <n v="1"/>
    <x v="36"/>
    <x v="0"/>
    <x v="0"/>
    <x v="0"/>
    <s v="No"/>
    <x v="0"/>
    <x v="1"/>
    <s v="No"/>
  </r>
  <r>
    <x v="1888"/>
    <x v="17"/>
    <x v="18"/>
    <x v="61"/>
    <x v="1"/>
    <x v="83"/>
    <n v="1"/>
    <x v="19"/>
    <x v="2"/>
    <x v="0"/>
    <x v="0"/>
    <s v="No"/>
    <x v="0"/>
    <x v="1"/>
    <s v="No"/>
  </r>
  <r>
    <x v="1889"/>
    <x v="17"/>
    <x v="18"/>
    <x v="95"/>
    <x v="1"/>
    <x v="111"/>
    <n v="2"/>
    <x v="7"/>
    <x v="1"/>
    <x v="0"/>
    <x v="0"/>
    <s v="No"/>
    <x v="0"/>
    <x v="0"/>
    <s v="No"/>
  </r>
  <r>
    <x v="1890"/>
    <x v="17"/>
    <x v="20"/>
    <x v="41"/>
    <x v="2"/>
    <x v="94"/>
    <n v="3"/>
    <x v="0"/>
    <x v="2"/>
    <x v="0"/>
    <x v="0"/>
    <s v="No"/>
    <x v="0"/>
    <x v="0"/>
    <s v="No"/>
  </r>
  <r>
    <x v="1891"/>
    <x v="17"/>
    <x v="19"/>
    <x v="98"/>
    <x v="2"/>
    <x v="5"/>
    <n v="4"/>
    <x v="48"/>
    <x v="0"/>
    <x v="0"/>
    <x v="0"/>
    <s v="No"/>
    <x v="0"/>
    <x v="1"/>
    <s v="No"/>
  </r>
  <r>
    <x v="1892"/>
    <x v="17"/>
    <x v="17"/>
    <x v="115"/>
    <x v="0"/>
    <x v="104"/>
    <n v="2"/>
    <x v="24"/>
    <x v="1"/>
    <x v="90"/>
    <x v="1"/>
    <s v="No"/>
    <x v="0"/>
    <x v="1"/>
    <s v="No"/>
  </r>
  <r>
    <x v="1893"/>
    <x v="17"/>
    <x v="18"/>
    <x v="135"/>
    <x v="0"/>
    <x v="26"/>
    <n v="1"/>
    <x v="1"/>
    <x v="2"/>
    <x v="0"/>
    <x v="1"/>
    <s v="No"/>
    <x v="0"/>
    <x v="1"/>
    <s v="No"/>
  </r>
  <r>
    <x v="1894"/>
    <x v="17"/>
    <x v="20"/>
    <x v="12"/>
    <x v="1"/>
    <x v="128"/>
    <n v="2"/>
    <x v="37"/>
    <x v="2"/>
    <x v="127"/>
    <x v="0"/>
    <s v="No"/>
    <x v="0"/>
    <x v="0"/>
    <s v="No"/>
  </r>
  <r>
    <x v="1895"/>
    <x v="17"/>
    <x v="19"/>
    <x v="124"/>
    <x v="0"/>
    <x v="24"/>
    <n v="3"/>
    <x v="28"/>
    <x v="0"/>
    <x v="240"/>
    <x v="1"/>
    <s v="No"/>
    <x v="0"/>
    <x v="1"/>
    <s v="No"/>
  </r>
  <r>
    <x v="1896"/>
    <x v="17"/>
    <x v="20"/>
    <x v="118"/>
    <x v="1"/>
    <x v="311"/>
    <n v="2"/>
    <x v="37"/>
    <x v="2"/>
    <x v="0"/>
    <x v="0"/>
    <s v="No"/>
    <x v="0"/>
    <x v="1"/>
    <s v="No"/>
  </r>
  <r>
    <x v="1897"/>
    <x v="17"/>
    <x v="17"/>
    <x v="59"/>
    <x v="1"/>
    <x v="26"/>
    <n v="4"/>
    <x v="5"/>
    <x v="1"/>
    <x v="0"/>
    <x v="0"/>
    <s v="No"/>
    <x v="0"/>
    <x v="0"/>
    <s v="Yes"/>
  </r>
  <r>
    <x v="1898"/>
    <x v="17"/>
    <x v="18"/>
    <x v="12"/>
    <x v="1"/>
    <x v="305"/>
    <n v="1"/>
    <x v="2"/>
    <x v="1"/>
    <x v="0"/>
    <x v="0"/>
    <s v="No"/>
    <x v="0"/>
    <x v="0"/>
    <s v="No"/>
  </r>
  <r>
    <x v="1899"/>
    <x v="17"/>
    <x v="19"/>
    <x v="131"/>
    <x v="0"/>
    <x v="416"/>
    <n v="1"/>
    <x v="79"/>
    <x v="0"/>
    <x v="0"/>
    <x v="0"/>
    <s v="No"/>
    <x v="0"/>
    <x v="1"/>
    <s v="No"/>
  </r>
  <r>
    <x v="1900"/>
    <x v="17"/>
    <x v="18"/>
    <x v="49"/>
    <x v="1"/>
    <x v="368"/>
    <n v="1"/>
    <x v="19"/>
    <x v="2"/>
    <x v="0"/>
    <x v="0"/>
    <s v="No"/>
    <x v="0"/>
    <x v="1"/>
    <s v="Yes"/>
  </r>
  <r>
    <x v="1901"/>
    <x v="17"/>
    <x v="17"/>
    <x v="148"/>
    <x v="0"/>
    <x v="115"/>
    <n v="2"/>
    <x v="15"/>
    <x v="1"/>
    <x v="241"/>
    <x v="1"/>
    <s v="No"/>
    <x v="1"/>
    <x v="1"/>
    <s v="Yes"/>
  </r>
  <r>
    <x v="1902"/>
    <x v="17"/>
    <x v="19"/>
    <x v="40"/>
    <x v="0"/>
    <x v="144"/>
    <n v="1"/>
    <x v="3"/>
    <x v="0"/>
    <x v="0"/>
    <x v="0"/>
    <s v="No"/>
    <x v="0"/>
    <x v="0"/>
    <s v="No"/>
  </r>
  <r>
    <x v="1903"/>
    <x v="17"/>
    <x v="19"/>
    <x v="64"/>
    <x v="1"/>
    <x v="100"/>
    <n v="4"/>
    <x v="15"/>
    <x v="0"/>
    <x v="0"/>
    <x v="0"/>
    <s v="No"/>
    <x v="0"/>
    <x v="1"/>
    <s v="Yes"/>
  </r>
  <r>
    <x v="1904"/>
    <x v="17"/>
    <x v="18"/>
    <x v="83"/>
    <x v="1"/>
    <x v="406"/>
    <n v="1"/>
    <x v="56"/>
    <x v="1"/>
    <x v="39"/>
    <x v="0"/>
    <s v="No"/>
    <x v="0"/>
    <x v="1"/>
    <s v="No"/>
  </r>
  <r>
    <x v="1905"/>
    <x v="17"/>
    <x v="19"/>
    <x v="138"/>
    <x v="0"/>
    <x v="134"/>
    <n v="3"/>
    <x v="19"/>
    <x v="0"/>
    <x v="46"/>
    <x v="1"/>
    <s v="No"/>
    <x v="0"/>
    <x v="0"/>
    <s v="Yes"/>
  </r>
  <r>
    <x v="1906"/>
    <x v="17"/>
    <x v="17"/>
    <x v="39"/>
    <x v="1"/>
    <x v="99"/>
    <n v="4"/>
    <x v="35"/>
    <x v="0"/>
    <x v="0"/>
    <x v="0"/>
    <s v="No"/>
    <x v="0"/>
    <x v="0"/>
    <s v="Yes"/>
  </r>
  <r>
    <x v="1907"/>
    <x v="17"/>
    <x v="18"/>
    <x v="14"/>
    <x v="1"/>
    <x v="57"/>
    <n v="3"/>
    <x v="3"/>
    <x v="2"/>
    <x v="0"/>
    <x v="0"/>
    <s v="No"/>
    <x v="0"/>
    <x v="1"/>
    <s v="Yes"/>
  </r>
  <r>
    <x v="1908"/>
    <x v="17"/>
    <x v="17"/>
    <x v="59"/>
    <x v="1"/>
    <x v="10"/>
    <n v="1"/>
    <x v="54"/>
    <x v="2"/>
    <x v="0"/>
    <x v="0"/>
    <s v="No"/>
    <x v="0"/>
    <x v="0"/>
    <s v="Yes"/>
  </r>
  <r>
    <x v="1909"/>
    <x v="17"/>
    <x v="19"/>
    <x v="56"/>
    <x v="2"/>
    <x v="1"/>
    <n v="4"/>
    <x v="45"/>
    <x v="0"/>
    <x v="0"/>
    <x v="0"/>
    <s v="No"/>
    <x v="0"/>
    <x v="1"/>
    <s v="No"/>
  </r>
  <r>
    <x v="1910"/>
    <x v="17"/>
    <x v="18"/>
    <x v="56"/>
    <x v="2"/>
    <x v="189"/>
    <n v="1"/>
    <x v="19"/>
    <x v="1"/>
    <x v="0"/>
    <x v="0"/>
    <s v="Yes"/>
    <x v="0"/>
    <x v="1"/>
    <s v="No"/>
  </r>
  <r>
    <x v="1911"/>
    <x v="17"/>
    <x v="20"/>
    <x v="39"/>
    <x v="1"/>
    <x v="26"/>
    <n v="2"/>
    <x v="37"/>
    <x v="2"/>
    <x v="0"/>
    <x v="0"/>
    <s v="Yes"/>
    <x v="0"/>
    <x v="0"/>
    <s v="No"/>
  </r>
  <r>
    <x v="1912"/>
    <x v="17"/>
    <x v="18"/>
    <x v="23"/>
    <x v="1"/>
    <x v="65"/>
    <n v="2"/>
    <x v="7"/>
    <x v="1"/>
    <x v="0"/>
    <x v="0"/>
    <s v="Yes"/>
    <x v="0"/>
    <x v="1"/>
    <s v="No"/>
  </r>
  <r>
    <x v="1913"/>
    <x v="17"/>
    <x v="19"/>
    <x v="7"/>
    <x v="2"/>
    <x v="55"/>
    <n v="1"/>
    <x v="36"/>
    <x v="0"/>
    <x v="22"/>
    <x v="0"/>
    <s v="No"/>
    <x v="0"/>
    <x v="1"/>
    <s v="No"/>
  </r>
  <r>
    <x v="1914"/>
    <x v="17"/>
    <x v="19"/>
    <x v="142"/>
    <x v="0"/>
    <x v="195"/>
    <n v="1"/>
    <x v="3"/>
    <x v="0"/>
    <x v="0"/>
    <x v="0"/>
    <s v="No"/>
    <x v="0"/>
    <x v="1"/>
    <s v="Yes"/>
  </r>
  <r>
    <x v="1915"/>
    <x v="17"/>
    <x v="18"/>
    <x v="23"/>
    <x v="1"/>
    <x v="280"/>
    <n v="1"/>
    <x v="2"/>
    <x v="1"/>
    <x v="0"/>
    <x v="0"/>
    <s v="No"/>
    <x v="0"/>
    <x v="1"/>
    <s v="Yes"/>
  </r>
  <r>
    <x v="1916"/>
    <x v="17"/>
    <x v="18"/>
    <x v="52"/>
    <x v="2"/>
    <x v="134"/>
    <n v="1"/>
    <x v="34"/>
    <x v="2"/>
    <x v="0"/>
    <x v="0"/>
    <s v="No"/>
    <x v="0"/>
    <x v="1"/>
    <s v="Yes"/>
  </r>
  <r>
    <x v="1917"/>
    <x v="17"/>
    <x v="17"/>
    <x v="29"/>
    <x v="1"/>
    <x v="130"/>
    <n v="4"/>
    <x v="29"/>
    <x v="2"/>
    <x v="0"/>
    <x v="0"/>
    <s v="No"/>
    <x v="0"/>
    <x v="1"/>
    <s v="No"/>
  </r>
  <r>
    <x v="1918"/>
    <x v="17"/>
    <x v="17"/>
    <x v="93"/>
    <x v="0"/>
    <x v="21"/>
    <n v="1"/>
    <x v="50"/>
    <x v="1"/>
    <x v="0"/>
    <x v="1"/>
    <s v="No"/>
    <x v="0"/>
    <x v="0"/>
    <s v="Yes"/>
  </r>
  <r>
    <x v="1919"/>
    <x v="17"/>
    <x v="22"/>
    <x v="121"/>
    <x v="1"/>
    <x v="21"/>
    <n v="4"/>
    <x v="2"/>
    <x v="1"/>
    <x v="0"/>
    <x v="0"/>
    <s v="No"/>
    <x v="0"/>
    <x v="0"/>
    <s v="No"/>
  </r>
  <r>
    <x v="1920"/>
    <x v="17"/>
    <x v="18"/>
    <x v="148"/>
    <x v="0"/>
    <x v="288"/>
    <n v="2"/>
    <x v="34"/>
    <x v="0"/>
    <x v="242"/>
    <x v="0"/>
    <s v="No"/>
    <x v="0"/>
    <x v="0"/>
    <s v="Yes"/>
  </r>
  <r>
    <x v="1921"/>
    <x v="17"/>
    <x v="17"/>
    <x v="97"/>
    <x v="2"/>
    <x v="413"/>
    <n v="1"/>
    <x v="66"/>
    <x v="0"/>
    <x v="0"/>
    <x v="0"/>
    <s v="No"/>
    <x v="0"/>
    <x v="1"/>
    <s v="No"/>
  </r>
  <r>
    <x v="1922"/>
    <x v="17"/>
    <x v="19"/>
    <x v="103"/>
    <x v="0"/>
    <x v="284"/>
    <n v="1"/>
    <x v="45"/>
    <x v="0"/>
    <x v="243"/>
    <x v="0"/>
    <s v="No"/>
    <x v="0"/>
    <x v="1"/>
    <s v="No"/>
  </r>
  <r>
    <x v="1923"/>
    <x v="17"/>
    <x v="18"/>
    <x v="23"/>
    <x v="1"/>
    <x v="154"/>
    <n v="4"/>
    <x v="12"/>
    <x v="0"/>
    <x v="0"/>
    <x v="0"/>
    <s v="No"/>
    <x v="0"/>
    <x v="1"/>
    <s v="No"/>
  </r>
  <r>
    <x v="1924"/>
    <x v="17"/>
    <x v="22"/>
    <x v="27"/>
    <x v="1"/>
    <x v="89"/>
    <n v="4"/>
    <x v="2"/>
    <x v="1"/>
    <x v="0"/>
    <x v="0"/>
    <s v="No"/>
    <x v="0"/>
    <x v="1"/>
    <s v="No"/>
  </r>
  <r>
    <x v="1925"/>
    <x v="17"/>
    <x v="19"/>
    <x v="1"/>
    <x v="1"/>
    <x v="77"/>
    <n v="4"/>
    <x v="15"/>
    <x v="0"/>
    <x v="76"/>
    <x v="0"/>
    <s v="No"/>
    <x v="0"/>
    <x v="1"/>
    <s v="No"/>
  </r>
  <r>
    <x v="1926"/>
    <x v="17"/>
    <x v="19"/>
    <x v="30"/>
    <x v="2"/>
    <x v="3"/>
    <n v="4"/>
    <x v="45"/>
    <x v="0"/>
    <x v="0"/>
    <x v="0"/>
    <s v="No"/>
    <x v="0"/>
    <x v="1"/>
    <s v="No"/>
  </r>
  <r>
    <x v="1927"/>
    <x v="17"/>
    <x v="17"/>
    <x v="13"/>
    <x v="1"/>
    <x v="171"/>
    <n v="4"/>
    <x v="1"/>
    <x v="2"/>
    <x v="99"/>
    <x v="0"/>
    <s v="No"/>
    <x v="0"/>
    <x v="1"/>
    <s v="No"/>
  </r>
  <r>
    <x v="1928"/>
    <x v="17"/>
    <x v="17"/>
    <x v="13"/>
    <x v="1"/>
    <x v="312"/>
    <n v="1"/>
    <x v="54"/>
    <x v="2"/>
    <x v="0"/>
    <x v="0"/>
    <s v="No"/>
    <x v="0"/>
    <x v="1"/>
    <s v="No"/>
  </r>
  <r>
    <x v="1929"/>
    <x v="17"/>
    <x v="19"/>
    <x v="83"/>
    <x v="1"/>
    <x v="286"/>
    <n v="4"/>
    <x v="5"/>
    <x v="0"/>
    <x v="0"/>
    <x v="0"/>
    <s v="No"/>
    <x v="0"/>
    <x v="1"/>
    <s v="No"/>
  </r>
  <r>
    <x v="1930"/>
    <x v="17"/>
    <x v="17"/>
    <x v="68"/>
    <x v="1"/>
    <x v="154"/>
    <n v="4"/>
    <x v="8"/>
    <x v="2"/>
    <x v="102"/>
    <x v="0"/>
    <s v="No"/>
    <x v="0"/>
    <x v="1"/>
    <s v="No"/>
  </r>
  <r>
    <x v="1931"/>
    <x v="17"/>
    <x v="19"/>
    <x v="57"/>
    <x v="2"/>
    <x v="62"/>
    <n v="3"/>
    <x v="20"/>
    <x v="2"/>
    <x v="0"/>
    <x v="0"/>
    <s v="No"/>
    <x v="0"/>
    <x v="1"/>
    <s v="No"/>
  </r>
  <r>
    <x v="1932"/>
    <x v="17"/>
    <x v="19"/>
    <x v="135"/>
    <x v="0"/>
    <x v="211"/>
    <n v="1"/>
    <x v="37"/>
    <x v="0"/>
    <x v="0"/>
    <x v="0"/>
    <s v="No"/>
    <x v="0"/>
    <x v="0"/>
    <s v="No"/>
  </r>
  <r>
    <x v="1933"/>
    <x v="17"/>
    <x v="19"/>
    <x v="35"/>
    <x v="0"/>
    <x v="254"/>
    <n v="1"/>
    <x v="79"/>
    <x v="0"/>
    <x v="0"/>
    <x v="0"/>
    <s v="No"/>
    <x v="0"/>
    <x v="1"/>
    <s v="Yes"/>
  </r>
  <r>
    <x v="1934"/>
    <x v="17"/>
    <x v="19"/>
    <x v="43"/>
    <x v="1"/>
    <x v="57"/>
    <n v="3"/>
    <x v="13"/>
    <x v="2"/>
    <x v="119"/>
    <x v="0"/>
    <s v="No"/>
    <x v="0"/>
    <x v="1"/>
    <s v="No"/>
  </r>
  <r>
    <x v="1935"/>
    <x v="17"/>
    <x v="18"/>
    <x v="7"/>
    <x v="2"/>
    <x v="214"/>
    <n v="1"/>
    <x v="50"/>
    <x v="0"/>
    <x v="199"/>
    <x v="0"/>
    <s v="No"/>
    <x v="0"/>
    <x v="0"/>
    <s v="Yes"/>
  </r>
  <r>
    <x v="1936"/>
    <x v="17"/>
    <x v="19"/>
    <x v="133"/>
    <x v="2"/>
    <x v="126"/>
    <n v="1"/>
    <x v="25"/>
    <x v="2"/>
    <x v="22"/>
    <x v="0"/>
    <s v="No"/>
    <x v="0"/>
    <x v="1"/>
    <s v="Yes"/>
  </r>
  <r>
    <x v="1937"/>
    <x v="17"/>
    <x v="17"/>
    <x v="50"/>
    <x v="0"/>
    <x v="213"/>
    <n v="1"/>
    <x v="33"/>
    <x v="1"/>
    <x v="0"/>
    <x v="1"/>
    <s v="No"/>
    <x v="0"/>
    <x v="0"/>
    <s v="Yes"/>
  </r>
  <r>
    <x v="1938"/>
    <x v="17"/>
    <x v="18"/>
    <x v="52"/>
    <x v="2"/>
    <x v="26"/>
    <n v="4"/>
    <x v="32"/>
    <x v="0"/>
    <x v="0"/>
    <x v="1"/>
    <s v="No"/>
    <x v="0"/>
    <x v="0"/>
    <s v="Yes"/>
  </r>
  <r>
    <x v="1939"/>
    <x v="17"/>
    <x v="18"/>
    <x v="65"/>
    <x v="1"/>
    <x v="33"/>
    <n v="2"/>
    <x v="19"/>
    <x v="0"/>
    <x v="0"/>
    <x v="0"/>
    <s v="No"/>
    <x v="0"/>
    <x v="0"/>
    <s v="No"/>
  </r>
  <r>
    <x v="1940"/>
    <x v="17"/>
    <x v="18"/>
    <x v="135"/>
    <x v="0"/>
    <x v="89"/>
    <n v="1"/>
    <x v="13"/>
    <x v="0"/>
    <x v="244"/>
    <x v="0"/>
    <s v="No"/>
    <x v="0"/>
    <x v="0"/>
    <s v="No"/>
  </r>
  <r>
    <x v="1941"/>
    <x v="17"/>
    <x v="19"/>
    <x v="43"/>
    <x v="1"/>
    <x v="68"/>
    <n v="4"/>
    <x v="5"/>
    <x v="0"/>
    <x v="201"/>
    <x v="0"/>
    <s v="No"/>
    <x v="0"/>
    <x v="1"/>
    <s v="No"/>
  </r>
  <r>
    <x v="1942"/>
    <x v="17"/>
    <x v="18"/>
    <x v="57"/>
    <x v="2"/>
    <x v="295"/>
    <n v="1"/>
    <x v="19"/>
    <x v="1"/>
    <x v="0"/>
    <x v="0"/>
    <s v="No"/>
    <x v="0"/>
    <x v="1"/>
    <s v="No"/>
  </r>
  <r>
    <x v="1943"/>
    <x v="17"/>
    <x v="18"/>
    <x v="5"/>
    <x v="1"/>
    <x v="193"/>
    <n v="2"/>
    <x v="7"/>
    <x v="1"/>
    <x v="103"/>
    <x v="0"/>
    <s v="No"/>
    <x v="0"/>
    <x v="0"/>
    <s v="No"/>
  </r>
  <r>
    <x v="1944"/>
    <x v="17"/>
    <x v="18"/>
    <x v="118"/>
    <x v="1"/>
    <x v="417"/>
    <n v="2"/>
    <x v="14"/>
    <x v="0"/>
    <x v="0"/>
    <x v="0"/>
    <s v="Yes"/>
    <x v="0"/>
    <x v="0"/>
    <s v="No"/>
  </r>
  <r>
    <x v="1945"/>
    <x v="17"/>
    <x v="19"/>
    <x v="1"/>
    <x v="1"/>
    <x v="188"/>
    <n v="1"/>
    <x v="56"/>
    <x v="1"/>
    <x v="56"/>
    <x v="0"/>
    <s v="No"/>
    <x v="0"/>
    <x v="0"/>
    <s v="No"/>
  </r>
  <r>
    <x v="1946"/>
    <x v="17"/>
    <x v="17"/>
    <x v="49"/>
    <x v="1"/>
    <x v="347"/>
    <n v="4"/>
    <x v="1"/>
    <x v="2"/>
    <x v="142"/>
    <x v="0"/>
    <s v="No"/>
    <x v="0"/>
    <x v="0"/>
    <s v="No"/>
  </r>
  <r>
    <x v="1947"/>
    <x v="17"/>
    <x v="19"/>
    <x v="32"/>
    <x v="2"/>
    <x v="26"/>
    <n v="1"/>
    <x v="45"/>
    <x v="0"/>
    <x v="123"/>
    <x v="0"/>
    <s v="No"/>
    <x v="0"/>
    <x v="1"/>
    <s v="No"/>
  </r>
  <r>
    <x v="1948"/>
    <x v="17"/>
    <x v="17"/>
    <x v="13"/>
    <x v="1"/>
    <x v="418"/>
    <n v="2"/>
    <x v="37"/>
    <x v="1"/>
    <x v="31"/>
    <x v="0"/>
    <s v="Yes"/>
    <x v="0"/>
    <x v="1"/>
    <s v="No"/>
  </r>
  <r>
    <x v="1949"/>
    <x v="17"/>
    <x v="19"/>
    <x v="32"/>
    <x v="2"/>
    <x v="217"/>
    <n v="2"/>
    <x v="2"/>
    <x v="1"/>
    <x v="0"/>
    <x v="0"/>
    <s v="No"/>
    <x v="0"/>
    <x v="0"/>
    <s v="No"/>
  </r>
  <r>
    <x v="1950"/>
    <x v="17"/>
    <x v="17"/>
    <x v="16"/>
    <x v="2"/>
    <x v="13"/>
    <n v="1"/>
    <x v="54"/>
    <x v="2"/>
    <x v="0"/>
    <x v="0"/>
    <s v="No"/>
    <x v="0"/>
    <x v="1"/>
    <s v="No"/>
  </r>
  <r>
    <x v="1951"/>
    <x v="17"/>
    <x v="18"/>
    <x v="29"/>
    <x v="1"/>
    <x v="3"/>
    <n v="1"/>
    <x v="19"/>
    <x v="2"/>
    <x v="22"/>
    <x v="0"/>
    <s v="No"/>
    <x v="0"/>
    <x v="0"/>
    <s v="Yes"/>
  </r>
  <r>
    <x v="1952"/>
    <x v="17"/>
    <x v="17"/>
    <x v="42"/>
    <x v="0"/>
    <x v="309"/>
    <n v="2"/>
    <x v="2"/>
    <x v="0"/>
    <x v="0"/>
    <x v="0"/>
    <s v="No"/>
    <x v="0"/>
    <x v="1"/>
    <s v="No"/>
  </r>
  <r>
    <x v="1953"/>
    <x v="17"/>
    <x v="17"/>
    <x v="39"/>
    <x v="1"/>
    <x v="165"/>
    <n v="1"/>
    <x v="36"/>
    <x v="0"/>
    <x v="0"/>
    <x v="0"/>
    <s v="No"/>
    <x v="0"/>
    <x v="0"/>
    <s v="No"/>
  </r>
  <r>
    <x v="1954"/>
    <x v="17"/>
    <x v="18"/>
    <x v="76"/>
    <x v="2"/>
    <x v="163"/>
    <n v="1"/>
    <x v="19"/>
    <x v="2"/>
    <x v="0"/>
    <x v="0"/>
    <s v="No"/>
    <x v="0"/>
    <x v="1"/>
    <s v="No"/>
  </r>
  <r>
    <x v="1955"/>
    <x v="17"/>
    <x v="19"/>
    <x v="26"/>
    <x v="2"/>
    <x v="349"/>
    <n v="1"/>
    <x v="36"/>
    <x v="0"/>
    <x v="146"/>
    <x v="0"/>
    <s v="No"/>
    <x v="0"/>
    <x v="1"/>
    <s v="No"/>
  </r>
  <r>
    <x v="1956"/>
    <x v="17"/>
    <x v="19"/>
    <x v="93"/>
    <x v="0"/>
    <x v="128"/>
    <n v="1"/>
    <x v="37"/>
    <x v="0"/>
    <x v="0"/>
    <x v="0"/>
    <s v="No"/>
    <x v="0"/>
    <x v="1"/>
    <s v="No"/>
  </r>
  <r>
    <x v="1957"/>
    <x v="17"/>
    <x v="17"/>
    <x v="107"/>
    <x v="0"/>
    <x v="256"/>
    <n v="3"/>
    <x v="15"/>
    <x v="2"/>
    <x v="0"/>
    <x v="0"/>
    <s v="No"/>
    <x v="0"/>
    <x v="1"/>
    <s v="No"/>
  </r>
  <r>
    <x v="1958"/>
    <x v="17"/>
    <x v="19"/>
    <x v="108"/>
    <x v="1"/>
    <x v="252"/>
    <n v="1"/>
    <x v="36"/>
    <x v="1"/>
    <x v="0"/>
    <x v="0"/>
    <s v="No"/>
    <x v="0"/>
    <x v="0"/>
    <s v="No"/>
  </r>
  <r>
    <x v="1959"/>
    <x v="17"/>
    <x v="18"/>
    <x v="76"/>
    <x v="2"/>
    <x v="409"/>
    <n v="1"/>
    <x v="19"/>
    <x v="2"/>
    <x v="0"/>
    <x v="0"/>
    <s v="No"/>
    <x v="0"/>
    <x v="1"/>
    <s v="No"/>
  </r>
  <r>
    <x v="1960"/>
    <x v="17"/>
    <x v="20"/>
    <x v="121"/>
    <x v="1"/>
    <x v="242"/>
    <n v="1"/>
    <x v="8"/>
    <x v="2"/>
    <x v="141"/>
    <x v="0"/>
    <s v="No"/>
    <x v="0"/>
    <x v="0"/>
    <s v="Yes"/>
  </r>
  <r>
    <x v="1961"/>
    <x v="17"/>
    <x v="19"/>
    <x v="29"/>
    <x v="1"/>
    <x v="228"/>
    <n v="4"/>
    <x v="5"/>
    <x v="0"/>
    <x v="0"/>
    <x v="0"/>
    <s v="No"/>
    <x v="0"/>
    <x v="1"/>
    <s v="No"/>
  </r>
  <r>
    <x v="1962"/>
    <x v="17"/>
    <x v="18"/>
    <x v="32"/>
    <x v="2"/>
    <x v="339"/>
    <n v="1"/>
    <x v="33"/>
    <x v="0"/>
    <x v="0"/>
    <x v="0"/>
    <s v="No"/>
    <x v="0"/>
    <x v="0"/>
    <s v="No"/>
  </r>
  <r>
    <x v="1963"/>
    <x v="17"/>
    <x v="20"/>
    <x v="93"/>
    <x v="0"/>
    <x v="185"/>
    <n v="4"/>
    <x v="69"/>
    <x v="2"/>
    <x v="0"/>
    <x v="1"/>
    <s v="No"/>
    <x v="0"/>
    <x v="1"/>
    <s v="No"/>
  </r>
  <r>
    <x v="1964"/>
    <x v="17"/>
    <x v="18"/>
    <x v="64"/>
    <x v="1"/>
    <x v="224"/>
    <n v="1"/>
    <x v="36"/>
    <x v="0"/>
    <x v="84"/>
    <x v="0"/>
    <s v="No"/>
    <x v="0"/>
    <x v="1"/>
    <s v="Yes"/>
  </r>
  <r>
    <x v="1965"/>
    <x v="17"/>
    <x v="18"/>
    <x v="4"/>
    <x v="0"/>
    <x v="112"/>
    <n v="1"/>
    <x v="13"/>
    <x v="0"/>
    <x v="0"/>
    <x v="0"/>
    <s v="No"/>
    <x v="0"/>
    <x v="0"/>
    <s v="Yes"/>
  </r>
  <r>
    <x v="1966"/>
    <x v="17"/>
    <x v="18"/>
    <x v="29"/>
    <x v="1"/>
    <x v="419"/>
    <n v="1"/>
    <x v="56"/>
    <x v="1"/>
    <x v="0"/>
    <x v="0"/>
    <s v="No"/>
    <x v="0"/>
    <x v="1"/>
    <s v="No"/>
  </r>
  <r>
    <x v="1967"/>
    <x v="17"/>
    <x v="20"/>
    <x v="52"/>
    <x v="2"/>
    <x v="313"/>
    <n v="1"/>
    <x v="71"/>
    <x v="2"/>
    <x v="0"/>
    <x v="0"/>
    <s v="No"/>
    <x v="1"/>
    <x v="1"/>
    <s v="Yes"/>
  </r>
  <r>
    <x v="1968"/>
    <x v="17"/>
    <x v="17"/>
    <x v="111"/>
    <x v="0"/>
    <x v="82"/>
    <n v="2"/>
    <x v="2"/>
    <x v="0"/>
    <x v="245"/>
    <x v="0"/>
    <s v="No"/>
    <x v="0"/>
    <x v="0"/>
    <s v="No"/>
  </r>
  <r>
    <x v="1969"/>
    <x v="17"/>
    <x v="19"/>
    <x v="0"/>
    <x v="0"/>
    <x v="68"/>
    <n v="1"/>
    <x v="36"/>
    <x v="0"/>
    <x v="75"/>
    <x v="0"/>
    <s v="No"/>
    <x v="0"/>
    <x v="0"/>
    <s v="No"/>
  </r>
  <r>
    <x v="1970"/>
    <x v="17"/>
    <x v="18"/>
    <x v="122"/>
    <x v="2"/>
    <x v="115"/>
    <n v="1"/>
    <x v="24"/>
    <x v="0"/>
    <x v="246"/>
    <x v="1"/>
    <s v="Yes"/>
    <x v="1"/>
    <x v="0"/>
    <s v="Yes"/>
  </r>
  <r>
    <x v="1971"/>
    <x v="17"/>
    <x v="17"/>
    <x v="57"/>
    <x v="2"/>
    <x v="182"/>
    <n v="1"/>
    <x v="14"/>
    <x v="0"/>
    <x v="0"/>
    <x v="0"/>
    <s v="No"/>
    <x v="0"/>
    <x v="1"/>
    <s v="Yes"/>
  </r>
  <r>
    <x v="1972"/>
    <x v="17"/>
    <x v="18"/>
    <x v="10"/>
    <x v="1"/>
    <x v="47"/>
    <n v="1"/>
    <x v="2"/>
    <x v="1"/>
    <x v="0"/>
    <x v="0"/>
    <s v="No"/>
    <x v="0"/>
    <x v="1"/>
    <s v="No"/>
  </r>
  <r>
    <x v="1973"/>
    <x v="17"/>
    <x v="18"/>
    <x v="46"/>
    <x v="0"/>
    <x v="405"/>
    <n v="4"/>
    <x v="46"/>
    <x v="1"/>
    <x v="247"/>
    <x v="1"/>
    <s v="No"/>
    <x v="0"/>
    <x v="0"/>
    <s v="No"/>
  </r>
  <r>
    <x v="1974"/>
    <x v="17"/>
    <x v="18"/>
    <x v="0"/>
    <x v="0"/>
    <x v="259"/>
    <n v="1"/>
    <x v="13"/>
    <x v="0"/>
    <x v="0"/>
    <x v="0"/>
    <s v="No"/>
    <x v="0"/>
    <x v="0"/>
    <s v="No"/>
  </r>
  <r>
    <x v="1975"/>
    <x v="17"/>
    <x v="19"/>
    <x v="137"/>
    <x v="2"/>
    <x v="115"/>
    <n v="1"/>
    <x v="56"/>
    <x v="1"/>
    <x v="0"/>
    <x v="0"/>
    <s v="No"/>
    <x v="0"/>
    <x v="0"/>
    <s v="No"/>
  </r>
  <r>
    <x v="1976"/>
    <x v="17"/>
    <x v="17"/>
    <x v="134"/>
    <x v="1"/>
    <x v="104"/>
    <n v="1"/>
    <x v="35"/>
    <x v="0"/>
    <x v="120"/>
    <x v="0"/>
    <s v="No"/>
    <x v="0"/>
    <x v="0"/>
    <s v="No"/>
  </r>
  <r>
    <x v="1977"/>
    <x v="17"/>
    <x v="17"/>
    <x v="87"/>
    <x v="2"/>
    <x v="251"/>
    <n v="4"/>
    <x v="5"/>
    <x v="1"/>
    <x v="0"/>
    <x v="0"/>
    <s v="No"/>
    <x v="0"/>
    <x v="0"/>
    <s v="No"/>
  </r>
  <r>
    <x v="1978"/>
    <x v="17"/>
    <x v="20"/>
    <x v="27"/>
    <x v="1"/>
    <x v="105"/>
    <n v="1"/>
    <x v="8"/>
    <x v="2"/>
    <x v="0"/>
    <x v="0"/>
    <s v="No"/>
    <x v="0"/>
    <x v="1"/>
    <s v="No"/>
  </r>
  <r>
    <x v="1979"/>
    <x v="17"/>
    <x v="19"/>
    <x v="18"/>
    <x v="1"/>
    <x v="200"/>
    <n v="4"/>
    <x v="13"/>
    <x v="1"/>
    <x v="0"/>
    <x v="0"/>
    <s v="No"/>
    <x v="0"/>
    <x v="0"/>
    <s v="Yes"/>
  </r>
  <r>
    <x v="1980"/>
    <x v="17"/>
    <x v="17"/>
    <x v="18"/>
    <x v="1"/>
    <x v="47"/>
    <n v="4"/>
    <x v="35"/>
    <x v="0"/>
    <x v="0"/>
    <x v="0"/>
    <s v="Yes"/>
    <x v="0"/>
    <x v="0"/>
    <s v="No"/>
  </r>
  <r>
    <x v="1981"/>
    <x v="17"/>
    <x v="19"/>
    <x v="49"/>
    <x v="1"/>
    <x v="336"/>
    <n v="4"/>
    <x v="48"/>
    <x v="0"/>
    <x v="16"/>
    <x v="0"/>
    <s v="No"/>
    <x v="0"/>
    <x v="1"/>
    <s v="No"/>
  </r>
  <r>
    <x v="1982"/>
    <x v="17"/>
    <x v="17"/>
    <x v="111"/>
    <x v="0"/>
    <x v="61"/>
    <n v="2"/>
    <x v="70"/>
    <x v="0"/>
    <x v="0"/>
    <x v="0"/>
    <s v="No"/>
    <x v="0"/>
    <x v="1"/>
    <s v="No"/>
  </r>
  <r>
    <x v="1983"/>
    <x v="17"/>
    <x v="17"/>
    <x v="5"/>
    <x v="1"/>
    <x v="113"/>
    <n v="1"/>
    <x v="35"/>
    <x v="0"/>
    <x v="16"/>
    <x v="0"/>
    <s v="No"/>
    <x v="0"/>
    <x v="1"/>
    <s v="No"/>
  </r>
  <r>
    <x v="1984"/>
    <x v="17"/>
    <x v="20"/>
    <x v="118"/>
    <x v="1"/>
    <x v="330"/>
    <n v="1"/>
    <x v="8"/>
    <x v="2"/>
    <x v="96"/>
    <x v="0"/>
    <s v="No"/>
    <x v="0"/>
    <x v="1"/>
    <s v="No"/>
  </r>
  <r>
    <x v="1985"/>
    <x v="17"/>
    <x v="19"/>
    <x v="70"/>
    <x v="2"/>
    <x v="251"/>
    <n v="1"/>
    <x v="12"/>
    <x v="1"/>
    <x v="0"/>
    <x v="0"/>
    <s v="No"/>
    <x v="0"/>
    <x v="1"/>
    <s v="No"/>
  </r>
  <r>
    <x v="1986"/>
    <x v="17"/>
    <x v="19"/>
    <x v="123"/>
    <x v="0"/>
    <x v="54"/>
    <n v="1"/>
    <x v="79"/>
    <x v="0"/>
    <x v="0"/>
    <x v="0"/>
    <s v="No"/>
    <x v="0"/>
    <x v="1"/>
    <s v="Yes"/>
  </r>
  <r>
    <x v="1987"/>
    <x v="17"/>
    <x v="18"/>
    <x v="121"/>
    <x v="1"/>
    <x v="68"/>
    <n v="4"/>
    <x v="2"/>
    <x v="2"/>
    <x v="71"/>
    <x v="0"/>
    <s v="No"/>
    <x v="0"/>
    <x v="1"/>
    <s v="Yes"/>
  </r>
  <r>
    <x v="1988"/>
    <x v="17"/>
    <x v="19"/>
    <x v="0"/>
    <x v="0"/>
    <x v="311"/>
    <m/>
    <x v="14"/>
    <x v="0"/>
    <x v="0"/>
    <x v="0"/>
    <s v="No"/>
    <x v="0"/>
    <x v="0"/>
    <s v="No"/>
  </r>
  <r>
    <x v="1989"/>
    <x v="17"/>
    <x v="18"/>
    <x v="78"/>
    <x v="1"/>
    <x v="24"/>
    <n v="4"/>
    <x v="2"/>
    <x v="2"/>
    <x v="39"/>
    <x v="0"/>
    <s v="No"/>
    <x v="0"/>
    <x v="1"/>
    <s v="No"/>
  </r>
  <r>
    <x v="1990"/>
    <x v="17"/>
    <x v="19"/>
    <x v="29"/>
    <x v="1"/>
    <x v="82"/>
    <n v="3"/>
    <x v="13"/>
    <x v="2"/>
    <x v="0"/>
    <x v="0"/>
    <s v="No"/>
    <x v="0"/>
    <x v="1"/>
    <s v="No"/>
  </r>
  <r>
    <x v="1991"/>
    <x v="17"/>
    <x v="18"/>
    <x v="92"/>
    <x v="2"/>
    <x v="3"/>
    <n v="1"/>
    <x v="34"/>
    <x v="2"/>
    <x v="0"/>
    <x v="0"/>
    <s v="No"/>
    <x v="0"/>
    <x v="1"/>
    <s v="No"/>
  </r>
  <r>
    <x v="1992"/>
    <x v="17"/>
    <x v="17"/>
    <x v="78"/>
    <x v="1"/>
    <x v="13"/>
    <n v="4"/>
    <x v="8"/>
    <x v="2"/>
    <x v="0"/>
    <x v="0"/>
    <s v="No"/>
    <x v="0"/>
    <x v="0"/>
    <s v="Yes"/>
  </r>
  <r>
    <x v="1993"/>
    <x v="17"/>
    <x v="18"/>
    <x v="1"/>
    <x v="1"/>
    <x v="55"/>
    <n v="2"/>
    <x v="7"/>
    <x v="2"/>
    <x v="0"/>
    <x v="0"/>
    <s v="No"/>
    <x v="0"/>
    <x v="1"/>
    <s v="No"/>
  </r>
  <r>
    <x v="1994"/>
    <x v="17"/>
    <x v="20"/>
    <x v="71"/>
    <x v="2"/>
    <x v="154"/>
    <n v="1"/>
    <x v="71"/>
    <x v="2"/>
    <x v="0"/>
    <x v="0"/>
    <s v="No"/>
    <x v="0"/>
    <x v="0"/>
    <s v="No"/>
  </r>
  <r>
    <x v="1995"/>
    <x v="17"/>
    <x v="18"/>
    <x v="64"/>
    <x v="1"/>
    <x v="30"/>
    <n v="2"/>
    <x v="7"/>
    <x v="2"/>
    <x v="136"/>
    <x v="0"/>
    <s v="No"/>
    <x v="0"/>
    <x v="1"/>
    <s v="No"/>
  </r>
  <r>
    <x v="1996"/>
    <x v="17"/>
    <x v="19"/>
    <x v="116"/>
    <x v="0"/>
    <x v="119"/>
    <n v="2"/>
    <x v="52"/>
    <x v="0"/>
    <x v="0"/>
    <x v="0"/>
    <s v="No"/>
    <x v="0"/>
    <x v="1"/>
    <s v="No"/>
  </r>
  <r>
    <x v="1997"/>
    <x v="17"/>
    <x v="20"/>
    <x v="10"/>
    <x v="1"/>
    <x v="162"/>
    <n v="1"/>
    <x v="8"/>
    <x v="2"/>
    <x v="0"/>
    <x v="0"/>
    <s v="No"/>
    <x v="0"/>
    <x v="1"/>
    <s v="Yes"/>
  </r>
  <r>
    <x v="1998"/>
    <x v="17"/>
    <x v="18"/>
    <x v="43"/>
    <x v="1"/>
    <x v="420"/>
    <n v="2"/>
    <x v="13"/>
    <x v="1"/>
    <x v="0"/>
    <x v="0"/>
    <s v="No"/>
    <x v="0"/>
    <x v="0"/>
    <s v="No"/>
  </r>
  <r>
    <x v="1999"/>
    <x v="17"/>
    <x v="20"/>
    <x v="10"/>
    <x v="1"/>
    <x v="419"/>
    <n v="2"/>
    <x v="37"/>
    <x v="2"/>
    <x v="53"/>
    <x v="0"/>
    <s v="No"/>
    <x v="0"/>
    <x v="1"/>
    <s v="Yes"/>
  </r>
  <r>
    <x v="2000"/>
    <x v="17"/>
    <x v="17"/>
    <x v="5"/>
    <x v="1"/>
    <x v="13"/>
    <n v="1"/>
    <x v="35"/>
    <x v="0"/>
    <x v="0"/>
    <x v="0"/>
    <s v="No"/>
    <x v="0"/>
    <x v="1"/>
    <s v="No"/>
  </r>
  <r>
    <x v="2001"/>
    <x v="17"/>
    <x v="18"/>
    <x v="10"/>
    <x v="1"/>
    <x v="157"/>
    <n v="2"/>
    <x v="14"/>
    <x v="0"/>
    <x v="0"/>
    <x v="0"/>
    <s v="No"/>
    <x v="0"/>
    <x v="0"/>
    <s v="Yes"/>
  </r>
  <r>
    <x v="2002"/>
    <x v="17"/>
    <x v="19"/>
    <x v="52"/>
    <x v="2"/>
    <x v="241"/>
    <n v="3"/>
    <x v="20"/>
    <x v="2"/>
    <x v="0"/>
    <x v="0"/>
    <s v="No"/>
    <x v="0"/>
    <x v="0"/>
    <s v="Yes"/>
  </r>
  <r>
    <x v="2003"/>
    <x v="17"/>
    <x v="19"/>
    <x v="137"/>
    <x v="2"/>
    <x v="160"/>
    <n v="2"/>
    <x v="12"/>
    <x v="1"/>
    <x v="0"/>
    <x v="0"/>
    <s v="No"/>
    <x v="0"/>
    <x v="1"/>
    <s v="No"/>
  </r>
  <r>
    <x v="2004"/>
    <x v="17"/>
    <x v="19"/>
    <x v="36"/>
    <x v="0"/>
    <x v="76"/>
    <n v="4"/>
    <x v="56"/>
    <x v="2"/>
    <x v="106"/>
    <x v="1"/>
    <s v="No"/>
    <x v="0"/>
    <x v="0"/>
    <s v="Yes"/>
  </r>
  <r>
    <x v="2005"/>
    <x v="17"/>
    <x v="18"/>
    <x v="13"/>
    <x v="1"/>
    <x v="356"/>
    <n v="2"/>
    <x v="7"/>
    <x v="2"/>
    <x v="160"/>
    <x v="0"/>
    <s v="No"/>
    <x v="0"/>
    <x v="0"/>
    <s v="Yes"/>
  </r>
  <r>
    <x v="2006"/>
    <x v="17"/>
    <x v="17"/>
    <x v="121"/>
    <x v="1"/>
    <x v="33"/>
    <n v="1"/>
    <x v="29"/>
    <x v="1"/>
    <x v="0"/>
    <x v="0"/>
    <s v="No"/>
    <x v="0"/>
    <x v="0"/>
    <s v="No"/>
  </r>
  <r>
    <x v="2007"/>
    <x v="17"/>
    <x v="17"/>
    <x v="80"/>
    <x v="2"/>
    <x v="43"/>
    <n v="1"/>
    <x v="48"/>
    <x v="2"/>
    <x v="248"/>
    <x v="0"/>
    <s v="No"/>
    <x v="0"/>
    <x v="0"/>
    <s v="Yes"/>
  </r>
  <r>
    <x v="2008"/>
    <x v="18"/>
    <x v="19"/>
    <x v="20"/>
    <x v="1"/>
    <x v="404"/>
    <n v="3"/>
    <x v="3"/>
    <x v="2"/>
    <x v="0"/>
    <x v="0"/>
    <s v="Yes"/>
    <x v="0"/>
    <x v="1"/>
    <s v="No"/>
  </r>
  <r>
    <x v="2009"/>
    <x v="18"/>
    <x v="20"/>
    <x v="58"/>
    <x v="2"/>
    <x v="88"/>
    <m/>
    <x v="36"/>
    <x v="0"/>
    <x v="0"/>
    <x v="0"/>
    <s v="No"/>
    <x v="0"/>
    <x v="1"/>
    <s v="No"/>
  </r>
  <r>
    <x v="2010"/>
    <x v="18"/>
    <x v="18"/>
    <x v="42"/>
    <x v="0"/>
    <x v="252"/>
    <n v="2"/>
    <x v="2"/>
    <x v="0"/>
    <x v="0"/>
    <x v="0"/>
    <s v="No"/>
    <x v="0"/>
    <x v="0"/>
    <s v="No"/>
  </r>
  <r>
    <x v="2011"/>
    <x v="18"/>
    <x v="20"/>
    <x v="19"/>
    <x v="2"/>
    <x v="30"/>
    <n v="2"/>
    <x v="25"/>
    <x v="2"/>
    <x v="0"/>
    <x v="0"/>
    <s v="No"/>
    <x v="0"/>
    <x v="0"/>
    <s v="No"/>
  </r>
  <r>
    <x v="2012"/>
    <x v="18"/>
    <x v="18"/>
    <x v="108"/>
    <x v="1"/>
    <x v="177"/>
    <n v="1"/>
    <x v="37"/>
    <x v="0"/>
    <x v="0"/>
    <x v="0"/>
    <s v="Yes"/>
    <x v="0"/>
    <x v="1"/>
    <s v="No"/>
  </r>
  <r>
    <x v="2013"/>
    <x v="18"/>
    <x v="20"/>
    <x v="120"/>
    <x v="1"/>
    <x v="115"/>
    <n v="1"/>
    <x v="36"/>
    <x v="1"/>
    <x v="0"/>
    <x v="0"/>
    <s v="No"/>
    <x v="1"/>
    <x v="1"/>
    <s v="Yes"/>
  </r>
  <r>
    <x v="2014"/>
    <x v="18"/>
    <x v="20"/>
    <x v="39"/>
    <x v="1"/>
    <x v="13"/>
    <n v="4"/>
    <x v="13"/>
    <x v="1"/>
    <x v="96"/>
    <x v="0"/>
    <s v="Yes"/>
    <x v="0"/>
    <x v="0"/>
    <s v="No"/>
  </r>
  <r>
    <x v="2015"/>
    <x v="18"/>
    <x v="19"/>
    <x v="82"/>
    <x v="1"/>
    <x v="106"/>
    <n v="4"/>
    <x v="15"/>
    <x v="1"/>
    <x v="0"/>
    <x v="0"/>
    <s v="Yes"/>
    <x v="0"/>
    <x v="0"/>
    <s v="No"/>
  </r>
  <r>
    <x v="2016"/>
    <x v="18"/>
    <x v="18"/>
    <x v="40"/>
    <x v="0"/>
    <x v="392"/>
    <n v="4"/>
    <x v="20"/>
    <x v="0"/>
    <x v="249"/>
    <x v="1"/>
    <s v="No"/>
    <x v="0"/>
    <x v="0"/>
    <s v="No"/>
  </r>
  <r>
    <x v="2017"/>
    <x v="18"/>
    <x v="18"/>
    <x v="2"/>
    <x v="1"/>
    <x v="62"/>
    <n v="4"/>
    <x v="37"/>
    <x v="0"/>
    <x v="63"/>
    <x v="0"/>
    <s v="No"/>
    <x v="0"/>
    <x v="1"/>
    <s v="Yes"/>
  </r>
  <r>
    <x v="2018"/>
    <x v="18"/>
    <x v="21"/>
    <x v="57"/>
    <x v="2"/>
    <x v="202"/>
    <n v="1"/>
    <x v="71"/>
    <x v="2"/>
    <x v="61"/>
    <x v="0"/>
    <s v="No"/>
    <x v="0"/>
    <x v="1"/>
    <s v="No"/>
  </r>
  <r>
    <x v="2019"/>
    <x v="18"/>
    <x v="20"/>
    <x v="67"/>
    <x v="2"/>
    <x v="29"/>
    <n v="1"/>
    <x v="56"/>
    <x v="1"/>
    <x v="0"/>
    <x v="0"/>
    <s v="No"/>
    <x v="0"/>
    <x v="0"/>
    <s v="No"/>
  </r>
  <r>
    <x v="2020"/>
    <x v="18"/>
    <x v="20"/>
    <x v="98"/>
    <x v="2"/>
    <x v="9"/>
    <n v="1"/>
    <x v="56"/>
    <x v="1"/>
    <x v="0"/>
    <x v="0"/>
    <s v="No"/>
    <x v="0"/>
    <x v="1"/>
    <s v="Yes"/>
  </r>
  <r>
    <x v="2021"/>
    <x v="18"/>
    <x v="18"/>
    <x v="78"/>
    <x v="1"/>
    <x v="184"/>
    <n v="4"/>
    <x v="35"/>
    <x v="0"/>
    <x v="4"/>
    <x v="0"/>
    <s v="No"/>
    <x v="0"/>
    <x v="1"/>
    <s v="No"/>
  </r>
  <r>
    <x v="2022"/>
    <x v="18"/>
    <x v="18"/>
    <x v="124"/>
    <x v="0"/>
    <x v="84"/>
    <n v="3"/>
    <x v="67"/>
    <x v="2"/>
    <x v="250"/>
    <x v="1"/>
    <s v="Yes"/>
    <x v="1"/>
    <x v="0"/>
    <s v="No"/>
  </r>
  <r>
    <x v="2023"/>
    <x v="18"/>
    <x v="20"/>
    <x v="1"/>
    <x v="1"/>
    <x v="77"/>
    <n v="4"/>
    <x v="15"/>
    <x v="0"/>
    <x v="74"/>
    <x v="0"/>
    <s v="No"/>
    <x v="0"/>
    <x v="0"/>
    <s v="No"/>
  </r>
  <r>
    <x v="2024"/>
    <x v="18"/>
    <x v="19"/>
    <x v="11"/>
    <x v="2"/>
    <x v="102"/>
    <n v="1"/>
    <x v="19"/>
    <x v="2"/>
    <x v="0"/>
    <x v="0"/>
    <s v="No"/>
    <x v="0"/>
    <x v="0"/>
    <s v="No"/>
  </r>
  <r>
    <x v="2025"/>
    <x v="18"/>
    <x v="20"/>
    <x v="6"/>
    <x v="2"/>
    <x v="12"/>
    <n v="2"/>
    <x v="4"/>
    <x v="2"/>
    <x v="67"/>
    <x v="0"/>
    <s v="No"/>
    <x v="0"/>
    <x v="0"/>
    <s v="Yes"/>
  </r>
  <r>
    <x v="2026"/>
    <x v="18"/>
    <x v="20"/>
    <x v="24"/>
    <x v="2"/>
    <x v="299"/>
    <n v="3"/>
    <x v="22"/>
    <x v="0"/>
    <x v="0"/>
    <x v="0"/>
    <s v="No"/>
    <x v="0"/>
    <x v="0"/>
    <s v="No"/>
  </r>
  <r>
    <x v="2027"/>
    <x v="18"/>
    <x v="19"/>
    <x v="20"/>
    <x v="1"/>
    <x v="54"/>
    <m/>
    <x v="56"/>
    <x v="1"/>
    <x v="0"/>
    <x v="0"/>
    <s v="No"/>
    <x v="0"/>
    <x v="1"/>
    <s v="No"/>
  </r>
  <r>
    <x v="2028"/>
    <x v="18"/>
    <x v="19"/>
    <x v="30"/>
    <x v="2"/>
    <x v="86"/>
    <n v="1"/>
    <x v="33"/>
    <x v="0"/>
    <x v="0"/>
    <x v="0"/>
    <s v="No"/>
    <x v="0"/>
    <x v="1"/>
    <s v="No"/>
  </r>
  <r>
    <x v="2029"/>
    <x v="18"/>
    <x v="20"/>
    <x v="57"/>
    <x v="2"/>
    <x v="283"/>
    <n v="2"/>
    <x v="4"/>
    <x v="2"/>
    <x v="0"/>
    <x v="0"/>
    <s v="No"/>
    <x v="0"/>
    <x v="0"/>
    <s v="No"/>
  </r>
  <r>
    <x v="2030"/>
    <x v="18"/>
    <x v="20"/>
    <x v="73"/>
    <x v="1"/>
    <x v="26"/>
    <n v="1"/>
    <x v="33"/>
    <x v="2"/>
    <x v="0"/>
    <x v="0"/>
    <s v="No"/>
    <x v="0"/>
    <x v="1"/>
    <s v="Yes"/>
  </r>
  <r>
    <x v="2031"/>
    <x v="18"/>
    <x v="20"/>
    <x v="22"/>
    <x v="2"/>
    <x v="172"/>
    <n v="3"/>
    <x v="7"/>
    <x v="2"/>
    <x v="173"/>
    <x v="0"/>
    <s v="No"/>
    <x v="0"/>
    <x v="1"/>
    <s v="Yes"/>
  </r>
  <r>
    <x v="2032"/>
    <x v="18"/>
    <x v="18"/>
    <x v="25"/>
    <x v="1"/>
    <x v="3"/>
    <n v="4"/>
    <x v="35"/>
    <x v="0"/>
    <x v="0"/>
    <x v="0"/>
    <s v="No"/>
    <x v="1"/>
    <x v="1"/>
    <s v="Yes"/>
  </r>
  <r>
    <x v="2033"/>
    <x v="18"/>
    <x v="19"/>
    <x v="133"/>
    <x v="2"/>
    <x v="82"/>
    <n v="1"/>
    <x v="35"/>
    <x v="2"/>
    <x v="251"/>
    <x v="0"/>
    <s v="No"/>
    <x v="0"/>
    <x v="0"/>
    <s v="No"/>
  </r>
  <r>
    <x v="2034"/>
    <x v="18"/>
    <x v="20"/>
    <x v="56"/>
    <x v="2"/>
    <x v="33"/>
    <n v="3"/>
    <x v="22"/>
    <x v="0"/>
    <x v="47"/>
    <x v="0"/>
    <s v="Yes"/>
    <x v="0"/>
    <x v="1"/>
    <s v="No"/>
  </r>
  <r>
    <x v="2035"/>
    <x v="18"/>
    <x v="19"/>
    <x v="7"/>
    <x v="2"/>
    <x v="299"/>
    <n v="1"/>
    <x v="35"/>
    <x v="2"/>
    <x v="74"/>
    <x v="0"/>
    <s v="No"/>
    <x v="0"/>
    <x v="1"/>
    <s v="Yes"/>
  </r>
  <r>
    <x v="2036"/>
    <x v="18"/>
    <x v="19"/>
    <x v="70"/>
    <x v="2"/>
    <x v="421"/>
    <n v="1"/>
    <x v="34"/>
    <x v="2"/>
    <x v="0"/>
    <x v="0"/>
    <s v="No"/>
    <x v="0"/>
    <x v="0"/>
    <s v="No"/>
  </r>
  <r>
    <x v="2037"/>
    <x v="18"/>
    <x v="20"/>
    <x v="134"/>
    <x v="1"/>
    <x v="26"/>
    <n v="2"/>
    <x v="5"/>
    <x v="1"/>
    <x v="0"/>
    <x v="0"/>
    <s v="Yes"/>
    <x v="1"/>
    <x v="1"/>
    <s v="No"/>
  </r>
  <r>
    <x v="2038"/>
    <x v="18"/>
    <x v="18"/>
    <x v="95"/>
    <x v="1"/>
    <x v="13"/>
    <n v="4"/>
    <x v="35"/>
    <x v="0"/>
    <x v="41"/>
    <x v="0"/>
    <s v="No"/>
    <x v="0"/>
    <x v="0"/>
    <s v="No"/>
  </r>
  <r>
    <x v="2039"/>
    <x v="18"/>
    <x v="19"/>
    <x v="43"/>
    <x v="1"/>
    <x v="112"/>
    <n v="3"/>
    <x v="3"/>
    <x v="2"/>
    <x v="0"/>
    <x v="0"/>
    <s v="Yes"/>
    <x v="0"/>
    <x v="1"/>
    <s v="No"/>
  </r>
  <r>
    <x v="2040"/>
    <x v="18"/>
    <x v="18"/>
    <x v="15"/>
    <x v="2"/>
    <x v="29"/>
    <n v="2"/>
    <x v="37"/>
    <x v="1"/>
    <x v="179"/>
    <x v="0"/>
    <s v="No"/>
    <x v="0"/>
    <x v="0"/>
    <s v="No"/>
  </r>
  <r>
    <x v="2041"/>
    <x v="18"/>
    <x v="18"/>
    <x v="128"/>
    <x v="2"/>
    <x v="162"/>
    <n v="1"/>
    <x v="66"/>
    <x v="0"/>
    <x v="0"/>
    <x v="0"/>
    <s v="Yes"/>
    <x v="0"/>
    <x v="1"/>
    <s v="No"/>
  </r>
  <r>
    <x v="2042"/>
    <x v="18"/>
    <x v="20"/>
    <x v="126"/>
    <x v="0"/>
    <x v="85"/>
    <n v="1"/>
    <x v="79"/>
    <x v="0"/>
    <x v="0"/>
    <x v="0"/>
    <s v="No"/>
    <x v="0"/>
    <x v="0"/>
    <s v="No"/>
  </r>
  <r>
    <x v="2043"/>
    <x v="18"/>
    <x v="20"/>
    <x v="76"/>
    <x v="2"/>
    <x v="157"/>
    <n v="4"/>
    <x v="48"/>
    <x v="0"/>
    <x v="212"/>
    <x v="0"/>
    <s v="No"/>
    <x v="0"/>
    <x v="0"/>
    <s v="No"/>
  </r>
  <r>
    <x v="2044"/>
    <x v="18"/>
    <x v="19"/>
    <x v="19"/>
    <x v="2"/>
    <x v="105"/>
    <n v="1"/>
    <x v="50"/>
    <x v="0"/>
    <x v="0"/>
    <x v="0"/>
    <s v="No"/>
    <x v="0"/>
    <x v="0"/>
    <s v="No"/>
  </r>
  <r>
    <x v="2045"/>
    <x v="18"/>
    <x v="20"/>
    <x v="7"/>
    <x v="2"/>
    <x v="157"/>
    <n v="3"/>
    <x v="7"/>
    <x v="2"/>
    <x v="99"/>
    <x v="0"/>
    <s v="No"/>
    <x v="0"/>
    <x v="1"/>
    <s v="No"/>
  </r>
  <r>
    <x v="2046"/>
    <x v="18"/>
    <x v="19"/>
    <x v="57"/>
    <x v="2"/>
    <x v="182"/>
    <n v="1"/>
    <x v="50"/>
    <x v="0"/>
    <x v="252"/>
    <x v="0"/>
    <s v="No"/>
    <x v="0"/>
    <x v="1"/>
    <s v="No"/>
  </r>
  <r>
    <x v="2047"/>
    <x v="18"/>
    <x v="19"/>
    <x v="19"/>
    <x v="2"/>
    <x v="7"/>
    <n v="1"/>
    <x v="50"/>
    <x v="0"/>
    <x v="0"/>
    <x v="0"/>
    <s v="No"/>
    <x v="0"/>
    <x v="0"/>
    <s v="Yes"/>
  </r>
  <r>
    <x v="2048"/>
    <x v="18"/>
    <x v="20"/>
    <x v="150"/>
    <x v="0"/>
    <x v="85"/>
    <n v="4"/>
    <x v="80"/>
    <x v="2"/>
    <x v="0"/>
    <x v="1"/>
    <s v="No"/>
    <x v="0"/>
    <x v="0"/>
    <s v="Yes"/>
  </r>
  <r>
    <x v="2049"/>
    <x v="18"/>
    <x v="19"/>
    <x v="95"/>
    <x v="1"/>
    <x v="61"/>
    <n v="1"/>
    <x v="2"/>
    <x v="1"/>
    <x v="127"/>
    <x v="0"/>
    <s v="Yes"/>
    <x v="0"/>
    <x v="0"/>
    <s v="No"/>
  </r>
  <r>
    <x v="2050"/>
    <x v="18"/>
    <x v="20"/>
    <x v="20"/>
    <x v="1"/>
    <x v="44"/>
    <n v="4"/>
    <x v="48"/>
    <x v="0"/>
    <x v="0"/>
    <x v="0"/>
    <s v="No"/>
    <x v="0"/>
    <x v="0"/>
    <s v="No"/>
  </r>
  <r>
    <x v="2051"/>
    <x v="18"/>
    <x v="18"/>
    <x v="68"/>
    <x v="1"/>
    <x v="322"/>
    <n v="4"/>
    <x v="35"/>
    <x v="0"/>
    <x v="74"/>
    <x v="0"/>
    <s v="No"/>
    <x v="0"/>
    <x v="1"/>
    <s v="No"/>
  </r>
  <r>
    <x v="2052"/>
    <x v="18"/>
    <x v="19"/>
    <x v="29"/>
    <x v="1"/>
    <x v="13"/>
    <n v="1"/>
    <x v="56"/>
    <x v="1"/>
    <x v="0"/>
    <x v="0"/>
    <s v="No"/>
    <x v="0"/>
    <x v="0"/>
    <s v="No"/>
  </r>
  <r>
    <x v="2053"/>
    <x v="18"/>
    <x v="23"/>
    <x v="74"/>
    <x v="0"/>
    <x v="252"/>
    <n v="3"/>
    <x v="81"/>
    <x v="1"/>
    <x v="56"/>
    <x v="1"/>
    <s v="No"/>
    <x v="1"/>
    <x v="0"/>
    <s v="Yes"/>
  </r>
  <r>
    <x v="2054"/>
    <x v="18"/>
    <x v="20"/>
    <x v="52"/>
    <x v="2"/>
    <x v="41"/>
    <n v="1"/>
    <x v="36"/>
    <x v="0"/>
    <x v="0"/>
    <x v="0"/>
    <s v="No"/>
    <x v="0"/>
    <x v="1"/>
    <s v="Yes"/>
  </r>
  <r>
    <x v="2055"/>
    <x v="18"/>
    <x v="20"/>
    <x v="27"/>
    <x v="1"/>
    <x v="193"/>
    <n v="1"/>
    <x v="56"/>
    <x v="1"/>
    <x v="0"/>
    <x v="0"/>
    <s v="No"/>
    <x v="0"/>
    <x v="1"/>
    <s v="No"/>
  </r>
  <r>
    <x v="2056"/>
    <x v="18"/>
    <x v="20"/>
    <x v="119"/>
    <x v="0"/>
    <x v="198"/>
    <n v="1"/>
    <x v="79"/>
    <x v="0"/>
    <x v="253"/>
    <x v="0"/>
    <s v="No"/>
    <x v="0"/>
    <x v="0"/>
    <s v="No"/>
  </r>
  <r>
    <x v="2057"/>
    <x v="18"/>
    <x v="20"/>
    <x v="133"/>
    <x v="2"/>
    <x v="7"/>
    <n v="1"/>
    <x v="25"/>
    <x v="2"/>
    <x v="0"/>
    <x v="0"/>
    <s v="No"/>
    <x v="0"/>
    <x v="0"/>
    <s v="No"/>
  </r>
  <r>
    <x v="2058"/>
    <x v="18"/>
    <x v="19"/>
    <x v="11"/>
    <x v="2"/>
    <x v="220"/>
    <n v="1"/>
    <x v="19"/>
    <x v="2"/>
    <x v="96"/>
    <x v="0"/>
    <s v="No"/>
    <x v="0"/>
    <x v="0"/>
    <s v="Yes"/>
  </r>
  <r>
    <x v="2059"/>
    <x v="18"/>
    <x v="19"/>
    <x v="83"/>
    <x v="1"/>
    <x v="101"/>
    <n v="4"/>
    <x v="9"/>
    <x v="1"/>
    <x v="0"/>
    <x v="0"/>
    <s v="No"/>
    <x v="0"/>
    <x v="1"/>
    <s v="No"/>
  </r>
  <r>
    <x v="2060"/>
    <x v="18"/>
    <x v="20"/>
    <x v="36"/>
    <x v="0"/>
    <x v="55"/>
    <n v="1"/>
    <x v="79"/>
    <x v="0"/>
    <x v="0"/>
    <x v="0"/>
    <s v="No"/>
    <x v="0"/>
    <x v="1"/>
    <s v="Yes"/>
  </r>
  <r>
    <x v="2061"/>
    <x v="18"/>
    <x v="20"/>
    <x v="65"/>
    <x v="1"/>
    <x v="254"/>
    <n v="4"/>
    <x v="15"/>
    <x v="0"/>
    <x v="0"/>
    <x v="0"/>
    <s v="No"/>
    <x v="0"/>
    <x v="1"/>
    <s v="Yes"/>
  </r>
  <r>
    <x v="2062"/>
    <x v="18"/>
    <x v="20"/>
    <x v="48"/>
    <x v="2"/>
    <x v="353"/>
    <n v="2"/>
    <x v="52"/>
    <x v="0"/>
    <x v="0"/>
    <x v="0"/>
    <s v="No"/>
    <x v="0"/>
    <x v="0"/>
    <s v="No"/>
  </r>
  <r>
    <x v="2063"/>
    <x v="18"/>
    <x v="18"/>
    <x v="78"/>
    <x v="1"/>
    <x v="129"/>
    <n v="3"/>
    <x v="2"/>
    <x v="0"/>
    <x v="0"/>
    <x v="0"/>
    <s v="No"/>
    <x v="0"/>
    <x v="1"/>
    <s v="No"/>
  </r>
  <r>
    <x v="2064"/>
    <x v="18"/>
    <x v="20"/>
    <x v="9"/>
    <x v="1"/>
    <x v="44"/>
    <n v="4"/>
    <x v="5"/>
    <x v="0"/>
    <x v="121"/>
    <x v="0"/>
    <s v="No"/>
    <x v="0"/>
    <x v="1"/>
    <s v="No"/>
  </r>
  <r>
    <x v="2065"/>
    <x v="18"/>
    <x v="18"/>
    <x v="95"/>
    <x v="1"/>
    <x v="252"/>
    <n v="3"/>
    <x v="2"/>
    <x v="0"/>
    <x v="59"/>
    <x v="0"/>
    <s v="No"/>
    <x v="0"/>
    <x v="1"/>
    <s v="No"/>
  </r>
  <r>
    <x v="2066"/>
    <x v="18"/>
    <x v="19"/>
    <x v="8"/>
    <x v="2"/>
    <x v="179"/>
    <n v="1"/>
    <x v="34"/>
    <x v="2"/>
    <x v="153"/>
    <x v="0"/>
    <s v="No"/>
    <x v="0"/>
    <x v="0"/>
    <s v="Yes"/>
  </r>
  <r>
    <x v="2067"/>
    <x v="18"/>
    <x v="19"/>
    <x v="25"/>
    <x v="1"/>
    <x v="327"/>
    <n v="4"/>
    <x v="2"/>
    <x v="2"/>
    <x v="188"/>
    <x v="0"/>
    <s v="No"/>
    <x v="1"/>
    <x v="1"/>
    <s v="Yes"/>
  </r>
  <r>
    <x v="2068"/>
    <x v="18"/>
    <x v="19"/>
    <x v="7"/>
    <x v="2"/>
    <x v="128"/>
    <n v="4"/>
    <x v="69"/>
    <x v="1"/>
    <x v="240"/>
    <x v="0"/>
    <s v="No"/>
    <x v="0"/>
    <x v="1"/>
    <s v="No"/>
  </r>
  <r>
    <x v="2069"/>
    <x v="18"/>
    <x v="18"/>
    <x v="4"/>
    <x v="0"/>
    <x v="74"/>
    <n v="1"/>
    <x v="11"/>
    <x v="1"/>
    <x v="0"/>
    <x v="1"/>
    <s v="No"/>
    <x v="0"/>
    <x v="1"/>
    <s v="No"/>
  </r>
  <r>
    <x v="2070"/>
    <x v="18"/>
    <x v="18"/>
    <x v="16"/>
    <x v="2"/>
    <x v="11"/>
    <n v="4"/>
    <x v="5"/>
    <x v="1"/>
    <x v="0"/>
    <x v="0"/>
    <s v="No"/>
    <x v="0"/>
    <x v="1"/>
    <s v="No"/>
  </r>
  <r>
    <x v="2071"/>
    <x v="18"/>
    <x v="18"/>
    <x v="121"/>
    <x v="1"/>
    <x v="186"/>
    <n v="1"/>
    <x v="29"/>
    <x v="1"/>
    <x v="0"/>
    <x v="0"/>
    <s v="No"/>
    <x v="0"/>
    <x v="0"/>
    <s v="No"/>
  </r>
  <r>
    <x v="2072"/>
    <x v="18"/>
    <x v="21"/>
    <x v="32"/>
    <x v="2"/>
    <x v="5"/>
    <n v="3"/>
    <x v="0"/>
    <x v="2"/>
    <x v="0"/>
    <x v="0"/>
    <s v="No"/>
    <x v="0"/>
    <x v="1"/>
    <s v="No"/>
  </r>
  <r>
    <x v="2073"/>
    <x v="18"/>
    <x v="18"/>
    <x v="144"/>
    <x v="0"/>
    <x v="61"/>
    <n v="2"/>
    <x v="2"/>
    <x v="0"/>
    <x v="0"/>
    <x v="0"/>
    <s v="Yes"/>
    <x v="0"/>
    <x v="0"/>
    <s v="No"/>
  </r>
  <r>
    <x v="2074"/>
    <x v="18"/>
    <x v="18"/>
    <x v="83"/>
    <x v="1"/>
    <x v="330"/>
    <n v="1"/>
    <x v="54"/>
    <x v="2"/>
    <x v="0"/>
    <x v="0"/>
    <s v="No"/>
    <x v="0"/>
    <x v="1"/>
    <s v="Yes"/>
  </r>
  <r>
    <x v="2075"/>
    <x v="18"/>
    <x v="18"/>
    <x v="25"/>
    <x v="1"/>
    <x v="33"/>
    <n v="4"/>
    <x v="29"/>
    <x v="2"/>
    <x v="0"/>
    <x v="0"/>
    <s v="No"/>
    <x v="0"/>
    <x v="0"/>
    <s v="Yes"/>
  </r>
  <r>
    <x v="2076"/>
    <x v="18"/>
    <x v="18"/>
    <x v="27"/>
    <x v="1"/>
    <x v="422"/>
    <n v="4"/>
    <x v="37"/>
    <x v="0"/>
    <x v="0"/>
    <x v="0"/>
    <s v="No"/>
    <x v="0"/>
    <x v="1"/>
    <s v="Yes"/>
  </r>
  <r>
    <x v="2077"/>
    <x v="18"/>
    <x v="19"/>
    <x v="14"/>
    <x v="1"/>
    <x v="77"/>
    <n v="4"/>
    <x v="35"/>
    <x v="2"/>
    <x v="0"/>
    <x v="0"/>
    <s v="No"/>
    <x v="0"/>
    <x v="0"/>
    <s v="Yes"/>
  </r>
  <r>
    <x v="2078"/>
    <x v="18"/>
    <x v="20"/>
    <x v="32"/>
    <x v="2"/>
    <x v="371"/>
    <n v="2"/>
    <x v="12"/>
    <x v="1"/>
    <x v="0"/>
    <x v="0"/>
    <s v="No"/>
    <x v="0"/>
    <x v="0"/>
    <s v="No"/>
  </r>
  <r>
    <x v="2079"/>
    <x v="18"/>
    <x v="18"/>
    <x v="78"/>
    <x v="1"/>
    <x v="157"/>
    <n v="1"/>
    <x v="36"/>
    <x v="0"/>
    <x v="0"/>
    <x v="0"/>
    <s v="No"/>
    <x v="0"/>
    <x v="0"/>
    <s v="No"/>
  </r>
  <r>
    <x v="2080"/>
    <x v="18"/>
    <x v="20"/>
    <x v="121"/>
    <x v="1"/>
    <x v="332"/>
    <n v="4"/>
    <x v="13"/>
    <x v="1"/>
    <x v="0"/>
    <x v="0"/>
    <s v="No"/>
    <x v="0"/>
    <x v="1"/>
    <s v="Yes"/>
  </r>
  <r>
    <x v="2081"/>
    <x v="18"/>
    <x v="20"/>
    <x v="128"/>
    <x v="2"/>
    <x v="49"/>
    <n v="1"/>
    <x v="4"/>
    <x v="0"/>
    <x v="0"/>
    <x v="0"/>
    <s v="No"/>
    <x v="0"/>
    <x v="1"/>
    <s v="Yes"/>
  </r>
  <r>
    <x v="2082"/>
    <x v="18"/>
    <x v="20"/>
    <x v="50"/>
    <x v="0"/>
    <x v="182"/>
    <n v="3"/>
    <x v="24"/>
    <x v="1"/>
    <x v="0"/>
    <x v="1"/>
    <s v="No"/>
    <x v="0"/>
    <x v="0"/>
    <s v="No"/>
  </r>
  <r>
    <x v="2083"/>
    <x v="18"/>
    <x v="20"/>
    <x v="126"/>
    <x v="0"/>
    <x v="115"/>
    <n v="1"/>
    <x v="4"/>
    <x v="0"/>
    <x v="0"/>
    <x v="0"/>
    <s v="No"/>
    <x v="0"/>
    <x v="0"/>
    <s v="Yes"/>
  </r>
  <r>
    <x v="2084"/>
    <x v="18"/>
    <x v="19"/>
    <x v="13"/>
    <x v="1"/>
    <x v="104"/>
    <n v="2"/>
    <x v="7"/>
    <x v="2"/>
    <x v="0"/>
    <x v="0"/>
    <s v="No"/>
    <x v="0"/>
    <x v="1"/>
    <s v="No"/>
  </r>
  <r>
    <x v="2085"/>
    <x v="18"/>
    <x v="20"/>
    <x v="4"/>
    <x v="0"/>
    <x v="160"/>
    <n v="1"/>
    <x v="36"/>
    <x v="0"/>
    <x v="254"/>
    <x v="0"/>
    <s v="No"/>
    <x v="0"/>
    <x v="1"/>
    <s v="No"/>
  </r>
  <r>
    <x v="2086"/>
    <x v="18"/>
    <x v="18"/>
    <x v="22"/>
    <x v="2"/>
    <x v="60"/>
    <n v="1"/>
    <x v="14"/>
    <x v="0"/>
    <x v="0"/>
    <x v="0"/>
    <s v="No"/>
    <x v="0"/>
    <x v="1"/>
    <s v="No"/>
  </r>
  <r>
    <x v="2087"/>
    <x v="18"/>
    <x v="20"/>
    <x v="63"/>
    <x v="0"/>
    <x v="320"/>
    <n v="1"/>
    <x v="9"/>
    <x v="1"/>
    <x v="0"/>
    <x v="1"/>
    <s v="No"/>
    <x v="0"/>
    <x v="0"/>
    <s v="Yes"/>
  </r>
  <r>
    <x v="2088"/>
    <x v="18"/>
    <x v="18"/>
    <x v="25"/>
    <x v="1"/>
    <x v="30"/>
    <n v="4"/>
    <x v="13"/>
    <x v="0"/>
    <x v="0"/>
    <x v="0"/>
    <s v="No"/>
    <x v="0"/>
    <x v="0"/>
    <s v="No"/>
  </r>
  <r>
    <x v="2089"/>
    <x v="18"/>
    <x v="20"/>
    <x v="34"/>
    <x v="0"/>
    <x v="33"/>
    <n v="2"/>
    <x v="52"/>
    <x v="0"/>
    <x v="0"/>
    <x v="0"/>
    <s v="No"/>
    <x v="0"/>
    <x v="1"/>
    <s v="No"/>
  </r>
  <r>
    <x v="2090"/>
    <x v="18"/>
    <x v="21"/>
    <x v="39"/>
    <x v="1"/>
    <x v="326"/>
    <n v="2"/>
    <x v="37"/>
    <x v="2"/>
    <x v="0"/>
    <x v="0"/>
    <s v="No"/>
    <x v="0"/>
    <x v="1"/>
    <s v="Yes"/>
  </r>
  <r>
    <x v="2091"/>
    <x v="18"/>
    <x v="20"/>
    <x v="22"/>
    <x v="2"/>
    <x v="26"/>
    <n v="2"/>
    <x v="2"/>
    <x v="1"/>
    <x v="255"/>
    <x v="0"/>
    <s v="No"/>
    <x v="0"/>
    <x v="0"/>
    <s v="Yes"/>
  </r>
  <r>
    <x v="2092"/>
    <x v="18"/>
    <x v="19"/>
    <x v="27"/>
    <x v="1"/>
    <x v="143"/>
    <n v="2"/>
    <x v="7"/>
    <x v="1"/>
    <x v="0"/>
    <x v="0"/>
    <s v="No"/>
    <x v="0"/>
    <x v="1"/>
    <s v="No"/>
  </r>
  <r>
    <x v="2093"/>
    <x v="18"/>
    <x v="18"/>
    <x v="105"/>
    <x v="0"/>
    <x v="309"/>
    <n v="2"/>
    <x v="70"/>
    <x v="0"/>
    <x v="0"/>
    <x v="0"/>
    <s v="No"/>
    <x v="0"/>
    <x v="0"/>
    <s v="No"/>
  </r>
  <r>
    <x v="2094"/>
    <x v="18"/>
    <x v="18"/>
    <x v="64"/>
    <x v="1"/>
    <x v="70"/>
    <n v="4"/>
    <x v="29"/>
    <x v="2"/>
    <x v="112"/>
    <x v="0"/>
    <s v="No"/>
    <x v="0"/>
    <x v="1"/>
    <s v="No"/>
  </r>
  <r>
    <x v="2095"/>
    <x v="18"/>
    <x v="19"/>
    <x v="95"/>
    <x v="1"/>
    <x v="108"/>
    <n v="2"/>
    <x v="14"/>
    <x v="0"/>
    <x v="0"/>
    <x v="0"/>
    <s v="No"/>
    <x v="0"/>
    <x v="1"/>
    <s v="No"/>
  </r>
  <r>
    <x v="2096"/>
    <x v="18"/>
    <x v="18"/>
    <x v="92"/>
    <x v="2"/>
    <x v="208"/>
    <n v="4"/>
    <x v="56"/>
    <x v="2"/>
    <x v="0"/>
    <x v="0"/>
    <s v="Yes"/>
    <x v="0"/>
    <x v="1"/>
    <s v="No"/>
  </r>
  <r>
    <x v="2097"/>
    <x v="18"/>
    <x v="20"/>
    <x v="71"/>
    <x v="2"/>
    <x v="133"/>
    <n v="4"/>
    <x v="48"/>
    <x v="0"/>
    <x v="0"/>
    <x v="0"/>
    <s v="No"/>
    <x v="0"/>
    <x v="1"/>
    <s v="Yes"/>
  </r>
  <r>
    <x v="2098"/>
    <x v="18"/>
    <x v="20"/>
    <x v="68"/>
    <x v="1"/>
    <x v="416"/>
    <n v="1"/>
    <x v="36"/>
    <x v="1"/>
    <x v="0"/>
    <x v="0"/>
    <s v="No"/>
    <x v="0"/>
    <x v="0"/>
    <s v="No"/>
  </r>
  <r>
    <x v="2099"/>
    <x v="18"/>
    <x v="19"/>
    <x v="81"/>
    <x v="0"/>
    <x v="289"/>
    <n v="2"/>
    <x v="6"/>
    <x v="2"/>
    <x v="0"/>
    <x v="1"/>
    <s v="No"/>
    <x v="0"/>
    <x v="1"/>
    <s v="No"/>
  </r>
  <r>
    <x v="2100"/>
    <x v="18"/>
    <x v="20"/>
    <x v="39"/>
    <x v="1"/>
    <x v="171"/>
    <n v="1"/>
    <x v="56"/>
    <x v="1"/>
    <x v="0"/>
    <x v="0"/>
    <s v="No"/>
    <x v="0"/>
    <x v="0"/>
    <s v="No"/>
  </r>
  <r>
    <x v="2101"/>
    <x v="18"/>
    <x v="18"/>
    <x v="95"/>
    <x v="1"/>
    <x v="22"/>
    <n v="1"/>
    <x v="29"/>
    <x v="1"/>
    <x v="0"/>
    <x v="0"/>
    <s v="No"/>
    <x v="0"/>
    <x v="1"/>
    <s v="No"/>
  </r>
  <r>
    <x v="2102"/>
    <x v="18"/>
    <x v="18"/>
    <x v="20"/>
    <x v="1"/>
    <x v="203"/>
    <n v="3"/>
    <x v="9"/>
    <x v="2"/>
    <x v="0"/>
    <x v="0"/>
    <s v="No"/>
    <x v="0"/>
    <x v="0"/>
    <s v="No"/>
  </r>
  <r>
    <x v="2103"/>
    <x v="18"/>
    <x v="20"/>
    <x v="136"/>
    <x v="0"/>
    <x v="3"/>
    <n v="2"/>
    <x v="4"/>
    <x v="2"/>
    <x v="0"/>
    <x v="0"/>
    <s v="No"/>
    <x v="0"/>
    <x v="1"/>
    <s v="No"/>
  </r>
  <r>
    <x v="2104"/>
    <x v="18"/>
    <x v="19"/>
    <x v="135"/>
    <x v="0"/>
    <x v="249"/>
    <n v="4"/>
    <x v="1"/>
    <x v="0"/>
    <x v="256"/>
    <x v="1"/>
    <s v="No"/>
    <x v="1"/>
    <x v="1"/>
    <s v="No"/>
  </r>
  <r>
    <x v="2105"/>
    <x v="18"/>
    <x v="20"/>
    <x v="8"/>
    <x v="2"/>
    <x v="88"/>
    <n v="1"/>
    <x v="25"/>
    <x v="2"/>
    <x v="0"/>
    <x v="0"/>
    <s v="No"/>
    <x v="0"/>
    <x v="0"/>
    <s v="Yes"/>
  </r>
  <r>
    <x v="2106"/>
    <x v="18"/>
    <x v="19"/>
    <x v="95"/>
    <x v="1"/>
    <x v="273"/>
    <n v="4"/>
    <x v="12"/>
    <x v="0"/>
    <x v="63"/>
    <x v="0"/>
    <s v="No"/>
    <x v="0"/>
    <x v="1"/>
    <s v="No"/>
  </r>
  <r>
    <x v="2107"/>
    <x v="18"/>
    <x v="18"/>
    <x v="85"/>
    <x v="1"/>
    <x v="26"/>
    <n v="1"/>
    <x v="36"/>
    <x v="0"/>
    <x v="64"/>
    <x v="0"/>
    <s v="No"/>
    <x v="0"/>
    <x v="0"/>
    <s v="No"/>
  </r>
  <r>
    <x v="2108"/>
    <x v="18"/>
    <x v="18"/>
    <x v="115"/>
    <x v="0"/>
    <x v="243"/>
    <n v="2"/>
    <x v="56"/>
    <x v="0"/>
    <x v="107"/>
    <x v="0"/>
    <s v="No"/>
    <x v="0"/>
    <x v="1"/>
    <s v="Yes"/>
  </r>
  <r>
    <x v="2109"/>
    <x v="18"/>
    <x v="21"/>
    <x v="6"/>
    <x v="2"/>
    <x v="3"/>
    <n v="3"/>
    <x v="0"/>
    <x v="2"/>
    <x v="0"/>
    <x v="0"/>
    <s v="No"/>
    <x v="0"/>
    <x v="1"/>
    <s v="No"/>
  </r>
  <r>
    <x v="2110"/>
    <x v="18"/>
    <x v="18"/>
    <x v="113"/>
    <x v="0"/>
    <x v="7"/>
    <n v="2"/>
    <x v="2"/>
    <x v="0"/>
    <x v="0"/>
    <x v="0"/>
    <s v="No"/>
    <x v="0"/>
    <x v="1"/>
    <s v="No"/>
  </r>
  <r>
    <x v="2111"/>
    <x v="18"/>
    <x v="21"/>
    <x v="91"/>
    <x v="0"/>
    <x v="105"/>
    <n v="3"/>
    <x v="0"/>
    <x v="2"/>
    <x v="56"/>
    <x v="0"/>
    <s v="No"/>
    <x v="0"/>
    <x v="0"/>
    <s v="No"/>
  </r>
  <r>
    <x v="2112"/>
    <x v="18"/>
    <x v="20"/>
    <x v="31"/>
    <x v="0"/>
    <x v="326"/>
    <n v="1"/>
    <x v="45"/>
    <x v="0"/>
    <x v="0"/>
    <x v="0"/>
    <s v="No"/>
    <x v="0"/>
    <x v="1"/>
    <s v="No"/>
  </r>
  <r>
    <x v="2113"/>
    <x v="18"/>
    <x v="20"/>
    <x v="37"/>
    <x v="0"/>
    <x v="232"/>
    <n v="1"/>
    <x v="36"/>
    <x v="0"/>
    <x v="0"/>
    <x v="0"/>
    <s v="No"/>
    <x v="0"/>
    <x v="1"/>
    <s v="Yes"/>
  </r>
  <r>
    <x v="2114"/>
    <x v="18"/>
    <x v="18"/>
    <x v="70"/>
    <x v="2"/>
    <x v="137"/>
    <n v="4"/>
    <x v="56"/>
    <x v="2"/>
    <x v="0"/>
    <x v="0"/>
    <s v="No"/>
    <x v="0"/>
    <x v="1"/>
    <s v="No"/>
  </r>
  <r>
    <x v="2115"/>
    <x v="18"/>
    <x v="20"/>
    <x v="129"/>
    <x v="2"/>
    <x v="214"/>
    <n v="3"/>
    <x v="7"/>
    <x v="2"/>
    <x v="88"/>
    <x v="0"/>
    <s v="No"/>
    <x v="0"/>
    <x v="1"/>
    <s v="Yes"/>
  </r>
  <r>
    <x v="2116"/>
    <x v="18"/>
    <x v="19"/>
    <x v="105"/>
    <x v="0"/>
    <x v="67"/>
    <n v="1"/>
    <x v="13"/>
    <x v="0"/>
    <x v="0"/>
    <x v="0"/>
    <s v="No"/>
    <x v="0"/>
    <x v="0"/>
    <s v="No"/>
  </r>
  <r>
    <x v="2117"/>
    <x v="18"/>
    <x v="20"/>
    <x v="19"/>
    <x v="2"/>
    <x v="13"/>
    <n v="1"/>
    <x v="36"/>
    <x v="0"/>
    <x v="169"/>
    <x v="0"/>
    <s v="No"/>
    <x v="0"/>
    <x v="0"/>
    <s v="No"/>
  </r>
  <r>
    <x v="2118"/>
    <x v="18"/>
    <x v="20"/>
    <x v="130"/>
    <x v="0"/>
    <x v="173"/>
    <n v="3"/>
    <x v="24"/>
    <x v="2"/>
    <x v="257"/>
    <x v="1"/>
    <s v="No"/>
    <x v="0"/>
    <x v="0"/>
    <s v="No"/>
  </r>
  <r>
    <x v="2119"/>
    <x v="18"/>
    <x v="18"/>
    <x v="22"/>
    <x v="2"/>
    <x v="285"/>
    <n v="2"/>
    <x v="37"/>
    <x v="1"/>
    <x v="0"/>
    <x v="0"/>
    <s v="No"/>
    <x v="0"/>
    <x v="1"/>
    <s v="Yes"/>
  </r>
  <r>
    <x v="2120"/>
    <x v="18"/>
    <x v="19"/>
    <x v="10"/>
    <x v="1"/>
    <x v="3"/>
    <n v="1"/>
    <x v="2"/>
    <x v="1"/>
    <x v="8"/>
    <x v="0"/>
    <s v="No"/>
    <x v="0"/>
    <x v="1"/>
    <s v="No"/>
  </r>
  <r>
    <x v="2121"/>
    <x v="18"/>
    <x v="19"/>
    <x v="59"/>
    <x v="1"/>
    <x v="162"/>
    <n v="1"/>
    <x v="19"/>
    <x v="2"/>
    <x v="0"/>
    <x v="0"/>
    <s v="No"/>
    <x v="0"/>
    <x v="0"/>
    <s v="Yes"/>
  </r>
  <r>
    <x v="2122"/>
    <x v="18"/>
    <x v="19"/>
    <x v="120"/>
    <x v="1"/>
    <x v="30"/>
    <n v="3"/>
    <x v="3"/>
    <x v="2"/>
    <x v="0"/>
    <x v="0"/>
    <s v="No"/>
    <x v="0"/>
    <x v="1"/>
    <s v="No"/>
  </r>
  <r>
    <x v="2123"/>
    <x v="19"/>
    <x v="20"/>
    <x v="4"/>
    <x v="0"/>
    <x v="47"/>
    <n v="2"/>
    <x v="26"/>
    <x v="1"/>
    <x v="0"/>
    <x v="0"/>
    <s v="Yes"/>
    <x v="0"/>
    <x v="0"/>
    <s v="No"/>
  </r>
  <r>
    <x v="2124"/>
    <x v="19"/>
    <x v="19"/>
    <x v="32"/>
    <x v="2"/>
    <x v="67"/>
    <n v="3"/>
    <x v="7"/>
    <x v="0"/>
    <x v="0"/>
    <x v="0"/>
    <s v="No"/>
    <x v="0"/>
    <x v="0"/>
    <s v="No"/>
  </r>
  <r>
    <x v="2125"/>
    <x v="19"/>
    <x v="21"/>
    <x v="6"/>
    <x v="2"/>
    <x v="13"/>
    <n v="3"/>
    <x v="1"/>
    <x v="0"/>
    <x v="0"/>
    <x v="0"/>
    <s v="No"/>
    <x v="0"/>
    <x v="1"/>
    <s v="No"/>
  </r>
  <r>
    <x v="2126"/>
    <x v="19"/>
    <x v="20"/>
    <x v="139"/>
    <x v="2"/>
    <x v="171"/>
    <n v="1"/>
    <x v="33"/>
    <x v="0"/>
    <x v="0"/>
    <x v="0"/>
    <s v="No"/>
    <x v="0"/>
    <x v="1"/>
    <s v="No"/>
  </r>
  <r>
    <x v="2127"/>
    <x v="19"/>
    <x v="21"/>
    <x v="13"/>
    <x v="1"/>
    <x v="95"/>
    <n v="3"/>
    <x v="6"/>
    <x v="2"/>
    <x v="0"/>
    <x v="0"/>
    <s v="No"/>
    <x v="0"/>
    <x v="0"/>
    <s v="No"/>
  </r>
  <r>
    <x v="2128"/>
    <x v="19"/>
    <x v="20"/>
    <x v="43"/>
    <x v="1"/>
    <x v="3"/>
    <n v="1"/>
    <x v="36"/>
    <x v="0"/>
    <x v="0"/>
    <x v="0"/>
    <s v="No"/>
    <x v="0"/>
    <x v="1"/>
    <s v="Yes"/>
  </r>
  <r>
    <x v="2129"/>
    <x v="19"/>
    <x v="19"/>
    <x v="5"/>
    <x v="1"/>
    <x v="234"/>
    <n v="4"/>
    <x v="13"/>
    <x v="0"/>
    <x v="0"/>
    <x v="0"/>
    <s v="No"/>
    <x v="0"/>
    <x v="1"/>
    <s v="Yes"/>
  </r>
  <r>
    <x v="2130"/>
    <x v="19"/>
    <x v="19"/>
    <x v="104"/>
    <x v="0"/>
    <x v="206"/>
    <n v="1"/>
    <x v="42"/>
    <x v="0"/>
    <x v="0"/>
    <x v="0"/>
    <s v="No"/>
    <x v="0"/>
    <x v="0"/>
    <s v="Yes"/>
  </r>
  <r>
    <x v="2131"/>
    <x v="19"/>
    <x v="19"/>
    <x v="67"/>
    <x v="2"/>
    <x v="162"/>
    <n v="2"/>
    <x v="3"/>
    <x v="0"/>
    <x v="175"/>
    <x v="0"/>
    <s v="No"/>
    <x v="0"/>
    <x v="0"/>
    <s v="Yes"/>
  </r>
  <r>
    <x v="2132"/>
    <x v="19"/>
    <x v="21"/>
    <x v="67"/>
    <x v="2"/>
    <x v="10"/>
    <n v="1"/>
    <x v="56"/>
    <x v="1"/>
    <x v="0"/>
    <x v="0"/>
    <s v="No"/>
    <x v="0"/>
    <x v="0"/>
    <s v="Yes"/>
  </r>
  <r>
    <x v="2133"/>
    <x v="19"/>
    <x v="20"/>
    <x v="68"/>
    <x v="1"/>
    <x v="43"/>
    <n v="1"/>
    <x v="5"/>
    <x v="0"/>
    <x v="0"/>
    <x v="0"/>
    <s v="No"/>
    <x v="0"/>
    <x v="0"/>
    <s v="No"/>
  </r>
  <r>
    <x v="2134"/>
    <x v="19"/>
    <x v="20"/>
    <x v="43"/>
    <x v="1"/>
    <x v="217"/>
    <n v="1"/>
    <x v="19"/>
    <x v="2"/>
    <x v="0"/>
    <x v="0"/>
    <s v="No"/>
    <x v="0"/>
    <x v="1"/>
    <s v="No"/>
  </r>
  <r>
    <x v="2135"/>
    <x v="19"/>
    <x v="19"/>
    <x v="65"/>
    <x v="1"/>
    <x v="261"/>
    <n v="1"/>
    <x v="37"/>
    <x v="0"/>
    <x v="0"/>
    <x v="0"/>
    <s v="No"/>
    <x v="0"/>
    <x v="0"/>
    <s v="No"/>
  </r>
  <r>
    <x v="2136"/>
    <x v="19"/>
    <x v="19"/>
    <x v="2"/>
    <x v="1"/>
    <x v="340"/>
    <n v="1"/>
    <x v="37"/>
    <x v="0"/>
    <x v="0"/>
    <x v="0"/>
    <s v="No"/>
    <x v="0"/>
    <x v="1"/>
    <s v="Yes"/>
  </r>
  <r>
    <x v="2137"/>
    <x v="19"/>
    <x v="21"/>
    <x v="113"/>
    <x v="0"/>
    <x v="84"/>
    <n v="2"/>
    <x v="82"/>
    <x v="2"/>
    <x v="0"/>
    <x v="1"/>
    <s v="Yes"/>
    <x v="1"/>
    <x v="1"/>
    <s v="No"/>
  </r>
  <r>
    <x v="2138"/>
    <x v="19"/>
    <x v="20"/>
    <x v="69"/>
    <x v="1"/>
    <x v="185"/>
    <n v="2"/>
    <x v="7"/>
    <x v="1"/>
    <x v="0"/>
    <x v="0"/>
    <s v="No"/>
    <x v="0"/>
    <x v="1"/>
    <s v="Yes"/>
  </r>
  <r>
    <x v="2139"/>
    <x v="19"/>
    <x v="21"/>
    <x v="58"/>
    <x v="2"/>
    <x v="423"/>
    <n v="4"/>
    <x v="48"/>
    <x v="1"/>
    <x v="0"/>
    <x v="0"/>
    <s v="No"/>
    <x v="0"/>
    <x v="1"/>
    <s v="No"/>
  </r>
  <r>
    <x v="2140"/>
    <x v="19"/>
    <x v="19"/>
    <x v="8"/>
    <x v="2"/>
    <x v="424"/>
    <n v="4"/>
    <x v="56"/>
    <x v="2"/>
    <x v="0"/>
    <x v="0"/>
    <s v="No"/>
    <x v="0"/>
    <x v="1"/>
    <s v="No"/>
  </r>
  <r>
    <x v="2141"/>
    <x v="19"/>
    <x v="21"/>
    <x v="131"/>
    <x v="0"/>
    <x v="85"/>
    <n v="1"/>
    <x v="83"/>
    <x v="1"/>
    <x v="0"/>
    <x v="1"/>
    <s v="No"/>
    <x v="0"/>
    <x v="1"/>
    <s v="No"/>
  </r>
  <r>
    <x v="2142"/>
    <x v="19"/>
    <x v="21"/>
    <x v="22"/>
    <x v="2"/>
    <x v="35"/>
    <n v="2"/>
    <x v="25"/>
    <x v="2"/>
    <x v="0"/>
    <x v="0"/>
    <s v="No"/>
    <x v="0"/>
    <x v="1"/>
    <s v="No"/>
  </r>
  <r>
    <x v="2143"/>
    <x v="19"/>
    <x v="19"/>
    <x v="56"/>
    <x v="2"/>
    <x v="264"/>
    <n v="3"/>
    <x v="7"/>
    <x v="0"/>
    <x v="77"/>
    <x v="0"/>
    <s v="No"/>
    <x v="0"/>
    <x v="1"/>
    <s v="No"/>
  </r>
  <r>
    <x v="2144"/>
    <x v="19"/>
    <x v="21"/>
    <x v="41"/>
    <x v="2"/>
    <x v="288"/>
    <n v="2"/>
    <x v="52"/>
    <x v="0"/>
    <x v="0"/>
    <x v="0"/>
    <s v="No"/>
    <x v="0"/>
    <x v="0"/>
    <s v="No"/>
  </r>
  <r>
    <x v="2145"/>
    <x v="19"/>
    <x v="24"/>
    <x v="39"/>
    <x v="1"/>
    <x v="251"/>
    <n v="3"/>
    <x v="84"/>
    <x v="2"/>
    <x v="0"/>
    <x v="0"/>
    <s v="No"/>
    <x v="0"/>
    <x v="1"/>
    <s v="No"/>
  </r>
  <r>
    <x v="2146"/>
    <x v="19"/>
    <x v="20"/>
    <x v="112"/>
    <x v="0"/>
    <x v="141"/>
    <n v="1"/>
    <x v="13"/>
    <x v="0"/>
    <x v="188"/>
    <x v="0"/>
    <s v="No"/>
    <x v="0"/>
    <x v="0"/>
    <s v="No"/>
  </r>
  <r>
    <x v="2147"/>
    <x v="19"/>
    <x v="20"/>
    <x v="85"/>
    <x v="1"/>
    <x v="219"/>
    <n v="1"/>
    <x v="2"/>
    <x v="1"/>
    <x v="0"/>
    <x v="0"/>
    <s v="No"/>
    <x v="0"/>
    <x v="0"/>
    <s v="Yes"/>
  </r>
  <r>
    <x v="2148"/>
    <x v="19"/>
    <x v="21"/>
    <x v="24"/>
    <x v="2"/>
    <x v="238"/>
    <n v="1"/>
    <x v="56"/>
    <x v="1"/>
    <x v="171"/>
    <x v="0"/>
    <s v="No"/>
    <x v="0"/>
    <x v="1"/>
    <s v="No"/>
  </r>
  <r>
    <x v="2149"/>
    <x v="19"/>
    <x v="21"/>
    <x v="56"/>
    <x v="2"/>
    <x v="7"/>
    <n v="2"/>
    <x v="2"/>
    <x v="1"/>
    <x v="175"/>
    <x v="0"/>
    <s v="No"/>
    <x v="0"/>
    <x v="0"/>
    <s v="No"/>
  </r>
  <r>
    <x v="2150"/>
    <x v="19"/>
    <x v="19"/>
    <x v="134"/>
    <x v="1"/>
    <x v="322"/>
    <n v="3"/>
    <x v="2"/>
    <x v="0"/>
    <x v="0"/>
    <x v="0"/>
    <s v="No"/>
    <x v="0"/>
    <x v="0"/>
    <s v="No"/>
  </r>
  <r>
    <x v="2151"/>
    <x v="19"/>
    <x v="20"/>
    <x v="7"/>
    <x v="2"/>
    <x v="396"/>
    <n v="2"/>
    <x v="26"/>
    <x v="1"/>
    <x v="0"/>
    <x v="0"/>
    <s v="No"/>
    <x v="0"/>
    <x v="1"/>
    <s v="No"/>
  </r>
  <r>
    <x v="2152"/>
    <x v="19"/>
    <x v="20"/>
    <x v="56"/>
    <x v="2"/>
    <x v="174"/>
    <n v="4"/>
    <x v="32"/>
    <x v="2"/>
    <x v="0"/>
    <x v="1"/>
    <s v="Yes"/>
    <x v="1"/>
    <x v="1"/>
    <s v="No"/>
  </r>
  <r>
    <x v="2153"/>
    <x v="19"/>
    <x v="25"/>
    <x v="77"/>
    <x v="0"/>
    <x v="93"/>
    <n v="4"/>
    <x v="60"/>
    <x v="1"/>
    <x v="0"/>
    <x v="1"/>
    <s v="No"/>
    <x v="0"/>
    <x v="1"/>
    <s v="No"/>
  </r>
  <r>
    <x v="2154"/>
    <x v="19"/>
    <x v="20"/>
    <x v="140"/>
    <x v="0"/>
    <x v="321"/>
    <n v="3"/>
    <x v="35"/>
    <x v="0"/>
    <x v="0"/>
    <x v="1"/>
    <s v="No"/>
    <x v="1"/>
    <x v="1"/>
    <s v="Yes"/>
  </r>
  <r>
    <x v="2155"/>
    <x v="19"/>
    <x v="20"/>
    <x v="14"/>
    <x v="1"/>
    <x v="128"/>
    <n v="4"/>
    <x v="2"/>
    <x v="2"/>
    <x v="65"/>
    <x v="0"/>
    <s v="No"/>
    <x v="0"/>
    <x v="0"/>
    <s v="No"/>
  </r>
  <r>
    <x v="2156"/>
    <x v="19"/>
    <x v="19"/>
    <x v="7"/>
    <x v="2"/>
    <x v="115"/>
    <n v="4"/>
    <x v="56"/>
    <x v="2"/>
    <x v="0"/>
    <x v="0"/>
    <s v="Yes"/>
    <x v="0"/>
    <x v="0"/>
    <s v="Yes"/>
  </r>
  <r>
    <x v="2157"/>
    <x v="19"/>
    <x v="19"/>
    <x v="34"/>
    <x v="0"/>
    <x v="57"/>
    <n v="1"/>
    <x v="42"/>
    <x v="0"/>
    <x v="0"/>
    <x v="0"/>
    <s v="No"/>
    <x v="0"/>
    <x v="0"/>
    <s v="Yes"/>
  </r>
  <r>
    <x v="2158"/>
    <x v="19"/>
    <x v="21"/>
    <x v="101"/>
    <x v="0"/>
    <x v="121"/>
    <n v="1"/>
    <x v="14"/>
    <x v="0"/>
    <x v="0"/>
    <x v="0"/>
    <s v="No"/>
    <x v="1"/>
    <x v="1"/>
    <s v="Yes"/>
  </r>
  <r>
    <x v="2159"/>
    <x v="19"/>
    <x v="21"/>
    <x v="7"/>
    <x v="2"/>
    <x v="187"/>
    <n v="3"/>
    <x v="7"/>
    <x v="2"/>
    <x v="0"/>
    <x v="0"/>
    <s v="No"/>
    <x v="0"/>
    <x v="1"/>
    <s v="No"/>
  </r>
  <r>
    <x v="2160"/>
    <x v="19"/>
    <x v="20"/>
    <x v="0"/>
    <x v="0"/>
    <x v="145"/>
    <n v="1"/>
    <x v="43"/>
    <x v="2"/>
    <x v="6"/>
    <x v="1"/>
    <s v="Yes"/>
    <x v="1"/>
    <x v="1"/>
    <s v="No"/>
  </r>
  <r>
    <x v="2161"/>
    <x v="19"/>
    <x v="21"/>
    <x v="83"/>
    <x v="1"/>
    <x v="133"/>
    <n v="1"/>
    <x v="33"/>
    <x v="2"/>
    <x v="102"/>
    <x v="0"/>
    <s v="No"/>
    <x v="0"/>
    <x v="1"/>
    <s v="No"/>
  </r>
  <r>
    <x v="2162"/>
    <x v="19"/>
    <x v="19"/>
    <x v="92"/>
    <x v="2"/>
    <x v="316"/>
    <n v="1"/>
    <x v="48"/>
    <x v="2"/>
    <x v="258"/>
    <x v="0"/>
    <s v="No"/>
    <x v="0"/>
    <x v="1"/>
    <s v="No"/>
  </r>
  <r>
    <x v="2163"/>
    <x v="19"/>
    <x v="19"/>
    <x v="99"/>
    <x v="2"/>
    <x v="3"/>
    <n v="1"/>
    <x v="54"/>
    <x v="2"/>
    <x v="42"/>
    <x v="0"/>
    <s v="No"/>
    <x v="0"/>
    <x v="1"/>
    <s v="No"/>
  </r>
  <r>
    <x v="2164"/>
    <x v="19"/>
    <x v="21"/>
    <x v="30"/>
    <x v="2"/>
    <x v="163"/>
    <n v="2"/>
    <x v="4"/>
    <x v="2"/>
    <x v="0"/>
    <x v="0"/>
    <s v="No"/>
    <x v="0"/>
    <x v="1"/>
    <s v="No"/>
  </r>
  <r>
    <x v="2165"/>
    <x v="19"/>
    <x v="24"/>
    <x v="6"/>
    <x v="2"/>
    <x v="14"/>
    <n v="3"/>
    <x v="0"/>
    <x v="2"/>
    <x v="0"/>
    <x v="0"/>
    <s v="No"/>
    <x v="0"/>
    <x v="1"/>
    <s v="Yes"/>
  </r>
  <r>
    <x v="2166"/>
    <x v="19"/>
    <x v="20"/>
    <x v="8"/>
    <x v="2"/>
    <x v="204"/>
    <n v="4"/>
    <x v="69"/>
    <x v="1"/>
    <x v="0"/>
    <x v="0"/>
    <s v="No"/>
    <x v="0"/>
    <x v="1"/>
    <s v="Yes"/>
  </r>
  <r>
    <x v="2167"/>
    <x v="19"/>
    <x v="21"/>
    <x v="35"/>
    <x v="0"/>
    <x v="130"/>
    <n v="1"/>
    <x v="79"/>
    <x v="0"/>
    <x v="156"/>
    <x v="0"/>
    <s v="No"/>
    <x v="0"/>
    <x v="0"/>
    <s v="No"/>
  </r>
  <r>
    <x v="2168"/>
    <x v="19"/>
    <x v="20"/>
    <x v="42"/>
    <x v="0"/>
    <x v="121"/>
    <n v="1"/>
    <x v="13"/>
    <x v="0"/>
    <x v="0"/>
    <x v="0"/>
    <s v="No"/>
    <x v="0"/>
    <x v="1"/>
    <s v="Yes"/>
  </r>
  <r>
    <x v="2169"/>
    <x v="19"/>
    <x v="19"/>
    <x v="53"/>
    <x v="0"/>
    <x v="177"/>
    <n v="4"/>
    <x v="57"/>
    <x v="2"/>
    <x v="259"/>
    <x v="1"/>
    <s v="No"/>
    <x v="1"/>
    <x v="1"/>
    <s v="No"/>
  </r>
  <r>
    <x v="2170"/>
    <x v="19"/>
    <x v="20"/>
    <x v="83"/>
    <x v="1"/>
    <x v="364"/>
    <n v="4"/>
    <x v="9"/>
    <x v="1"/>
    <x v="0"/>
    <x v="0"/>
    <s v="No"/>
    <x v="0"/>
    <x v="1"/>
    <s v="No"/>
  </r>
  <r>
    <x v="2171"/>
    <x v="19"/>
    <x v="21"/>
    <x v="14"/>
    <x v="1"/>
    <x v="208"/>
    <n v="1"/>
    <x v="56"/>
    <x v="1"/>
    <x v="0"/>
    <x v="0"/>
    <s v="No"/>
    <x v="0"/>
    <x v="1"/>
    <s v="No"/>
  </r>
  <r>
    <x v="2172"/>
    <x v="19"/>
    <x v="21"/>
    <x v="4"/>
    <x v="0"/>
    <x v="134"/>
    <n v="1"/>
    <x v="4"/>
    <x v="1"/>
    <x v="0"/>
    <x v="1"/>
    <s v="No"/>
    <x v="0"/>
    <x v="1"/>
    <s v="No"/>
  </r>
  <r>
    <x v="2173"/>
    <x v="19"/>
    <x v="19"/>
    <x v="118"/>
    <x v="1"/>
    <x v="165"/>
    <n v="4"/>
    <x v="8"/>
    <x v="2"/>
    <x v="0"/>
    <x v="0"/>
    <s v="No"/>
    <x v="0"/>
    <x v="0"/>
    <s v="Yes"/>
  </r>
  <r>
    <x v="2174"/>
    <x v="19"/>
    <x v="21"/>
    <x v="52"/>
    <x v="2"/>
    <x v="361"/>
    <n v="2"/>
    <x v="4"/>
    <x v="2"/>
    <x v="0"/>
    <x v="0"/>
    <s v="No"/>
    <x v="0"/>
    <x v="1"/>
    <s v="No"/>
  </r>
  <r>
    <x v="2175"/>
    <x v="19"/>
    <x v="21"/>
    <x v="6"/>
    <x v="2"/>
    <x v="133"/>
    <n v="3"/>
    <x v="22"/>
    <x v="0"/>
    <x v="0"/>
    <x v="0"/>
    <s v="No"/>
    <x v="0"/>
    <x v="1"/>
    <s v="Yes"/>
  </r>
  <r>
    <x v="2176"/>
    <x v="19"/>
    <x v="24"/>
    <x v="39"/>
    <x v="1"/>
    <x v="26"/>
    <n v="3"/>
    <x v="84"/>
    <x v="2"/>
    <x v="147"/>
    <x v="0"/>
    <s v="No"/>
    <x v="0"/>
    <x v="0"/>
    <s v="No"/>
  </r>
  <r>
    <x v="2177"/>
    <x v="19"/>
    <x v="21"/>
    <x v="88"/>
    <x v="2"/>
    <x v="57"/>
    <n v="3"/>
    <x v="1"/>
    <x v="0"/>
    <x v="104"/>
    <x v="0"/>
    <s v="No"/>
    <x v="0"/>
    <x v="1"/>
    <s v="No"/>
  </r>
  <r>
    <x v="2178"/>
    <x v="19"/>
    <x v="19"/>
    <x v="98"/>
    <x v="2"/>
    <x v="74"/>
    <n v="2"/>
    <x v="3"/>
    <x v="0"/>
    <x v="75"/>
    <x v="0"/>
    <s v="No"/>
    <x v="0"/>
    <x v="0"/>
    <s v="Yes"/>
  </r>
  <r>
    <x v="2179"/>
    <x v="19"/>
    <x v="19"/>
    <x v="30"/>
    <x v="2"/>
    <x v="209"/>
    <n v="1"/>
    <x v="66"/>
    <x v="0"/>
    <x v="0"/>
    <x v="0"/>
    <s v="No"/>
    <x v="0"/>
    <x v="1"/>
    <s v="No"/>
  </r>
  <r>
    <x v="2180"/>
    <x v="19"/>
    <x v="20"/>
    <x v="124"/>
    <x v="0"/>
    <x v="192"/>
    <n v="4"/>
    <x v="16"/>
    <x v="1"/>
    <x v="91"/>
    <x v="1"/>
    <s v="No"/>
    <x v="0"/>
    <x v="0"/>
    <s v="No"/>
  </r>
  <r>
    <x v="2181"/>
    <x v="19"/>
    <x v="20"/>
    <x v="7"/>
    <x v="2"/>
    <x v="97"/>
    <n v="1"/>
    <x v="35"/>
    <x v="2"/>
    <x v="0"/>
    <x v="0"/>
    <s v="No"/>
    <x v="0"/>
    <x v="0"/>
    <s v="No"/>
  </r>
  <r>
    <x v="2182"/>
    <x v="19"/>
    <x v="21"/>
    <x v="131"/>
    <x v="0"/>
    <x v="3"/>
    <n v="1"/>
    <x v="14"/>
    <x v="0"/>
    <x v="0"/>
    <x v="0"/>
    <s v="No"/>
    <x v="0"/>
    <x v="0"/>
    <s v="No"/>
  </r>
  <r>
    <x v="2183"/>
    <x v="19"/>
    <x v="20"/>
    <x v="1"/>
    <x v="1"/>
    <x v="239"/>
    <n v="1"/>
    <x v="5"/>
    <x v="0"/>
    <x v="0"/>
    <x v="0"/>
    <s v="No"/>
    <x v="0"/>
    <x v="0"/>
    <s v="Yes"/>
  </r>
  <r>
    <x v="2184"/>
    <x v="19"/>
    <x v="19"/>
    <x v="24"/>
    <x v="2"/>
    <x v="140"/>
    <n v="1"/>
    <x v="14"/>
    <x v="0"/>
    <x v="187"/>
    <x v="0"/>
    <s v="No"/>
    <x v="0"/>
    <x v="1"/>
    <s v="No"/>
  </r>
  <r>
    <x v="2185"/>
    <x v="19"/>
    <x v="21"/>
    <x v="144"/>
    <x v="0"/>
    <x v="157"/>
    <n v="1"/>
    <x v="4"/>
    <x v="0"/>
    <x v="260"/>
    <x v="0"/>
    <s v="No"/>
    <x v="0"/>
    <x v="1"/>
    <s v="No"/>
  </r>
  <r>
    <x v="2186"/>
    <x v="19"/>
    <x v="21"/>
    <x v="23"/>
    <x v="1"/>
    <x v="224"/>
    <n v="2"/>
    <x v="5"/>
    <x v="1"/>
    <x v="0"/>
    <x v="0"/>
    <s v="No"/>
    <x v="0"/>
    <x v="1"/>
    <s v="No"/>
  </r>
  <r>
    <x v="2187"/>
    <x v="19"/>
    <x v="20"/>
    <x v="14"/>
    <x v="1"/>
    <x v="1"/>
    <n v="1"/>
    <x v="5"/>
    <x v="0"/>
    <x v="0"/>
    <x v="0"/>
    <s v="Yes"/>
    <x v="0"/>
    <x v="1"/>
    <s v="No"/>
  </r>
  <r>
    <x v="2188"/>
    <x v="19"/>
    <x v="19"/>
    <x v="10"/>
    <x v="1"/>
    <x v="55"/>
    <n v="4"/>
    <x v="35"/>
    <x v="0"/>
    <x v="0"/>
    <x v="0"/>
    <s v="No"/>
    <x v="0"/>
    <x v="1"/>
    <s v="Yes"/>
  </r>
  <r>
    <x v="2189"/>
    <x v="19"/>
    <x v="20"/>
    <x v="66"/>
    <x v="2"/>
    <x v="301"/>
    <n v="4"/>
    <x v="69"/>
    <x v="1"/>
    <x v="0"/>
    <x v="0"/>
    <s v="No"/>
    <x v="0"/>
    <x v="0"/>
    <s v="No"/>
  </r>
  <r>
    <x v="2190"/>
    <x v="19"/>
    <x v="20"/>
    <x v="6"/>
    <x v="2"/>
    <x v="310"/>
    <n v="4"/>
    <x v="69"/>
    <x v="1"/>
    <x v="0"/>
    <x v="0"/>
    <s v="No"/>
    <x v="0"/>
    <x v="1"/>
    <s v="No"/>
  </r>
  <r>
    <x v="2191"/>
    <x v="19"/>
    <x v="21"/>
    <x v="49"/>
    <x v="1"/>
    <x v="255"/>
    <n v="3"/>
    <x v="6"/>
    <x v="2"/>
    <x v="41"/>
    <x v="0"/>
    <s v="No"/>
    <x v="0"/>
    <x v="1"/>
    <s v="No"/>
  </r>
  <r>
    <x v="2192"/>
    <x v="19"/>
    <x v="21"/>
    <x v="121"/>
    <x v="1"/>
    <x v="3"/>
    <n v="2"/>
    <x v="5"/>
    <x v="1"/>
    <x v="59"/>
    <x v="0"/>
    <s v="No"/>
    <x v="0"/>
    <x v="0"/>
    <s v="No"/>
  </r>
  <r>
    <x v="2193"/>
    <x v="19"/>
    <x v="19"/>
    <x v="23"/>
    <x v="1"/>
    <x v="105"/>
    <n v="3"/>
    <x v="2"/>
    <x v="0"/>
    <x v="0"/>
    <x v="0"/>
    <s v="No"/>
    <x v="0"/>
    <x v="1"/>
    <s v="No"/>
  </r>
  <r>
    <x v="2194"/>
    <x v="19"/>
    <x v="20"/>
    <x v="19"/>
    <x v="2"/>
    <x v="50"/>
    <n v="1"/>
    <x v="34"/>
    <x v="2"/>
    <x v="0"/>
    <x v="0"/>
    <s v="No"/>
    <x v="0"/>
    <x v="0"/>
    <s v="No"/>
  </r>
  <r>
    <x v="2195"/>
    <x v="19"/>
    <x v="19"/>
    <x v="78"/>
    <x v="1"/>
    <x v="169"/>
    <n v="4"/>
    <x v="35"/>
    <x v="0"/>
    <x v="0"/>
    <x v="0"/>
    <s v="No"/>
    <x v="0"/>
    <x v="1"/>
    <s v="No"/>
  </r>
  <r>
    <x v="2196"/>
    <x v="19"/>
    <x v="21"/>
    <x v="24"/>
    <x v="2"/>
    <x v="291"/>
    <n v="4"/>
    <x v="48"/>
    <x v="0"/>
    <x v="0"/>
    <x v="0"/>
    <s v="No"/>
    <x v="0"/>
    <x v="1"/>
    <s v="Yes"/>
  </r>
  <r>
    <x v="2197"/>
    <x v="19"/>
    <x v="20"/>
    <x v="136"/>
    <x v="0"/>
    <x v="35"/>
    <n v="2"/>
    <x v="26"/>
    <x v="1"/>
    <x v="0"/>
    <x v="0"/>
    <s v="No"/>
    <x v="0"/>
    <x v="0"/>
    <s v="Yes"/>
  </r>
  <r>
    <x v="2198"/>
    <x v="19"/>
    <x v="19"/>
    <x v="78"/>
    <x v="1"/>
    <x v="386"/>
    <n v="1"/>
    <x v="29"/>
    <x v="1"/>
    <x v="0"/>
    <x v="0"/>
    <s v="No"/>
    <x v="0"/>
    <x v="0"/>
    <s v="No"/>
  </r>
  <r>
    <x v="2199"/>
    <x v="19"/>
    <x v="21"/>
    <x v="30"/>
    <x v="2"/>
    <x v="26"/>
    <n v="3"/>
    <x v="1"/>
    <x v="0"/>
    <x v="0"/>
    <x v="0"/>
    <s v="No"/>
    <x v="0"/>
    <x v="0"/>
    <s v="No"/>
  </r>
  <r>
    <x v="2200"/>
    <x v="19"/>
    <x v="20"/>
    <x v="14"/>
    <x v="1"/>
    <x v="239"/>
    <n v="2"/>
    <x v="19"/>
    <x v="0"/>
    <x v="0"/>
    <x v="0"/>
    <s v="No"/>
    <x v="0"/>
    <x v="0"/>
    <s v="No"/>
  </r>
  <r>
    <x v="2201"/>
    <x v="19"/>
    <x v="19"/>
    <x v="36"/>
    <x v="0"/>
    <x v="43"/>
    <n v="1"/>
    <x v="42"/>
    <x v="0"/>
    <x v="0"/>
    <x v="0"/>
    <s v="No"/>
    <x v="0"/>
    <x v="0"/>
    <s v="No"/>
  </r>
  <r>
    <x v="2202"/>
    <x v="19"/>
    <x v="21"/>
    <x v="20"/>
    <x v="1"/>
    <x v="278"/>
    <n v="1"/>
    <x v="33"/>
    <x v="2"/>
    <x v="0"/>
    <x v="0"/>
    <s v="No"/>
    <x v="0"/>
    <x v="0"/>
    <s v="No"/>
  </r>
  <r>
    <x v="2203"/>
    <x v="19"/>
    <x v="20"/>
    <x v="9"/>
    <x v="1"/>
    <x v="249"/>
    <n v="1"/>
    <x v="56"/>
    <x v="1"/>
    <x v="0"/>
    <x v="0"/>
    <s v="No"/>
    <x v="0"/>
    <x v="0"/>
    <s v="Yes"/>
  </r>
  <r>
    <x v="2204"/>
    <x v="19"/>
    <x v="20"/>
    <x v="117"/>
    <x v="0"/>
    <x v="217"/>
    <n v="2"/>
    <x v="34"/>
    <x v="0"/>
    <x v="130"/>
    <x v="0"/>
    <s v="No"/>
    <x v="0"/>
    <x v="0"/>
    <s v="Yes"/>
  </r>
  <r>
    <x v="2205"/>
    <x v="19"/>
    <x v="21"/>
    <x v="130"/>
    <x v="0"/>
    <x v="299"/>
    <n v="1"/>
    <x v="4"/>
    <x v="0"/>
    <x v="0"/>
    <x v="0"/>
    <s v="No"/>
    <x v="0"/>
    <x v="1"/>
    <s v="No"/>
  </r>
  <r>
    <x v="2206"/>
    <x v="19"/>
    <x v="21"/>
    <x v="126"/>
    <x v="0"/>
    <x v="291"/>
    <n v="1"/>
    <x v="4"/>
    <x v="0"/>
    <x v="0"/>
    <x v="0"/>
    <s v="No"/>
    <x v="0"/>
    <x v="1"/>
    <s v="No"/>
  </r>
  <r>
    <x v="2207"/>
    <x v="19"/>
    <x v="19"/>
    <x v="83"/>
    <x v="1"/>
    <x v="313"/>
    <n v="3"/>
    <x v="9"/>
    <x v="2"/>
    <x v="0"/>
    <x v="0"/>
    <s v="No"/>
    <x v="0"/>
    <x v="1"/>
    <s v="No"/>
  </r>
  <r>
    <x v="2208"/>
    <x v="19"/>
    <x v="21"/>
    <x v="42"/>
    <x v="0"/>
    <x v="61"/>
    <n v="1"/>
    <x v="38"/>
    <x v="0"/>
    <x v="0"/>
    <x v="0"/>
    <s v="Yes"/>
    <x v="0"/>
    <x v="0"/>
    <s v="No"/>
  </r>
  <r>
    <x v="2209"/>
    <x v="19"/>
    <x v="19"/>
    <x v="134"/>
    <x v="1"/>
    <x v="90"/>
    <n v="4"/>
    <x v="37"/>
    <x v="0"/>
    <x v="16"/>
    <x v="0"/>
    <s v="No"/>
    <x v="0"/>
    <x v="0"/>
    <s v="No"/>
  </r>
  <r>
    <x v="2210"/>
    <x v="19"/>
    <x v="21"/>
    <x v="100"/>
    <x v="1"/>
    <x v="26"/>
    <n v="1"/>
    <x v="56"/>
    <x v="1"/>
    <x v="139"/>
    <x v="0"/>
    <s v="No"/>
    <x v="0"/>
    <x v="1"/>
    <s v="No"/>
  </r>
  <r>
    <x v="2211"/>
    <x v="19"/>
    <x v="20"/>
    <x v="12"/>
    <x v="1"/>
    <x v="118"/>
    <n v="4"/>
    <x v="12"/>
    <x v="0"/>
    <x v="0"/>
    <x v="0"/>
    <s v="No"/>
    <x v="0"/>
    <x v="1"/>
    <s v="No"/>
  </r>
  <r>
    <x v="2212"/>
    <x v="19"/>
    <x v="19"/>
    <x v="27"/>
    <x v="1"/>
    <x v="7"/>
    <n v="4"/>
    <x v="8"/>
    <x v="2"/>
    <x v="0"/>
    <x v="0"/>
    <s v="No"/>
    <x v="0"/>
    <x v="0"/>
    <s v="No"/>
  </r>
  <r>
    <x v="2213"/>
    <x v="19"/>
    <x v="19"/>
    <x v="153"/>
    <x v="0"/>
    <x v="163"/>
    <n v="2"/>
    <x v="85"/>
    <x v="0"/>
    <x v="0"/>
    <x v="0"/>
    <s v="No"/>
    <x v="1"/>
    <x v="1"/>
    <s v="Yes"/>
  </r>
  <r>
    <x v="2214"/>
    <x v="19"/>
    <x v="20"/>
    <x v="83"/>
    <x v="1"/>
    <x v="5"/>
    <n v="2"/>
    <x v="19"/>
    <x v="0"/>
    <x v="0"/>
    <x v="0"/>
    <s v="No"/>
    <x v="0"/>
    <x v="1"/>
    <s v="No"/>
  </r>
  <r>
    <x v="2215"/>
    <x v="19"/>
    <x v="21"/>
    <x v="21"/>
    <x v="0"/>
    <x v="425"/>
    <n v="1"/>
    <x v="36"/>
    <x v="0"/>
    <x v="93"/>
    <x v="0"/>
    <s v="No"/>
    <x v="0"/>
    <x v="1"/>
    <s v="No"/>
  </r>
  <r>
    <x v="2216"/>
    <x v="19"/>
    <x v="21"/>
    <x v="99"/>
    <x v="2"/>
    <x v="47"/>
    <n v="1"/>
    <x v="33"/>
    <x v="2"/>
    <x v="0"/>
    <x v="0"/>
    <s v="No"/>
    <x v="0"/>
    <x v="0"/>
    <s v="No"/>
  </r>
  <r>
    <x v="2217"/>
    <x v="19"/>
    <x v="20"/>
    <x v="39"/>
    <x v="1"/>
    <x v="426"/>
    <n v="4"/>
    <x v="2"/>
    <x v="2"/>
    <x v="27"/>
    <x v="0"/>
    <s v="No"/>
    <x v="0"/>
    <x v="0"/>
    <s v="No"/>
  </r>
  <r>
    <x v="2218"/>
    <x v="19"/>
    <x v="20"/>
    <x v="89"/>
    <x v="0"/>
    <x v="108"/>
    <m/>
    <x v="34"/>
    <x v="0"/>
    <x v="233"/>
    <x v="0"/>
    <s v="No"/>
    <x v="0"/>
    <x v="1"/>
    <s v="No"/>
  </r>
  <r>
    <x v="2219"/>
    <x v="19"/>
    <x v="19"/>
    <x v="17"/>
    <x v="0"/>
    <x v="128"/>
    <n v="4"/>
    <x v="83"/>
    <x v="2"/>
    <x v="0"/>
    <x v="1"/>
    <s v="No"/>
    <x v="0"/>
    <x v="0"/>
    <s v="No"/>
  </r>
  <r>
    <x v="2220"/>
    <x v="19"/>
    <x v="20"/>
    <x v="65"/>
    <x v="1"/>
    <x v="2"/>
    <n v="1"/>
    <x v="19"/>
    <x v="2"/>
    <x v="0"/>
    <x v="0"/>
    <s v="No"/>
    <x v="0"/>
    <x v="0"/>
    <s v="No"/>
  </r>
  <r>
    <x v="2221"/>
    <x v="19"/>
    <x v="21"/>
    <x v="52"/>
    <x v="2"/>
    <x v="258"/>
    <n v="2"/>
    <x v="2"/>
    <x v="1"/>
    <x v="123"/>
    <x v="0"/>
    <s v="No"/>
    <x v="0"/>
    <x v="1"/>
    <s v="No"/>
  </r>
  <r>
    <x v="2222"/>
    <x v="19"/>
    <x v="20"/>
    <x v="121"/>
    <x v="1"/>
    <x v="322"/>
    <n v="1"/>
    <x v="5"/>
    <x v="0"/>
    <x v="0"/>
    <x v="0"/>
    <s v="No"/>
    <x v="0"/>
    <x v="1"/>
    <s v="No"/>
  </r>
  <r>
    <x v="2223"/>
    <x v="19"/>
    <x v="20"/>
    <x v="5"/>
    <x v="1"/>
    <x v="37"/>
    <n v="1"/>
    <x v="5"/>
    <x v="0"/>
    <x v="0"/>
    <x v="0"/>
    <s v="No"/>
    <x v="0"/>
    <x v="0"/>
    <s v="No"/>
  </r>
  <r>
    <x v="2224"/>
    <x v="19"/>
    <x v="20"/>
    <x v="137"/>
    <x v="2"/>
    <x v="263"/>
    <n v="4"/>
    <x v="69"/>
    <x v="1"/>
    <x v="74"/>
    <x v="0"/>
    <s v="No"/>
    <x v="0"/>
    <x v="0"/>
    <s v="Yes"/>
  </r>
  <r>
    <x v="2225"/>
    <x v="19"/>
    <x v="21"/>
    <x v="92"/>
    <x v="2"/>
    <x v="19"/>
    <n v="2"/>
    <x v="12"/>
    <x v="1"/>
    <x v="67"/>
    <x v="0"/>
    <s v="No"/>
    <x v="0"/>
    <x v="0"/>
    <s v="No"/>
  </r>
  <r>
    <x v="2226"/>
    <x v="19"/>
    <x v="19"/>
    <x v="7"/>
    <x v="2"/>
    <x v="51"/>
    <n v="3"/>
    <x v="7"/>
    <x v="0"/>
    <x v="0"/>
    <x v="0"/>
    <s v="No"/>
    <x v="0"/>
    <x v="1"/>
    <s v="Yes"/>
  </r>
  <r>
    <x v="2227"/>
    <x v="19"/>
    <x v="20"/>
    <x v="59"/>
    <x v="1"/>
    <x v="100"/>
    <n v="1"/>
    <x v="36"/>
    <x v="0"/>
    <x v="0"/>
    <x v="0"/>
    <s v="No"/>
    <x v="0"/>
    <x v="0"/>
    <s v="No"/>
  </r>
  <r>
    <x v="2228"/>
    <x v="19"/>
    <x v="21"/>
    <x v="36"/>
    <x v="0"/>
    <x v="110"/>
    <n v="2"/>
    <x v="32"/>
    <x v="2"/>
    <x v="0"/>
    <x v="1"/>
    <s v="No"/>
    <x v="0"/>
    <x v="1"/>
    <s v="No"/>
  </r>
  <r>
    <x v="2229"/>
    <x v="19"/>
    <x v="19"/>
    <x v="23"/>
    <x v="1"/>
    <x v="13"/>
    <n v="4"/>
    <x v="37"/>
    <x v="0"/>
    <x v="0"/>
    <x v="0"/>
    <s v="No"/>
    <x v="0"/>
    <x v="1"/>
    <s v="No"/>
  </r>
  <r>
    <x v="2230"/>
    <x v="19"/>
    <x v="19"/>
    <x v="139"/>
    <x v="2"/>
    <x v="111"/>
    <n v="3"/>
    <x v="7"/>
    <x v="0"/>
    <x v="0"/>
    <x v="0"/>
    <s v="Yes"/>
    <x v="0"/>
    <x v="1"/>
    <s v="No"/>
  </r>
  <r>
    <x v="2231"/>
    <x v="19"/>
    <x v="21"/>
    <x v="13"/>
    <x v="1"/>
    <x v="164"/>
    <n v="1"/>
    <x v="33"/>
    <x v="2"/>
    <x v="0"/>
    <x v="0"/>
    <s v="No"/>
    <x v="0"/>
    <x v="0"/>
    <s v="No"/>
  </r>
  <r>
    <x v="2232"/>
    <x v="19"/>
    <x v="19"/>
    <x v="111"/>
    <x v="0"/>
    <x v="153"/>
    <n v="2"/>
    <x v="57"/>
    <x v="0"/>
    <x v="0"/>
    <x v="0"/>
    <s v="No"/>
    <x v="1"/>
    <x v="1"/>
    <s v="Yes"/>
  </r>
  <r>
    <x v="2233"/>
    <x v="19"/>
    <x v="19"/>
    <x v="76"/>
    <x v="2"/>
    <x v="68"/>
    <n v="2"/>
    <x v="3"/>
    <x v="0"/>
    <x v="0"/>
    <x v="0"/>
    <s v="No"/>
    <x v="0"/>
    <x v="0"/>
    <s v="No"/>
  </r>
  <r>
    <x v="2234"/>
    <x v="19"/>
    <x v="21"/>
    <x v="53"/>
    <x v="0"/>
    <x v="82"/>
    <n v="3"/>
    <x v="56"/>
    <x v="0"/>
    <x v="48"/>
    <x v="1"/>
    <s v="No"/>
    <x v="0"/>
    <x v="0"/>
    <s v="No"/>
  </r>
  <r>
    <x v="2235"/>
    <x v="19"/>
    <x v="21"/>
    <x v="13"/>
    <x v="1"/>
    <x v="252"/>
    <n v="3"/>
    <x v="13"/>
    <x v="2"/>
    <x v="8"/>
    <x v="0"/>
    <s v="No"/>
    <x v="0"/>
    <x v="1"/>
    <s v="No"/>
  </r>
  <r>
    <x v="2236"/>
    <x v="19"/>
    <x v="19"/>
    <x v="59"/>
    <x v="1"/>
    <x v="311"/>
    <n v="2"/>
    <x v="22"/>
    <x v="1"/>
    <x v="0"/>
    <x v="0"/>
    <s v="No"/>
    <x v="0"/>
    <x v="1"/>
    <s v="No"/>
  </r>
  <r>
    <x v="2237"/>
    <x v="19"/>
    <x v="21"/>
    <x v="139"/>
    <x v="2"/>
    <x v="156"/>
    <n v="1"/>
    <x v="56"/>
    <x v="1"/>
    <x v="0"/>
    <x v="0"/>
    <s v="Yes"/>
    <x v="0"/>
    <x v="0"/>
    <s v="No"/>
  </r>
  <r>
    <x v="2238"/>
    <x v="19"/>
    <x v="21"/>
    <x v="145"/>
    <x v="0"/>
    <x v="62"/>
    <n v="1"/>
    <x v="14"/>
    <x v="0"/>
    <x v="0"/>
    <x v="0"/>
    <s v="No"/>
    <x v="0"/>
    <x v="1"/>
    <s v="No"/>
  </r>
  <r>
    <x v="2239"/>
    <x v="19"/>
    <x v="20"/>
    <x v="25"/>
    <x v="1"/>
    <x v="26"/>
    <n v="3"/>
    <x v="3"/>
    <x v="2"/>
    <x v="12"/>
    <x v="0"/>
    <s v="No"/>
    <x v="0"/>
    <x v="1"/>
    <s v="No"/>
  </r>
  <r>
    <x v="2240"/>
    <x v="19"/>
    <x v="20"/>
    <x v="83"/>
    <x v="1"/>
    <x v="1"/>
    <n v="3"/>
    <x v="3"/>
    <x v="2"/>
    <x v="50"/>
    <x v="0"/>
    <s v="No"/>
    <x v="0"/>
    <x v="1"/>
    <s v="No"/>
  </r>
  <r>
    <x v="2241"/>
    <x v="20"/>
    <x v="24"/>
    <x v="126"/>
    <x v="0"/>
    <x v="206"/>
    <n v="1"/>
    <x v="38"/>
    <x v="0"/>
    <x v="102"/>
    <x v="0"/>
    <s v="Yes"/>
    <x v="0"/>
    <x v="0"/>
    <s v="No"/>
  </r>
  <r>
    <x v="2242"/>
    <x v="20"/>
    <x v="20"/>
    <x v="3"/>
    <x v="0"/>
    <x v="7"/>
    <n v="2"/>
    <x v="57"/>
    <x v="0"/>
    <x v="0"/>
    <x v="0"/>
    <s v="No"/>
    <x v="0"/>
    <x v="0"/>
    <s v="No"/>
  </r>
  <r>
    <x v="2243"/>
    <x v="20"/>
    <x v="24"/>
    <x v="129"/>
    <x v="2"/>
    <x v="206"/>
    <n v="3"/>
    <x v="22"/>
    <x v="0"/>
    <x v="0"/>
    <x v="0"/>
    <s v="No"/>
    <x v="0"/>
    <x v="1"/>
    <s v="Yes"/>
  </r>
  <r>
    <x v="2244"/>
    <x v="20"/>
    <x v="21"/>
    <x v="49"/>
    <x v="1"/>
    <x v="427"/>
    <n v="3"/>
    <x v="66"/>
    <x v="2"/>
    <x v="0"/>
    <x v="0"/>
    <s v="No"/>
    <x v="0"/>
    <x v="1"/>
    <s v="No"/>
  </r>
  <r>
    <x v="2245"/>
    <x v="20"/>
    <x v="20"/>
    <x v="111"/>
    <x v="0"/>
    <x v="254"/>
    <n v="2"/>
    <x v="62"/>
    <x v="0"/>
    <x v="0"/>
    <x v="0"/>
    <s v="No"/>
    <x v="1"/>
    <x v="1"/>
    <s v="Yes"/>
  </r>
  <r>
    <x v="2246"/>
    <x v="20"/>
    <x v="21"/>
    <x v="15"/>
    <x v="2"/>
    <x v="249"/>
    <n v="4"/>
    <x v="9"/>
    <x v="1"/>
    <x v="96"/>
    <x v="0"/>
    <s v="Yes"/>
    <x v="1"/>
    <x v="0"/>
    <s v="Yes"/>
  </r>
  <r>
    <x v="2247"/>
    <x v="20"/>
    <x v="21"/>
    <x v="80"/>
    <x v="2"/>
    <x v="26"/>
    <n v="1"/>
    <x v="34"/>
    <x v="2"/>
    <x v="0"/>
    <x v="0"/>
    <s v="No"/>
    <x v="0"/>
    <x v="1"/>
    <s v="No"/>
  </r>
  <r>
    <x v="2248"/>
    <x v="20"/>
    <x v="24"/>
    <x v="81"/>
    <x v="0"/>
    <x v="197"/>
    <n v="1"/>
    <x v="14"/>
    <x v="0"/>
    <x v="0"/>
    <x v="0"/>
    <s v="No"/>
    <x v="0"/>
    <x v="0"/>
    <s v="No"/>
  </r>
  <r>
    <x v="2249"/>
    <x v="20"/>
    <x v="21"/>
    <x v="32"/>
    <x v="2"/>
    <x v="320"/>
    <n v="1"/>
    <x v="50"/>
    <x v="0"/>
    <x v="4"/>
    <x v="0"/>
    <s v="No"/>
    <x v="0"/>
    <x v="0"/>
    <s v="No"/>
  </r>
  <r>
    <x v="2250"/>
    <x v="20"/>
    <x v="20"/>
    <x v="29"/>
    <x v="1"/>
    <x v="158"/>
    <n v="2"/>
    <x v="22"/>
    <x v="1"/>
    <x v="0"/>
    <x v="0"/>
    <s v="No"/>
    <x v="0"/>
    <x v="0"/>
    <s v="No"/>
  </r>
  <r>
    <x v="2251"/>
    <x v="20"/>
    <x v="20"/>
    <x v="107"/>
    <x v="0"/>
    <x v="204"/>
    <n v="2"/>
    <x v="57"/>
    <x v="0"/>
    <x v="0"/>
    <x v="0"/>
    <s v="No"/>
    <x v="0"/>
    <x v="1"/>
    <s v="Yes"/>
  </r>
  <r>
    <x v="2252"/>
    <x v="20"/>
    <x v="21"/>
    <x v="76"/>
    <x v="2"/>
    <x v="260"/>
    <n v="4"/>
    <x v="69"/>
    <x v="1"/>
    <x v="0"/>
    <x v="0"/>
    <s v="No"/>
    <x v="0"/>
    <x v="1"/>
    <s v="Yes"/>
  </r>
  <r>
    <x v="2253"/>
    <x v="20"/>
    <x v="20"/>
    <x v="65"/>
    <x v="1"/>
    <x v="55"/>
    <n v="4"/>
    <x v="13"/>
    <x v="0"/>
    <x v="0"/>
    <x v="0"/>
    <s v="No"/>
    <x v="0"/>
    <x v="1"/>
    <s v="No"/>
  </r>
  <r>
    <x v="2254"/>
    <x v="20"/>
    <x v="20"/>
    <x v="68"/>
    <x v="1"/>
    <x v="405"/>
    <n v="1"/>
    <x v="37"/>
    <x v="0"/>
    <x v="0"/>
    <x v="0"/>
    <s v="No"/>
    <x v="0"/>
    <x v="0"/>
    <s v="Yes"/>
  </r>
  <r>
    <x v="2255"/>
    <x v="20"/>
    <x v="21"/>
    <x v="12"/>
    <x v="1"/>
    <x v="44"/>
    <n v="2"/>
    <x v="7"/>
    <x v="1"/>
    <x v="0"/>
    <x v="0"/>
    <s v="No"/>
    <x v="0"/>
    <x v="0"/>
    <s v="No"/>
  </r>
  <r>
    <x v="2256"/>
    <x v="20"/>
    <x v="21"/>
    <x v="79"/>
    <x v="0"/>
    <x v="413"/>
    <n v="1"/>
    <x v="43"/>
    <x v="1"/>
    <x v="251"/>
    <x v="1"/>
    <s v="Yes"/>
    <x v="0"/>
    <x v="0"/>
    <s v="No"/>
  </r>
  <r>
    <x v="2257"/>
    <x v="20"/>
    <x v="20"/>
    <x v="18"/>
    <x v="1"/>
    <x v="255"/>
    <n v="1"/>
    <x v="29"/>
    <x v="1"/>
    <x v="71"/>
    <x v="0"/>
    <s v="No"/>
    <x v="0"/>
    <x v="0"/>
    <s v="Yes"/>
  </r>
  <r>
    <x v="2258"/>
    <x v="20"/>
    <x v="22"/>
    <x v="27"/>
    <x v="1"/>
    <x v="42"/>
    <n v="3"/>
    <x v="84"/>
    <x v="2"/>
    <x v="0"/>
    <x v="0"/>
    <s v="No"/>
    <x v="0"/>
    <x v="1"/>
    <s v="Yes"/>
  </r>
  <r>
    <x v="2259"/>
    <x v="20"/>
    <x v="20"/>
    <x v="1"/>
    <x v="1"/>
    <x v="8"/>
    <n v="1"/>
    <x v="37"/>
    <x v="0"/>
    <x v="0"/>
    <x v="0"/>
    <s v="Yes"/>
    <x v="1"/>
    <x v="1"/>
    <s v="Yes"/>
  </r>
  <r>
    <x v="2260"/>
    <x v="20"/>
    <x v="24"/>
    <x v="105"/>
    <x v="0"/>
    <x v="421"/>
    <n v="4"/>
    <x v="15"/>
    <x v="0"/>
    <x v="0"/>
    <x v="1"/>
    <s v="No"/>
    <x v="0"/>
    <x v="0"/>
    <s v="No"/>
  </r>
  <r>
    <x v="2261"/>
    <x v="20"/>
    <x v="20"/>
    <x v="85"/>
    <x v="1"/>
    <x v="21"/>
    <n v="4"/>
    <x v="35"/>
    <x v="0"/>
    <x v="0"/>
    <x v="0"/>
    <s v="No"/>
    <x v="0"/>
    <x v="1"/>
    <s v="No"/>
  </r>
  <r>
    <x v="2262"/>
    <x v="20"/>
    <x v="20"/>
    <x v="67"/>
    <x v="2"/>
    <x v="65"/>
    <n v="1"/>
    <x v="12"/>
    <x v="1"/>
    <x v="94"/>
    <x v="0"/>
    <s v="No"/>
    <x v="0"/>
    <x v="1"/>
    <s v="No"/>
  </r>
  <r>
    <x v="2263"/>
    <x v="20"/>
    <x v="24"/>
    <x v="133"/>
    <x v="2"/>
    <x v="273"/>
    <n v="4"/>
    <x v="48"/>
    <x v="1"/>
    <x v="0"/>
    <x v="0"/>
    <s v="No"/>
    <x v="0"/>
    <x v="0"/>
    <s v="No"/>
  </r>
  <r>
    <x v="2264"/>
    <x v="20"/>
    <x v="24"/>
    <x v="145"/>
    <x v="0"/>
    <x v="211"/>
    <n v="1"/>
    <x v="14"/>
    <x v="0"/>
    <x v="113"/>
    <x v="0"/>
    <s v="No"/>
    <x v="0"/>
    <x v="0"/>
    <s v="No"/>
  </r>
  <r>
    <x v="2265"/>
    <x v="20"/>
    <x v="21"/>
    <x v="120"/>
    <x v="1"/>
    <x v="228"/>
    <n v="1"/>
    <x v="56"/>
    <x v="1"/>
    <x v="0"/>
    <x v="0"/>
    <s v="No"/>
    <x v="0"/>
    <x v="1"/>
    <s v="No"/>
  </r>
  <r>
    <x v="2266"/>
    <x v="20"/>
    <x v="24"/>
    <x v="52"/>
    <x v="2"/>
    <x v="416"/>
    <n v="1"/>
    <x v="26"/>
    <x v="0"/>
    <x v="64"/>
    <x v="1"/>
    <s v="No"/>
    <x v="0"/>
    <x v="0"/>
    <s v="No"/>
  </r>
  <r>
    <x v="2267"/>
    <x v="20"/>
    <x v="21"/>
    <x v="78"/>
    <x v="1"/>
    <x v="205"/>
    <n v="4"/>
    <x v="2"/>
    <x v="2"/>
    <x v="88"/>
    <x v="0"/>
    <s v="No"/>
    <x v="0"/>
    <x v="1"/>
    <s v="No"/>
  </r>
  <r>
    <x v="2268"/>
    <x v="20"/>
    <x v="24"/>
    <x v="7"/>
    <x v="2"/>
    <x v="117"/>
    <n v="3"/>
    <x v="1"/>
    <x v="0"/>
    <x v="40"/>
    <x v="0"/>
    <s v="No"/>
    <x v="0"/>
    <x v="1"/>
    <s v="Yes"/>
  </r>
  <r>
    <x v="2269"/>
    <x v="20"/>
    <x v="24"/>
    <x v="22"/>
    <x v="2"/>
    <x v="100"/>
    <n v="1"/>
    <x v="25"/>
    <x v="2"/>
    <x v="0"/>
    <x v="0"/>
    <s v="Yes"/>
    <x v="0"/>
    <x v="1"/>
    <s v="No"/>
  </r>
  <r>
    <x v="2270"/>
    <x v="20"/>
    <x v="22"/>
    <x v="32"/>
    <x v="2"/>
    <x v="5"/>
    <n v="1"/>
    <x v="71"/>
    <x v="2"/>
    <x v="0"/>
    <x v="0"/>
    <s v="No"/>
    <x v="0"/>
    <x v="1"/>
    <s v="No"/>
  </r>
  <r>
    <x v="2271"/>
    <x v="20"/>
    <x v="21"/>
    <x v="14"/>
    <x v="1"/>
    <x v="55"/>
    <n v="2"/>
    <x v="19"/>
    <x v="0"/>
    <x v="0"/>
    <x v="0"/>
    <s v="No"/>
    <x v="0"/>
    <x v="1"/>
    <s v="No"/>
  </r>
  <r>
    <x v="2272"/>
    <x v="20"/>
    <x v="20"/>
    <x v="120"/>
    <x v="1"/>
    <x v="33"/>
    <n v="1"/>
    <x v="37"/>
    <x v="0"/>
    <x v="0"/>
    <x v="0"/>
    <s v="No"/>
    <x v="0"/>
    <x v="1"/>
    <s v="Yes"/>
  </r>
  <r>
    <x v="2273"/>
    <x v="20"/>
    <x v="20"/>
    <x v="149"/>
    <x v="0"/>
    <x v="245"/>
    <n v="4"/>
    <x v="36"/>
    <x v="1"/>
    <x v="235"/>
    <x v="1"/>
    <s v="No"/>
    <x v="0"/>
    <x v="0"/>
    <s v="No"/>
  </r>
  <r>
    <x v="2274"/>
    <x v="20"/>
    <x v="24"/>
    <x v="60"/>
    <x v="0"/>
    <x v="33"/>
    <n v="1"/>
    <x v="4"/>
    <x v="0"/>
    <x v="0"/>
    <x v="0"/>
    <s v="No"/>
    <x v="0"/>
    <x v="0"/>
    <s v="No"/>
  </r>
  <r>
    <x v="2275"/>
    <x v="20"/>
    <x v="22"/>
    <x v="29"/>
    <x v="1"/>
    <x v="149"/>
    <n v="3"/>
    <x v="11"/>
    <x v="2"/>
    <x v="0"/>
    <x v="0"/>
    <s v="No"/>
    <x v="0"/>
    <x v="0"/>
    <s v="No"/>
  </r>
  <r>
    <x v="2276"/>
    <x v="20"/>
    <x v="24"/>
    <x v="12"/>
    <x v="1"/>
    <x v="370"/>
    <n v="4"/>
    <x v="13"/>
    <x v="1"/>
    <x v="140"/>
    <x v="0"/>
    <s v="No"/>
    <x v="0"/>
    <x v="1"/>
    <s v="No"/>
  </r>
  <r>
    <x v="2277"/>
    <x v="20"/>
    <x v="24"/>
    <x v="2"/>
    <x v="1"/>
    <x v="222"/>
    <n v="1"/>
    <x v="35"/>
    <x v="0"/>
    <x v="0"/>
    <x v="0"/>
    <s v="No"/>
    <x v="0"/>
    <x v="1"/>
    <s v="Yes"/>
  </r>
  <r>
    <x v="2278"/>
    <x v="20"/>
    <x v="24"/>
    <x v="87"/>
    <x v="2"/>
    <x v="26"/>
    <n v="1"/>
    <x v="33"/>
    <x v="2"/>
    <x v="112"/>
    <x v="0"/>
    <s v="No"/>
    <x v="0"/>
    <x v="0"/>
    <s v="No"/>
  </r>
  <r>
    <x v="2279"/>
    <x v="20"/>
    <x v="20"/>
    <x v="54"/>
    <x v="2"/>
    <x v="282"/>
    <n v="1"/>
    <x v="48"/>
    <x v="2"/>
    <x v="0"/>
    <x v="0"/>
    <s v="Yes"/>
    <x v="1"/>
    <x v="1"/>
    <s v="Yes"/>
  </r>
  <r>
    <x v="2280"/>
    <x v="20"/>
    <x v="24"/>
    <x v="88"/>
    <x v="2"/>
    <x v="47"/>
    <n v="2"/>
    <x v="3"/>
    <x v="2"/>
    <x v="0"/>
    <x v="0"/>
    <s v="No"/>
    <x v="0"/>
    <x v="0"/>
    <s v="Yes"/>
  </r>
  <r>
    <x v="2281"/>
    <x v="20"/>
    <x v="21"/>
    <x v="27"/>
    <x v="1"/>
    <x v="404"/>
    <n v="1"/>
    <x v="5"/>
    <x v="0"/>
    <x v="109"/>
    <x v="0"/>
    <s v="No"/>
    <x v="0"/>
    <x v="1"/>
    <s v="No"/>
  </r>
  <r>
    <x v="2282"/>
    <x v="20"/>
    <x v="21"/>
    <x v="25"/>
    <x v="1"/>
    <x v="338"/>
    <n v="4"/>
    <x v="2"/>
    <x v="2"/>
    <x v="36"/>
    <x v="0"/>
    <s v="No"/>
    <x v="0"/>
    <x v="1"/>
    <s v="Yes"/>
  </r>
  <r>
    <x v="2283"/>
    <x v="20"/>
    <x v="20"/>
    <x v="84"/>
    <x v="0"/>
    <x v="321"/>
    <n v="2"/>
    <x v="56"/>
    <x v="0"/>
    <x v="261"/>
    <x v="0"/>
    <s v="No"/>
    <x v="0"/>
    <x v="1"/>
    <s v="Yes"/>
  </r>
  <r>
    <x v="2284"/>
    <x v="20"/>
    <x v="21"/>
    <x v="18"/>
    <x v="1"/>
    <x v="275"/>
    <n v="2"/>
    <x v="14"/>
    <x v="0"/>
    <x v="31"/>
    <x v="0"/>
    <s v="No"/>
    <x v="0"/>
    <x v="0"/>
    <s v="No"/>
  </r>
  <r>
    <x v="2285"/>
    <x v="20"/>
    <x v="20"/>
    <x v="33"/>
    <x v="0"/>
    <x v="364"/>
    <n v="2"/>
    <x v="67"/>
    <x v="2"/>
    <x v="0"/>
    <x v="1"/>
    <s v="No"/>
    <x v="1"/>
    <x v="1"/>
    <s v="Yes"/>
  </r>
  <r>
    <x v="2286"/>
    <x v="20"/>
    <x v="22"/>
    <x v="7"/>
    <x v="2"/>
    <x v="26"/>
    <n v="3"/>
    <x v="0"/>
    <x v="2"/>
    <x v="40"/>
    <x v="0"/>
    <s v="Yes"/>
    <x v="0"/>
    <x v="0"/>
    <s v="No"/>
  </r>
  <r>
    <x v="2287"/>
    <x v="20"/>
    <x v="24"/>
    <x v="130"/>
    <x v="0"/>
    <x v="128"/>
    <n v="4"/>
    <x v="73"/>
    <x v="1"/>
    <x v="0"/>
    <x v="1"/>
    <s v="No"/>
    <x v="0"/>
    <x v="0"/>
    <s v="No"/>
  </r>
  <r>
    <x v="2288"/>
    <x v="20"/>
    <x v="20"/>
    <x v="114"/>
    <x v="0"/>
    <x v="145"/>
    <n v="1"/>
    <x v="67"/>
    <x v="1"/>
    <x v="0"/>
    <x v="1"/>
    <s v="No"/>
    <x v="0"/>
    <x v="0"/>
    <s v="No"/>
  </r>
  <r>
    <x v="2289"/>
    <x v="20"/>
    <x v="20"/>
    <x v="135"/>
    <x v="0"/>
    <x v="269"/>
    <n v="2"/>
    <x v="56"/>
    <x v="0"/>
    <x v="0"/>
    <x v="0"/>
    <s v="No"/>
    <x v="0"/>
    <x v="0"/>
    <s v="No"/>
  </r>
  <r>
    <x v="2290"/>
    <x v="20"/>
    <x v="24"/>
    <x v="100"/>
    <x v="1"/>
    <x v="366"/>
    <n v="3"/>
    <x v="25"/>
    <x v="0"/>
    <x v="0"/>
    <x v="0"/>
    <s v="No"/>
    <x v="0"/>
    <x v="1"/>
    <s v="No"/>
  </r>
  <r>
    <x v="2291"/>
    <x v="20"/>
    <x v="20"/>
    <x v="97"/>
    <x v="2"/>
    <x v="13"/>
    <n v="4"/>
    <x v="56"/>
    <x v="2"/>
    <x v="0"/>
    <x v="0"/>
    <s v="No"/>
    <x v="0"/>
    <x v="0"/>
    <s v="No"/>
  </r>
  <r>
    <x v="2292"/>
    <x v="20"/>
    <x v="20"/>
    <x v="61"/>
    <x v="1"/>
    <x v="10"/>
    <n v="4"/>
    <x v="13"/>
    <x v="0"/>
    <x v="0"/>
    <x v="0"/>
    <s v="No"/>
    <x v="1"/>
    <x v="1"/>
    <s v="Yes"/>
  </r>
  <r>
    <x v="2293"/>
    <x v="20"/>
    <x v="20"/>
    <x v="68"/>
    <x v="1"/>
    <x v="146"/>
    <n v="4"/>
    <x v="13"/>
    <x v="0"/>
    <x v="0"/>
    <x v="0"/>
    <s v="No"/>
    <x v="0"/>
    <x v="1"/>
    <s v="Yes"/>
  </r>
  <r>
    <x v="2294"/>
    <x v="20"/>
    <x v="20"/>
    <x v="92"/>
    <x v="2"/>
    <x v="173"/>
    <n v="1"/>
    <x v="66"/>
    <x v="0"/>
    <x v="262"/>
    <x v="0"/>
    <s v="No"/>
    <x v="0"/>
    <x v="0"/>
    <s v="No"/>
  </r>
  <r>
    <x v="2295"/>
    <x v="20"/>
    <x v="24"/>
    <x v="54"/>
    <x v="2"/>
    <x v="26"/>
    <n v="2"/>
    <x v="12"/>
    <x v="1"/>
    <x v="0"/>
    <x v="0"/>
    <s v="No"/>
    <x v="0"/>
    <x v="1"/>
    <s v="Yes"/>
  </r>
  <r>
    <x v="2296"/>
    <x v="20"/>
    <x v="20"/>
    <x v="46"/>
    <x v="0"/>
    <x v="154"/>
    <n v="2"/>
    <x v="85"/>
    <x v="0"/>
    <x v="0"/>
    <x v="0"/>
    <s v="No"/>
    <x v="0"/>
    <x v="0"/>
    <s v="No"/>
  </r>
  <r>
    <x v="2297"/>
    <x v="20"/>
    <x v="21"/>
    <x v="128"/>
    <x v="2"/>
    <x v="103"/>
    <n v="1"/>
    <x v="35"/>
    <x v="2"/>
    <x v="263"/>
    <x v="0"/>
    <s v="No"/>
    <x v="0"/>
    <x v="1"/>
    <s v="No"/>
  </r>
  <r>
    <x v="2298"/>
    <x v="20"/>
    <x v="21"/>
    <x v="22"/>
    <x v="2"/>
    <x v="105"/>
    <n v="3"/>
    <x v="66"/>
    <x v="2"/>
    <x v="0"/>
    <x v="0"/>
    <s v="No"/>
    <x v="0"/>
    <x v="1"/>
    <s v="No"/>
  </r>
  <r>
    <x v="2299"/>
    <x v="20"/>
    <x v="20"/>
    <x v="27"/>
    <x v="1"/>
    <x v="47"/>
    <n v="1"/>
    <x v="29"/>
    <x v="1"/>
    <x v="0"/>
    <x v="0"/>
    <s v="No"/>
    <x v="0"/>
    <x v="1"/>
    <s v="No"/>
  </r>
  <r>
    <x v="2300"/>
    <x v="20"/>
    <x v="20"/>
    <x v="113"/>
    <x v="0"/>
    <x v="167"/>
    <n v="4"/>
    <x v="30"/>
    <x v="0"/>
    <x v="0"/>
    <x v="1"/>
    <s v="No"/>
    <x v="0"/>
    <x v="0"/>
    <s v="Yes"/>
  </r>
  <r>
    <x v="2301"/>
    <x v="20"/>
    <x v="20"/>
    <x v="144"/>
    <x v="0"/>
    <x v="428"/>
    <n v="1"/>
    <x v="42"/>
    <x v="0"/>
    <x v="0"/>
    <x v="0"/>
    <s v="No"/>
    <x v="0"/>
    <x v="0"/>
    <s v="No"/>
  </r>
  <r>
    <x v="2302"/>
    <x v="20"/>
    <x v="24"/>
    <x v="57"/>
    <x v="2"/>
    <x v="330"/>
    <n v="3"/>
    <x v="22"/>
    <x v="0"/>
    <x v="0"/>
    <x v="0"/>
    <s v="No"/>
    <x v="0"/>
    <x v="0"/>
    <s v="No"/>
  </r>
  <r>
    <x v="2303"/>
    <x v="20"/>
    <x v="22"/>
    <x v="137"/>
    <x v="2"/>
    <x v="28"/>
    <n v="1"/>
    <x v="71"/>
    <x v="2"/>
    <x v="0"/>
    <x v="0"/>
    <s v="No"/>
    <x v="0"/>
    <x v="1"/>
    <s v="No"/>
  </r>
  <r>
    <x v="2304"/>
    <x v="20"/>
    <x v="24"/>
    <x v="15"/>
    <x v="2"/>
    <x v="108"/>
    <n v="1"/>
    <x v="25"/>
    <x v="2"/>
    <x v="0"/>
    <x v="0"/>
    <s v="No"/>
    <x v="0"/>
    <x v="1"/>
    <s v="No"/>
  </r>
  <r>
    <x v="2305"/>
    <x v="20"/>
    <x v="20"/>
    <x v="1"/>
    <x v="1"/>
    <x v="411"/>
    <n v="4"/>
    <x v="13"/>
    <x v="0"/>
    <x v="264"/>
    <x v="0"/>
    <s v="No"/>
    <x v="0"/>
    <x v="1"/>
    <s v="Yes"/>
  </r>
  <r>
    <x v="2306"/>
    <x v="20"/>
    <x v="24"/>
    <x v="68"/>
    <x v="1"/>
    <x v="154"/>
    <n v="1"/>
    <x v="35"/>
    <x v="0"/>
    <x v="141"/>
    <x v="0"/>
    <s v="No"/>
    <x v="0"/>
    <x v="0"/>
    <s v="No"/>
  </r>
  <r>
    <x v="2307"/>
    <x v="20"/>
    <x v="21"/>
    <x v="15"/>
    <x v="2"/>
    <x v="12"/>
    <n v="1"/>
    <x v="36"/>
    <x v="0"/>
    <x v="248"/>
    <x v="0"/>
    <s v="No"/>
    <x v="0"/>
    <x v="0"/>
    <s v="No"/>
  </r>
  <r>
    <x v="2308"/>
    <x v="20"/>
    <x v="21"/>
    <x v="64"/>
    <x v="1"/>
    <x v="126"/>
    <n v="1"/>
    <x v="56"/>
    <x v="1"/>
    <x v="0"/>
    <x v="0"/>
    <s v="No"/>
    <x v="0"/>
    <x v="1"/>
    <s v="Yes"/>
  </r>
  <r>
    <x v="2309"/>
    <x v="20"/>
    <x v="21"/>
    <x v="13"/>
    <x v="1"/>
    <x v="368"/>
    <n v="3"/>
    <x v="66"/>
    <x v="2"/>
    <x v="0"/>
    <x v="0"/>
    <s v="No"/>
    <x v="0"/>
    <x v="1"/>
    <s v="No"/>
  </r>
  <r>
    <x v="2310"/>
    <x v="20"/>
    <x v="21"/>
    <x v="57"/>
    <x v="2"/>
    <x v="293"/>
    <n v="1"/>
    <x v="50"/>
    <x v="0"/>
    <x v="265"/>
    <x v="0"/>
    <s v="No"/>
    <x v="0"/>
    <x v="1"/>
    <s v="No"/>
  </r>
  <r>
    <x v="2311"/>
    <x v="20"/>
    <x v="21"/>
    <x v="121"/>
    <x v="1"/>
    <x v="19"/>
    <n v="1"/>
    <x v="2"/>
    <x v="1"/>
    <x v="0"/>
    <x v="0"/>
    <s v="No"/>
    <x v="0"/>
    <x v="1"/>
    <s v="No"/>
  </r>
  <r>
    <x v="2312"/>
    <x v="20"/>
    <x v="21"/>
    <x v="13"/>
    <x v="1"/>
    <x v="181"/>
    <n v="3"/>
    <x v="66"/>
    <x v="2"/>
    <x v="0"/>
    <x v="0"/>
    <s v="No"/>
    <x v="0"/>
    <x v="1"/>
    <s v="Yes"/>
  </r>
  <r>
    <x v="2313"/>
    <x v="20"/>
    <x v="22"/>
    <x v="133"/>
    <x v="2"/>
    <x v="89"/>
    <n v="1"/>
    <x v="71"/>
    <x v="2"/>
    <x v="0"/>
    <x v="0"/>
    <s v="No"/>
    <x v="0"/>
    <x v="1"/>
    <s v="Yes"/>
  </r>
  <r>
    <x v="2314"/>
    <x v="20"/>
    <x v="21"/>
    <x v="98"/>
    <x v="2"/>
    <x v="128"/>
    <n v="3"/>
    <x v="66"/>
    <x v="2"/>
    <x v="162"/>
    <x v="0"/>
    <s v="No"/>
    <x v="0"/>
    <x v="1"/>
    <s v="Yes"/>
  </r>
  <r>
    <x v="2315"/>
    <x v="20"/>
    <x v="21"/>
    <x v="103"/>
    <x v="0"/>
    <x v="429"/>
    <n v="4"/>
    <x v="42"/>
    <x v="1"/>
    <x v="0"/>
    <x v="1"/>
    <s v="No"/>
    <x v="0"/>
    <x v="0"/>
    <s v="No"/>
  </r>
  <r>
    <x v="2316"/>
    <x v="20"/>
    <x v="21"/>
    <x v="32"/>
    <x v="2"/>
    <x v="20"/>
    <n v="4"/>
    <x v="69"/>
    <x v="1"/>
    <x v="0"/>
    <x v="0"/>
    <s v="No"/>
    <x v="0"/>
    <x v="1"/>
    <s v="Yes"/>
  </r>
  <r>
    <x v="2317"/>
    <x v="20"/>
    <x v="21"/>
    <x v="22"/>
    <x v="2"/>
    <x v="114"/>
    <n v="1"/>
    <x v="4"/>
    <x v="0"/>
    <x v="0"/>
    <x v="0"/>
    <s v="No"/>
    <x v="0"/>
    <x v="1"/>
    <s v="No"/>
  </r>
  <r>
    <x v="2318"/>
    <x v="20"/>
    <x v="21"/>
    <x v="149"/>
    <x v="0"/>
    <x v="160"/>
    <n v="2"/>
    <x v="86"/>
    <x v="0"/>
    <x v="0"/>
    <x v="0"/>
    <s v="No"/>
    <x v="0"/>
    <x v="0"/>
    <s v="No"/>
  </r>
  <r>
    <x v="2319"/>
    <x v="20"/>
    <x v="20"/>
    <x v="1"/>
    <x v="1"/>
    <x v="87"/>
    <n v="1"/>
    <x v="37"/>
    <x v="0"/>
    <x v="0"/>
    <x v="0"/>
    <s v="No"/>
    <x v="0"/>
    <x v="0"/>
    <s v="Yes"/>
  </r>
  <r>
    <x v="2320"/>
    <x v="20"/>
    <x v="24"/>
    <x v="112"/>
    <x v="0"/>
    <x v="35"/>
    <n v="1"/>
    <x v="36"/>
    <x v="0"/>
    <x v="0"/>
    <x v="0"/>
    <s v="No"/>
    <x v="0"/>
    <x v="1"/>
    <s v="No"/>
  </r>
  <r>
    <x v="2321"/>
    <x v="20"/>
    <x v="24"/>
    <x v="13"/>
    <x v="1"/>
    <x v="340"/>
    <n v="4"/>
    <x v="5"/>
    <x v="0"/>
    <x v="0"/>
    <x v="0"/>
    <s v="No"/>
    <x v="0"/>
    <x v="1"/>
    <s v="Yes"/>
  </r>
  <r>
    <x v="2322"/>
    <x v="20"/>
    <x v="24"/>
    <x v="67"/>
    <x v="2"/>
    <x v="154"/>
    <n v="4"/>
    <x v="50"/>
    <x v="0"/>
    <x v="0"/>
    <x v="0"/>
    <s v="No"/>
    <x v="0"/>
    <x v="1"/>
    <s v="No"/>
  </r>
  <r>
    <x v="2323"/>
    <x v="20"/>
    <x v="21"/>
    <x v="29"/>
    <x v="1"/>
    <x v="219"/>
    <n v="4"/>
    <x v="9"/>
    <x v="1"/>
    <x v="0"/>
    <x v="0"/>
    <s v="No"/>
    <x v="0"/>
    <x v="1"/>
    <s v="No"/>
  </r>
  <r>
    <x v="2324"/>
    <x v="20"/>
    <x v="24"/>
    <x v="128"/>
    <x v="2"/>
    <x v="190"/>
    <n v="2"/>
    <x v="12"/>
    <x v="1"/>
    <x v="149"/>
    <x v="0"/>
    <s v="No"/>
    <x v="0"/>
    <x v="0"/>
    <s v="No"/>
  </r>
  <r>
    <x v="2325"/>
    <x v="20"/>
    <x v="20"/>
    <x v="154"/>
    <x v="0"/>
    <x v="26"/>
    <n v="2"/>
    <x v="85"/>
    <x v="0"/>
    <x v="0"/>
    <x v="0"/>
    <s v="No"/>
    <x v="0"/>
    <x v="1"/>
    <s v="No"/>
  </r>
  <r>
    <x v="2326"/>
    <x v="20"/>
    <x v="21"/>
    <x v="155"/>
    <x v="0"/>
    <x v="430"/>
    <n v="2"/>
    <x v="86"/>
    <x v="0"/>
    <x v="0"/>
    <x v="0"/>
    <s v="No"/>
    <x v="0"/>
    <x v="1"/>
    <s v="No"/>
  </r>
  <r>
    <x v="2327"/>
    <x v="20"/>
    <x v="20"/>
    <x v="100"/>
    <x v="1"/>
    <x v="118"/>
    <n v="4"/>
    <x v="13"/>
    <x v="0"/>
    <x v="0"/>
    <x v="0"/>
    <s v="No"/>
    <x v="0"/>
    <x v="1"/>
    <s v="No"/>
  </r>
  <r>
    <x v="2328"/>
    <x v="20"/>
    <x v="20"/>
    <x v="22"/>
    <x v="2"/>
    <x v="1"/>
    <n v="1"/>
    <x v="14"/>
    <x v="0"/>
    <x v="0"/>
    <x v="0"/>
    <s v="No"/>
    <x v="0"/>
    <x v="0"/>
    <s v="No"/>
  </r>
  <r>
    <x v="2329"/>
    <x v="20"/>
    <x v="20"/>
    <x v="134"/>
    <x v="1"/>
    <x v="276"/>
    <n v="4"/>
    <x v="35"/>
    <x v="0"/>
    <x v="18"/>
    <x v="0"/>
    <s v="No"/>
    <x v="0"/>
    <x v="0"/>
    <s v="Yes"/>
  </r>
  <r>
    <x v="2330"/>
    <x v="20"/>
    <x v="21"/>
    <x v="26"/>
    <x v="2"/>
    <x v="350"/>
    <n v="2"/>
    <x v="17"/>
    <x v="2"/>
    <x v="0"/>
    <x v="1"/>
    <s v="No"/>
    <x v="0"/>
    <x v="0"/>
    <s v="No"/>
  </r>
  <r>
    <x v="2331"/>
    <x v="20"/>
    <x v="24"/>
    <x v="92"/>
    <x v="2"/>
    <x v="115"/>
    <n v="2"/>
    <x v="12"/>
    <x v="1"/>
    <x v="0"/>
    <x v="0"/>
    <s v="No"/>
    <x v="0"/>
    <x v="0"/>
    <s v="No"/>
  </r>
  <r>
    <x v="2332"/>
    <x v="20"/>
    <x v="24"/>
    <x v="20"/>
    <x v="1"/>
    <x v="21"/>
    <n v="3"/>
    <x v="13"/>
    <x v="2"/>
    <x v="0"/>
    <x v="0"/>
    <s v="No"/>
    <x v="0"/>
    <x v="1"/>
    <s v="Yes"/>
  </r>
  <r>
    <x v="2333"/>
    <x v="20"/>
    <x v="24"/>
    <x v="97"/>
    <x v="2"/>
    <x v="55"/>
    <n v="2"/>
    <x v="3"/>
    <x v="2"/>
    <x v="0"/>
    <x v="0"/>
    <s v="No"/>
    <x v="0"/>
    <x v="1"/>
    <s v="No"/>
  </r>
  <r>
    <x v="2334"/>
    <x v="20"/>
    <x v="24"/>
    <x v="78"/>
    <x v="1"/>
    <x v="431"/>
    <n v="2"/>
    <x v="5"/>
    <x v="1"/>
    <x v="0"/>
    <x v="0"/>
    <s v="No"/>
    <x v="0"/>
    <x v="0"/>
    <s v="Yes"/>
  </r>
  <r>
    <x v="2335"/>
    <x v="20"/>
    <x v="21"/>
    <x v="32"/>
    <x v="2"/>
    <x v="250"/>
    <n v="1"/>
    <x v="50"/>
    <x v="0"/>
    <x v="0"/>
    <x v="0"/>
    <s v="No"/>
    <x v="0"/>
    <x v="0"/>
    <s v="Yes"/>
  </r>
  <r>
    <x v="2336"/>
    <x v="20"/>
    <x v="21"/>
    <x v="4"/>
    <x v="0"/>
    <x v="157"/>
    <m/>
    <x v="13"/>
    <x v="0"/>
    <x v="0"/>
    <x v="0"/>
    <s v="Yes"/>
    <x v="1"/>
    <x v="1"/>
    <s v="Yes"/>
  </r>
  <r>
    <x v="2337"/>
    <x v="20"/>
    <x v="20"/>
    <x v="81"/>
    <x v="0"/>
    <x v="263"/>
    <n v="2"/>
    <x v="57"/>
    <x v="0"/>
    <x v="0"/>
    <x v="0"/>
    <s v="No"/>
    <x v="0"/>
    <x v="1"/>
    <s v="Yes"/>
  </r>
  <r>
    <x v="2338"/>
    <x v="20"/>
    <x v="20"/>
    <x v="8"/>
    <x v="2"/>
    <x v="47"/>
    <n v="1"/>
    <x v="48"/>
    <x v="2"/>
    <x v="0"/>
    <x v="0"/>
    <s v="No"/>
    <x v="0"/>
    <x v="0"/>
    <s v="Yes"/>
  </r>
  <r>
    <x v="2339"/>
    <x v="20"/>
    <x v="21"/>
    <x v="68"/>
    <x v="1"/>
    <x v="7"/>
    <n v="1"/>
    <x v="2"/>
    <x v="1"/>
    <x v="0"/>
    <x v="0"/>
    <s v="No"/>
    <x v="0"/>
    <x v="1"/>
    <s v="No"/>
  </r>
  <r>
    <x v="2340"/>
    <x v="20"/>
    <x v="20"/>
    <x v="134"/>
    <x v="1"/>
    <x v="424"/>
    <n v="4"/>
    <x v="8"/>
    <x v="2"/>
    <x v="0"/>
    <x v="0"/>
    <s v="No"/>
    <x v="0"/>
    <x v="0"/>
    <s v="No"/>
  </r>
  <r>
    <x v="2341"/>
    <x v="20"/>
    <x v="21"/>
    <x v="54"/>
    <x v="2"/>
    <x v="67"/>
    <n v="4"/>
    <x v="9"/>
    <x v="1"/>
    <x v="0"/>
    <x v="0"/>
    <s v="No"/>
    <x v="0"/>
    <x v="1"/>
    <s v="No"/>
  </r>
  <r>
    <x v="2342"/>
    <x v="20"/>
    <x v="24"/>
    <x v="86"/>
    <x v="0"/>
    <x v="114"/>
    <n v="1"/>
    <x v="79"/>
    <x v="0"/>
    <x v="0"/>
    <x v="0"/>
    <s v="No"/>
    <x v="0"/>
    <x v="0"/>
    <s v="No"/>
  </r>
  <r>
    <x v="2343"/>
    <x v="20"/>
    <x v="21"/>
    <x v="6"/>
    <x v="2"/>
    <x v="30"/>
    <n v="1"/>
    <x v="35"/>
    <x v="2"/>
    <x v="0"/>
    <x v="0"/>
    <s v="No"/>
    <x v="0"/>
    <x v="1"/>
    <s v="No"/>
  </r>
  <r>
    <x v="2344"/>
    <x v="20"/>
    <x v="22"/>
    <x v="94"/>
    <x v="0"/>
    <x v="386"/>
    <n v="3"/>
    <x v="0"/>
    <x v="2"/>
    <x v="158"/>
    <x v="0"/>
    <s v="No"/>
    <x v="0"/>
    <x v="1"/>
    <s v="No"/>
  </r>
  <r>
    <x v="2345"/>
    <x v="20"/>
    <x v="24"/>
    <x v="73"/>
    <x v="1"/>
    <x v="264"/>
    <n v="3"/>
    <x v="6"/>
    <x v="2"/>
    <x v="0"/>
    <x v="0"/>
    <s v="Yes"/>
    <x v="0"/>
    <x v="0"/>
    <s v="No"/>
  </r>
  <r>
    <x v="2346"/>
    <x v="20"/>
    <x v="22"/>
    <x v="95"/>
    <x v="1"/>
    <x v="186"/>
    <n v="3"/>
    <x v="84"/>
    <x v="2"/>
    <x v="0"/>
    <x v="0"/>
    <s v="No"/>
    <x v="0"/>
    <x v="1"/>
    <s v="No"/>
  </r>
  <r>
    <x v="2347"/>
    <x v="20"/>
    <x v="20"/>
    <x v="66"/>
    <x v="2"/>
    <x v="44"/>
    <n v="1"/>
    <x v="12"/>
    <x v="1"/>
    <x v="0"/>
    <x v="0"/>
    <s v="No"/>
    <x v="0"/>
    <x v="1"/>
    <s v="No"/>
  </r>
  <r>
    <x v="2348"/>
    <x v="20"/>
    <x v="24"/>
    <x v="29"/>
    <x v="1"/>
    <x v="383"/>
    <n v="3"/>
    <x v="13"/>
    <x v="2"/>
    <x v="0"/>
    <x v="0"/>
    <s v="Yes"/>
    <x v="0"/>
    <x v="0"/>
    <s v="No"/>
  </r>
  <r>
    <x v="2349"/>
    <x v="20"/>
    <x v="20"/>
    <x v="49"/>
    <x v="1"/>
    <x v="328"/>
    <n v="2"/>
    <x v="22"/>
    <x v="1"/>
    <x v="264"/>
    <x v="0"/>
    <s v="No"/>
    <x v="0"/>
    <x v="1"/>
    <s v="No"/>
  </r>
  <r>
    <x v="2350"/>
    <x v="20"/>
    <x v="22"/>
    <x v="73"/>
    <x v="1"/>
    <x v="112"/>
    <n v="3"/>
    <x v="11"/>
    <x v="2"/>
    <x v="0"/>
    <x v="0"/>
    <s v="No"/>
    <x v="0"/>
    <x v="1"/>
    <s v="No"/>
  </r>
  <r>
    <x v="2351"/>
    <x v="20"/>
    <x v="20"/>
    <x v="58"/>
    <x v="2"/>
    <x v="319"/>
    <n v="1"/>
    <x v="55"/>
    <x v="0"/>
    <x v="0"/>
    <x v="0"/>
    <s v="No"/>
    <x v="0"/>
    <x v="1"/>
    <s v="Yes"/>
  </r>
  <r>
    <x v="2352"/>
    <x v="20"/>
    <x v="20"/>
    <x v="121"/>
    <x v="1"/>
    <x v="98"/>
    <n v="1"/>
    <x v="37"/>
    <x v="0"/>
    <x v="0"/>
    <x v="0"/>
    <s v="No"/>
    <x v="0"/>
    <x v="0"/>
    <s v="Yes"/>
  </r>
  <r>
    <x v="2353"/>
    <x v="20"/>
    <x v="24"/>
    <x v="1"/>
    <x v="1"/>
    <x v="182"/>
    <n v="3"/>
    <x v="25"/>
    <x v="0"/>
    <x v="139"/>
    <x v="0"/>
    <s v="No"/>
    <x v="0"/>
    <x v="1"/>
    <s v="No"/>
  </r>
  <r>
    <x v="2354"/>
    <x v="21"/>
    <x v="24"/>
    <x v="132"/>
    <x v="0"/>
    <x v="190"/>
    <n v="2"/>
    <x v="77"/>
    <x v="1"/>
    <x v="0"/>
    <x v="1"/>
    <s v="No"/>
    <x v="0"/>
    <x v="0"/>
    <s v="No"/>
  </r>
  <r>
    <x v="2355"/>
    <x v="21"/>
    <x v="22"/>
    <x v="55"/>
    <x v="0"/>
    <x v="243"/>
    <n v="1"/>
    <x v="4"/>
    <x v="0"/>
    <x v="0"/>
    <x v="0"/>
    <s v="No"/>
    <x v="0"/>
    <x v="1"/>
    <s v="Yes"/>
  </r>
  <r>
    <x v="2356"/>
    <x v="21"/>
    <x v="22"/>
    <x v="151"/>
    <x v="0"/>
    <x v="278"/>
    <n v="1"/>
    <x v="38"/>
    <x v="0"/>
    <x v="0"/>
    <x v="0"/>
    <s v="No"/>
    <x v="0"/>
    <x v="1"/>
    <s v="Yes"/>
  </r>
  <r>
    <x v="2357"/>
    <x v="21"/>
    <x v="22"/>
    <x v="65"/>
    <x v="1"/>
    <x v="416"/>
    <n v="3"/>
    <x v="8"/>
    <x v="2"/>
    <x v="0"/>
    <x v="0"/>
    <s v="No"/>
    <x v="0"/>
    <x v="0"/>
    <s v="No"/>
  </r>
  <r>
    <x v="2358"/>
    <x v="21"/>
    <x v="21"/>
    <x v="10"/>
    <x v="1"/>
    <x v="391"/>
    <n v="1"/>
    <x v="29"/>
    <x v="1"/>
    <x v="0"/>
    <x v="0"/>
    <s v="No"/>
    <x v="0"/>
    <x v="1"/>
    <s v="No"/>
  </r>
  <r>
    <x v="2359"/>
    <x v="21"/>
    <x v="23"/>
    <x v="56"/>
    <x v="2"/>
    <x v="265"/>
    <n v="1"/>
    <x v="71"/>
    <x v="2"/>
    <x v="0"/>
    <x v="0"/>
    <s v="No"/>
    <x v="0"/>
    <x v="1"/>
    <s v="Yes"/>
  </r>
  <r>
    <x v="2360"/>
    <x v="21"/>
    <x v="21"/>
    <x v="62"/>
    <x v="0"/>
    <x v="352"/>
    <n v="2"/>
    <x v="62"/>
    <x v="0"/>
    <x v="0"/>
    <x v="0"/>
    <s v="No"/>
    <x v="1"/>
    <x v="1"/>
    <s v="Yes"/>
  </r>
  <r>
    <x v="2361"/>
    <x v="21"/>
    <x v="24"/>
    <x v="110"/>
    <x v="0"/>
    <x v="13"/>
    <n v="3"/>
    <x v="9"/>
    <x v="1"/>
    <x v="266"/>
    <x v="1"/>
    <s v="No"/>
    <x v="0"/>
    <x v="1"/>
    <s v="No"/>
  </r>
  <r>
    <x v="2362"/>
    <x v="21"/>
    <x v="21"/>
    <x v="51"/>
    <x v="2"/>
    <x v="190"/>
    <n v="2"/>
    <x v="3"/>
    <x v="0"/>
    <x v="203"/>
    <x v="0"/>
    <s v="No"/>
    <x v="0"/>
    <x v="0"/>
    <s v="No"/>
  </r>
  <r>
    <x v="2363"/>
    <x v="21"/>
    <x v="23"/>
    <x v="29"/>
    <x v="1"/>
    <x v="196"/>
    <n v="3"/>
    <x v="11"/>
    <x v="2"/>
    <x v="113"/>
    <x v="0"/>
    <s v="No"/>
    <x v="0"/>
    <x v="0"/>
    <s v="No"/>
  </r>
  <r>
    <x v="2364"/>
    <x v="21"/>
    <x v="22"/>
    <x v="21"/>
    <x v="0"/>
    <x v="74"/>
    <n v="2"/>
    <x v="52"/>
    <x v="0"/>
    <x v="0"/>
    <x v="0"/>
    <s v="Yes"/>
    <x v="1"/>
    <x v="1"/>
    <s v="No"/>
  </r>
  <r>
    <x v="2365"/>
    <x v="21"/>
    <x v="23"/>
    <x v="73"/>
    <x v="1"/>
    <x v="396"/>
    <n v="3"/>
    <x v="11"/>
    <x v="2"/>
    <x v="0"/>
    <x v="0"/>
    <s v="No"/>
    <x v="0"/>
    <x v="1"/>
    <s v="Yes"/>
  </r>
  <r>
    <x v="2366"/>
    <x v="21"/>
    <x v="22"/>
    <x v="139"/>
    <x v="2"/>
    <x v="97"/>
    <n v="4"/>
    <x v="48"/>
    <x v="1"/>
    <x v="0"/>
    <x v="0"/>
    <s v="No"/>
    <x v="0"/>
    <x v="1"/>
    <s v="No"/>
  </r>
  <r>
    <x v="2367"/>
    <x v="21"/>
    <x v="22"/>
    <x v="73"/>
    <x v="1"/>
    <x v="331"/>
    <n v="3"/>
    <x v="6"/>
    <x v="2"/>
    <x v="0"/>
    <x v="0"/>
    <s v="No"/>
    <x v="0"/>
    <x v="0"/>
    <s v="No"/>
  </r>
  <r>
    <x v="2368"/>
    <x v="21"/>
    <x v="24"/>
    <x v="156"/>
    <x v="0"/>
    <x v="309"/>
    <n v="2"/>
    <x v="34"/>
    <x v="0"/>
    <x v="0"/>
    <x v="0"/>
    <s v="No"/>
    <x v="0"/>
    <x v="1"/>
    <s v="No"/>
  </r>
  <r>
    <x v="2369"/>
    <x v="21"/>
    <x v="21"/>
    <x v="147"/>
    <x v="0"/>
    <x v="196"/>
    <n v="2"/>
    <x v="87"/>
    <x v="0"/>
    <x v="0"/>
    <x v="0"/>
    <s v="No"/>
    <x v="1"/>
    <x v="1"/>
    <s v="Yes"/>
  </r>
  <r>
    <x v="2370"/>
    <x v="21"/>
    <x v="22"/>
    <x v="20"/>
    <x v="1"/>
    <x v="252"/>
    <n v="1"/>
    <x v="35"/>
    <x v="0"/>
    <x v="0"/>
    <x v="0"/>
    <s v="No"/>
    <x v="0"/>
    <x v="0"/>
    <s v="No"/>
  </r>
  <r>
    <x v="2371"/>
    <x v="21"/>
    <x v="21"/>
    <x v="100"/>
    <x v="1"/>
    <x v="26"/>
    <n v="1"/>
    <x v="37"/>
    <x v="0"/>
    <x v="200"/>
    <x v="0"/>
    <s v="No"/>
    <x v="0"/>
    <x v="1"/>
    <s v="Yes"/>
  </r>
  <r>
    <x v="2372"/>
    <x v="21"/>
    <x v="22"/>
    <x v="90"/>
    <x v="0"/>
    <x v="108"/>
    <n v="1"/>
    <x v="38"/>
    <x v="0"/>
    <x v="217"/>
    <x v="0"/>
    <s v="No"/>
    <x v="0"/>
    <x v="0"/>
    <s v="Yes"/>
  </r>
  <r>
    <x v="2373"/>
    <x v="21"/>
    <x v="21"/>
    <x v="17"/>
    <x v="0"/>
    <x v="267"/>
    <n v="2"/>
    <x v="57"/>
    <x v="0"/>
    <x v="0"/>
    <x v="0"/>
    <s v="No"/>
    <x v="0"/>
    <x v="1"/>
    <s v="Yes"/>
  </r>
  <r>
    <x v="2374"/>
    <x v="21"/>
    <x v="21"/>
    <x v="127"/>
    <x v="0"/>
    <x v="416"/>
    <n v="2"/>
    <x v="57"/>
    <x v="0"/>
    <x v="0"/>
    <x v="0"/>
    <s v="No"/>
    <x v="0"/>
    <x v="0"/>
    <s v="No"/>
  </r>
  <r>
    <x v="2375"/>
    <x v="21"/>
    <x v="21"/>
    <x v="62"/>
    <x v="0"/>
    <x v="35"/>
    <n v="1"/>
    <x v="55"/>
    <x v="0"/>
    <x v="50"/>
    <x v="0"/>
    <s v="No"/>
    <x v="0"/>
    <x v="0"/>
    <s v="Yes"/>
  </r>
  <r>
    <x v="2376"/>
    <x v="21"/>
    <x v="22"/>
    <x v="51"/>
    <x v="2"/>
    <x v="309"/>
    <n v="3"/>
    <x v="22"/>
    <x v="0"/>
    <x v="0"/>
    <x v="0"/>
    <s v="No"/>
    <x v="0"/>
    <x v="0"/>
    <s v="No"/>
  </r>
  <r>
    <x v="2377"/>
    <x v="21"/>
    <x v="22"/>
    <x v="88"/>
    <x v="2"/>
    <x v="23"/>
    <n v="2"/>
    <x v="2"/>
    <x v="1"/>
    <x v="0"/>
    <x v="0"/>
    <s v="No"/>
    <x v="0"/>
    <x v="0"/>
    <s v="No"/>
  </r>
  <r>
    <x v="2378"/>
    <x v="21"/>
    <x v="22"/>
    <x v="4"/>
    <x v="0"/>
    <x v="333"/>
    <n v="1"/>
    <x v="14"/>
    <x v="0"/>
    <x v="0"/>
    <x v="0"/>
    <s v="No"/>
    <x v="0"/>
    <x v="1"/>
    <s v="Yes"/>
  </r>
  <r>
    <x v="2379"/>
    <x v="21"/>
    <x v="22"/>
    <x v="70"/>
    <x v="2"/>
    <x v="28"/>
    <n v="4"/>
    <x v="48"/>
    <x v="1"/>
    <x v="0"/>
    <x v="0"/>
    <s v="No"/>
    <x v="0"/>
    <x v="0"/>
    <s v="No"/>
  </r>
  <r>
    <x v="2380"/>
    <x v="21"/>
    <x v="24"/>
    <x v="87"/>
    <x v="2"/>
    <x v="161"/>
    <n v="3"/>
    <x v="66"/>
    <x v="2"/>
    <x v="98"/>
    <x v="0"/>
    <s v="No"/>
    <x v="0"/>
    <x v="0"/>
    <s v="Yes"/>
  </r>
  <r>
    <x v="2381"/>
    <x v="21"/>
    <x v="24"/>
    <x v="9"/>
    <x v="1"/>
    <x v="128"/>
    <n v="1"/>
    <x v="56"/>
    <x v="1"/>
    <x v="89"/>
    <x v="0"/>
    <s v="No"/>
    <x v="0"/>
    <x v="1"/>
    <s v="No"/>
  </r>
  <r>
    <x v="2382"/>
    <x v="21"/>
    <x v="24"/>
    <x v="57"/>
    <x v="2"/>
    <x v="316"/>
    <n v="4"/>
    <x v="2"/>
    <x v="0"/>
    <x v="0"/>
    <x v="0"/>
    <s v="No"/>
    <x v="0"/>
    <x v="0"/>
    <s v="No"/>
  </r>
  <r>
    <x v="2383"/>
    <x v="21"/>
    <x v="24"/>
    <x v="13"/>
    <x v="1"/>
    <x v="12"/>
    <n v="1"/>
    <x v="4"/>
    <x v="0"/>
    <x v="0"/>
    <x v="0"/>
    <s v="No"/>
    <x v="0"/>
    <x v="1"/>
    <s v="Yes"/>
  </r>
  <r>
    <x v="2384"/>
    <x v="21"/>
    <x v="24"/>
    <x v="49"/>
    <x v="1"/>
    <x v="128"/>
    <n v="4"/>
    <x v="9"/>
    <x v="1"/>
    <x v="27"/>
    <x v="0"/>
    <s v="No"/>
    <x v="0"/>
    <x v="1"/>
    <s v="No"/>
  </r>
  <r>
    <x v="2385"/>
    <x v="21"/>
    <x v="21"/>
    <x v="125"/>
    <x v="0"/>
    <x v="229"/>
    <n v="1"/>
    <x v="32"/>
    <x v="2"/>
    <x v="0"/>
    <x v="1"/>
    <s v="No"/>
    <x v="1"/>
    <x v="1"/>
    <s v="Yes"/>
  </r>
  <r>
    <x v="2386"/>
    <x v="21"/>
    <x v="24"/>
    <x v="30"/>
    <x v="2"/>
    <x v="252"/>
    <n v="4"/>
    <x v="2"/>
    <x v="0"/>
    <x v="0"/>
    <x v="0"/>
    <s v="No"/>
    <x v="0"/>
    <x v="1"/>
    <s v="Yes"/>
  </r>
  <r>
    <x v="2387"/>
    <x v="21"/>
    <x v="21"/>
    <x v="52"/>
    <x v="2"/>
    <x v="3"/>
    <n v="3"/>
    <x v="7"/>
    <x v="0"/>
    <x v="0"/>
    <x v="0"/>
    <s v="No"/>
    <x v="0"/>
    <x v="0"/>
    <s v="No"/>
  </r>
  <r>
    <x v="2388"/>
    <x v="21"/>
    <x v="22"/>
    <x v="28"/>
    <x v="2"/>
    <x v="47"/>
    <n v="1"/>
    <x v="25"/>
    <x v="2"/>
    <x v="89"/>
    <x v="0"/>
    <s v="No"/>
    <x v="0"/>
    <x v="1"/>
    <s v="No"/>
  </r>
  <r>
    <x v="2389"/>
    <x v="21"/>
    <x v="22"/>
    <x v="27"/>
    <x v="1"/>
    <x v="337"/>
    <n v="4"/>
    <x v="13"/>
    <x v="1"/>
    <x v="61"/>
    <x v="0"/>
    <s v="No"/>
    <x v="0"/>
    <x v="0"/>
    <s v="No"/>
  </r>
  <r>
    <x v="2390"/>
    <x v="21"/>
    <x v="22"/>
    <x v="57"/>
    <x v="2"/>
    <x v="220"/>
    <n v="3"/>
    <x v="7"/>
    <x v="2"/>
    <x v="0"/>
    <x v="0"/>
    <s v="No"/>
    <x v="0"/>
    <x v="1"/>
    <s v="Yes"/>
  </r>
  <r>
    <x v="2391"/>
    <x v="21"/>
    <x v="22"/>
    <x v="139"/>
    <x v="2"/>
    <x v="296"/>
    <n v="4"/>
    <x v="48"/>
    <x v="1"/>
    <x v="141"/>
    <x v="0"/>
    <s v="No"/>
    <x v="0"/>
    <x v="1"/>
    <s v="No"/>
  </r>
  <r>
    <x v="2392"/>
    <x v="21"/>
    <x v="21"/>
    <x v="157"/>
    <x v="0"/>
    <x v="44"/>
    <n v="2"/>
    <x v="85"/>
    <x v="0"/>
    <x v="0"/>
    <x v="0"/>
    <s v="No"/>
    <x v="0"/>
    <x v="0"/>
    <s v="Yes"/>
  </r>
  <r>
    <x v="2393"/>
    <x v="21"/>
    <x v="22"/>
    <x v="134"/>
    <x v="1"/>
    <x v="367"/>
    <n v="4"/>
    <x v="13"/>
    <x v="1"/>
    <x v="0"/>
    <x v="0"/>
    <s v="No"/>
    <x v="0"/>
    <x v="0"/>
    <s v="Yes"/>
  </r>
  <r>
    <x v="2394"/>
    <x v="21"/>
    <x v="23"/>
    <x v="78"/>
    <x v="1"/>
    <x v="76"/>
    <n v="3"/>
    <x v="84"/>
    <x v="2"/>
    <x v="0"/>
    <x v="0"/>
    <s v="No"/>
    <x v="0"/>
    <x v="1"/>
    <s v="No"/>
  </r>
  <r>
    <x v="2395"/>
    <x v="21"/>
    <x v="21"/>
    <x v="87"/>
    <x v="2"/>
    <x v="22"/>
    <n v="2"/>
    <x v="22"/>
    <x v="1"/>
    <x v="204"/>
    <x v="0"/>
    <s v="No"/>
    <x v="0"/>
    <x v="0"/>
    <s v="No"/>
  </r>
  <r>
    <x v="2396"/>
    <x v="21"/>
    <x v="24"/>
    <x v="118"/>
    <x v="1"/>
    <x v="214"/>
    <n v="2"/>
    <x v="7"/>
    <x v="1"/>
    <x v="0"/>
    <x v="0"/>
    <s v="No"/>
    <x v="0"/>
    <x v="1"/>
    <s v="No"/>
  </r>
  <r>
    <x v="2397"/>
    <x v="21"/>
    <x v="21"/>
    <x v="28"/>
    <x v="2"/>
    <x v="81"/>
    <n v="1"/>
    <x v="12"/>
    <x v="1"/>
    <x v="119"/>
    <x v="0"/>
    <s v="No"/>
    <x v="0"/>
    <x v="0"/>
    <s v="No"/>
  </r>
  <r>
    <x v="2398"/>
    <x v="21"/>
    <x v="22"/>
    <x v="62"/>
    <x v="0"/>
    <x v="139"/>
    <n v="1"/>
    <x v="38"/>
    <x v="0"/>
    <x v="0"/>
    <x v="0"/>
    <s v="No"/>
    <x v="1"/>
    <x v="1"/>
    <s v="Yes"/>
  </r>
  <r>
    <x v="2399"/>
    <x v="21"/>
    <x v="22"/>
    <x v="98"/>
    <x v="2"/>
    <x v="49"/>
    <n v="2"/>
    <x v="2"/>
    <x v="1"/>
    <x v="0"/>
    <x v="0"/>
    <s v="No"/>
    <x v="0"/>
    <x v="0"/>
    <s v="No"/>
  </r>
  <r>
    <x v="2400"/>
    <x v="21"/>
    <x v="23"/>
    <x v="57"/>
    <x v="2"/>
    <x v="231"/>
    <n v="3"/>
    <x v="71"/>
    <x v="2"/>
    <x v="0"/>
    <x v="0"/>
    <s v="No"/>
    <x v="0"/>
    <x v="0"/>
    <s v="No"/>
  </r>
  <r>
    <x v="2401"/>
    <x v="21"/>
    <x v="21"/>
    <x v="25"/>
    <x v="1"/>
    <x v="365"/>
    <n v="3"/>
    <x v="8"/>
    <x v="0"/>
    <x v="0"/>
    <x v="0"/>
    <s v="No"/>
    <x v="0"/>
    <x v="0"/>
    <s v="No"/>
  </r>
  <r>
    <x v="2402"/>
    <x v="21"/>
    <x v="24"/>
    <x v="20"/>
    <x v="1"/>
    <x v="79"/>
    <n v="4"/>
    <x v="14"/>
    <x v="2"/>
    <x v="0"/>
    <x v="0"/>
    <s v="No"/>
    <x v="0"/>
    <x v="1"/>
    <s v="No"/>
  </r>
  <r>
    <x v="2403"/>
    <x v="21"/>
    <x v="22"/>
    <x v="91"/>
    <x v="0"/>
    <x v="74"/>
    <n v="4"/>
    <x v="58"/>
    <x v="1"/>
    <x v="0"/>
    <x v="1"/>
    <s v="No"/>
    <x v="0"/>
    <x v="1"/>
    <s v="No"/>
  </r>
  <r>
    <x v="2404"/>
    <x v="21"/>
    <x v="23"/>
    <x v="121"/>
    <x v="1"/>
    <x v="13"/>
    <n v="3"/>
    <x v="84"/>
    <x v="2"/>
    <x v="0"/>
    <x v="0"/>
    <s v="No"/>
    <x v="0"/>
    <x v="1"/>
    <s v="No"/>
  </r>
  <r>
    <x v="2405"/>
    <x v="21"/>
    <x v="22"/>
    <x v="99"/>
    <x v="2"/>
    <x v="189"/>
    <n v="1"/>
    <x v="7"/>
    <x v="1"/>
    <x v="92"/>
    <x v="0"/>
    <s v="No"/>
    <x v="0"/>
    <x v="1"/>
    <s v="Yes"/>
  </r>
  <r>
    <x v="2406"/>
    <x v="21"/>
    <x v="21"/>
    <x v="52"/>
    <x v="2"/>
    <x v="78"/>
    <n v="1"/>
    <x v="66"/>
    <x v="0"/>
    <x v="0"/>
    <x v="0"/>
    <s v="No"/>
    <x v="0"/>
    <x v="1"/>
    <s v="No"/>
  </r>
  <r>
    <x v="2407"/>
    <x v="21"/>
    <x v="21"/>
    <x v="102"/>
    <x v="2"/>
    <x v="10"/>
    <n v="4"/>
    <x v="56"/>
    <x v="2"/>
    <x v="87"/>
    <x v="0"/>
    <s v="No"/>
    <x v="0"/>
    <x v="1"/>
    <s v="Yes"/>
  </r>
  <r>
    <x v="2408"/>
    <x v="21"/>
    <x v="22"/>
    <x v="34"/>
    <x v="0"/>
    <x v="359"/>
    <n v="1"/>
    <x v="38"/>
    <x v="0"/>
    <x v="24"/>
    <x v="0"/>
    <s v="Yes"/>
    <x v="0"/>
    <x v="1"/>
    <s v="No"/>
  </r>
  <r>
    <x v="2409"/>
    <x v="21"/>
    <x v="21"/>
    <x v="45"/>
    <x v="0"/>
    <x v="132"/>
    <n v="1"/>
    <x v="42"/>
    <x v="0"/>
    <x v="0"/>
    <x v="0"/>
    <s v="No"/>
    <x v="0"/>
    <x v="1"/>
    <s v="No"/>
  </r>
  <r>
    <x v="2410"/>
    <x v="21"/>
    <x v="21"/>
    <x v="15"/>
    <x v="2"/>
    <x v="76"/>
    <n v="2"/>
    <x v="3"/>
    <x v="0"/>
    <x v="76"/>
    <x v="0"/>
    <s v="No"/>
    <x v="0"/>
    <x v="0"/>
    <s v="No"/>
  </r>
  <r>
    <x v="2411"/>
    <x v="21"/>
    <x v="21"/>
    <x v="56"/>
    <x v="2"/>
    <x v="397"/>
    <n v="4"/>
    <x v="0"/>
    <x v="1"/>
    <x v="0"/>
    <x v="0"/>
    <s v="No"/>
    <x v="0"/>
    <x v="1"/>
    <s v="No"/>
  </r>
  <r>
    <x v="2412"/>
    <x v="21"/>
    <x v="23"/>
    <x v="24"/>
    <x v="2"/>
    <x v="251"/>
    <n v="3"/>
    <x v="71"/>
    <x v="2"/>
    <x v="0"/>
    <x v="0"/>
    <s v="No"/>
    <x v="0"/>
    <x v="0"/>
    <s v="No"/>
  </r>
  <r>
    <x v="2413"/>
    <x v="21"/>
    <x v="22"/>
    <x v="38"/>
    <x v="0"/>
    <x v="66"/>
    <n v="4"/>
    <x v="62"/>
    <x v="2"/>
    <x v="267"/>
    <x v="1"/>
    <s v="No"/>
    <x v="0"/>
    <x v="0"/>
    <s v="Yes"/>
  </r>
  <r>
    <x v="2414"/>
    <x v="21"/>
    <x v="22"/>
    <x v="102"/>
    <x v="2"/>
    <x v="405"/>
    <n v="2"/>
    <x v="12"/>
    <x v="1"/>
    <x v="0"/>
    <x v="0"/>
    <s v="No"/>
    <x v="0"/>
    <x v="1"/>
    <s v="Yes"/>
  </r>
  <r>
    <x v="2415"/>
    <x v="21"/>
    <x v="24"/>
    <x v="25"/>
    <x v="1"/>
    <x v="109"/>
    <n v="1"/>
    <x v="56"/>
    <x v="1"/>
    <x v="102"/>
    <x v="0"/>
    <s v="Yes"/>
    <x v="0"/>
    <x v="0"/>
    <s v="No"/>
  </r>
  <r>
    <x v="2416"/>
    <x v="21"/>
    <x v="21"/>
    <x v="19"/>
    <x v="2"/>
    <x v="77"/>
    <n v="4"/>
    <x v="9"/>
    <x v="0"/>
    <x v="240"/>
    <x v="0"/>
    <s v="No"/>
    <x v="0"/>
    <x v="0"/>
    <s v="Yes"/>
  </r>
  <r>
    <x v="2417"/>
    <x v="21"/>
    <x v="21"/>
    <x v="83"/>
    <x v="1"/>
    <x v="35"/>
    <n v="2"/>
    <x v="22"/>
    <x v="1"/>
    <x v="0"/>
    <x v="0"/>
    <s v="Yes"/>
    <x v="1"/>
    <x v="1"/>
    <s v="Yes"/>
  </r>
  <r>
    <x v="2418"/>
    <x v="21"/>
    <x v="24"/>
    <x v="61"/>
    <x v="1"/>
    <x v="354"/>
    <n v="2"/>
    <x v="19"/>
    <x v="0"/>
    <x v="0"/>
    <x v="0"/>
    <s v="No"/>
    <x v="0"/>
    <x v="1"/>
    <s v="No"/>
  </r>
  <r>
    <x v="2419"/>
    <x v="21"/>
    <x v="22"/>
    <x v="131"/>
    <x v="0"/>
    <x v="22"/>
    <n v="1"/>
    <x v="64"/>
    <x v="1"/>
    <x v="268"/>
    <x v="1"/>
    <s v="No"/>
    <x v="1"/>
    <x v="1"/>
    <s v="Yes"/>
  </r>
  <r>
    <x v="2420"/>
    <x v="21"/>
    <x v="22"/>
    <x v="118"/>
    <x v="1"/>
    <x v="68"/>
    <n v="1"/>
    <x v="35"/>
    <x v="0"/>
    <x v="0"/>
    <x v="0"/>
    <s v="No"/>
    <x v="0"/>
    <x v="1"/>
    <s v="No"/>
  </r>
  <r>
    <x v="2421"/>
    <x v="21"/>
    <x v="21"/>
    <x v="28"/>
    <x v="2"/>
    <x v="395"/>
    <n v="2"/>
    <x v="3"/>
    <x v="0"/>
    <x v="269"/>
    <x v="0"/>
    <s v="No"/>
    <x v="0"/>
    <x v="1"/>
    <s v="No"/>
  </r>
  <r>
    <x v="2422"/>
    <x v="21"/>
    <x v="22"/>
    <x v="57"/>
    <x v="2"/>
    <x v="210"/>
    <n v="2"/>
    <x v="3"/>
    <x v="2"/>
    <x v="0"/>
    <x v="0"/>
    <s v="No"/>
    <x v="0"/>
    <x v="1"/>
    <s v="Yes"/>
  </r>
  <r>
    <x v="2423"/>
    <x v="21"/>
    <x v="22"/>
    <x v="55"/>
    <x v="0"/>
    <x v="148"/>
    <n v="3"/>
    <x v="23"/>
    <x v="0"/>
    <x v="270"/>
    <x v="1"/>
    <s v="No"/>
    <x v="0"/>
    <x v="0"/>
    <s v="Yes"/>
  </r>
  <r>
    <x v="2424"/>
    <x v="21"/>
    <x v="22"/>
    <x v="63"/>
    <x v="0"/>
    <x v="47"/>
    <n v="2"/>
    <x v="52"/>
    <x v="0"/>
    <x v="126"/>
    <x v="0"/>
    <s v="No"/>
    <x v="0"/>
    <x v="1"/>
    <s v="Yes"/>
  </r>
  <r>
    <x v="2425"/>
    <x v="21"/>
    <x v="21"/>
    <x v="131"/>
    <x v="0"/>
    <x v="20"/>
    <n v="2"/>
    <x v="56"/>
    <x v="0"/>
    <x v="0"/>
    <x v="0"/>
    <s v="No"/>
    <x v="0"/>
    <x v="1"/>
    <s v="No"/>
  </r>
  <r>
    <x v="2426"/>
    <x v="21"/>
    <x v="21"/>
    <x v="60"/>
    <x v="0"/>
    <x v="98"/>
    <n v="2"/>
    <x v="57"/>
    <x v="0"/>
    <x v="0"/>
    <x v="0"/>
    <s v="Yes"/>
    <x v="1"/>
    <x v="1"/>
    <s v="Yes"/>
  </r>
  <r>
    <x v="2427"/>
    <x v="21"/>
    <x v="21"/>
    <x v="116"/>
    <x v="0"/>
    <x v="130"/>
    <n v="3"/>
    <x v="39"/>
    <x v="1"/>
    <x v="0"/>
    <x v="1"/>
    <s v="No"/>
    <x v="0"/>
    <x v="1"/>
    <s v="No"/>
  </r>
  <r>
    <x v="2428"/>
    <x v="21"/>
    <x v="22"/>
    <x v="49"/>
    <x v="1"/>
    <x v="154"/>
    <n v="1"/>
    <x v="33"/>
    <x v="2"/>
    <x v="0"/>
    <x v="0"/>
    <s v="No"/>
    <x v="0"/>
    <x v="1"/>
    <s v="No"/>
  </r>
  <r>
    <x v="2429"/>
    <x v="21"/>
    <x v="24"/>
    <x v="158"/>
    <x v="0"/>
    <x v="65"/>
    <n v="2"/>
    <x v="86"/>
    <x v="0"/>
    <x v="179"/>
    <x v="0"/>
    <s v="Yes"/>
    <x v="0"/>
    <x v="1"/>
    <s v="No"/>
  </r>
  <r>
    <x v="2430"/>
    <x v="21"/>
    <x v="24"/>
    <x v="71"/>
    <x v="2"/>
    <x v="112"/>
    <n v="1"/>
    <x v="50"/>
    <x v="0"/>
    <x v="0"/>
    <x v="0"/>
    <s v="No"/>
    <x v="0"/>
    <x v="1"/>
    <s v="Yes"/>
  </r>
  <r>
    <x v="2431"/>
    <x v="21"/>
    <x v="24"/>
    <x v="29"/>
    <x v="1"/>
    <x v="7"/>
    <n v="1"/>
    <x v="4"/>
    <x v="0"/>
    <x v="271"/>
    <x v="0"/>
    <s v="No"/>
    <x v="0"/>
    <x v="1"/>
    <s v="No"/>
  </r>
  <r>
    <x v="2432"/>
    <x v="21"/>
    <x v="24"/>
    <x v="64"/>
    <x v="1"/>
    <x v="96"/>
    <n v="1"/>
    <x v="36"/>
    <x v="0"/>
    <x v="160"/>
    <x v="0"/>
    <s v="Yes"/>
    <x v="0"/>
    <x v="1"/>
    <s v="No"/>
  </r>
  <r>
    <x v="2433"/>
    <x v="21"/>
    <x v="22"/>
    <x v="10"/>
    <x v="1"/>
    <x v="28"/>
    <n v="1"/>
    <x v="35"/>
    <x v="0"/>
    <x v="0"/>
    <x v="0"/>
    <s v="No"/>
    <x v="0"/>
    <x v="1"/>
    <s v="Yes"/>
  </r>
  <r>
    <x v="2434"/>
    <x v="21"/>
    <x v="24"/>
    <x v="67"/>
    <x v="2"/>
    <x v="22"/>
    <n v="4"/>
    <x v="9"/>
    <x v="1"/>
    <x v="0"/>
    <x v="0"/>
    <s v="No"/>
    <x v="0"/>
    <x v="0"/>
    <s v="No"/>
  </r>
  <r>
    <x v="2435"/>
    <x v="21"/>
    <x v="22"/>
    <x v="109"/>
    <x v="0"/>
    <x v="432"/>
    <n v="1"/>
    <x v="14"/>
    <x v="0"/>
    <x v="144"/>
    <x v="0"/>
    <s v="No"/>
    <x v="0"/>
    <x v="0"/>
    <s v="No"/>
  </r>
  <r>
    <x v="2436"/>
    <x v="21"/>
    <x v="22"/>
    <x v="3"/>
    <x v="0"/>
    <x v="98"/>
    <n v="4"/>
    <x v="73"/>
    <x v="0"/>
    <x v="0"/>
    <x v="1"/>
    <s v="No"/>
    <x v="0"/>
    <x v="0"/>
    <s v="No"/>
  </r>
  <r>
    <x v="2437"/>
    <x v="21"/>
    <x v="24"/>
    <x v="33"/>
    <x v="0"/>
    <x v="142"/>
    <n v="2"/>
    <x v="34"/>
    <x v="0"/>
    <x v="0"/>
    <x v="0"/>
    <s v="No"/>
    <x v="0"/>
    <x v="0"/>
    <s v="No"/>
  </r>
  <r>
    <x v="2438"/>
    <x v="21"/>
    <x v="21"/>
    <x v="115"/>
    <x v="0"/>
    <x v="433"/>
    <n v="3"/>
    <x v="27"/>
    <x v="0"/>
    <x v="248"/>
    <x v="1"/>
    <s v="No"/>
    <x v="0"/>
    <x v="1"/>
    <s v="No"/>
  </r>
  <r>
    <x v="2439"/>
    <x v="21"/>
    <x v="21"/>
    <x v="126"/>
    <x v="0"/>
    <x v="304"/>
    <n v="2"/>
    <x v="55"/>
    <x v="1"/>
    <x v="0"/>
    <x v="1"/>
    <s v="No"/>
    <x v="0"/>
    <x v="1"/>
    <s v="No"/>
  </r>
  <r>
    <x v="2440"/>
    <x v="21"/>
    <x v="22"/>
    <x v="12"/>
    <x v="1"/>
    <x v="87"/>
    <n v="4"/>
    <x v="13"/>
    <x v="1"/>
    <x v="0"/>
    <x v="0"/>
    <s v="Yes"/>
    <x v="0"/>
    <x v="1"/>
    <s v="No"/>
  </r>
  <r>
    <x v="2441"/>
    <x v="21"/>
    <x v="22"/>
    <x v="19"/>
    <x v="2"/>
    <x v="329"/>
    <n v="4"/>
    <x v="50"/>
    <x v="0"/>
    <x v="0"/>
    <x v="0"/>
    <s v="No"/>
    <x v="0"/>
    <x v="0"/>
    <s v="Yes"/>
  </r>
  <r>
    <x v="2442"/>
    <x v="21"/>
    <x v="22"/>
    <x v="56"/>
    <x v="2"/>
    <x v="60"/>
    <n v="3"/>
    <x v="7"/>
    <x v="2"/>
    <x v="0"/>
    <x v="0"/>
    <s v="No"/>
    <x v="0"/>
    <x v="1"/>
    <s v="No"/>
  </r>
  <r>
    <x v="2443"/>
    <x v="21"/>
    <x v="22"/>
    <x v="99"/>
    <x v="2"/>
    <x v="408"/>
    <n v="4"/>
    <x v="50"/>
    <x v="0"/>
    <x v="116"/>
    <x v="0"/>
    <s v="No"/>
    <x v="0"/>
    <x v="1"/>
    <s v="Yes"/>
  </r>
  <r>
    <x v="2444"/>
    <x v="21"/>
    <x v="24"/>
    <x v="11"/>
    <x v="2"/>
    <x v="98"/>
    <n v="4"/>
    <x v="9"/>
    <x v="1"/>
    <x v="0"/>
    <x v="0"/>
    <s v="No"/>
    <x v="0"/>
    <x v="0"/>
    <s v="No"/>
  </r>
  <r>
    <x v="2445"/>
    <x v="21"/>
    <x v="22"/>
    <x v="109"/>
    <x v="0"/>
    <x v="434"/>
    <n v="2"/>
    <x v="52"/>
    <x v="0"/>
    <x v="0"/>
    <x v="0"/>
    <s v="No"/>
    <x v="0"/>
    <x v="0"/>
    <s v="Yes"/>
  </r>
  <r>
    <x v="2446"/>
    <x v="21"/>
    <x v="21"/>
    <x v="52"/>
    <x v="2"/>
    <x v="200"/>
    <n v="4"/>
    <x v="56"/>
    <x v="2"/>
    <x v="0"/>
    <x v="0"/>
    <s v="No"/>
    <x v="0"/>
    <x v="1"/>
    <s v="Yes"/>
  </r>
  <r>
    <x v="2447"/>
    <x v="21"/>
    <x v="22"/>
    <x v="139"/>
    <x v="2"/>
    <x v="243"/>
    <n v="3"/>
    <x v="7"/>
    <x v="2"/>
    <x v="0"/>
    <x v="0"/>
    <s v="No"/>
    <x v="0"/>
    <x v="1"/>
    <s v="Yes"/>
  </r>
  <r>
    <x v="2448"/>
    <x v="21"/>
    <x v="21"/>
    <x v="67"/>
    <x v="2"/>
    <x v="319"/>
    <n v="2"/>
    <x v="3"/>
    <x v="0"/>
    <x v="0"/>
    <x v="0"/>
    <s v="No"/>
    <x v="0"/>
    <x v="1"/>
    <s v="Yes"/>
  </r>
  <r>
    <x v="2449"/>
    <x v="21"/>
    <x v="24"/>
    <x v="122"/>
    <x v="2"/>
    <x v="188"/>
    <n v="2"/>
    <x v="26"/>
    <x v="1"/>
    <x v="112"/>
    <x v="0"/>
    <s v="No"/>
    <x v="0"/>
    <x v="1"/>
    <s v="No"/>
  </r>
  <r>
    <x v="2450"/>
    <x v="21"/>
    <x v="22"/>
    <x v="16"/>
    <x v="2"/>
    <x v="220"/>
    <n v="1"/>
    <x v="25"/>
    <x v="2"/>
    <x v="0"/>
    <x v="0"/>
    <s v="Yes"/>
    <x v="0"/>
    <x v="0"/>
    <s v="No"/>
  </r>
  <r>
    <x v="2451"/>
    <x v="21"/>
    <x v="24"/>
    <x v="9"/>
    <x v="1"/>
    <x v="13"/>
    <n v="1"/>
    <x v="8"/>
    <x v="1"/>
    <x v="0"/>
    <x v="0"/>
    <s v="No"/>
    <x v="0"/>
    <x v="0"/>
    <s v="No"/>
  </r>
  <r>
    <x v="2452"/>
    <x v="21"/>
    <x v="21"/>
    <x v="54"/>
    <x v="2"/>
    <x v="219"/>
    <n v="4"/>
    <x v="56"/>
    <x v="2"/>
    <x v="0"/>
    <x v="0"/>
    <s v="No"/>
    <x v="0"/>
    <x v="1"/>
    <s v="No"/>
  </r>
  <r>
    <x v="2453"/>
    <x v="21"/>
    <x v="24"/>
    <x v="13"/>
    <x v="1"/>
    <x v="435"/>
    <n v="4"/>
    <x v="9"/>
    <x v="1"/>
    <x v="0"/>
    <x v="0"/>
    <s v="No"/>
    <x v="0"/>
    <x v="1"/>
    <s v="No"/>
  </r>
  <r>
    <x v="2454"/>
    <x v="21"/>
    <x v="22"/>
    <x v="71"/>
    <x v="2"/>
    <x v="9"/>
    <n v="4"/>
    <x v="50"/>
    <x v="0"/>
    <x v="116"/>
    <x v="0"/>
    <s v="No"/>
    <x v="0"/>
    <x v="0"/>
    <s v="No"/>
  </r>
  <r>
    <x v="2455"/>
    <x v="21"/>
    <x v="24"/>
    <x v="95"/>
    <x v="1"/>
    <x v="162"/>
    <n v="2"/>
    <x v="7"/>
    <x v="1"/>
    <x v="0"/>
    <x v="0"/>
    <s v="No"/>
    <x v="0"/>
    <x v="1"/>
    <s v="No"/>
  </r>
  <r>
    <x v="2456"/>
    <x v="21"/>
    <x v="22"/>
    <x v="122"/>
    <x v="2"/>
    <x v="401"/>
    <n v="3"/>
    <x v="1"/>
    <x v="0"/>
    <x v="0"/>
    <x v="0"/>
    <s v="No"/>
    <x v="0"/>
    <x v="0"/>
    <s v="No"/>
  </r>
  <r>
    <x v="2457"/>
    <x v="21"/>
    <x v="24"/>
    <x v="15"/>
    <x v="2"/>
    <x v="251"/>
    <n v="4"/>
    <x v="9"/>
    <x v="1"/>
    <x v="0"/>
    <x v="0"/>
    <s v="No"/>
    <x v="0"/>
    <x v="0"/>
    <s v="No"/>
  </r>
  <r>
    <x v="2458"/>
    <x v="21"/>
    <x v="21"/>
    <x v="30"/>
    <x v="2"/>
    <x v="187"/>
    <n v="4"/>
    <x v="0"/>
    <x v="1"/>
    <x v="0"/>
    <x v="0"/>
    <s v="No"/>
    <x v="0"/>
    <x v="1"/>
    <s v="No"/>
  </r>
  <r>
    <x v="2459"/>
    <x v="21"/>
    <x v="22"/>
    <x v="102"/>
    <x v="2"/>
    <x v="86"/>
    <n v="2"/>
    <x v="3"/>
    <x v="2"/>
    <x v="139"/>
    <x v="0"/>
    <s v="No"/>
    <x v="0"/>
    <x v="1"/>
    <s v="No"/>
  </r>
  <r>
    <x v="2460"/>
    <x v="21"/>
    <x v="21"/>
    <x v="54"/>
    <x v="2"/>
    <x v="224"/>
    <n v="1"/>
    <x v="66"/>
    <x v="0"/>
    <x v="0"/>
    <x v="0"/>
    <s v="Yes"/>
    <x v="1"/>
    <x v="1"/>
    <s v="Yes"/>
  </r>
  <r>
    <x v="2461"/>
    <x v="21"/>
    <x v="24"/>
    <x v="133"/>
    <x v="2"/>
    <x v="26"/>
    <n v="1"/>
    <x v="35"/>
    <x v="2"/>
    <x v="0"/>
    <x v="0"/>
    <s v="No"/>
    <x v="0"/>
    <x v="1"/>
    <s v="No"/>
  </r>
  <r>
    <x v="2462"/>
    <x v="21"/>
    <x v="21"/>
    <x v="139"/>
    <x v="2"/>
    <x v="160"/>
    <n v="3"/>
    <x v="7"/>
    <x v="0"/>
    <x v="0"/>
    <x v="0"/>
    <s v="No"/>
    <x v="0"/>
    <x v="1"/>
    <s v="No"/>
  </r>
  <r>
    <x v="2463"/>
    <x v="21"/>
    <x v="24"/>
    <x v="61"/>
    <x v="1"/>
    <x v="36"/>
    <n v="1"/>
    <x v="5"/>
    <x v="0"/>
    <x v="85"/>
    <x v="0"/>
    <s v="No"/>
    <x v="0"/>
    <x v="1"/>
    <s v="No"/>
  </r>
  <r>
    <x v="2464"/>
    <x v="21"/>
    <x v="21"/>
    <x v="47"/>
    <x v="0"/>
    <x v="57"/>
    <n v="2"/>
    <x v="57"/>
    <x v="0"/>
    <x v="0"/>
    <x v="0"/>
    <s v="No"/>
    <x v="0"/>
    <x v="0"/>
    <s v="Yes"/>
  </r>
  <r>
    <x v="2465"/>
    <x v="21"/>
    <x v="24"/>
    <x v="61"/>
    <x v="1"/>
    <x v="114"/>
    <n v="2"/>
    <x v="19"/>
    <x v="0"/>
    <x v="29"/>
    <x v="0"/>
    <s v="No"/>
    <x v="0"/>
    <x v="0"/>
    <s v="No"/>
  </r>
  <r>
    <x v="2466"/>
    <x v="21"/>
    <x v="24"/>
    <x v="25"/>
    <x v="1"/>
    <x v="5"/>
    <n v="4"/>
    <x v="9"/>
    <x v="1"/>
    <x v="0"/>
    <x v="0"/>
    <s v="No"/>
    <x v="0"/>
    <x v="1"/>
    <s v="No"/>
  </r>
  <r>
    <x v="2467"/>
    <x v="21"/>
    <x v="21"/>
    <x v="27"/>
    <x v="1"/>
    <x v="187"/>
    <n v="4"/>
    <x v="13"/>
    <x v="0"/>
    <x v="0"/>
    <x v="0"/>
    <s v="No"/>
    <x v="0"/>
    <x v="1"/>
    <s v="Yes"/>
  </r>
  <r>
    <x v="2468"/>
    <x v="21"/>
    <x v="22"/>
    <x v="121"/>
    <x v="1"/>
    <x v="57"/>
    <n v="3"/>
    <x v="8"/>
    <x v="2"/>
    <x v="64"/>
    <x v="0"/>
    <s v="Yes"/>
    <x v="0"/>
    <x v="1"/>
    <s v="No"/>
  </r>
  <r>
    <x v="2469"/>
    <x v="21"/>
    <x v="22"/>
    <x v="28"/>
    <x v="2"/>
    <x v="3"/>
    <n v="2"/>
    <x v="12"/>
    <x v="1"/>
    <x v="150"/>
    <x v="0"/>
    <s v="No"/>
    <x v="1"/>
    <x v="1"/>
    <s v="Yes"/>
  </r>
  <r>
    <x v="2470"/>
    <x v="21"/>
    <x v="24"/>
    <x v="80"/>
    <x v="2"/>
    <x v="436"/>
    <n v="1"/>
    <x v="35"/>
    <x v="2"/>
    <x v="0"/>
    <x v="0"/>
    <s v="No"/>
    <x v="0"/>
    <x v="0"/>
    <s v="No"/>
  </r>
  <r>
    <x v="2471"/>
    <x v="21"/>
    <x v="24"/>
    <x v="45"/>
    <x v="0"/>
    <x v="115"/>
    <n v="2"/>
    <x v="34"/>
    <x v="0"/>
    <x v="38"/>
    <x v="0"/>
    <s v="No"/>
    <x v="0"/>
    <x v="0"/>
    <s v="No"/>
  </r>
  <r>
    <x v="2472"/>
    <x v="21"/>
    <x v="24"/>
    <x v="88"/>
    <x v="2"/>
    <x v="201"/>
    <n v="1"/>
    <x v="35"/>
    <x v="2"/>
    <x v="0"/>
    <x v="0"/>
    <s v="Yes"/>
    <x v="1"/>
    <x v="1"/>
    <s v="Yes"/>
  </r>
  <r>
    <x v="2473"/>
    <x v="21"/>
    <x v="24"/>
    <x v="49"/>
    <x v="1"/>
    <x v="150"/>
    <n v="1"/>
    <x v="36"/>
    <x v="0"/>
    <x v="29"/>
    <x v="0"/>
    <s v="No"/>
    <x v="0"/>
    <x v="0"/>
    <s v="No"/>
  </r>
  <r>
    <x v="2474"/>
    <x v="21"/>
    <x v="24"/>
    <x v="20"/>
    <x v="1"/>
    <x v="437"/>
    <n v="2"/>
    <x v="19"/>
    <x v="0"/>
    <x v="127"/>
    <x v="0"/>
    <s v="No"/>
    <x v="0"/>
    <x v="1"/>
    <s v="No"/>
  </r>
  <r>
    <x v="2475"/>
    <x v="21"/>
    <x v="21"/>
    <x v="34"/>
    <x v="0"/>
    <x v="284"/>
    <n v="2"/>
    <x v="57"/>
    <x v="0"/>
    <x v="0"/>
    <x v="0"/>
    <s v="No"/>
    <x v="0"/>
    <x v="0"/>
    <s v="No"/>
  </r>
  <r>
    <x v="2476"/>
    <x v="21"/>
    <x v="24"/>
    <x v="50"/>
    <x v="0"/>
    <x v="3"/>
    <n v="2"/>
    <x v="65"/>
    <x v="1"/>
    <x v="0"/>
    <x v="1"/>
    <s v="Yes"/>
    <x v="1"/>
    <x v="1"/>
    <s v="Yes"/>
  </r>
  <r>
    <x v="2477"/>
    <x v="21"/>
    <x v="21"/>
    <x v="15"/>
    <x v="2"/>
    <x v="3"/>
    <n v="4"/>
    <x v="9"/>
    <x v="0"/>
    <x v="84"/>
    <x v="0"/>
    <s v="No"/>
    <x v="0"/>
    <x v="0"/>
    <s v="No"/>
  </r>
  <r>
    <x v="2478"/>
    <x v="21"/>
    <x v="21"/>
    <x v="106"/>
    <x v="0"/>
    <x v="195"/>
    <n v="2"/>
    <x v="62"/>
    <x v="0"/>
    <x v="0"/>
    <x v="0"/>
    <s v="No"/>
    <x v="0"/>
    <x v="0"/>
    <s v="No"/>
  </r>
  <r>
    <x v="2479"/>
    <x v="21"/>
    <x v="21"/>
    <x v="121"/>
    <x v="1"/>
    <x v="148"/>
    <n v="3"/>
    <x v="8"/>
    <x v="0"/>
    <x v="0"/>
    <x v="0"/>
    <s v="No"/>
    <x v="0"/>
    <x v="1"/>
    <s v="No"/>
  </r>
  <r>
    <x v="2480"/>
    <x v="21"/>
    <x v="22"/>
    <x v="79"/>
    <x v="0"/>
    <x v="107"/>
    <n v="3"/>
    <x v="20"/>
    <x v="1"/>
    <x v="0"/>
    <x v="1"/>
    <s v="No"/>
    <x v="1"/>
    <x v="1"/>
    <s v="Yes"/>
  </r>
  <r>
    <x v="2481"/>
    <x v="22"/>
    <x v="23"/>
    <x v="61"/>
    <x v="1"/>
    <x v="98"/>
    <n v="3"/>
    <x v="25"/>
    <x v="0"/>
    <x v="0"/>
    <x v="0"/>
    <s v="Yes"/>
    <x v="0"/>
    <x v="0"/>
    <s v="No"/>
  </r>
  <r>
    <x v="2482"/>
    <x v="22"/>
    <x v="22"/>
    <x v="88"/>
    <x v="2"/>
    <x v="10"/>
    <n v="4"/>
    <x v="1"/>
    <x v="2"/>
    <x v="0"/>
    <x v="0"/>
    <s v="Yes"/>
    <x v="0"/>
    <x v="1"/>
    <s v="No"/>
  </r>
  <r>
    <x v="2483"/>
    <x v="22"/>
    <x v="23"/>
    <x v="52"/>
    <x v="2"/>
    <x v="182"/>
    <n v="2"/>
    <x v="3"/>
    <x v="2"/>
    <x v="0"/>
    <x v="0"/>
    <s v="No"/>
    <x v="0"/>
    <x v="1"/>
    <s v="No"/>
  </r>
  <r>
    <x v="2484"/>
    <x v="22"/>
    <x v="23"/>
    <x v="29"/>
    <x v="1"/>
    <x v="114"/>
    <n v="2"/>
    <x v="7"/>
    <x v="0"/>
    <x v="0"/>
    <x v="0"/>
    <s v="No"/>
    <x v="0"/>
    <x v="0"/>
    <s v="No"/>
  </r>
  <r>
    <x v="2485"/>
    <x v="22"/>
    <x v="23"/>
    <x v="128"/>
    <x v="2"/>
    <x v="33"/>
    <n v="4"/>
    <x v="48"/>
    <x v="1"/>
    <x v="0"/>
    <x v="0"/>
    <s v="No"/>
    <x v="0"/>
    <x v="0"/>
    <s v="No"/>
  </r>
  <r>
    <x v="2486"/>
    <x v="22"/>
    <x v="24"/>
    <x v="131"/>
    <x v="0"/>
    <x v="160"/>
    <n v="2"/>
    <x v="62"/>
    <x v="0"/>
    <x v="0"/>
    <x v="0"/>
    <s v="No"/>
    <x v="0"/>
    <x v="1"/>
    <s v="No"/>
  </r>
  <r>
    <x v="2487"/>
    <x v="22"/>
    <x v="24"/>
    <x v="98"/>
    <x v="2"/>
    <x v="55"/>
    <n v="3"/>
    <x v="7"/>
    <x v="0"/>
    <x v="0"/>
    <x v="0"/>
    <s v="No"/>
    <x v="0"/>
    <x v="0"/>
    <s v="No"/>
  </r>
  <r>
    <x v="2488"/>
    <x v="22"/>
    <x v="22"/>
    <x v="123"/>
    <x v="0"/>
    <x v="7"/>
    <n v="1"/>
    <x v="53"/>
    <x v="0"/>
    <x v="0"/>
    <x v="0"/>
    <s v="No"/>
    <x v="0"/>
    <x v="1"/>
    <s v="Yes"/>
  </r>
  <r>
    <x v="2489"/>
    <x v="22"/>
    <x v="23"/>
    <x v="43"/>
    <x v="1"/>
    <x v="28"/>
    <n v="1"/>
    <x v="35"/>
    <x v="0"/>
    <x v="0"/>
    <x v="0"/>
    <s v="No"/>
    <x v="0"/>
    <x v="1"/>
    <s v="No"/>
  </r>
  <r>
    <x v="2490"/>
    <x v="22"/>
    <x v="23"/>
    <x v="126"/>
    <x v="0"/>
    <x v="60"/>
    <n v="1"/>
    <x v="4"/>
    <x v="0"/>
    <x v="0"/>
    <x v="0"/>
    <s v="No"/>
    <x v="0"/>
    <x v="0"/>
    <s v="No"/>
  </r>
  <r>
    <x v="2491"/>
    <x v="22"/>
    <x v="22"/>
    <x v="54"/>
    <x v="2"/>
    <x v="350"/>
    <n v="4"/>
    <x v="9"/>
    <x v="1"/>
    <x v="0"/>
    <x v="0"/>
    <s v="No"/>
    <x v="0"/>
    <x v="1"/>
    <s v="No"/>
  </r>
  <r>
    <x v="2492"/>
    <x v="22"/>
    <x v="22"/>
    <x v="20"/>
    <x v="1"/>
    <x v="356"/>
    <n v="1"/>
    <x v="4"/>
    <x v="0"/>
    <x v="0"/>
    <x v="0"/>
    <s v="No"/>
    <x v="0"/>
    <x v="0"/>
    <s v="Yes"/>
  </r>
  <r>
    <x v="2493"/>
    <x v="22"/>
    <x v="23"/>
    <x v="19"/>
    <x v="2"/>
    <x v="249"/>
    <n v="3"/>
    <x v="22"/>
    <x v="0"/>
    <x v="0"/>
    <x v="0"/>
    <s v="No"/>
    <x v="0"/>
    <x v="1"/>
    <s v="No"/>
  </r>
  <r>
    <x v="2494"/>
    <x v="22"/>
    <x v="23"/>
    <x v="67"/>
    <x v="2"/>
    <x v="10"/>
    <n v="4"/>
    <x v="50"/>
    <x v="0"/>
    <x v="80"/>
    <x v="0"/>
    <s v="No"/>
    <x v="1"/>
    <x v="1"/>
    <s v="Yes"/>
  </r>
  <r>
    <x v="2495"/>
    <x v="22"/>
    <x v="25"/>
    <x v="49"/>
    <x v="1"/>
    <x v="438"/>
    <n v="3"/>
    <x v="37"/>
    <x v="2"/>
    <x v="0"/>
    <x v="0"/>
    <s v="No"/>
    <x v="0"/>
    <x v="1"/>
    <s v="No"/>
  </r>
  <r>
    <x v="2496"/>
    <x v="22"/>
    <x v="24"/>
    <x v="131"/>
    <x v="0"/>
    <x v="283"/>
    <n v="2"/>
    <x v="56"/>
    <x v="0"/>
    <x v="0"/>
    <x v="0"/>
    <s v="No"/>
    <x v="0"/>
    <x v="1"/>
    <s v="No"/>
  </r>
  <r>
    <x v="2497"/>
    <x v="22"/>
    <x v="25"/>
    <x v="59"/>
    <x v="1"/>
    <x v="76"/>
    <n v="3"/>
    <x v="11"/>
    <x v="2"/>
    <x v="26"/>
    <x v="0"/>
    <s v="No"/>
    <x v="0"/>
    <x v="1"/>
    <s v="Yes"/>
  </r>
  <r>
    <x v="2498"/>
    <x v="22"/>
    <x v="24"/>
    <x v="112"/>
    <x v="0"/>
    <x v="119"/>
    <n v="3"/>
    <x v="33"/>
    <x v="2"/>
    <x v="0"/>
    <x v="1"/>
    <s v="No"/>
    <x v="1"/>
    <x v="1"/>
    <s v="Yes"/>
  </r>
  <r>
    <x v="2499"/>
    <x v="22"/>
    <x v="22"/>
    <x v="4"/>
    <x v="0"/>
    <x v="26"/>
    <n v="2"/>
    <x v="47"/>
    <x v="2"/>
    <x v="0"/>
    <x v="1"/>
    <s v="No"/>
    <x v="0"/>
    <x v="0"/>
    <s v="No"/>
  </r>
  <r>
    <x v="2500"/>
    <x v="22"/>
    <x v="22"/>
    <x v="45"/>
    <x v="0"/>
    <x v="26"/>
    <n v="2"/>
    <x v="34"/>
    <x v="0"/>
    <x v="0"/>
    <x v="0"/>
    <s v="Yes"/>
    <x v="0"/>
    <x v="1"/>
    <s v="No"/>
  </r>
  <r>
    <x v="2501"/>
    <x v="22"/>
    <x v="24"/>
    <x v="13"/>
    <x v="1"/>
    <x v="13"/>
    <n v="2"/>
    <x v="11"/>
    <x v="0"/>
    <x v="0"/>
    <x v="0"/>
    <s v="Yes"/>
    <x v="0"/>
    <x v="1"/>
    <s v="No"/>
  </r>
  <r>
    <x v="2502"/>
    <x v="22"/>
    <x v="26"/>
    <x v="141"/>
    <x v="0"/>
    <x v="74"/>
    <n v="3"/>
    <x v="88"/>
    <x v="1"/>
    <x v="0"/>
    <x v="1"/>
    <s v="No"/>
    <x v="0"/>
    <x v="0"/>
    <s v="No"/>
  </r>
  <r>
    <x v="2503"/>
    <x v="22"/>
    <x v="22"/>
    <x v="65"/>
    <x v="1"/>
    <x v="79"/>
    <n v="4"/>
    <x v="9"/>
    <x v="1"/>
    <x v="0"/>
    <x v="0"/>
    <s v="No"/>
    <x v="0"/>
    <x v="0"/>
    <s v="No"/>
  </r>
  <r>
    <x v="2504"/>
    <x v="22"/>
    <x v="23"/>
    <x v="121"/>
    <x v="1"/>
    <x v="26"/>
    <n v="3"/>
    <x v="8"/>
    <x v="2"/>
    <x v="0"/>
    <x v="0"/>
    <s v="No"/>
    <x v="0"/>
    <x v="1"/>
    <s v="No"/>
  </r>
  <r>
    <x v="2505"/>
    <x v="22"/>
    <x v="22"/>
    <x v="159"/>
    <x v="0"/>
    <x v="329"/>
    <n v="2"/>
    <x v="86"/>
    <x v="0"/>
    <x v="0"/>
    <x v="0"/>
    <s v="No"/>
    <x v="0"/>
    <x v="1"/>
    <s v="Yes"/>
  </r>
  <r>
    <x v="2506"/>
    <x v="22"/>
    <x v="22"/>
    <x v="105"/>
    <x v="0"/>
    <x v="9"/>
    <n v="1"/>
    <x v="53"/>
    <x v="0"/>
    <x v="57"/>
    <x v="0"/>
    <s v="No"/>
    <x v="0"/>
    <x v="1"/>
    <s v="No"/>
  </r>
  <r>
    <x v="2507"/>
    <x v="22"/>
    <x v="23"/>
    <x v="76"/>
    <x v="2"/>
    <x v="13"/>
    <n v="2"/>
    <x v="2"/>
    <x v="1"/>
    <x v="0"/>
    <x v="0"/>
    <s v="Yes"/>
    <x v="0"/>
    <x v="0"/>
    <s v="Yes"/>
  </r>
  <r>
    <x v="2508"/>
    <x v="22"/>
    <x v="22"/>
    <x v="81"/>
    <x v="0"/>
    <x v="148"/>
    <n v="1"/>
    <x v="53"/>
    <x v="0"/>
    <x v="0"/>
    <x v="0"/>
    <s v="No"/>
    <x v="0"/>
    <x v="0"/>
    <s v="Yes"/>
  </r>
  <r>
    <x v="2509"/>
    <x v="22"/>
    <x v="22"/>
    <x v="29"/>
    <x v="1"/>
    <x v="160"/>
    <n v="4"/>
    <x v="9"/>
    <x v="1"/>
    <x v="187"/>
    <x v="0"/>
    <s v="No"/>
    <x v="0"/>
    <x v="1"/>
    <s v="Yes"/>
  </r>
  <r>
    <x v="2510"/>
    <x v="22"/>
    <x v="25"/>
    <x v="30"/>
    <x v="2"/>
    <x v="135"/>
    <n v="3"/>
    <x v="71"/>
    <x v="2"/>
    <x v="0"/>
    <x v="0"/>
    <s v="No"/>
    <x v="0"/>
    <x v="0"/>
    <s v="No"/>
  </r>
  <r>
    <x v="2511"/>
    <x v="22"/>
    <x v="23"/>
    <x v="18"/>
    <x v="1"/>
    <x v="351"/>
    <n v="1"/>
    <x v="35"/>
    <x v="0"/>
    <x v="90"/>
    <x v="0"/>
    <s v="No"/>
    <x v="0"/>
    <x v="0"/>
    <s v="No"/>
  </r>
  <r>
    <x v="2512"/>
    <x v="22"/>
    <x v="22"/>
    <x v="150"/>
    <x v="0"/>
    <x v="276"/>
    <n v="2"/>
    <x v="86"/>
    <x v="0"/>
    <x v="267"/>
    <x v="0"/>
    <s v="No"/>
    <x v="0"/>
    <x v="0"/>
    <s v="No"/>
  </r>
  <r>
    <x v="2513"/>
    <x v="22"/>
    <x v="26"/>
    <x v="2"/>
    <x v="1"/>
    <x v="352"/>
    <n v="1"/>
    <x v="89"/>
    <x v="1"/>
    <x v="0"/>
    <x v="0"/>
    <s v="No"/>
    <x v="0"/>
    <x v="1"/>
    <s v="No"/>
  </r>
  <r>
    <x v="2514"/>
    <x v="22"/>
    <x v="23"/>
    <x v="129"/>
    <x v="2"/>
    <x v="417"/>
    <n v="1"/>
    <x v="7"/>
    <x v="1"/>
    <x v="50"/>
    <x v="0"/>
    <s v="No"/>
    <x v="0"/>
    <x v="1"/>
    <s v="No"/>
  </r>
  <r>
    <x v="2515"/>
    <x v="22"/>
    <x v="25"/>
    <x v="6"/>
    <x v="2"/>
    <x v="406"/>
    <n v="3"/>
    <x v="71"/>
    <x v="2"/>
    <x v="0"/>
    <x v="0"/>
    <s v="No"/>
    <x v="0"/>
    <x v="1"/>
    <s v="No"/>
  </r>
  <r>
    <x v="2516"/>
    <x v="22"/>
    <x v="24"/>
    <x v="28"/>
    <x v="2"/>
    <x v="207"/>
    <n v="1"/>
    <x v="12"/>
    <x v="1"/>
    <x v="0"/>
    <x v="0"/>
    <s v="No"/>
    <x v="0"/>
    <x v="1"/>
    <s v="No"/>
  </r>
  <r>
    <x v="2517"/>
    <x v="22"/>
    <x v="24"/>
    <x v="125"/>
    <x v="0"/>
    <x v="357"/>
    <n v="2"/>
    <x v="56"/>
    <x v="0"/>
    <x v="272"/>
    <x v="0"/>
    <s v="No"/>
    <x v="0"/>
    <x v="0"/>
    <s v="No"/>
  </r>
  <r>
    <x v="2518"/>
    <x v="22"/>
    <x v="22"/>
    <x v="16"/>
    <x v="2"/>
    <x v="133"/>
    <n v="1"/>
    <x v="36"/>
    <x v="0"/>
    <x v="0"/>
    <x v="0"/>
    <s v="No"/>
    <x v="0"/>
    <x v="1"/>
    <s v="Yes"/>
  </r>
  <r>
    <x v="2519"/>
    <x v="22"/>
    <x v="22"/>
    <x v="16"/>
    <x v="2"/>
    <x v="216"/>
    <n v="4"/>
    <x v="9"/>
    <x v="1"/>
    <x v="234"/>
    <x v="0"/>
    <s v="Yes"/>
    <x v="0"/>
    <x v="0"/>
    <s v="No"/>
  </r>
  <r>
    <x v="2520"/>
    <x v="22"/>
    <x v="24"/>
    <x v="65"/>
    <x v="1"/>
    <x v="292"/>
    <n v="1"/>
    <x v="36"/>
    <x v="1"/>
    <x v="0"/>
    <x v="0"/>
    <s v="No"/>
    <x v="0"/>
    <x v="1"/>
    <s v="No"/>
  </r>
  <r>
    <x v="2521"/>
    <x v="22"/>
    <x v="24"/>
    <x v="63"/>
    <x v="0"/>
    <x v="439"/>
    <n v="2"/>
    <x v="87"/>
    <x v="0"/>
    <x v="216"/>
    <x v="0"/>
    <s v="No"/>
    <x v="0"/>
    <x v="0"/>
    <s v="No"/>
  </r>
  <r>
    <x v="2522"/>
    <x v="22"/>
    <x v="22"/>
    <x v="24"/>
    <x v="2"/>
    <x v="213"/>
    <n v="1"/>
    <x v="4"/>
    <x v="0"/>
    <x v="0"/>
    <x v="0"/>
    <s v="Yes"/>
    <x v="1"/>
    <x v="1"/>
    <s v="No"/>
  </r>
  <r>
    <x v="2523"/>
    <x v="22"/>
    <x v="24"/>
    <x v="31"/>
    <x v="0"/>
    <x v="222"/>
    <n v="1"/>
    <x v="55"/>
    <x v="0"/>
    <x v="0"/>
    <x v="0"/>
    <s v="No"/>
    <x v="0"/>
    <x v="0"/>
    <s v="No"/>
  </r>
  <r>
    <x v="2524"/>
    <x v="22"/>
    <x v="24"/>
    <x v="64"/>
    <x v="1"/>
    <x v="25"/>
    <n v="3"/>
    <x v="13"/>
    <x v="2"/>
    <x v="0"/>
    <x v="0"/>
    <s v="No"/>
    <x v="0"/>
    <x v="1"/>
    <s v="No"/>
  </r>
  <r>
    <x v="2525"/>
    <x v="22"/>
    <x v="23"/>
    <x v="70"/>
    <x v="2"/>
    <x v="354"/>
    <n v="2"/>
    <x v="3"/>
    <x v="2"/>
    <x v="0"/>
    <x v="0"/>
    <s v="Yes"/>
    <x v="0"/>
    <x v="1"/>
    <s v="No"/>
  </r>
  <r>
    <x v="2526"/>
    <x v="22"/>
    <x v="22"/>
    <x v="137"/>
    <x v="2"/>
    <x v="184"/>
    <n v="2"/>
    <x v="6"/>
    <x v="1"/>
    <x v="0"/>
    <x v="0"/>
    <s v="No"/>
    <x v="0"/>
    <x v="1"/>
    <s v="No"/>
  </r>
  <r>
    <x v="2527"/>
    <x v="22"/>
    <x v="24"/>
    <x v="66"/>
    <x v="2"/>
    <x v="83"/>
    <n v="1"/>
    <x v="12"/>
    <x v="1"/>
    <x v="118"/>
    <x v="0"/>
    <s v="No"/>
    <x v="0"/>
    <x v="1"/>
    <s v="Yes"/>
  </r>
  <r>
    <x v="2528"/>
    <x v="22"/>
    <x v="23"/>
    <x v="68"/>
    <x v="1"/>
    <x v="440"/>
    <n v="1"/>
    <x v="35"/>
    <x v="0"/>
    <x v="0"/>
    <x v="0"/>
    <s v="No"/>
    <x v="0"/>
    <x v="1"/>
    <s v="No"/>
  </r>
  <r>
    <x v="2529"/>
    <x v="22"/>
    <x v="24"/>
    <x v="56"/>
    <x v="2"/>
    <x v="160"/>
    <n v="4"/>
    <x v="0"/>
    <x v="1"/>
    <x v="0"/>
    <x v="0"/>
    <s v="No"/>
    <x v="0"/>
    <x v="1"/>
    <s v="Yes"/>
  </r>
  <r>
    <x v="2530"/>
    <x v="22"/>
    <x v="22"/>
    <x v="58"/>
    <x v="2"/>
    <x v="33"/>
    <n v="3"/>
    <x v="8"/>
    <x v="1"/>
    <x v="0"/>
    <x v="0"/>
    <s v="No"/>
    <x v="0"/>
    <x v="1"/>
    <s v="No"/>
  </r>
  <r>
    <x v="2531"/>
    <x v="22"/>
    <x v="23"/>
    <x v="60"/>
    <x v="0"/>
    <x v="106"/>
    <n v="1"/>
    <x v="4"/>
    <x v="0"/>
    <x v="0"/>
    <x v="0"/>
    <s v="No"/>
    <x v="0"/>
    <x v="1"/>
    <s v="No"/>
  </r>
  <r>
    <x v="2532"/>
    <x v="22"/>
    <x v="22"/>
    <x v="142"/>
    <x v="0"/>
    <x v="353"/>
    <n v="3"/>
    <x v="90"/>
    <x v="2"/>
    <x v="273"/>
    <x v="1"/>
    <s v="No"/>
    <x v="0"/>
    <x v="0"/>
    <s v="No"/>
  </r>
  <r>
    <x v="2533"/>
    <x v="22"/>
    <x v="26"/>
    <x v="100"/>
    <x v="1"/>
    <x v="130"/>
    <n v="1"/>
    <x v="89"/>
    <x v="1"/>
    <x v="0"/>
    <x v="0"/>
    <s v="Yes"/>
    <x v="0"/>
    <x v="0"/>
    <s v="No"/>
  </r>
  <r>
    <x v="2534"/>
    <x v="22"/>
    <x v="26"/>
    <x v="1"/>
    <x v="1"/>
    <x v="82"/>
    <n v="1"/>
    <x v="89"/>
    <x v="1"/>
    <x v="190"/>
    <x v="0"/>
    <s v="No"/>
    <x v="0"/>
    <x v="1"/>
    <s v="No"/>
  </r>
  <r>
    <x v="2535"/>
    <x v="22"/>
    <x v="23"/>
    <x v="27"/>
    <x v="1"/>
    <x v="185"/>
    <n v="2"/>
    <x v="5"/>
    <x v="1"/>
    <x v="18"/>
    <x v="0"/>
    <s v="No"/>
    <x v="0"/>
    <x v="1"/>
    <s v="No"/>
  </r>
  <r>
    <x v="2536"/>
    <x v="22"/>
    <x v="22"/>
    <x v="9"/>
    <x v="1"/>
    <x v="213"/>
    <n v="1"/>
    <x v="36"/>
    <x v="0"/>
    <x v="0"/>
    <x v="0"/>
    <s v="No"/>
    <x v="0"/>
    <x v="1"/>
    <s v="No"/>
  </r>
  <r>
    <x v="2537"/>
    <x v="22"/>
    <x v="23"/>
    <x v="28"/>
    <x v="2"/>
    <x v="100"/>
    <n v="4"/>
    <x v="50"/>
    <x v="0"/>
    <x v="0"/>
    <x v="0"/>
    <s v="No"/>
    <x v="0"/>
    <x v="0"/>
    <s v="No"/>
  </r>
  <r>
    <x v="2538"/>
    <x v="22"/>
    <x v="24"/>
    <x v="98"/>
    <x v="2"/>
    <x v="414"/>
    <n v="3"/>
    <x v="7"/>
    <x v="0"/>
    <x v="0"/>
    <x v="0"/>
    <s v="Yes"/>
    <x v="1"/>
    <x v="1"/>
    <s v="Yes"/>
  </r>
  <r>
    <x v="2539"/>
    <x v="22"/>
    <x v="24"/>
    <x v="51"/>
    <x v="2"/>
    <x v="76"/>
    <n v="4"/>
    <x v="9"/>
    <x v="0"/>
    <x v="0"/>
    <x v="0"/>
    <s v="No"/>
    <x v="0"/>
    <x v="0"/>
    <s v="No"/>
  </r>
  <r>
    <x v="2540"/>
    <x v="22"/>
    <x v="24"/>
    <x v="18"/>
    <x v="1"/>
    <x v="82"/>
    <n v="4"/>
    <x v="35"/>
    <x v="0"/>
    <x v="59"/>
    <x v="0"/>
    <s v="No"/>
    <x v="0"/>
    <x v="1"/>
    <s v="Yes"/>
  </r>
  <r>
    <x v="2541"/>
    <x v="22"/>
    <x v="22"/>
    <x v="49"/>
    <x v="1"/>
    <x v="436"/>
    <n v="1"/>
    <x v="8"/>
    <x v="1"/>
    <x v="0"/>
    <x v="0"/>
    <s v="Yes"/>
    <x v="0"/>
    <x v="1"/>
    <s v="No"/>
  </r>
  <r>
    <x v="2542"/>
    <x v="22"/>
    <x v="24"/>
    <x v="20"/>
    <x v="1"/>
    <x v="28"/>
    <n v="2"/>
    <x v="22"/>
    <x v="1"/>
    <x v="46"/>
    <x v="0"/>
    <s v="No"/>
    <x v="0"/>
    <x v="0"/>
    <s v="Yes"/>
  </r>
  <r>
    <x v="2543"/>
    <x v="22"/>
    <x v="25"/>
    <x v="69"/>
    <x v="1"/>
    <x v="154"/>
    <n v="3"/>
    <x v="84"/>
    <x v="2"/>
    <x v="55"/>
    <x v="0"/>
    <s v="No"/>
    <x v="0"/>
    <x v="1"/>
    <s v="No"/>
  </r>
  <r>
    <x v="2544"/>
    <x v="22"/>
    <x v="24"/>
    <x v="147"/>
    <x v="0"/>
    <x v="441"/>
    <n v="1"/>
    <x v="42"/>
    <x v="0"/>
    <x v="0"/>
    <x v="0"/>
    <s v="No"/>
    <x v="0"/>
    <x v="0"/>
    <s v="Yes"/>
  </r>
  <r>
    <x v="2545"/>
    <x v="22"/>
    <x v="25"/>
    <x v="13"/>
    <x v="1"/>
    <x v="375"/>
    <n v="3"/>
    <x v="11"/>
    <x v="2"/>
    <x v="0"/>
    <x v="0"/>
    <s v="No"/>
    <x v="0"/>
    <x v="0"/>
    <s v="No"/>
  </r>
  <r>
    <x v="2546"/>
    <x v="22"/>
    <x v="22"/>
    <x v="117"/>
    <x v="0"/>
    <x v="134"/>
    <n v="3"/>
    <x v="48"/>
    <x v="1"/>
    <x v="83"/>
    <x v="1"/>
    <s v="No"/>
    <x v="0"/>
    <x v="0"/>
    <s v="No"/>
  </r>
  <r>
    <x v="2547"/>
    <x v="22"/>
    <x v="23"/>
    <x v="88"/>
    <x v="2"/>
    <x v="26"/>
    <n v="3"/>
    <x v="22"/>
    <x v="0"/>
    <x v="0"/>
    <x v="0"/>
    <s v="No"/>
    <x v="0"/>
    <x v="1"/>
    <s v="Yes"/>
  </r>
  <r>
    <x v="2548"/>
    <x v="22"/>
    <x v="23"/>
    <x v="51"/>
    <x v="2"/>
    <x v="114"/>
    <n v="1"/>
    <x v="34"/>
    <x v="0"/>
    <x v="34"/>
    <x v="0"/>
    <s v="No"/>
    <x v="0"/>
    <x v="1"/>
    <s v="Yes"/>
  </r>
  <r>
    <x v="2549"/>
    <x v="22"/>
    <x v="22"/>
    <x v="25"/>
    <x v="1"/>
    <x v="192"/>
    <n v="1"/>
    <x v="5"/>
    <x v="0"/>
    <x v="0"/>
    <x v="0"/>
    <s v="No"/>
    <x v="0"/>
    <x v="1"/>
    <s v="No"/>
  </r>
  <r>
    <x v="2550"/>
    <x v="22"/>
    <x v="24"/>
    <x v="36"/>
    <x v="0"/>
    <x v="298"/>
    <m/>
    <x v="38"/>
    <x v="1"/>
    <x v="0"/>
    <x v="1"/>
    <s v="No"/>
    <x v="1"/>
    <x v="1"/>
    <s v="Yes"/>
  </r>
  <r>
    <x v="2551"/>
    <x v="22"/>
    <x v="24"/>
    <x v="55"/>
    <x v="0"/>
    <x v="232"/>
    <n v="2"/>
    <x v="85"/>
    <x v="0"/>
    <x v="216"/>
    <x v="0"/>
    <s v="No"/>
    <x v="0"/>
    <x v="1"/>
    <s v="Yes"/>
  </r>
  <r>
    <x v="2552"/>
    <x v="22"/>
    <x v="23"/>
    <x v="79"/>
    <x v="0"/>
    <x v="19"/>
    <n v="4"/>
    <x v="27"/>
    <x v="2"/>
    <x v="0"/>
    <x v="1"/>
    <s v="No"/>
    <x v="0"/>
    <x v="1"/>
    <s v="No"/>
  </r>
  <r>
    <x v="2553"/>
    <x v="22"/>
    <x v="22"/>
    <x v="49"/>
    <x v="1"/>
    <x v="269"/>
    <n v="2"/>
    <x v="19"/>
    <x v="0"/>
    <x v="0"/>
    <x v="0"/>
    <s v="No"/>
    <x v="0"/>
    <x v="0"/>
    <s v="Yes"/>
  </r>
  <r>
    <x v="2554"/>
    <x v="22"/>
    <x v="23"/>
    <x v="25"/>
    <x v="1"/>
    <x v="13"/>
    <n v="3"/>
    <x v="8"/>
    <x v="2"/>
    <x v="0"/>
    <x v="0"/>
    <s v="No"/>
    <x v="0"/>
    <x v="1"/>
    <s v="Yes"/>
  </r>
  <r>
    <x v="2555"/>
    <x v="22"/>
    <x v="24"/>
    <x v="143"/>
    <x v="0"/>
    <x v="7"/>
    <n v="2"/>
    <x v="57"/>
    <x v="0"/>
    <x v="239"/>
    <x v="0"/>
    <s v="No"/>
    <x v="0"/>
    <x v="0"/>
    <s v="No"/>
  </r>
  <r>
    <x v="2556"/>
    <x v="22"/>
    <x v="24"/>
    <x v="125"/>
    <x v="0"/>
    <x v="218"/>
    <n v="2"/>
    <x v="56"/>
    <x v="0"/>
    <x v="0"/>
    <x v="0"/>
    <s v="No"/>
    <x v="0"/>
    <x v="1"/>
    <s v="Yes"/>
  </r>
  <r>
    <x v="2557"/>
    <x v="22"/>
    <x v="24"/>
    <x v="34"/>
    <x v="0"/>
    <x v="109"/>
    <n v="4"/>
    <x v="82"/>
    <x v="2"/>
    <x v="0"/>
    <x v="1"/>
    <s v="No"/>
    <x v="1"/>
    <x v="1"/>
    <s v="Yes"/>
  </r>
  <r>
    <x v="2558"/>
    <x v="22"/>
    <x v="22"/>
    <x v="157"/>
    <x v="0"/>
    <x v="217"/>
    <n v="2"/>
    <x v="34"/>
    <x v="0"/>
    <x v="0"/>
    <x v="0"/>
    <s v="No"/>
    <x v="0"/>
    <x v="1"/>
    <s v="Yes"/>
  </r>
  <r>
    <x v="2559"/>
    <x v="22"/>
    <x v="24"/>
    <x v="76"/>
    <x v="2"/>
    <x v="128"/>
    <n v="3"/>
    <x v="36"/>
    <x v="1"/>
    <x v="0"/>
    <x v="0"/>
    <s v="Yes"/>
    <x v="0"/>
    <x v="1"/>
    <s v="No"/>
  </r>
  <r>
    <x v="2560"/>
    <x v="22"/>
    <x v="24"/>
    <x v="70"/>
    <x v="2"/>
    <x v="252"/>
    <n v="1"/>
    <x v="55"/>
    <x v="0"/>
    <x v="0"/>
    <x v="0"/>
    <s v="No"/>
    <x v="0"/>
    <x v="1"/>
    <s v="No"/>
  </r>
  <r>
    <x v="2561"/>
    <x v="22"/>
    <x v="22"/>
    <x v="68"/>
    <x v="1"/>
    <x v="210"/>
    <n v="1"/>
    <x v="5"/>
    <x v="0"/>
    <x v="0"/>
    <x v="0"/>
    <s v="No"/>
    <x v="0"/>
    <x v="0"/>
    <s v="No"/>
  </r>
  <r>
    <x v="2562"/>
    <x v="22"/>
    <x v="25"/>
    <x v="144"/>
    <x v="0"/>
    <x v="26"/>
    <n v="3"/>
    <x v="91"/>
    <x v="2"/>
    <x v="0"/>
    <x v="1"/>
    <s v="No"/>
    <x v="1"/>
    <x v="0"/>
    <s v="Yes"/>
  </r>
  <r>
    <x v="2563"/>
    <x v="22"/>
    <x v="24"/>
    <x v="50"/>
    <x v="0"/>
    <x v="89"/>
    <n v="2"/>
    <x v="57"/>
    <x v="0"/>
    <x v="274"/>
    <x v="0"/>
    <s v="No"/>
    <x v="0"/>
    <x v="1"/>
    <s v="No"/>
  </r>
  <r>
    <x v="2564"/>
    <x v="22"/>
    <x v="24"/>
    <x v="67"/>
    <x v="2"/>
    <x v="218"/>
    <n v="4"/>
    <x v="9"/>
    <x v="0"/>
    <x v="0"/>
    <x v="0"/>
    <s v="No"/>
    <x v="0"/>
    <x v="1"/>
    <s v="No"/>
  </r>
  <r>
    <x v="2565"/>
    <x v="22"/>
    <x v="24"/>
    <x v="78"/>
    <x v="1"/>
    <x v="47"/>
    <n v="1"/>
    <x v="29"/>
    <x v="1"/>
    <x v="0"/>
    <x v="0"/>
    <s v="No"/>
    <x v="0"/>
    <x v="0"/>
    <s v="No"/>
  </r>
  <r>
    <x v="2566"/>
    <x v="22"/>
    <x v="25"/>
    <x v="15"/>
    <x v="2"/>
    <x v="112"/>
    <n v="3"/>
    <x v="11"/>
    <x v="2"/>
    <x v="102"/>
    <x v="0"/>
    <s v="No"/>
    <x v="0"/>
    <x v="0"/>
    <s v="No"/>
  </r>
  <r>
    <x v="2567"/>
    <x v="22"/>
    <x v="24"/>
    <x v="29"/>
    <x v="1"/>
    <x v="1"/>
    <n v="3"/>
    <x v="13"/>
    <x v="2"/>
    <x v="109"/>
    <x v="0"/>
    <s v="No"/>
    <x v="0"/>
    <x v="1"/>
    <s v="No"/>
  </r>
  <r>
    <x v="2568"/>
    <x v="22"/>
    <x v="22"/>
    <x v="17"/>
    <x v="0"/>
    <x v="191"/>
    <n v="4"/>
    <x v="23"/>
    <x v="0"/>
    <x v="275"/>
    <x v="1"/>
    <s v="No"/>
    <x v="0"/>
    <x v="1"/>
    <s v="No"/>
  </r>
  <r>
    <x v="2569"/>
    <x v="22"/>
    <x v="23"/>
    <x v="105"/>
    <x v="0"/>
    <x v="154"/>
    <n v="3"/>
    <x v="1"/>
    <x v="0"/>
    <x v="0"/>
    <x v="0"/>
    <s v="No"/>
    <x v="0"/>
    <x v="0"/>
    <s v="No"/>
  </r>
  <r>
    <x v="2570"/>
    <x v="22"/>
    <x v="25"/>
    <x v="43"/>
    <x v="1"/>
    <x v="154"/>
    <n v="3"/>
    <x v="37"/>
    <x v="2"/>
    <x v="0"/>
    <x v="0"/>
    <s v="No"/>
    <x v="0"/>
    <x v="1"/>
    <s v="No"/>
  </r>
  <r>
    <x v="2571"/>
    <x v="22"/>
    <x v="23"/>
    <x v="39"/>
    <x v="1"/>
    <x v="277"/>
    <n v="2"/>
    <x v="5"/>
    <x v="1"/>
    <x v="90"/>
    <x v="0"/>
    <s v="No"/>
    <x v="1"/>
    <x v="1"/>
    <s v="Yes"/>
  </r>
  <r>
    <x v="2572"/>
    <x v="22"/>
    <x v="22"/>
    <x v="13"/>
    <x v="1"/>
    <x v="442"/>
    <n v="1"/>
    <x v="36"/>
    <x v="1"/>
    <x v="0"/>
    <x v="0"/>
    <s v="No"/>
    <x v="0"/>
    <x v="1"/>
    <s v="No"/>
  </r>
  <r>
    <x v="2573"/>
    <x v="22"/>
    <x v="23"/>
    <x v="85"/>
    <x v="1"/>
    <x v="315"/>
    <n v="2"/>
    <x v="5"/>
    <x v="1"/>
    <x v="0"/>
    <x v="0"/>
    <s v="No"/>
    <x v="0"/>
    <x v="0"/>
    <s v="Yes"/>
  </r>
  <r>
    <x v="2574"/>
    <x v="22"/>
    <x v="24"/>
    <x v="127"/>
    <x v="0"/>
    <x v="383"/>
    <n v="1"/>
    <x v="56"/>
    <x v="2"/>
    <x v="0"/>
    <x v="1"/>
    <s v="No"/>
    <x v="0"/>
    <x v="1"/>
    <s v="No"/>
  </r>
  <r>
    <x v="2575"/>
    <x v="22"/>
    <x v="23"/>
    <x v="108"/>
    <x v="1"/>
    <x v="3"/>
    <n v="3"/>
    <x v="8"/>
    <x v="2"/>
    <x v="0"/>
    <x v="0"/>
    <s v="No"/>
    <x v="0"/>
    <x v="1"/>
    <s v="Yes"/>
  </r>
  <r>
    <x v="2576"/>
    <x v="22"/>
    <x v="24"/>
    <x v="52"/>
    <x v="2"/>
    <x v="57"/>
    <n v="4"/>
    <x v="0"/>
    <x v="1"/>
    <x v="0"/>
    <x v="0"/>
    <s v="No"/>
    <x v="0"/>
    <x v="1"/>
    <s v="No"/>
  </r>
  <r>
    <x v="2577"/>
    <x v="22"/>
    <x v="25"/>
    <x v="32"/>
    <x v="2"/>
    <x v="24"/>
    <n v="3"/>
    <x v="71"/>
    <x v="2"/>
    <x v="214"/>
    <x v="0"/>
    <s v="No"/>
    <x v="0"/>
    <x v="1"/>
    <s v="Yes"/>
  </r>
  <r>
    <x v="2578"/>
    <x v="22"/>
    <x v="24"/>
    <x v="20"/>
    <x v="1"/>
    <x v="284"/>
    <n v="2"/>
    <x v="22"/>
    <x v="1"/>
    <x v="0"/>
    <x v="0"/>
    <s v="No"/>
    <x v="0"/>
    <x v="0"/>
    <s v="Yes"/>
  </r>
  <r>
    <x v="2579"/>
    <x v="22"/>
    <x v="22"/>
    <x v="137"/>
    <x v="2"/>
    <x v="311"/>
    <n v="3"/>
    <x v="12"/>
    <x v="1"/>
    <x v="5"/>
    <x v="0"/>
    <s v="No"/>
    <x v="0"/>
    <x v="1"/>
    <s v="No"/>
  </r>
  <r>
    <x v="2580"/>
    <x v="22"/>
    <x v="23"/>
    <x v="49"/>
    <x v="1"/>
    <x v="78"/>
    <n v="1"/>
    <x v="35"/>
    <x v="0"/>
    <x v="0"/>
    <x v="0"/>
    <s v="Yes"/>
    <x v="1"/>
    <x v="1"/>
    <s v="Yes"/>
  </r>
  <r>
    <x v="2581"/>
    <x v="22"/>
    <x v="24"/>
    <x v="49"/>
    <x v="1"/>
    <x v="336"/>
    <n v="3"/>
    <x v="13"/>
    <x v="2"/>
    <x v="0"/>
    <x v="0"/>
    <s v="No"/>
    <x v="0"/>
    <x v="1"/>
    <s v="Yes"/>
  </r>
  <r>
    <x v="2582"/>
    <x v="22"/>
    <x v="22"/>
    <x v="56"/>
    <x v="2"/>
    <x v="66"/>
    <n v="4"/>
    <x v="1"/>
    <x v="2"/>
    <x v="276"/>
    <x v="0"/>
    <s v="No"/>
    <x v="0"/>
    <x v="1"/>
    <s v="No"/>
  </r>
  <r>
    <x v="2583"/>
    <x v="22"/>
    <x v="22"/>
    <x v="19"/>
    <x v="2"/>
    <x v="13"/>
    <n v="4"/>
    <x v="9"/>
    <x v="1"/>
    <x v="0"/>
    <x v="0"/>
    <s v="No"/>
    <x v="0"/>
    <x v="1"/>
    <s v="Yes"/>
  </r>
  <r>
    <x v="2584"/>
    <x v="22"/>
    <x v="23"/>
    <x v="128"/>
    <x v="2"/>
    <x v="323"/>
    <n v="2"/>
    <x v="3"/>
    <x v="2"/>
    <x v="0"/>
    <x v="0"/>
    <s v="No"/>
    <x v="0"/>
    <x v="0"/>
    <s v="No"/>
  </r>
  <r>
    <x v="2585"/>
    <x v="22"/>
    <x v="24"/>
    <x v="65"/>
    <x v="1"/>
    <x v="182"/>
    <n v="1"/>
    <x v="36"/>
    <x v="1"/>
    <x v="190"/>
    <x v="0"/>
    <s v="No"/>
    <x v="0"/>
    <x v="1"/>
    <s v="Yes"/>
  </r>
  <r>
    <x v="2586"/>
    <x v="22"/>
    <x v="23"/>
    <x v="121"/>
    <x v="1"/>
    <x v="162"/>
    <n v="3"/>
    <x v="25"/>
    <x v="0"/>
    <x v="38"/>
    <x v="0"/>
    <s v="No"/>
    <x v="0"/>
    <x v="1"/>
    <s v="Yes"/>
  </r>
  <r>
    <x v="2587"/>
    <x v="22"/>
    <x v="24"/>
    <x v="34"/>
    <x v="0"/>
    <x v="160"/>
    <n v="2"/>
    <x v="57"/>
    <x v="0"/>
    <x v="0"/>
    <x v="0"/>
    <s v="No"/>
    <x v="0"/>
    <x v="1"/>
    <s v="Yes"/>
  </r>
  <r>
    <x v="2588"/>
    <x v="22"/>
    <x v="23"/>
    <x v="42"/>
    <x v="0"/>
    <x v="84"/>
    <n v="4"/>
    <x v="60"/>
    <x v="1"/>
    <x v="0"/>
    <x v="1"/>
    <s v="No"/>
    <x v="0"/>
    <x v="1"/>
    <s v="No"/>
  </r>
  <r>
    <x v="2589"/>
    <x v="22"/>
    <x v="24"/>
    <x v="120"/>
    <x v="1"/>
    <x v="443"/>
    <n v="3"/>
    <x v="8"/>
    <x v="0"/>
    <x v="192"/>
    <x v="0"/>
    <s v="No"/>
    <x v="1"/>
    <x v="1"/>
    <s v="Yes"/>
  </r>
  <r>
    <x v="2590"/>
    <x v="22"/>
    <x v="25"/>
    <x v="64"/>
    <x v="1"/>
    <x v="98"/>
    <n v="3"/>
    <x v="37"/>
    <x v="2"/>
    <x v="156"/>
    <x v="0"/>
    <s v="No"/>
    <x v="0"/>
    <x v="0"/>
    <s v="No"/>
  </r>
  <r>
    <x v="2591"/>
    <x v="22"/>
    <x v="22"/>
    <x v="98"/>
    <x v="2"/>
    <x v="54"/>
    <n v="3"/>
    <x v="66"/>
    <x v="2"/>
    <x v="0"/>
    <x v="0"/>
    <s v="No"/>
    <x v="0"/>
    <x v="0"/>
    <s v="Yes"/>
  </r>
  <r>
    <x v="2592"/>
    <x v="22"/>
    <x v="24"/>
    <x v="88"/>
    <x v="2"/>
    <x v="142"/>
    <n v="2"/>
    <x v="73"/>
    <x v="0"/>
    <x v="0"/>
    <x v="0"/>
    <s v="Yes"/>
    <x v="0"/>
    <x v="1"/>
    <s v="No"/>
  </r>
  <r>
    <x v="2593"/>
    <x v="22"/>
    <x v="24"/>
    <x v="120"/>
    <x v="1"/>
    <x v="88"/>
    <n v="3"/>
    <x v="8"/>
    <x v="0"/>
    <x v="35"/>
    <x v="0"/>
    <s v="No"/>
    <x v="0"/>
    <x v="1"/>
    <s v="No"/>
  </r>
  <r>
    <x v="2594"/>
    <x v="22"/>
    <x v="25"/>
    <x v="82"/>
    <x v="1"/>
    <x v="283"/>
    <n v="3"/>
    <x v="11"/>
    <x v="2"/>
    <x v="0"/>
    <x v="0"/>
    <s v="No"/>
    <x v="0"/>
    <x v="1"/>
    <s v="No"/>
  </r>
  <r>
    <x v="2595"/>
    <x v="22"/>
    <x v="24"/>
    <x v="1"/>
    <x v="1"/>
    <x v="444"/>
    <n v="4"/>
    <x v="13"/>
    <x v="0"/>
    <x v="140"/>
    <x v="0"/>
    <s v="No"/>
    <x v="0"/>
    <x v="0"/>
    <s v="Yes"/>
  </r>
  <r>
    <x v="2596"/>
    <x v="22"/>
    <x v="22"/>
    <x v="92"/>
    <x v="2"/>
    <x v="82"/>
    <n v="4"/>
    <x v="1"/>
    <x v="2"/>
    <x v="0"/>
    <x v="0"/>
    <s v="No"/>
    <x v="0"/>
    <x v="1"/>
    <s v="Yes"/>
  </r>
  <r>
    <x v="2597"/>
    <x v="22"/>
    <x v="24"/>
    <x v="116"/>
    <x v="0"/>
    <x v="154"/>
    <n v="4"/>
    <x v="55"/>
    <x v="2"/>
    <x v="172"/>
    <x v="1"/>
    <s v="No"/>
    <x v="0"/>
    <x v="0"/>
    <s v="No"/>
  </r>
  <r>
    <x v="2598"/>
    <x v="22"/>
    <x v="23"/>
    <x v="19"/>
    <x v="2"/>
    <x v="392"/>
    <n v="1"/>
    <x v="34"/>
    <x v="0"/>
    <x v="0"/>
    <x v="0"/>
    <s v="No"/>
    <x v="0"/>
    <x v="0"/>
    <s v="Yes"/>
  </r>
  <r>
    <x v="2599"/>
    <x v="22"/>
    <x v="24"/>
    <x v="24"/>
    <x v="2"/>
    <x v="442"/>
    <n v="2"/>
    <x v="11"/>
    <x v="0"/>
    <x v="277"/>
    <x v="0"/>
    <s v="No"/>
    <x v="0"/>
    <x v="1"/>
    <s v="No"/>
  </r>
  <r>
    <x v="2600"/>
    <x v="22"/>
    <x v="23"/>
    <x v="88"/>
    <x v="2"/>
    <x v="166"/>
    <n v="2"/>
    <x v="3"/>
    <x v="2"/>
    <x v="0"/>
    <x v="0"/>
    <s v="No"/>
    <x v="0"/>
    <x v="1"/>
    <s v="No"/>
  </r>
  <r>
    <x v="2601"/>
    <x v="22"/>
    <x v="24"/>
    <x v="42"/>
    <x v="0"/>
    <x v="13"/>
    <n v="1"/>
    <x v="55"/>
    <x v="0"/>
    <x v="0"/>
    <x v="0"/>
    <s v="No"/>
    <x v="0"/>
    <x v="0"/>
    <s v="No"/>
  </r>
  <r>
    <x v="2602"/>
    <x v="22"/>
    <x v="23"/>
    <x v="9"/>
    <x v="1"/>
    <x v="111"/>
    <n v="1"/>
    <x v="35"/>
    <x v="0"/>
    <x v="0"/>
    <x v="0"/>
    <s v="No"/>
    <x v="0"/>
    <x v="1"/>
    <s v="No"/>
  </r>
  <r>
    <x v="2603"/>
    <x v="22"/>
    <x v="22"/>
    <x v="160"/>
    <x v="0"/>
    <x v="35"/>
    <n v="2"/>
    <x v="34"/>
    <x v="0"/>
    <x v="0"/>
    <x v="0"/>
    <s v="No"/>
    <x v="0"/>
    <x v="1"/>
    <s v="Yes"/>
  </r>
  <r>
    <x v="2604"/>
    <x v="22"/>
    <x v="22"/>
    <x v="58"/>
    <x v="2"/>
    <x v="86"/>
    <n v="3"/>
    <x v="8"/>
    <x v="1"/>
    <x v="0"/>
    <x v="0"/>
    <s v="No"/>
    <x v="0"/>
    <x v="0"/>
    <s v="No"/>
  </r>
  <r>
    <x v="2605"/>
    <x v="22"/>
    <x v="23"/>
    <x v="68"/>
    <x v="1"/>
    <x v="37"/>
    <n v="3"/>
    <x v="25"/>
    <x v="0"/>
    <x v="0"/>
    <x v="0"/>
    <s v="No"/>
    <x v="0"/>
    <x v="1"/>
    <s v="Yes"/>
  </r>
  <r>
    <x v="2606"/>
    <x v="22"/>
    <x v="23"/>
    <x v="129"/>
    <x v="2"/>
    <x v="82"/>
    <n v="2"/>
    <x v="2"/>
    <x v="1"/>
    <x v="278"/>
    <x v="0"/>
    <s v="No"/>
    <x v="0"/>
    <x v="1"/>
    <s v="No"/>
  </r>
  <r>
    <x v="2607"/>
    <x v="22"/>
    <x v="24"/>
    <x v="161"/>
    <x v="0"/>
    <x v="376"/>
    <n v="2"/>
    <x v="85"/>
    <x v="0"/>
    <x v="0"/>
    <x v="0"/>
    <s v="No"/>
    <x v="0"/>
    <x v="1"/>
    <s v="No"/>
  </r>
  <r>
    <x v="2608"/>
    <x v="23"/>
    <x v="25"/>
    <x v="83"/>
    <x v="1"/>
    <x v="89"/>
    <n v="2"/>
    <x v="7"/>
    <x v="0"/>
    <x v="251"/>
    <x v="0"/>
    <s v="Yes"/>
    <x v="0"/>
    <x v="0"/>
    <s v="No"/>
  </r>
  <r>
    <x v="2609"/>
    <x v="23"/>
    <x v="22"/>
    <x v="135"/>
    <x v="0"/>
    <x v="134"/>
    <n v="1"/>
    <x v="42"/>
    <x v="0"/>
    <x v="0"/>
    <x v="0"/>
    <s v="No"/>
    <x v="0"/>
    <x v="0"/>
    <s v="Yes"/>
  </r>
  <r>
    <x v="2610"/>
    <x v="23"/>
    <x v="25"/>
    <x v="16"/>
    <x v="2"/>
    <x v="26"/>
    <n v="1"/>
    <x v="35"/>
    <x v="0"/>
    <x v="0"/>
    <x v="0"/>
    <s v="No"/>
    <x v="0"/>
    <x v="0"/>
    <s v="No"/>
  </r>
  <r>
    <x v="2611"/>
    <x v="23"/>
    <x v="22"/>
    <x v="102"/>
    <x v="2"/>
    <x v="271"/>
    <n v="3"/>
    <x v="36"/>
    <x v="1"/>
    <x v="0"/>
    <x v="0"/>
    <s v="No"/>
    <x v="0"/>
    <x v="1"/>
    <s v="No"/>
  </r>
  <r>
    <x v="2612"/>
    <x v="23"/>
    <x v="23"/>
    <x v="51"/>
    <x v="2"/>
    <x v="339"/>
    <n v="3"/>
    <x v="8"/>
    <x v="1"/>
    <x v="0"/>
    <x v="0"/>
    <s v="No"/>
    <x v="0"/>
    <x v="1"/>
    <s v="No"/>
  </r>
  <r>
    <x v="2613"/>
    <x v="23"/>
    <x v="23"/>
    <x v="75"/>
    <x v="0"/>
    <x v="17"/>
    <n v="2"/>
    <x v="46"/>
    <x v="1"/>
    <x v="279"/>
    <x v="1"/>
    <s v="Yes"/>
    <x v="1"/>
    <x v="1"/>
    <s v="No"/>
  </r>
  <r>
    <x v="2614"/>
    <x v="23"/>
    <x v="22"/>
    <x v="94"/>
    <x v="0"/>
    <x v="54"/>
    <n v="3"/>
    <x v="47"/>
    <x v="2"/>
    <x v="107"/>
    <x v="1"/>
    <s v="No"/>
    <x v="0"/>
    <x v="0"/>
    <s v="No"/>
  </r>
  <r>
    <x v="2615"/>
    <x v="23"/>
    <x v="23"/>
    <x v="82"/>
    <x v="1"/>
    <x v="445"/>
    <n v="3"/>
    <x v="66"/>
    <x v="2"/>
    <x v="0"/>
    <x v="0"/>
    <s v="No"/>
    <x v="0"/>
    <x v="1"/>
    <s v="No"/>
  </r>
  <r>
    <x v="2616"/>
    <x v="23"/>
    <x v="22"/>
    <x v="140"/>
    <x v="0"/>
    <x v="188"/>
    <n v="2"/>
    <x v="56"/>
    <x v="0"/>
    <x v="280"/>
    <x v="0"/>
    <s v="No"/>
    <x v="0"/>
    <x v="1"/>
    <s v="No"/>
  </r>
  <r>
    <x v="2617"/>
    <x v="23"/>
    <x v="25"/>
    <x v="15"/>
    <x v="2"/>
    <x v="61"/>
    <n v="1"/>
    <x v="35"/>
    <x v="0"/>
    <x v="0"/>
    <x v="0"/>
    <s v="No"/>
    <x v="0"/>
    <x v="1"/>
    <s v="No"/>
  </r>
  <r>
    <x v="2618"/>
    <x v="23"/>
    <x v="22"/>
    <x v="35"/>
    <x v="0"/>
    <x v="78"/>
    <n v="2"/>
    <x v="57"/>
    <x v="0"/>
    <x v="0"/>
    <x v="0"/>
    <s v="No"/>
    <x v="0"/>
    <x v="0"/>
    <s v="Yes"/>
  </r>
  <r>
    <x v="2619"/>
    <x v="23"/>
    <x v="23"/>
    <x v="19"/>
    <x v="2"/>
    <x v="315"/>
    <n v="1"/>
    <x v="5"/>
    <x v="2"/>
    <x v="0"/>
    <x v="0"/>
    <s v="No"/>
    <x v="0"/>
    <x v="0"/>
    <s v="No"/>
  </r>
  <r>
    <x v="2620"/>
    <x v="23"/>
    <x v="22"/>
    <x v="90"/>
    <x v="0"/>
    <x v="205"/>
    <n v="1"/>
    <x v="45"/>
    <x v="1"/>
    <x v="0"/>
    <x v="1"/>
    <s v="No"/>
    <x v="0"/>
    <x v="1"/>
    <s v="No"/>
  </r>
  <r>
    <x v="2621"/>
    <x v="23"/>
    <x v="27"/>
    <x v="64"/>
    <x v="1"/>
    <x v="235"/>
    <n v="3"/>
    <x v="0"/>
    <x v="1"/>
    <x v="276"/>
    <x v="0"/>
    <s v="Yes"/>
    <x v="1"/>
    <x v="1"/>
    <s v="Yes"/>
  </r>
  <r>
    <x v="2622"/>
    <x v="23"/>
    <x v="25"/>
    <x v="102"/>
    <x v="2"/>
    <x v="129"/>
    <n v="1"/>
    <x v="7"/>
    <x v="1"/>
    <x v="277"/>
    <x v="0"/>
    <s v="No"/>
    <x v="0"/>
    <x v="0"/>
    <s v="No"/>
  </r>
  <r>
    <x v="2623"/>
    <x v="23"/>
    <x v="22"/>
    <x v="7"/>
    <x v="2"/>
    <x v="182"/>
    <n v="4"/>
    <x v="0"/>
    <x v="1"/>
    <x v="0"/>
    <x v="0"/>
    <s v="Yes"/>
    <x v="1"/>
    <x v="1"/>
    <s v="Yes"/>
  </r>
  <r>
    <x v="2624"/>
    <x v="23"/>
    <x v="23"/>
    <x v="61"/>
    <x v="1"/>
    <x v="3"/>
    <n v="1"/>
    <x v="36"/>
    <x v="1"/>
    <x v="31"/>
    <x v="0"/>
    <s v="No"/>
    <x v="0"/>
    <x v="1"/>
    <s v="No"/>
  </r>
  <r>
    <x v="2625"/>
    <x v="23"/>
    <x v="22"/>
    <x v="67"/>
    <x v="2"/>
    <x v="55"/>
    <n v="4"/>
    <x v="9"/>
    <x v="0"/>
    <x v="62"/>
    <x v="0"/>
    <s v="No"/>
    <x v="0"/>
    <x v="1"/>
    <s v="No"/>
  </r>
  <r>
    <x v="2626"/>
    <x v="23"/>
    <x v="22"/>
    <x v="133"/>
    <x v="2"/>
    <x v="78"/>
    <n v="1"/>
    <x v="12"/>
    <x v="1"/>
    <x v="90"/>
    <x v="0"/>
    <s v="No"/>
    <x v="0"/>
    <x v="0"/>
    <s v="No"/>
  </r>
  <r>
    <x v="2627"/>
    <x v="23"/>
    <x v="23"/>
    <x v="137"/>
    <x v="2"/>
    <x v="47"/>
    <n v="3"/>
    <x v="12"/>
    <x v="1"/>
    <x v="0"/>
    <x v="0"/>
    <s v="No"/>
    <x v="0"/>
    <x v="0"/>
    <s v="Yes"/>
  </r>
  <r>
    <x v="2628"/>
    <x v="23"/>
    <x v="22"/>
    <x v="46"/>
    <x v="0"/>
    <x v="301"/>
    <n v="2"/>
    <x v="87"/>
    <x v="0"/>
    <x v="0"/>
    <x v="0"/>
    <s v="Yes"/>
    <x v="0"/>
    <x v="0"/>
    <s v="No"/>
  </r>
  <r>
    <x v="2629"/>
    <x v="23"/>
    <x v="28"/>
    <x v="65"/>
    <x v="1"/>
    <x v="106"/>
    <n v="3"/>
    <x v="37"/>
    <x v="2"/>
    <x v="0"/>
    <x v="0"/>
    <s v="No"/>
    <x v="0"/>
    <x v="1"/>
    <s v="Yes"/>
  </r>
  <r>
    <x v="2630"/>
    <x v="23"/>
    <x v="22"/>
    <x v="19"/>
    <x v="2"/>
    <x v="164"/>
    <n v="4"/>
    <x v="9"/>
    <x v="0"/>
    <x v="0"/>
    <x v="0"/>
    <s v="No"/>
    <x v="0"/>
    <x v="1"/>
    <s v="No"/>
  </r>
  <r>
    <x v="2631"/>
    <x v="23"/>
    <x v="23"/>
    <x v="45"/>
    <x v="0"/>
    <x v="446"/>
    <n v="2"/>
    <x v="86"/>
    <x v="0"/>
    <x v="0"/>
    <x v="0"/>
    <s v="No"/>
    <x v="0"/>
    <x v="1"/>
    <s v="No"/>
  </r>
  <r>
    <x v="2632"/>
    <x v="23"/>
    <x v="22"/>
    <x v="88"/>
    <x v="2"/>
    <x v="275"/>
    <n v="2"/>
    <x v="73"/>
    <x v="0"/>
    <x v="0"/>
    <x v="0"/>
    <s v="No"/>
    <x v="0"/>
    <x v="1"/>
    <s v="No"/>
  </r>
  <r>
    <x v="2633"/>
    <x v="23"/>
    <x v="22"/>
    <x v="142"/>
    <x v="0"/>
    <x v="1"/>
    <n v="2"/>
    <x v="87"/>
    <x v="0"/>
    <x v="281"/>
    <x v="0"/>
    <s v="No"/>
    <x v="0"/>
    <x v="0"/>
    <s v="Yes"/>
  </r>
  <r>
    <x v="2634"/>
    <x v="23"/>
    <x v="23"/>
    <x v="122"/>
    <x v="2"/>
    <x v="42"/>
    <n v="3"/>
    <x v="83"/>
    <x v="1"/>
    <x v="282"/>
    <x v="1"/>
    <s v="No"/>
    <x v="0"/>
    <x v="0"/>
    <s v="No"/>
  </r>
  <r>
    <x v="2635"/>
    <x v="23"/>
    <x v="25"/>
    <x v="8"/>
    <x v="2"/>
    <x v="447"/>
    <n v="2"/>
    <x v="83"/>
    <x v="0"/>
    <x v="0"/>
    <x v="1"/>
    <s v="No"/>
    <x v="0"/>
    <x v="1"/>
    <s v="No"/>
  </r>
  <r>
    <x v="2636"/>
    <x v="23"/>
    <x v="22"/>
    <x v="8"/>
    <x v="2"/>
    <x v="295"/>
    <n v="4"/>
    <x v="9"/>
    <x v="0"/>
    <x v="0"/>
    <x v="0"/>
    <s v="No"/>
    <x v="0"/>
    <x v="0"/>
    <s v="No"/>
  </r>
  <r>
    <x v="2637"/>
    <x v="23"/>
    <x v="22"/>
    <x v="79"/>
    <x v="0"/>
    <x v="13"/>
    <n v="1"/>
    <x v="36"/>
    <x v="0"/>
    <x v="0"/>
    <x v="0"/>
    <s v="No"/>
    <x v="0"/>
    <x v="1"/>
    <s v="No"/>
  </r>
  <r>
    <x v="2638"/>
    <x v="23"/>
    <x v="25"/>
    <x v="120"/>
    <x v="1"/>
    <x v="329"/>
    <n v="3"/>
    <x v="25"/>
    <x v="0"/>
    <x v="0"/>
    <x v="0"/>
    <s v="No"/>
    <x v="0"/>
    <x v="1"/>
    <s v="Yes"/>
  </r>
  <r>
    <x v="2639"/>
    <x v="23"/>
    <x v="23"/>
    <x v="14"/>
    <x v="1"/>
    <x v="13"/>
    <n v="4"/>
    <x v="14"/>
    <x v="2"/>
    <x v="0"/>
    <x v="0"/>
    <s v="No"/>
    <x v="0"/>
    <x v="1"/>
    <s v="No"/>
  </r>
  <r>
    <x v="2640"/>
    <x v="23"/>
    <x v="22"/>
    <x v="82"/>
    <x v="1"/>
    <x v="179"/>
    <n v="3"/>
    <x v="92"/>
    <x v="0"/>
    <x v="44"/>
    <x v="0"/>
    <s v="No"/>
    <x v="0"/>
    <x v="0"/>
    <s v="No"/>
  </r>
  <r>
    <x v="2641"/>
    <x v="23"/>
    <x v="23"/>
    <x v="51"/>
    <x v="2"/>
    <x v="406"/>
    <n v="4"/>
    <x v="2"/>
    <x v="0"/>
    <x v="0"/>
    <x v="0"/>
    <s v="No"/>
    <x v="0"/>
    <x v="0"/>
    <s v="No"/>
  </r>
  <r>
    <x v="2642"/>
    <x v="23"/>
    <x v="25"/>
    <x v="56"/>
    <x v="2"/>
    <x v="105"/>
    <n v="3"/>
    <x v="1"/>
    <x v="0"/>
    <x v="0"/>
    <x v="0"/>
    <s v="No"/>
    <x v="0"/>
    <x v="0"/>
    <s v="No"/>
  </r>
  <r>
    <x v="2643"/>
    <x v="23"/>
    <x v="22"/>
    <x v="57"/>
    <x v="2"/>
    <x v="244"/>
    <n v="4"/>
    <x v="56"/>
    <x v="2"/>
    <x v="165"/>
    <x v="0"/>
    <s v="No"/>
    <x v="0"/>
    <x v="1"/>
    <s v="Yes"/>
  </r>
  <r>
    <x v="2644"/>
    <x v="23"/>
    <x v="23"/>
    <x v="6"/>
    <x v="2"/>
    <x v="311"/>
    <n v="2"/>
    <x v="26"/>
    <x v="1"/>
    <x v="283"/>
    <x v="0"/>
    <s v="No"/>
    <x v="0"/>
    <x v="0"/>
    <s v="No"/>
  </r>
  <r>
    <x v="2645"/>
    <x v="23"/>
    <x v="22"/>
    <x v="146"/>
    <x v="0"/>
    <x v="351"/>
    <n v="2"/>
    <x v="56"/>
    <x v="0"/>
    <x v="0"/>
    <x v="0"/>
    <s v="No"/>
    <x v="0"/>
    <x v="1"/>
    <s v="Yes"/>
  </r>
  <r>
    <x v="2646"/>
    <x v="23"/>
    <x v="22"/>
    <x v="51"/>
    <x v="2"/>
    <x v="99"/>
    <n v="1"/>
    <x v="12"/>
    <x v="1"/>
    <x v="46"/>
    <x v="0"/>
    <s v="No"/>
    <x v="1"/>
    <x v="1"/>
    <s v="Yes"/>
  </r>
  <r>
    <x v="2647"/>
    <x v="23"/>
    <x v="22"/>
    <x v="68"/>
    <x v="1"/>
    <x v="7"/>
    <n v="1"/>
    <x v="37"/>
    <x v="0"/>
    <x v="90"/>
    <x v="0"/>
    <s v="No"/>
    <x v="0"/>
    <x v="0"/>
    <s v="No"/>
  </r>
  <r>
    <x v="2648"/>
    <x v="23"/>
    <x v="22"/>
    <x v="113"/>
    <x v="0"/>
    <x v="104"/>
    <n v="1"/>
    <x v="3"/>
    <x v="0"/>
    <x v="0"/>
    <x v="0"/>
    <s v="No"/>
    <x v="0"/>
    <x v="1"/>
    <s v="No"/>
  </r>
  <r>
    <x v="2649"/>
    <x v="23"/>
    <x v="22"/>
    <x v="2"/>
    <x v="1"/>
    <x v="309"/>
    <n v="1"/>
    <x v="56"/>
    <x v="1"/>
    <x v="0"/>
    <x v="0"/>
    <s v="No"/>
    <x v="0"/>
    <x v="0"/>
    <s v="No"/>
  </r>
  <r>
    <x v="2650"/>
    <x v="23"/>
    <x v="22"/>
    <x v="12"/>
    <x v="1"/>
    <x v="329"/>
    <n v="1"/>
    <x v="37"/>
    <x v="0"/>
    <x v="0"/>
    <x v="0"/>
    <s v="No"/>
    <x v="0"/>
    <x v="1"/>
    <s v="No"/>
  </r>
  <r>
    <x v="2651"/>
    <x v="23"/>
    <x v="23"/>
    <x v="19"/>
    <x v="2"/>
    <x v="444"/>
    <n v="1"/>
    <x v="35"/>
    <x v="2"/>
    <x v="13"/>
    <x v="0"/>
    <s v="Yes"/>
    <x v="0"/>
    <x v="0"/>
    <s v="No"/>
  </r>
  <r>
    <x v="2652"/>
    <x v="23"/>
    <x v="22"/>
    <x v="84"/>
    <x v="0"/>
    <x v="105"/>
    <n v="4"/>
    <x v="7"/>
    <x v="0"/>
    <x v="284"/>
    <x v="1"/>
    <s v="No"/>
    <x v="1"/>
    <x v="1"/>
    <s v="Yes"/>
  </r>
  <r>
    <x v="2653"/>
    <x v="23"/>
    <x v="22"/>
    <x v="83"/>
    <x v="1"/>
    <x v="396"/>
    <n v="1"/>
    <x v="36"/>
    <x v="1"/>
    <x v="0"/>
    <x v="0"/>
    <s v="Yes"/>
    <x v="0"/>
    <x v="0"/>
    <s v="Yes"/>
  </r>
  <r>
    <x v="2654"/>
    <x v="23"/>
    <x v="22"/>
    <x v="38"/>
    <x v="0"/>
    <x v="100"/>
    <n v="3"/>
    <x v="66"/>
    <x v="0"/>
    <x v="0"/>
    <x v="1"/>
    <s v="No"/>
    <x v="0"/>
    <x v="1"/>
    <s v="No"/>
  </r>
  <r>
    <x v="2655"/>
    <x v="23"/>
    <x v="23"/>
    <x v="139"/>
    <x v="2"/>
    <x v="6"/>
    <n v="4"/>
    <x v="9"/>
    <x v="1"/>
    <x v="0"/>
    <x v="0"/>
    <s v="No"/>
    <x v="0"/>
    <x v="0"/>
    <s v="No"/>
  </r>
  <r>
    <x v="2656"/>
    <x v="23"/>
    <x v="23"/>
    <x v="73"/>
    <x v="1"/>
    <x v="26"/>
    <n v="4"/>
    <x v="9"/>
    <x v="1"/>
    <x v="16"/>
    <x v="0"/>
    <s v="No"/>
    <x v="0"/>
    <x v="1"/>
    <s v="No"/>
  </r>
  <r>
    <x v="2657"/>
    <x v="23"/>
    <x v="23"/>
    <x v="25"/>
    <x v="1"/>
    <x v="200"/>
    <n v="1"/>
    <x v="13"/>
    <x v="1"/>
    <x v="0"/>
    <x v="0"/>
    <s v="No"/>
    <x v="0"/>
    <x v="1"/>
    <s v="No"/>
  </r>
  <r>
    <x v="2658"/>
    <x v="23"/>
    <x v="22"/>
    <x v="51"/>
    <x v="2"/>
    <x v="22"/>
    <n v="1"/>
    <x v="12"/>
    <x v="1"/>
    <x v="0"/>
    <x v="0"/>
    <s v="No"/>
    <x v="0"/>
    <x v="1"/>
    <s v="Yes"/>
  </r>
  <r>
    <x v="2659"/>
    <x v="23"/>
    <x v="22"/>
    <x v="32"/>
    <x v="2"/>
    <x v="115"/>
    <n v="4"/>
    <x v="0"/>
    <x v="1"/>
    <x v="285"/>
    <x v="0"/>
    <s v="No"/>
    <x v="0"/>
    <x v="1"/>
    <s v="No"/>
  </r>
  <r>
    <x v="2660"/>
    <x v="23"/>
    <x v="23"/>
    <x v="25"/>
    <x v="1"/>
    <x v="3"/>
    <n v="4"/>
    <x v="14"/>
    <x v="2"/>
    <x v="0"/>
    <x v="0"/>
    <s v="No"/>
    <x v="0"/>
    <x v="1"/>
    <s v="No"/>
  </r>
  <r>
    <x v="2661"/>
    <x v="23"/>
    <x v="28"/>
    <x v="42"/>
    <x v="0"/>
    <x v="84"/>
    <n v="2"/>
    <x v="93"/>
    <x v="2"/>
    <x v="0"/>
    <x v="1"/>
    <s v="No"/>
    <x v="0"/>
    <x v="0"/>
    <s v="Yes"/>
  </r>
  <r>
    <x v="2662"/>
    <x v="23"/>
    <x v="22"/>
    <x v="103"/>
    <x v="0"/>
    <x v="188"/>
    <n v="1"/>
    <x v="55"/>
    <x v="0"/>
    <x v="0"/>
    <x v="0"/>
    <s v="No"/>
    <x v="0"/>
    <x v="1"/>
    <s v="Yes"/>
  </r>
  <r>
    <x v="2663"/>
    <x v="23"/>
    <x v="28"/>
    <x v="19"/>
    <x v="2"/>
    <x v="282"/>
    <n v="3"/>
    <x v="71"/>
    <x v="2"/>
    <x v="0"/>
    <x v="0"/>
    <s v="No"/>
    <x v="0"/>
    <x v="0"/>
    <s v="No"/>
  </r>
  <r>
    <x v="2664"/>
    <x v="23"/>
    <x v="22"/>
    <x v="128"/>
    <x v="2"/>
    <x v="226"/>
    <n v="4"/>
    <x v="12"/>
    <x v="0"/>
    <x v="127"/>
    <x v="0"/>
    <s v="No"/>
    <x v="0"/>
    <x v="1"/>
    <s v="No"/>
  </r>
  <r>
    <x v="2665"/>
    <x v="23"/>
    <x v="23"/>
    <x v="52"/>
    <x v="2"/>
    <x v="104"/>
    <n v="4"/>
    <x v="2"/>
    <x v="0"/>
    <x v="66"/>
    <x v="0"/>
    <s v="No"/>
    <x v="0"/>
    <x v="0"/>
    <s v="No"/>
  </r>
  <r>
    <x v="2666"/>
    <x v="23"/>
    <x v="23"/>
    <x v="61"/>
    <x v="1"/>
    <x v="448"/>
    <n v="4"/>
    <x v="14"/>
    <x v="2"/>
    <x v="0"/>
    <x v="0"/>
    <s v="No"/>
    <x v="0"/>
    <x v="0"/>
    <s v="No"/>
  </r>
  <r>
    <x v="2667"/>
    <x v="23"/>
    <x v="22"/>
    <x v="81"/>
    <x v="0"/>
    <x v="82"/>
    <n v="2"/>
    <x v="57"/>
    <x v="0"/>
    <x v="0"/>
    <x v="0"/>
    <s v="No"/>
    <x v="0"/>
    <x v="0"/>
    <s v="Yes"/>
  </r>
  <r>
    <x v="2668"/>
    <x v="23"/>
    <x v="28"/>
    <x v="27"/>
    <x v="1"/>
    <x v="42"/>
    <n v="3"/>
    <x v="37"/>
    <x v="2"/>
    <x v="0"/>
    <x v="0"/>
    <s v="No"/>
    <x v="0"/>
    <x v="0"/>
    <s v="Yes"/>
  </r>
  <r>
    <x v="2669"/>
    <x v="23"/>
    <x v="23"/>
    <x v="160"/>
    <x v="0"/>
    <x v="157"/>
    <n v="2"/>
    <x v="86"/>
    <x v="0"/>
    <x v="0"/>
    <x v="0"/>
    <s v="No"/>
    <x v="0"/>
    <x v="1"/>
    <s v="Yes"/>
  </r>
  <r>
    <x v="2670"/>
    <x v="23"/>
    <x v="25"/>
    <x v="133"/>
    <x v="2"/>
    <x v="1"/>
    <n v="4"/>
    <x v="50"/>
    <x v="0"/>
    <x v="0"/>
    <x v="0"/>
    <s v="Yes"/>
    <x v="0"/>
    <x v="0"/>
    <s v="No"/>
  </r>
  <r>
    <x v="2671"/>
    <x v="23"/>
    <x v="25"/>
    <x v="92"/>
    <x v="2"/>
    <x v="3"/>
    <n v="4"/>
    <x v="48"/>
    <x v="1"/>
    <x v="0"/>
    <x v="0"/>
    <s v="No"/>
    <x v="0"/>
    <x v="1"/>
    <s v="No"/>
  </r>
  <r>
    <x v="2672"/>
    <x v="23"/>
    <x v="25"/>
    <x v="67"/>
    <x v="2"/>
    <x v="1"/>
    <n v="2"/>
    <x v="12"/>
    <x v="1"/>
    <x v="0"/>
    <x v="0"/>
    <s v="No"/>
    <x v="0"/>
    <x v="1"/>
    <s v="No"/>
  </r>
  <r>
    <x v="2673"/>
    <x v="23"/>
    <x v="22"/>
    <x v="67"/>
    <x v="2"/>
    <x v="390"/>
    <n v="4"/>
    <x v="0"/>
    <x v="1"/>
    <x v="0"/>
    <x v="0"/>
    <s v="No"/>
    <x v="0"/>
    <x v="0"/>
    <s v="Yes"/>
  </r>
  <r>
    <x v="2674"/>
    <x v="23"/>
    <x v="22"/>
    <x v="22"/>
    <x v="2"/>
    <x v="154"/>
    <n v="2"/>
    <x v="11"/>
    <x v="0"/>
    <x v="0"/>
    <x v="0"/>
    <s v="No"/>
    <x v="0"/>
    <x v="1"/>
    <s v="No"/>
  </r>
  <r>
    <x v="2675"/>
    <x v="23"/>
    <x v="25"/>
    <x v="10"/>
    <x v="1"/>
    <x v="1"/>
    <n v="2"/>
    <x v="5"/>
    <x v="1"/>
    <x v="0"/>
    <x v="0"/>
    <s v="No"/>
    <x v="0"/>
    <x v="1"/>
    <s v="No"/>
  </r>
  <r>
    <x v="2676"/>
    <x v="23"/>
    <x v="22"/>
    <x v="79"/>
    <x v="0"/>
    <x v="449"/>
    <n v="1"/>
    <x v="36"/>
    <x v="0"/>
    <x v="0"/>
    <x v="0"/>
    <s v="Yes"/>
    <x v="0"/>
    <x v="1"/>
    <s v="No"/>
  </r>
  <r>
    <x v="2677"/>
    <x v="23"/>
    <x v="25"/>
    <x v="37"/>
    <x v="0"/>
    <x v="99"/>
    <n v="1"/>
    <x v="38"/>
    <x v="0"/>
    <x v="0"/>
    <x v="0"/>
    <s v="No"/>
    <x v="0"/>
    <x v="1"/>
    <s v="No"/>
  </r>
  <r>
    <x v="2678"/>
    <x v="23"/>
    <x v="22"/>
    <x v="77"/>
    <x v="0"/>
    <x v="31"/>
    <n v="2"/>
    <x v="87"/>
    <x v="0"/>
    <x v="0"/>
    <x v="0"/>
    <s v="No"/>
    <x v="0"/>
    <x v="0"/>
    <s v="No"/>
  </r>
  <r>
    <x v="2679"/>
    <x v="23"/>
    <x v="25"/>
    <x v="5"/>
    <x v="1"/>
    <x v="114"/>
    <n v="1"/>
    <x v="35"/>
    <x v="0"/>
    <x v="0"/>
    <x v="0"/>
    <s v="No"/>
    <x v="0"/>
    <x v="1"/>
    <s v="No"/>
  </r>
  <r>
    <x v="2680"/>
    <x v="23"/>
    <x v="22"/>
    <x v="135"/>
    <x v="0"/>
    <x v="62"/>
    <n v="4"/>
    <x v="73"/>
    <x v="2"/>
    <x v="0"/>
    <x v="1"/>
    <s v="No"/>
    <x v="0"/>
    <x v="0"/>
    <s v="No"/>
  </r>
  <r>
    <x v="2681"/>
    <x v="23"/>
    <x v="25"/>
    <x v="23"/>
    <x v="1"/>
    <x v="26"/>
    <n v="2"/>
    <x v="5"/>
    <x v="1"/>
    <x v="96"/>
    <x v="0"/>
    <s v="No"/>
    <x v="0"/>
    <x v="0"/>
    <s v="Yes"/>
  </r>
  <r>
    <x v="2682"/>
    <x v="23"/>
    <x v="25"/>
    <x v="53"/>
    <x v="0"/>
    <x v="114"/>
    <n v="4"/>
    <x v="19"/>
    <x v="0"/>
    <x v="241"/>
    <x v="1"/>
    <s v="No"/>
    <x v="0"/>
    <x v="0"/>
    <s v="No"/>
  </r>
  <r>
    <x v="2683"/>
    <x v="23"/>
    <x v="25"/>
    <x v="133"/>
    <x v="2"/>
    <x v="387"/>
    <n v="4"/>
    <x v="50"/>
    <x v="0"/>
    <x v="0"/>
    <x v="0"/>
    <s v="Yes"/>
    <x v="0"/>
    <x v="0"/>
    <s v="Yes"/>
  </r>
  <r>
    <x v="2684"/>
    <x v="23"/>
    <x v="22"/>
    <x v="143"/>
    <x v="0"/>
    <x v="450"/>
    <n v="1"/>
    <x v="83"/>
    <x v="0"/>
    <x v="286"/>
    <x v="0"/>
    <s v="No"/>
    <x v="0"/>
    <x v="1"/>
    <s v="No"/>
  </r>
  <r>
    <x v="2685"/>
    <x v="23"/>
    <x v="22"/>
    <x v="32"/>
    <x v="2"/>
    <x v="364"/>
    <n v="4"/>
    <x v="12"/>
    <x v="0"/>
    <x v="98"/>
    <x v="0"/>
    <s v="No"/>
    <x v="0"/>
    <x v="0"/>
    <s v="Yes"/>
  </r>
  <r>
    <x v="2686"/>
    <x v="23"/>
    <x v="22"/>
    <x v="25"/>
    <x v="1"/>
    <x v="207"/>
    <n v="4"/>
    <x v="36"/>
    <x v="0"/>
    <x v="0"/>
    <x v="0"/>
    <s v="No"/>
    <x v="0"/>
    <x v="0"/>
    <s v="Yes"/>
  </r>
  <r>
    <x v="2687"/>
    <x v="23"/>
    <x v="28"/>
    <x v="68"/>
    <x v="1"/>
    <x v="321"/>
    <n v="3"/>
    <x v="37"/>
    <x v="2"/>
    <x v="287"/>
    <x v="0"/>
    <s v="No"/>
    <x v="0"/>
    <x v="1"/>
    <s v="Yes"/>
  </r>
  <r>
    <x v="2688"/>
    <x v="23"/>
    <x v="28"/>
    <x v="134"/>
    <x v="1"/>
    <x v="51"/>
    <n v="3"/>
    <x v="84"/>
    <x v="2"/>
    <x v="0"/>
    <x v="0"/>
    <s v="No"/>
    <x v="0"/>
    <x v="1"/>
    <s v="No"/>
  </r>
  <r>
    <x v="2689"/>
    <x v="23"/>
    <x v="22"/>
    <x v="119"/>
    <x v="0"/>
    <x v="249"/>
    <n v="2"/>
    <x v="62"/>
    <x v="0"/>
    <x v="230"/>
    <x v="0"/>
    <s v="No"/>
    <x v="0"/>
    <x v="1"/>
    <s v="No"/>
  </r>
  <r>
    <x v="2690"/>
    <x v="23"/>
    <x v="27"/>
    <x v="121"/>
    <x v="1"/>
    <x v="166"/>
    <n v="1"/>
    <x v="89"/>
    <x v="1"/>
    <x v="0"/>
    <x v="0"/>
    <s v="No"/>
    <x v="0"/>
    <x v="0"/>
    <s v="Yes"/>
  </r>
  <r>
    <x v="2691"/>
    <x v="23"/>
    <x v="22"/>
    <x v="47"/>
    <x v="0"/>
    <x v="152"/>
    <n v="2"/>
    <x v="57"/>
    <x v="0"/>
    <x v="0"/>
    <x v="0"/>
    <s v="No"/>
    <x v="0"/>
    <x v="1"/>
    <s v="Yes"/>
  </r>
  <r>
    <x v="2692"/>
    <x v="23"/>
    <x v="23"/>
    <x v="88"/>
    <x v="2"/>
    <x v="7"/>
    <n v="2"/>
    <x v="26"/>
    <x v="1"/>
    <x v="0"/>
    <x v="0"/>
    <s v="No"/>
    <x v="0"/>
    <x v="1"/>
    <s v="No"/>
  </r>
  <r>
    <x v="2693"/>
    <x v="23"/>
    <x v="22"/>
    <x v="137"/>
    <x v="2"/>
    <x v="223"/>
    <n v="2"/>
    <x v="11"/>
    <x v="0"/>
    <x v="0"/>
    <x v="0"/>
    <s v="Yes"/>
    <x v="0"/>
    <x v="1"/>
    <s v="No"/>
  </r>
  <r>
    <x v="2694"/>
    <x v="23"/>
    <x v="25"/>
    <x v="120"/>
    <x v="1"/>
    <x v="380"/>
    <n v="3"/>
    <x v="8"/>
    <x v="2"/>
    <x v="0"/>
    <x v="0"/>
    <s v="No"/>
    <x v="0"/>
    <x v="0"/>
    <s v="No"/>
  </r>
  <r>
    <x v="2695"/>
    <x v="23"/>
    <x v="23"/>
    <x v="43"/>
    <x v="1"/>
    <x v="195"/>
    <n v="4"/>
    <x v="14"/>
    <x v="2"/>
    <x v="0"/>
    <x v="0"/>
    <s v="No"/>
    <x v="0"/>
    <x v="1"/>
    <s v="Yes"/>
  </r>
  <r>
    <x v="2696"/>
    <x v="23"/>
    <x v="25"/>
    <x v="99"/>
    <x v="2"/>
    <x v="440"/>
    <n v="1"/>
    <x v="34"/>
    <x v="0"/>
    <x v="100"/>
    <x v="0"/>
    <s v="No"/>
    <x v="0"/>
    <x v="0"/>
    <s v="No"/>
  </r>
  <r>
    <x v="2697"/>
    <x v="23"/>
    <x v="22"/>
    <x v="97"/>
    <x v="2"/>
    <x v="26"/>
    <n v="1"/>
    <x v="55"/>
    <x v="0"/>
    <x v="0"/>
    <x v="0"/>
    <s v="No"/>
    <x v="0"/>
    <x v="0"/>
    <s v="No"/>
  </r>
  <r>
    <x v="2698"/>
    <x v="23"/>
    <x v="22"/>
    <x v="29"/>
    <x v="1"/>
    <x v="279"/>
    <n v="2"/>
    <x v="22"/>
    <x v="1"/>
    <x v="147"/>
    <x v="0"/>
    <s v="No"/>
    <x v="0"/>
    <x v="1"/>
    <s v="No"/>
  </r>
  <r>
    <x v="2699"/>
    <x v="23"/>
    <x v="22"/>
    <x v="20"/>
    <x v="1"/>
    <x v="405"/>
    <n v="2"/>
    <x v="22"/>
    <x v="1"/>
    <x v="23"/>
    <x v="0"/>
    <s v="No"/>
    <x v="0"/>
    <x v="0"/>
    <s v="No"/>
  </r>
  <r>
    <x v="2700"/>
    <x v="23"/>
    <x v="23"/>
    <x v="25"/>
    <x v="1"/>
    <x v="310"/>
    <n v="1"/>
    <x v="8"/>
    <x v="1"/>
    <x v="0"/>
    <x v="0"/>
    <s v="No"/>
    <x v="0"/>
    <x v="1"/>
    <s v="No"/>
  </r>
  <r>
    <x v="2701"/>
    <x v="23"/>
    <x v="23"/>
    <x v="49"/>
    <x v="1"/>
    <x v="294"/>
    <n v="4"/>
    <x v="14"/>
    <x v="2"/>
    <x v="0"/>
    <x v="0"/>
    <s v="No"/>
    <x v="0"/>
    <x v="1"/>
    <s v="No"/>
  </r>
  <r>
    <x v="2702"/>
    <x v="23"/>
    <x v="23"/>
    <x v="98"/>
    <x v="2"/>
    <x v="171"/>
    <n v="3"/>
    <x v="66"/>
    <x v="2"/>
    <x v="0"/>
    <x v="0"/>
    <s v="No"/>
    <x v="0"/>
    <x v="0"/>
    <s v="No"/>
  </r>
  <r>
    <x v="2703"/>
    <x v="23"/>
    <x v="22"/>
    <x v="37"/>
    <x v="0"/>
    <x v="194"/>
    <n v="2"/>
    <x v="57"/>
    <x v="0"/>
    <x v="0"/>
    <x v="0"/>
    <s v="No"/>
    <x v="0"/>
    <x v="1"/>
    <s v="No"/>
  </r>
  <r>
    <x v="2704"/>
    <x v="23"/>
    <x v="23"/>
    <x v="49"/>
    <x v="1"/>
    <x v="158"/>
    <n v="4"/>
    <x v="9"/>
    <x v="1"/>
    <x v="200"/>
    <x v="0"/>
    <s v="No"/>
    <x v="0"/>
    <x v="0"/>
    <s v="No"/>
  </r>
  <r>
    <x v="2705"/>
    <x v="23"/>
    <x v="23"/>
    <x v="133"/>
    <x v="2"/>
    <x v="13"/>
    <n v="1"/>
    <x v="21"/>
    <x v="1"/>
    <x v="0"/>
    <x v="0"/>
    <s v="No"/>
    <x v="0"/>
    <x v="1"/>
    <s v="No"/>
  </r>
  <r>
    <x v="2706"/>
    <x v="23"/>
    <x v="22"/>
    <x v="87"/>
    <x v="2"/>
    <x v="82"/>
    <n v="1"/>
    <x v="12"/>
    <x v="1"/>
    <x v="9"/>
    <x v="0"/>
    <s v="No"/>
    <x v="0"/>
    <x v="0"/>
    <s v="Yes"/>
  </r>
  <r>
    <x v="2707"/>
    <x v="23"/>
    <x v="25"/>
    <x v="86"/>
    <x v="0"/>
    <x v="340"/>
    <n v="3"/>
    <x v="74"/>
    <x v="0"/>
    <x v="0"/>
    <x v="1"/>
    <s v="No"/>
    <x v="1"/>
    <x v="1"/>
    <s v="Yes"/>
  </r>
  <r>
    <x v="2708"/>
    <x v="23"/>
    <x v="25"/>
    <x v="70"/>
    <x v="2"/>
    <x v="176"/>
    <n v="2"/>
    <x v="12"/>
    <x v="1"/>
    <x v="0"/>
    <x v="0"/>
    <s v="No"/>
    <x v="0"/>
    <x v="1"/>
    <s v="No"/>
  </r>
  <r>
    <x v="2709"/>
    <x v="23"/>
    <x v="25"/>
    <x v="8"/>
    <x v="2"/>
    <x v="451"/>
    <n v="1"/>
    <x v="7"/>
    <x v="1"/>
    <x v="0"/>
    <x v="0"/>
    <s v="No"/>
    <x v="0"/>
    <x v="0"/>
    <s v="Yes"/>
  </r>
  <r>
    <x v="2710"/>
    <x v="23"/>
    <x v="22"/>
    <x v="21"/>
    <x v="0"/>
    <x v="312"/>
    <n v="1"/>
    <x v="83"/>
    <x v="0"/>
    <x v="0"/>
    <x v="0"/>
    <s v="No"/>
    <x v="0"/>
    <x v="0"/>
    <s v="Yes"/>
  </r>
  <r>
    <x v="2711"/>
    <x v="23"/>
    <x v="23"/>
    <x v="52"/>
    <x v="2"/>
    <x v="414"/>
    <n v="2"/>
    <x v="26"/>
    <x v="1"/>
    <x v="0"/>
    <x v="0"/>
    <s v="Yes"/>
    <x v="0"/>
    <x v="0"/>
    <s v="Yes"/>
  </r>
  <r>
    <x v="2712"/>
    <x v="23"/>
    <x v="22"/>
    <x v="112"/>
    <x v="0"/>
    <x v="288"/>
    <n v="3"/>
    <x v="48"/>
    <x v="0"/>
    <x v="233"/>
    <x v="1"/>
    <s v="No"/>
    <x v="0"/>
    <x v="0"/>
    <s v="No"/>
  </r>
  <r>
    <x v="2713"/>
    <x v="23"/>
    <x v="23"/>
    <x v="64"/>
    <x v="1"/>
    <x v="261"/>
    <n v="4"/>
    <x v="14"/>
    <x v="2"/>
    <x v="0"/>
    <x v="0"/>
    <s v="No"/>
    <x v="0"/>
    <x v="0"/>
    <s v="No"/>
  </r>
  <r>
    <x v="2714"/>
    <x v="23"/>
    <x v="22"/>
    <x v="43"/>
    <x v="1"/>
    <x v="204"/>
    <n v="2"/>
    <x v="11"/>
    <x v="0"/>
    <x v="0"/>
    <x v="0"/>
    <s v="No"/>
    <x v="0"/>
    <x v="1"/>
    <s v="No"/>
  </r>
  <r>
    <x v="2715"/>
    <x v="23"/>
    <x v="22"/>
    <x v="109"/>
    <x v="0"/>
    <x v="417"/>
    <n v="2"/>
    <x v="94"/>
    <x v="2"/>
    <x v="0"/>
    <x v="1"/>
    <s v="No"/>
    <x v="0"/>
    <x v="1"/>
    <s v="No"/>
  </r>
  <r>
    <x v="2716"/>
    <x v="23"/>
    <x v="23"/>
    <x v="59"/>
    <x v="1"/>
    <x v="388"/>
    <n v="3"/>
    <x v="12"/>
    <x v="1"/>
    <x v="0"/>
    <x v="0"/>
    <s v="No"/>
    <x v="0"/>
    <x v="0"/>
    <s v="Yes"/>
  </r>
  <r>
    <x v="2717"/>
    <x v="23"/>
    <x v="23"/>
    <x v="57"/>
    <x v="2"/>
    <x v="44"/>
    <n v="2"/>
    <x v="2"/>
    <x v="0"/>
    <x v="0"/>
    <x v="0"/>
    <s v="No"/>
    <x v="0"/>
    <x v="1"/>
    <s v="Yes"/>
  </r>
  <r>
    <x v="2718"/>
    <x v="23"/>
    <x v="22"/>
    <x v="154"/>
    <x v="0"/>
    <x v="4"/>
    <n v="2"/>
    <x v="85"/>
    <x v="0"/>
    <x v="0"/>
    <x v="0"/>
    <s v="No"/>
    <x v="0"/>
    <x v="1"/>
    <s v="No"/>
  </r>
  <r>
    <x v="2719"/>
    <x v="23"/>
    <x v="23"/>
    <x v="100"/>
    <x v="1"/>
    <x v="190"/>
    <n v="1"/>
    <x v="36"/>
    <x v="1"/>
    <x v="0"/>
    <x v="0"/>
    <s v="No"/>
    <x v="0"/>
    <x v="1"/>
    <s v="No"/>
  </r>
  <r>
    <x v="2720"/>
    <x v="23"/>
    <x v="23"/>
    <x v="88"/>
    <x v="2"/>
    <x v="136"/>
    <n v="4"/>
    <x v="9"/>
    <x v="1"/>
    <x v="0"/>
    <x v="0"/>
    <s v="No"/>
    <x v="0"/>
    <x v="1"/>
    <s v="Yes"/>
  </r>
  <r>
    <x v="2721"/>
    <x v="23"/>
    <x v="28"/>
    <x v="51"/>
    <x v="2"/>
    <x v="33"/>
    <n v="3"/>
    <x v="71"/>
    <x v="2"/>
    <x v="0"/>
    <x v="0"/>
    <s v="No"/>
    <x v="0"/>
    <x v="0"/>
    <s v="No"/>
  </r>
  <r>
    <x v="2722"/>
    <x v="23"/>
    <x v="22"/>
    <x v="102"/>
    <x v="2"/>
    <x v="3"/>
    <n v="3"/>
    <x v="36"/>
    <x v="1"/>
    <x v="0"/>
    <x v="0"/>
    <s v="No"/>
    <x v="0"/>
    <x v="1"/>
    <s v="No"/>
  </r>
  <r>
    <x v="2723"/>
    <x v="23"/>
    <x v="27"/>
    <x v="120"/>
    <x v="1"/>
    <x v="255"/>
    <n v="1"/>
    <x v="89"/>
    <x v="1"/>
    <x v="143"/>
    <x v="0"/>
    <s v="No"/>
    <x v="0"/>
    <x v="0"/>
    <s v="No"/>
  </r>
  <r>
    <x v="2724"/>
    <x v="23"/>
    <x v="22"/>
    <x v="137"/>
    <x v="2"/>
    <x v="190"/>
    <n v="3"/>
    <x v="36"/>
    <x v="1"/>
    <x v="0"/>
    <x v="0"/>
    <s v="No"/>
    <x v="0"/>
    <x v="0"/>
    <s v="Yes"/>
  </r>
  <r>
    <x v="2725"/>
    <x v="23"/>
    <x v="22"/>
    <x v="120"/>
    <x v="1"/>
    <x v="17"/>
    <n v="4"/>
    <x v="36"/>
    <x v="0"/>
    <x v="88"/>
    <x v="0"/>
    <s v="No"/>
    <x v="0"/>
    <x v="0"/>
    <s v="Yes"/>
  </r>
  <r>
    <x v="2726"/>
    <x v="23"/>
    <x v="22"/>
    <x v="3"/>
    <x v="0"/>
    <x v="391"/>
    <n v="1"/>
    <x v="55"/>
    <x v="0"/>
    <x v="0"/>
    <x v="0"/>
    <s v="No"/>
    <x v="0"/>
    <x v="0"/>
    <s v="Yes"/>
  </r>
  <r>
    <x v="2727"/>
    <x v="23"/>
    <x v="23"/>
    <x v="127"/>
    <x v="0"/>
    <x v="252"/>
    <n v="1"/>
    <x v="25"/>
    <x v="1"/>
    <x v="0"/>
    <x v="1"/>
    <s v="No"/>
    <x v="0"/>
    <x v="0"/>
    <s v="No"/>
  </r>
  <r>
    <x v="2728"/>
    <x v="23"/>
    <x v="22"/>
    <x v="83"/>
    <x v="1"/>
    <x v="152"/>
    <n v="1"/>
    <x v="7"/>
    <x v="0"/>
    <x v="0"/>
    <x v="0"/>
    <s v="No"/>
    <x v="0"/>
    <x v="0"/>
    <s v="Yes"/>
  </r>
  <r>
    <x v="2729"/>
    <x v="24"/>
    <x v="23"/>
    <x v="65"/>
    <x v="1"/>
    <x v="13"/>
    <n v="3"/>
    <x v="8"/>
    <x v="0"/>
    <x v="64"/>
    <x v="0"/>
    <s v="No"/>
    <x v="0"/>
    <x v="1"/>
    <s v="No"/>
  </r>
  <r>
    <x v="2730"/>
    <x v="24"/>
    <x v="23"/>
    <x v="61"/>
    <x v="1"/>
    <x v="13"/>
    <n v="3"/>
    <x v="13"/>
    <x v="2"/>
    <x v="0"/>
    <x v="0"/>
    <s v="No"/>
    <x v="0"/>
    <x v="0"/>
    <s v="No"/>
  </r>
  <r>
    <x v="2731"/>
    <x v="24"/>
    <x v="25"/>
    <x v="68"/>
    <x v="1"/>
    <x v="179"/>
    <n v="2"/>
    <x v="36"/>
    <x v="2"/>
    <x v="0"/>
    <x v="0"/>
    <s v="No"/>
    <x v="0"/>
    <x v="1"/>
    <s v="No"/>
  </r>
  <r>
    <x v="2732"/>
    <x v="24"/>
    <x v="28"/>
    <x v="51"/>
    <x v="2"/>
    <x v="54"/>
    <n v="4"/>
    <x v="50"/>
    <x v="0"/>
    <x v="0"/>
    <x v="0"/>
    <s v="No"/>
    <x v="0"/>
    <x v="1"/>
    <s v="Yes"/>
  </r>
  <r>
    <x v="2733"/>
    <x v="24"/>
    <x v="28"/>
    <x v="73"/>
    <x v="1"/>
    <x v="51"/>
    <n v="1"/>
    <x v="34"/>
    <x v="0"/>
    <x v="0"/>
    <x v="0"/>
    <s v="No"/>
    <x v="0"/>
    <x v="1"/>
    <s v="No"/>
  </r>
  <r>
    <x v="2734"/>
    <x v="24"/>
    <x v="25"/>
    <x v="54"/>
    <x v="2"/>
    <x v="206"/>
    <n v="3"/>
    <x v="8"/>
    <x v="1"/>
    <x v="0"/>
    <x v="0"/>
    <s v="No"/>
    <x v="0"/>
    <x v="1"/>
    <s v="Yes"/>
  </r>
  <r>
    <x v="2735"/>
    <x v="24"/>
    <x v="29"/>
    <x v="120"/>
    <x v="1"/>
    <x v="130"/>
    <n v="1"/>
    <x v="89"/>
    <x v="1"/>
    <x v="0"/>
    <x v="0"/>
    <s v="No"/>
    <x v="0"/>
    <x v="0"/>
    <s v="No"/>
  </r>
  <r>
    <x v="2736"/>
    <x v="24"/>
    <x v="30"/>
    <x v="85"/>
    <x v="1"/>
    <x v="98"/>
    <n v="3"/>
    <x v="84"/>
    <x v="2"/>
    <x v="53"/>
    <x v="0"/>
    <s v="No"/>
    <x v="0"/>
    <x v="1"/>
    <s v="No"/>
  </r>
  <r>
    <x v="2737"/>
    <x v="24"/>
    <x v="23"/>
    <x v="32"/>
    <x v="2"/>
    <x v="360"/>
    <n v="2"/>
    <x v="73"/>
    <x v="0"/>
    <x v="0"/>
    <x v="0"/>
    <s v="No"/>
    <x v="0"/>
    <x v="0"/>
    <s v="No"/>
  </r>
  <r>
    <x v="2738"/>
    <x v="24"/>
    <x v="23"/>
    <x v="62"/>
    <x v="0"/>
    <x v="161"/>
    <n v="2"/>
    <x v="57"/>
    <x v="0"/>
    <x v="0"/>
    <x v="0"/>
    <s v="No"/>
    <x v="0"/>
    <x v="0"/>
    <s v="Yes"/>
  </r>
  <r>
    <x v="2739"/>
    <x v="24"/>
    <x v="23"/>
    <x v="67"/>
    <x v="2"/>
    <x v="389"/>
    <n v="3"/>
    <x v="36"/>
    <x v="1"/>
    <x v="0"/>
    <x v="0"/>
    <s v="No"/>
    <x v="0"/>
    <x v="0"/>
    <s v="Yes"/>
  </r>
  <r>
    <x v="2740"/>
    <x v="24"/>
    <x v="23"/>
    <x v="106"/>
    <x v="0"/>
    <x v="364"/>
    <n v="2"/>
    <x v="62"/>
    <x v="0"/>
    <x v="0"/>
    <x v="0"/>
    <s v="No"/>
    <x v="0"/>
    <x v="1"/>
    <s v="No"/>
  </r>
  <r>
    <x v="2741"/>
    <x v="24"/>
    <x v="23"/>
    <x v="124"/>
    <x v="0"/>
    <x v="3"/>
    <n v="2"/>
    <x v="62"/>
    <x v="0"/>
    <x v="0"/>
    <x v="0"/>
    <s v="No"/>
    <x v="0"/>
    <x v="0"/>
    <s v="No"/>
  </r>
  <r>
    <x v="2742"/>
    <x v="24"/>
    <x v="28"/>
    <x v="70"/>
    <x v="2"/>
    <x v="153"/>
    <n v="1"/>
    <x v="38"/>
    <x v="0"/>
    <x v="0"/>
    <x v="0"/>
    <s v="No"/>
    <x v="0"/>
    <x v="1"/>
    <s v="No"/>
  </r>
  <r>
    <x v="2743"/>
    <x v="24"/>
    <x v="23"/>
    <x v="52"/>
    <x v="2"/>
    <x v="13"/>
    <n v="4"/>
    <x v="69"/>
    <x v="1"/>
    <x v="0"/>
    <x v="1"/>
    <s v="No"/>
    <x v="0"/>
    <x v="0"/>
    <s v="Yes"/>
  </r>
  <r>
    <x v="2744"/>
    <x v="24"/>
    <x v="23"/>
    <x v="108"/>
    <x v="1"/>
    <x v="285"/>
    <n v="4"/>
    <x v="36"/>
    <x v="0"/>
    <x v="264"/>
    <x v="0"/>
    <s v="No"/>
    <x v="0"/>
    <x v="1"/>
    <s v="No"/>
  </r>
  <r>
    <x v="2745"/>
    <x v="24"/>
    <x v="23"/>
    <x v="131"/>
    <x v="0"/>
    <x v="46"/>
    <n v="3"/>
    <x v="30"/>
    <x v="2"/>
    <x v="0"/>
    <x v="1"/>
    <s v="No"/>
    <x v="0"/>
    <x v="0"/>
    <s v="No"/>
  </r>
  <r>
    <x v="2746"/>
    <x v="24"/>
    <x v="23"/>
    <x v="100"/>
    <x v="1"/>
    <x v="224"/>
    <n v="4"/>
    <x v="36"/>
    <x v="0"/>
    <x v="41"/>
    <x v="0"/>
    <s v="No"/>
    <x v="0"/>
    <x v="0"/>
    <s v="No"/>
  </r>
  <r>
    <x v="2747"/>
    <x v="24"/>
    <x v="25"/>
    <x v="24"/>
    <x v="2"/>
    <x v="1"/>
    <n v="1"/>
    <x v="21"/>
    <x v="1"/>
    <x v="0"/>
    <x v="0"/>
    <s v="No"/>
    <x v="0"/>
    <x v="1"/>
    <s v="No"/>
  </r>
  <r>
    <x v="2748"/>
    <x v="24"/>
    <x v="25"/>
    <x v="88"/>
    <x v="2"/>
    <x v="438"/>
    <n v="1"/>
    <x v="21"/>
    <x v="1"/>
    <x v="183"/>
    <x v="0"/>
    <s v="Yes"/>
    <x v="0"/>
    <x v="1"/>
    <s v="No"/>
  </r>
  <r>
    <x v="2749"/>
    <x v="24"/>
    <x v="28"/>
    <x v="147"/>
    <x v="0"/>
    <x v="103"/>
    <n v="1"/>
    <x v="4"/>
    <x v="0"/>
    <x v="288"/>
    <x v="0"/>
    <s v="No"/>
    <x v="0"/>
    <x v="1"/>
    <s v="No"/>
  </r>
  <r>
    <x v="2750"/>
    <x v="24"/>
    <x v="28"/>
    <x v="24"/>
    <x v="2"/>
    <x v="232"/>
    <n v="3"/>
    <x v="29"/>
    <x v="1"/>
    <x v="41"/>
    <x v="0"/>
    <s v="No"/>
    <x v="0"/>
    <x v="1"/>
    <s v="Yes"/>
  </r>
  <r>
    <x v="2751"/>
    <x v="24"/>
    <x v="25"/>
    <x v="63"/>
    <x v="0"/>
    <x v="3"/>
    <n v="1"/>
    <x v="53"/>
    <x v="0"/>
    <x v="67"/>
    <x v="0"/>
    <s v="No"/>
    <x v="0"/>
    <x v="1"/>
    <s v="No"/>
  </r>
  <r>
    <x v="2752"/>
    <x v="24"/>
    <x v="23"/>
    <x v="102"/>
    <x v="2"/>
    <x v="7"/>
    <n v="2"/>
    <x v="3"/>
    <x v="0"/>
    <x v="0"/>
    <x v="0"/>
    <s v="No"/>
    <x v="0"/>
    <x v="1"/>
    <s v="No"/>
  </r>
  <r>
    <x v="2753"/>
    <x v="24"/>
    <x v="23"/>
    <x v="14"/>
    <x v="1"/>
    <x v="191"/>
    <n v="3"/>
    <x v="8"/>
    <x v="0"/>
    <x v="0"/>
    <x v="0"/>
    <s v="No"/>
    <x v="0"/>
    <x v="1"/>
    <s v="No"/>
  </r>
  <r>
    <x v="2754"/>
    <x v="24"/>
    <x v="28"/>
    <x v="56"/>
    <x v="2"/>
    <x v="61"/>
    <n v="4"/>
    <x v="48"/>
    <x v="1"/>
    <x v="289"/>
    <x v="0"/>
    <s v="Yes"/>
    <x v="1"/>
    <x v="1"/>
    <s v="Yes"/>
  </r>
  <r>
    <x v="2755"/>
    <x v="24"/>
    <x v="25"/>
    <x v="24"/>
    <x v="2"/>
    <x v="300"/>
    <n v="1"/>
    <x v="4"/>
    <x v="0"/>
    <x v="278"/>
    <x v="0"/>
    <s v="No"/>
    <x v="0"/>
    <x v="1"/>
    <s v="No"/>
  </r>
  <r>
    <x v="2756"/>
    <x v="24"/>
    <x v="23"/>
    <x v="130"/>
    <x v="0"/>
    <x v="99"/>
    <n v="3"/>
    <x v="3"/>
    <x v="1"/>
    <x v="130"/>
    <x v="1"/>
    <s v="No"/>
    <x v="1"/>
    <x v="1"/>
    <s v="Yes"/>
  </r>
  <r>
    <x v="2757"/>
    <x v="24"/>
    <x v="25"/>
    <x v="88"/>
    <x v="2"/>
    <x v="314"/>
    <n v="1"/>
    <x v="44"/>
    <x v="1"/>
    <x v="290"/>
    <x v="0"/>
    <s v="No"/>
    <x v="0"/>
    <x v="1"/>
    <s v="No"/>
  </r>
  <r>
    <x v="2758"/>
    <x v="24"/>
    <x v="28"/>
    <x v="32"/>
    <x v="2"/>
    <x v="26"/>
    <n v="4"/>
    <x v="48"/>
    <x v="1"/>
    <x v="0"/>
    <x v="0"/>
    <s v="Yes"/>
    <x v="0"/>
    <x v="1"/>
    <s v="No"/>
  </r>
  <r>
    <x v="2759"/>
    <x v="24"/>
    <x v="25"/>
    <x v="56"/>
    <x v="2"/>
    <x v="64"/>
    <n v="1"/>
    <x v="44"/>
    <x v="1"/>
    <x v="0"/>
    <x v="0"/>
    <s v="No"/>
    <x v="0"/>
    <x v="0"/>
    <s v="No"/>
  </r>
  <r>
    <x v="2760"/>
    <x v="24"/>
    <x v="28"/>
    <x v="73"/>
    <x v="1"/>
    <x v="414"/>
    <n v="3"/>
    <x v="6"/>
    <x v="2"/>
    <x v="71"/>
    <x v="0"/>
    <s v="No"/>
    <x v="0"/>
    <x v="1"/>
    <s v="Yes"/>
  </r>
  <r>
    <x v="2761"/>
    <x v="24"/>
    <x v="25"/>
    <x v="65"/>
    <x v="1"/>
    <x v="115"/>
    <n v="1"/>
    <x v="36"/>
    <x v="1"/>
    <x v="0"/>
    <x v="0"/>
    <s v="No"/>
    <x v="0"/>
    <x v="1"/>
    <s v="No"/>
  </r>
  <r>
    <x v="2762"/>
    <x v="24"/>
    <x v="25"/>
    <x v="79"/>
    <x v="0"/>
    <x v="298"/>
    <n v="1"/>
    <x v="53"/>
    <x v="0"/>
    <x v="0"/>
    <x v="0"/>
    <s v="No"/>
    <x v="0"/>
    <x v="1"/>
    <s v="Yes"/>
  </r>
  <r>
    <x v="2763"/>
    <x v="24"/>
    <x v="23"/>
    <x v="47"/>
    <x v="0"/>
    <x v="447"/>
    <n v="1"/>
    <x v="3"/>
    <x v="0"/>
    <x v="0"/>
    <x v="0"/>
    <s v="No"/>
    <x v="0"/>
    <x v="0"/>
    <s v="No"/>
  </r>
  <r>
    <x v="2764"/>
    <x v="24"/>
    <x v="23"/>
    <x v="108"/>
    <x v="1"/>
    <x v="128"/>
    <n v="3"/>
    <x v="8"/>
    <x v="0"/>
    <x v="0"/>
    <x v="0"/>
    <s v="No"/>
    <x v="0"/>
    <x v="0"/>
    <s v="No"/>
  </r>
  <r>
    <x v="2765"/>
    <x v="24"/>
    <x v="23"/>
    <x v="56"/>
    <x v="2"/>
    <x v="180"/>
    <n v="4"/>
    <x v="35"/>
    <x v="1"/>
    <x v="227"/>
    <x v="0"/>
    <s v="No"/>
    <x v="0"/>
    <x v="1"/>
    <s v="No"/>
  </r>
  <r>
    <x v="2766"/>
    <x v="24"/>
    <x v="25"/>
    <x v="129"/>
    <x v="2"/>
    <x v="153"/>
    <n v="2"/>
    <x v="6"/>
    <x v="1"/>
    <x v="0"/>
    <x v="0"/>
    <s v="No"/>
    <x v="0"/>
    <x v="0"/>
    <s v="Yes"/>
  </r>
  <r>
    <x v="2767"/>
    <x v="24"/>
    <x v="28"/>
    <x v="16"/>
    <x v="2"/>
    <x v="103"/>
    <n v="1"/>
    <x v="35"/>
    <x v="0"/>
    <x v="0"/>
    <x v="0"/>
    <s v="No"/>
    <x v="0"/>
    <x v="1"/>
    <s v="No"/>
  </r>
  <r>
    <x v="2768"/>
    <x v="24"/>
    <x v="25"/>
    <x v="82"/>
    <x v="1"/>
    <x v="390"/>
    <n v="4"/>
    <x v="9"/>
    <x v="1"/>
    <x v="0"/>
    <x v="0"/>
    <s v="No"/>
    <x v="0"/>
    <x v="0"/>
    <s v="No"/>
  </r>
  <r>
    <x v="2769"/>
    <x v="24"/>
    <x v="28"/>
    <x v="71"/>
    <x v="2"/>
    <x v="217"/>
    <n v="4"/>
    <x v="20"/>
    <x v="1"/>
    <x v="204"/>
    <x v="1"/>
    <s v="No"/>
    <x v="0"/>
    <x v="1"/>
    <s v="No"/>
  </r>
  <r>
    <x v="2770"/>
    <x v="24"/>
    <x v="25"/>
    <x v="76"/>
    <x v="2"/>
    <x v="187"/>
    <n v="1"/>
    <x v="4"/>
    <x v="0"/>
    <x v="0"/>
    <x v="0"/>
    <s v="No"/>
    <x v="0"/>
    <x v="0"/>
    <s v="No"/>
  </r>
  <r>
    <x v="2771"/>
    <x v="24"/>
    <x v="25"/>
    <x v="41"/>
    <x v="2"/>
    <x v="409"/>
    <n v="2"/>
    <x v="2"/>
    <x v="0"/>
    <x v="0"/>
    <x v="0"/>
    <s v="No"/>
    <x v="0"/>
    <x v="1"/>
    <s v="No"/>
  </r>
  <r>
    <x v="2772"/>
    <x v="24"/>
    <x v="23"/>
    <x v="33"/>
    <x v="0"/>
    <x v="154"/>
    <n v="4"/>
    <x v="59"/>
    <x v="0"/>
    <x v="291"/>
    <x v="1"/>
    <s v="No"/>
    <x v="1"/>
    <x v="1"/>
    <s v="Yes"/>
  </r>
  <r>
    <x v="2773"/>
    <x v="24"/>
    <x v="25"/>
    <x v="5"/>
    <x v="1"/>
    <x v="432"/>
    <n v="2"/>
    <x v="56"/>
    <x v="2"/>
    <x v="0"/>
    <x v="0"/>
    <s v="No"/>
    <x v="0"/>
    <x v="1"/>
    <s v="Yes"/>
  </r>
  <r>
    <x v="2774"/>
    <x v="24"/>
    <x v="30"/>
    <x v="67"/>
    <x v="2"/>
    <x v="98"/>
    <n v="3"/>
    <x v="92"/>
    <x v="2"/>
    <x v="0"/>
    <x v="0"/>
    <s v="No"/>
    <x v="0"/>
    <x v="0"/>
    <s v="No"/>
  </r>
  <r>
    <x v="2775"/>
    <x v="24"/>
    <x v="23"/>
    <x v="126"/>
    <x v="0"/>
    <x v="50"/>
    <n v="3"/>
    <x v="4"/>
    <x v="0"/>
    <x v="0"/>
    <x v="1"/>
    <s v="No"/>
    <x v="0"/>
    <x v="1"/>
    <s v="No"/>
  </r>
  <r>
    <x v="2776"/>
    <x v="24"/>
    <x v="25"/>
    <x v="42"/>
    <x v="0"/>
    <x v="30"/>
    <n v="4"/>
    <x v="94"/>
    <x v="0"/>
    <x v="200"/>
    <x v="1"/>
    <s v="No"/>
    <x v="0"/>
    <x v="0"/>
    <s v="No"/>
  </r>
  <r>
    <x v="2777"/>
    <x v="24"/>
    <x v="25"/>
    <x v="52"/>
    <x v="2"/>
    <x v="132"/>
    <n v="3"/>
    <x v="8"/>
    <x v="1"/>
    <x v="0"/>
    <x v="0"/>
    <s v="No"/>
    <x v="0"/>
    <x v="0"/>
    <s v="Yes"/>
  </r>
  <r>
    <x v="2778"/>
    <x v="24"/>
    <x v="23"/>
    <x v="42"/>
    <x v="0"/>
    <x v="252"/>
    <n v="1"/>
    <x v="55"/>
    <x v="0"/>
    <x v="0"/>
    <x v="0"/>
    <s v="No"/>
    <x v="0"/>
    <x v="1"/>
    <s v="No"/>
  </r>
  <r>
    <x v="2779"/>
    <x v="24"/>
    <x v="25"/>
    <x v="91"/>
    <x v="0"/>
    <x v="98"/>
    <n v="3"/>
    <x v="37"/>
    <x v="0"/>
    <x v="276"/>
    <x v="0"/>
    <s v="No"/>
    <x v="0"/>
    <x v="1"/>
    <s v="Yes"/>
  </r>
  <r>
    <x v="2780"/>
    <x v="24"/>
    <x v="25"/>
    <x v="22"/>
    <x v="2"/>
    <x v="237"/>
    <n v="2"/>
    <x v="6"/>
    <x v="1"/>
    <x v="0"/>
    <x v="0"/>
    <s v="No"/>
    <x v="0"/>
    <x v="1"/>
    <s v="No"/>
  </r>
  <r>
    <x v="2781"/>
    <x v="24"/>
    <x v="28"/>
    <x v="41"/>
    <x v="2"/>
    <x v="174"/>
    <n v="3"/>
    <x v="1"/>
    <x v="0"/>
    <x v="0"/>
    <x v="0"/>
    <s v="No"/>
    <x v="0"/>
    <x v="0"/>
    <s v="No"/>
  </r>
  <r>
    <x v="2782"/>
    <x v="24"/>
    <x v="23"/>
    <x v="160"/>
    <x v="0"/>
    <x v="13"/>
    <n v="2"/>
    <x v="85"/>
    <x v="0"/>
    <x v="0"/>
    <x v="0"/>
    <s v="Yes"/>
    <x v="0"/>
    <x v="1"/>
    <s v="No"/>
  </r>
  <r>
    <x v="2783"/>
    <x v="24"/>
    <x v="25"/>
    <x v="52"/>
    <x v="2"/>
    <x v="3"/>
    <n v="2"/>
    <x v="26"/>
    <x v="1"/>
    <x v="102"/>
    <x v="0"/>
    <s v="No"/>
    <x v="0"/>
    <x v="0"/>
    <s v="No"/>
  </r>
  <r>
    <x v="2784"/>
    <x v="24"/>
    <x v="23"/>
    <x v="32"/>
    <x v="2"/>
    <x v="115"/>
    <n v="1"/>
    <x v="36"/>
    <x v="0"/>
    <x v="80"/>
    <x v="0"/>
    <s v="No"/>
    <x v="0"/>
    <x v="1"/>
    <s v="No"/>
  </r>
  <r>
    <x v="2785"/>
    <x v="24"/>
    <x v="23"/>
    <x v="76"/>
    <x v="2"/>
    <x v="434"/>
    <n v="2"/>
    <x v="73"/>
    <x v="0"/>
    <x v="0"/>
    <x v="0"/>
    <s v="No"/>
    <x v="0"/>
    <x v="1"/>
    <s v="No"/>
  </r>
  <r>
    <x v="2786"/>
    <x v="24"/>
    <x v="28"/>
    <x v="1"/>
    <x v="1"/>
    <x v="140"/>
    <n v="3"/>
    <x v="8"/>
    <x v="2"/>
    <x v="0"/>
    <x v="0"/>
    <s v="No"/>
    <x v="0"/>
    <x v="1"/>
    <s v="No"/>
  </r>
  <r>
    <x v="2787"/>
    <x v="24"/>
    <x v="25"/>
    <x v="54"/>
    <x v="2"/>
    <x v="224"/>
    <n v="3"/>
    <x v="8"/>
    <x v="1"/>
    <x v="35"/>
    <x v="0"/>
    <s v="No"/>
    <x v="0"/>
    <x v="0"/>
    <s v="Yes"/>
  </r>
  <r>
    <x v="2788"/>
    <x v="24"/>
    <x v="28"/>
    <x v="64"/>
    <x v="1"/>
    <x v="164"/>
    <n v="1"/>
    <x v="35"/>
    <x v="0"/>
    <x v="0"/>
    <x v="0"/>
    <s v="Yes"/>
    <x v="1"/>
    <x v="1"/>
    <s v="No"/>
  </r>
  <r>
    <x v="2789"/>
    <x v="24"/>
    <x v="30"/>
    <x v="124"/>
    <x v="0"/>
    <x v="29"/>
    <n v="3"/>
    <x v="95"/>
    <x v="2"/>
    <x v="0"/>
    <x v="1"/>
    <s v="No"/>
    <x v="1"/>
    <x v="1"/>
    <s v="Yes"/>
  </r>
  <r>
    <x v="2790"/>
    <x v="24"/>
    <x v="25"/>
    <x v="58"/>
    <x v="2"/>
    <x v="54"/>
    <n v="4"/>
    <x v="1"/>
    <x v="2"/>
    <x v="0"/>
    <x v="0"/>
    <s v="No"/>
    <x v="0"/>
    <x v="1"/>
    <s v="No"/>
  </r>
  <r>
    <x v="2791"/>
    <x v="24"/>
    <x v="28"/>
    <x v="16"/>
    <x v="2"/>
    <x v="452"/>
    <n v="3"/>
    <x v="6"/>
    <x v="2"/>
    <x v="0"/>
    <x v="0"/>
    <s v="No"/>
    <x v="0"/>
    <x v="0"/>
    <s v="No"/>
  </r>
  <r>
    <x v="2792"/>
    <x v="24"/>
    <x v="30"/>
    <x v="160"/>
    <x v="0"/>
    <x v="252"/>
    <n v="1"/>
    <x v="88"/>
    <x v="2"/>
    <x v="0"/>
    <x v="1"/>
    <s v="No"/>
    <x v="0"/>
    <x v="0"/>
    <s v="Yes"/>
  </r>
  <r>
    <x v="2793"/>
    <x v="24"/>
    <x v="25"/>
    <x v="68"/>
    <x v="1"/>
    <x v="153"/>
    <n v="2"/>
    <x v="36"/>
    <x v="2"/>
    <x v="0"/>
    <x v="0"/>
    <s v="No"/>
    <x v="0"/>
    <x v="0"/>
    <s v="No"/>
  </r>
  <r>
    <x v="2794"/>
    <x v="24"/>
    <x v="28"/>
    <x v="126"/>
    <x v="0"/>
    <x v="26"/>
    <n v="4"/>
    <x v="83"/>
    <x v="2"/>
    <x v="0"/>
    <x v="1"/>
    <s v="No"/>
    <x v="0"/>
    <x v="0"/>
    <s v="No"/>
  </r>
  <r>
    <x v="2795"/>
    <x v="24"/>
    <x v="23"/>
    <x v="49"/>
    <x v="1"/>
    <x v="297"/>
    <n v="3"/>
    <x v="13"/>
    <x v="2"/>
    <x v="0"/>
    <x v="0"/>
    <s v="No"/>
    <x v="0"/>
    <x v="1"/>
    <s v="No"/>
  </r>
  <r>
    <x v="2796"/>
    <x v="24"/>
    <x v="23"/>
    <x v="129"/>
    <x v="2"/>
    <x v="59"/>
    <n v="3"/>
    <x v="22"/>
    <x v="1"/>
    <x v="0"/>
    <x v="0"/>
    <s v="No"/>
    <x v="0"/>
    <x v="1"/>
    <s v="No"/>
  </r>
  <r>
    <x v="2797"/>
    <x v="24"/>
    <x v="25"/>
    <x v="54"/>
    <x v="2"/>
    <x v="309"/>
    <n v="1"/>
    <x v="5"/>
    <x v="2"/>
    <x v="199"/>
    <x v="0"/>
    <s v="No"/>
    <x v="0"/>
    <x v="0"/>
    <s v="Yes"/>
  </r>
  <r>
    <x v="2798"/>
    <x v="24"/>
    <x v="23"/>
    <x v="75"/>
    <x v="0"/>
    <x v="142"/>
    <n v="2"/>
    <x v="85"/>
    <x v="0"/>
    <x v="0"/>
    <x v="0"/>
    <s v="No"/>
    <x v="0"/>
    <x v="1"/>
    <s v="No"/>
  </r>
  <r>
    <x v="2799"/>
    <x v="24"/>
    <x v="30"/>
    <x v="27"/>
    <x v="1"/>
    <x v="355"/>
    <n v="3"/>
    <x v="37"/>
    <x v="2"/>
    <x v="0"/>
    <x v="0"/>
    <s v="No"/>
    <x v="0"/>
    <x v="1"/>
    <s v="No"/>
  </r>
  <r>
    <x v="2800"/>
    <x v="24"/>
    <x v="28"/>
    <x v="11"/>
    <x v="2"/>
    <x v="128"/>
    <n v="1"/>
    <x v="7"/>
    <x v="1"/>
    <x v="0"/>
    <x v="0"/>
    <s v="No"/>
    <x v="0"/>
    <x v="0"/>
    <s v="No"/>
  </r>
  <r>
    <x v="2801"/>
    <x v="24"/>
    <x v="25"/>
    <x v="69"/>
    <x v="1"/>
    <x v="283"/>
    <n v="2"/>
    <x v="5"/>
    <x v="2"/>
    <x v="0"/>
    <x v="0"/>
    <s v="Yes"/>
    <x v="0"/>
    <x v="0"/>
    <s v="Yes"/>
  </r>
  <r>
    <x v="2802"/>
    <x v="24"/>
    <x v="28"/>
    <x v="55"/>
    <x v="0"/>
    <x v="43"/>
    <n v="1"/>
    <x v="4"/>
    <x v="0"/>
    <x v="0"/>
    <x v="0"/>
    <s v="No"/>
    <x v="0"/>
    <x v="1"/>
    <s v="No"/>
  </r>
  <r>
    <x v="2803"/>
    <x v="24"/>
    <x v="25"/>
    <x v="13"/>
    <x v="1"/>
    <x v="105"/>
    <n v="1"/>
    <x v="36"/>
    <x v="1"/>
    <x v="0"/>
    <x v="0"/>
    <s v="No"/>
    <x v="0"/>
    <x v="1"/>
    <s v="No"/>
  </r>
  <r>
    <x v="2804"/>
    <x v="24"/>
    <x v="25"/>
    <x v="9"/>
    <x v="1"/>
    <x v="245"/>
    <n v="1"/>
    <x v="36"/>
    <x v="1"/>
    <x v="0"/>
    <x v="0"/>
    <s v="No"/>
    <x v="0"/>
    <x v="1"/>
    <s v="No"/>
  </r>
  <r>
    <x v="2805"/>
    <x v="24"/>
    <x v="28"/>
    <x v="70"/>
    <x v="2"/>
    <x v="29"/>
    <n v="1"/>
    <x v="51"/>
    <x v="0"/>
    <x v="0"/>
    <x v="0"/>
    <s v="Yes"/>
    <x v="0"/>
    <x v="0"/>
    <s v="No"/>
  </r>
  <r>
    <x v="2806"/>
    <x v="24"/>
    <x v="28"/>
    <x v="103"/>
    <x v="0"/>
    <x v="9"/>
    <n v="1"/>
    <x v="51"/>
    <x v="0"/>
    <x v="0"/>
    <x v="0"/>
    <s v="No"/>
    <x v="0"/>
    <x v="0"/>
    <s v="No"/>
  </r>
  <r>
    <x v="2807"/>
    <x v="24"/>
    <x v="25"/>
    <x v="129"/>
    <x v="2"/>
    <x v="130"/>
    <n v="2"/>
    <x v="6"/>
    <x v="1"/>
    <x v="36"/>
    <x v="0"/>
    <s v="No"/>
    <x v="0"/>
    <x v="0"/>
    <s v="No"/>
  </r>
  <r>
    <x v="2808"/>
    <x v="24"/>
    <x v="23"/>
    <x v="135"/>
    <x v="0"/>
    <x v="312"/>
    <n v="2"/>
    <x v="55"/>
    <x v="1"/>
    <x v="204"/>
    <x v="1"/>
    <s v="No"/>
    <x v="0"/>
    <x v="0"/>
    <s v="Yes"/>
  </r>
  <r>
    <x v="2809"/>
    <x v="24"/>
    <x v="25"/>
    <x v="47"/>
    <x v="0"/>
    <x v="49"/>
    <n v="2"/>
    <x v="2"/>
    <x v="0"/>
    <x v="205"/>
    <x v="0"/>
    <s v="Yes"/>
    <x v="0"/>
    <x v="0"/>
    <s v="No"/>
  </r>
  <r>
    <x v="2810"/>
    <x v="24"/>
    <x v="25"/>
    <x v="93"/>
    <x v="0"/>
    <x v="431"/>
    <n v="3"/>
    <x v="33"/>
    <x v="0"/>
    <x v="0"/>
    <x v="1"/>
    <s v="Yes"/>
    <x v="1"/>
    <x v="1"/>
    <s v="No"/>
  </r>
  <r>
    <x v="2811"/>
    <x v="24"/>
    <x v="25"/>
    <x v="151"/>
    <x v="0"/>
    <x v="10"/>
    <n v="3"/>
    <x v="37"/>
    <x v="0"/>
    <x v="0"/>
    <x v="0"/>
    <s v="No"/>
    <x v="0"/>
    <x v="1"/>
    <s v="No"/>
  </r>
  <r>
    <x v="2812"/>
    <x v="24"/>
    <x v="23"/>
    <x v="2"/>
    <x v="1"/>
    <x v="117"/>
    <n v="3"/>
    <x v="8"/>
    <x v="0"/>
    <x v="0"/>
    <x v="0"/>
    <s v="No"/>
    <x v="0"/>
    <x v="0"/>
    <s v="No"/>
  </r>
  <r>
    <x v="2813"/>
    <x v="24"/>
    <x v="30"/>
    <x v="22"/>
    <x v="2"/>
    <x v="117"/>
    <n v="3"/>
    <x v="71"/>
    <x v="2"/>
    <x v="55"/>
    <x v="0"/>
    <s v="No"/>
    <x v="0"/>
    <x v="0"/>
    <s v="No"/>
  </r>
  <r>
    <x v="2814"/>
    <x v="24"/>
    <x v="25"/>
    <x v="139"/>
    <x v="2"/>
    <x v="86"/>
    <n v="4"/>
    <x v="2"/>
    <x v="0"/>
    <x v="0"/>
    <x v="0"/>
    <s v="No"/>
    <x v="0"/>
    <x v="0"/>
    <s v="No"/>
  </r>
  <r>
    <x v="2815"/>
    <x v="24"/>
    <x v="28"/>
    <x v="15"/>
    <x v="2"/>
    <x v="115"/>
    <n v="2"/>
    <x v="7"/>
    <x v="0"/>
    <x v="271"/>
    <x v="0"/>
    <s v="Yes"/>
    <x v="0"/>
    <x v="1"/>
    <s v="No"/>
  </r>
  <r>
    <x v="2816"/>
    <x v="24"/>
    <x v="25"/>
    <x v="9"/>
    <x v="1"/>
    <x v="172"/>
    <n v="1"/>
    <x v="8"/>
    <x v="1"/>
    <x v="0"/>
    <x v="0"/>
    <s v="No"/>
    <x v="0"/>
    <x v="0"/>
    <s v="No"/>
  </r>
  <r>
    <x v="2817"/>
    <x v="24"/>
    <x v="23"/>
    <x v="129"/>
    <x v="2"/>
    <x v="5"/>
    <n v="2"/>
    <x v="11"/>
    <x v="0"/>
    <x v="0"/>
    <x v="0"/>
    <s v="Yes"/>
    <x v="0"/>
    <x v="0"/>
    <s v="No"/>
  </r>
  <r>
    <x v="2818"/>
    <x v="24"/>
    <x v="25"/>
    <x v="65"/>
    <x v="1"/>
    <x v="375"/>
    <n v="1"/>
    <x v="8"/>
    <x v="1"/>
    <x v="0"/>
    <x v="0"/>
    <s v="No"/>
    <x v="0"/>
    <x v="1"/>
    <s v="No"/>
  </r>
  <r>
    <x v="2819"/>
    <x v="24"/>
    <x v="28"/>
    <x v="109"/>
    <x v="0"/>
    <x v="310"/>
    <n v="4"/>
    <x v="23"/>
    <x v="1"/>
    <x v="0"/>
    <x v="1"/>
    <s v="No"/>
    <x v="0"/>
    <x v="1"/>
    <s v="No"/>
  </r>
  <r>
    <x v="2820"/>
    <x v="24"/>
    <x v="23"/>
    <x v="32"/>
    <x v="2"/>
    <x v="104"/>
    <n v="2"/>
    <x v="73"/>
    <x v="0"/>
    <x v="0"/>
    <x v="0"/>
    <s v="No"/>
    <x v="0"/>
    <x v="1"/>
    <s v="No"/>
  </r>
  <r>
    <x v="2821"/>
    <x v="24"/>
    <x v="23"/>
    <x v="107"/>
    <x v="0"/>
    <x v="440"/>
    <n v="1"/>
    <x v="28"/>
    <x v="0"/>
    <x v="0"/>
    <x v="0"/>
    <s v="No"/>
    <x v="0"/>
    <x v="0"/>
    <s v="Yes"/>
  </r>
  <r>
    <x v="2822"/>
    <x v="24"/>
    <x v="23"/>
    <x v="43"/>
    <x v="1"/>
    <x v="372"/>
    <n v="3"/>
    <x v="13"/>
    <x v="2"/>
    <x v="0"/>
    <x v="0"/>
    <s v="No"/>
    <x v="0"/>
    <x v="0"/>
    <s v="No"/>
  </r>
  <r>
    <x v="2823"/>
    <x v="24"/>
    <x v="25"/>
    <x v="97"/>
    <x v="2"/>
    <x v="98"/>
    <n v="4"/>
    <x v="1"/>
    <x v="2"/>
    <x v="0"/>
    <x v="0"/>
    <s v="No"/>
    <x v="0"/>
    <x v="1"/>
    <s v="No"/>
  </r>
  <r>
    <x v="2824"/>
    <x v="24"/>
    <x v="28"/>
    <x v="102"/>
    <x v="2"/>
    <x v="384"/>
    <n v="1"/>
    <x v="34"/>
    <x v="0"/>
    <x v="292"/>
    <x v="0"/>
    <s v="No"/>
    <x v="0"/>
    <x v="1"/>
    <s v="No"/>
  </r>
  <r>
    <x v="2825"/>
    <x v="24"/>
    <x v="28"/>
    <x v="30"/>
    <x v="2"/>
    <x v="207"/>
    <n v="3"/>
    <x v="5"/>
    <x v="0"/>
    <x v="0"/>
    <x v="0"/>
    <s v="No"/>
    <x v="1"/>
    <x v="1"/>
    <s v="Yes"/>
  </r>
  <r>
    <x v="2826"/>
    <x v="24"/>
    <x v="25"/>
    <x v="25"/>
    <x v="1"/>
    <x v="163"/>
    <n v="1"/>
    <x v="8"/>
    <x v="1"/>
    <x v="0"/>
    <x v="0"/>
    <s v="No"/>
    <x v="0"/>
    <x v="1"/>
    <s v="No"/>
  </r>
  <r>
    <x v="2827"/>
    <x v="24"/>
    <x v="25"/>
    <x v="88"/>
    <x v="2"/>
    <x v="216"/>
    <n v="4"/>
    <x v="9"/>
    <x v="1"/>
    <x v="160"/>
    <x v="0"/>
    <s v="No"/>
    <x v="0"/>
    <x v="1"/>
    <s v="Yes"/>
  </r>
  <r>
    <x v="2828"/>
    <x v="24"/>
    <x v="23"/>
    <x v="100"/>
    <x v="1"/>
    <x v="318"/>
    <n v="3"/>
    <x v="8"/>
    <x v="0"/>
    <x v="0"/>
    <x v="0"/>
    <s v="No"/>
    <x v="0"/>
    <x v="1"/>
    <s v="Yes"/>
  </r>
  <r>
    <x v="2829"/>
    <x v="24"/>
    <x v="23"/>
    <x v="47"/>
    <x v="0"/>
    <x v="452"/>
    <n v="2"/>
    <x v="15"/>
    <x v="2"/>
    <x v="0"/>
    <x v="0"/>
    <s v="No"/>
    <x v="0"/>
    <x v="0"/>
    <s v="Yes"/>
  </r>
  <r>
    <x v="2830"/>
    <x v="24"/>
    <x v="28"/>
    <x v="9"/>
    <x v="1"/>
    <x v="80"/>
    <n v="3"/>
    <x v="6"/>
    <x v="2"/>
    <x v="0"/>
    <x v="0"/>
    <s v="No"/>
    <x v="0"/>
    <x v="1"/>
    <s v="No"/>
  </r>
  <r>
    <x v="2831"/>
    <x v="24"/>
    <x v="25"/>
    <x v="118"/>
    <x v="1"/>
    <x v="453"/>
    <n v="2"/>
    <x v="14"/>
    <x v="1"/>
    <x v="120"/>
    <x v="0"/>
    <s v="No"/>
    <x v="0"/>
    <x v="1"/>
    <s v="Yes"/>
  </r>
  <r>
    <x v="2832"/>
    <x v="24"/>
    <x v="29"/>
    <x v="29"/>
    <x v="1"/>
    <x v="3"/>
    <n v="3"/>
    <x v="0"/>
    <x v="1"/>
    <x v="0"/>
    <x v="0"/>
    <s v="No"/>
    <x v="0"/>
    <x v="1"/>
    <s v="No"/>
  </r>
  <r>
    <x v="2833"/>
    <x v="24"/>
    <x v="23"/>
    <x v="19"/>
    <x v="2"/>
    <x v="10"/>
    <n v="3"/>
    <x v="92"/>
    <x v="0"/>
    <x v="0"/>
    <x v="0"/>
    <s v="Yes"/>
    <x v="0"/>
    <x v="0"/>
    <s v="No"/>
  </r>
  <r>
    <x v="2834"/>
    <x v="24"/>
    <x v="28"/>
    <x v="43"/>
    <x v="1"/>
    <x v="182"/>
    <n v="2"/>
    <x v="7"/>
    <x v="0"/>
    <x v="0"/>
    <x v="0"/>
    <s v="No"/>
    <x v="0"/>
    <x v="0"/>
    <s v="No"/>
  </r>
  <r>
    <x v="2835"/>
    <x v="24"/>
    <x v="25"/>
    <x v="14"/>
    <x v="1"/>
    <x v="67"/>
    <n v="1"/>
    <x v="13"/>
    <x v="1"/>
    <x v="0"/>
    <x v="0"/>
    <s v="No"/>
    <x v="0"/>
    <x v="0"/>
    <s v="No"/>
  </r>
  <r>
    <x v="2836"/>
    <x v="24"/>
    <x v="28"/>
    <x v="57"/>
    <x v="2"/>
    <x v="358"/>
    <n v="3"/>
    <x v="5"/>
    <x v="0"/>
    <x v="0"/>
    <x v="0"/>
    <s v="No"/>
    <x v="0"/>
    <x v="1"/>
    <s v="No"/>
  </r>
  <r>
    <x v="2837"/>
    <x v="24"/>
    <x v="23"/>
    <x v="102"/>
    <x v="2"/>
    <x v="450"/>
    <n v="4"/>
    <x v="35"/>
    <x v="1"/>
    <x v="0"/>
    <x v="0"/>
    <s v="No"/>
    <x v="0"/>
    <x v="1"/>
    <s v="No"/>
  </r>
  <r>
    <x v="2838"/>
    <x v="24"/>
    <x v="23"/>
    <x v="19"/>
    <x v="2"/>
    <x v="33"/>
    <n v="3"/>
    <x v="92"/>
    <x v="0"/>
    <x v="0"/>
    <x v="0"/>
    <s v="No"/>
    <x v="0"/>
    <x v="1"/>
    <s v="No"/>
  </r>
  <r>
    <x v="2839"/>
    <x v="24"/>
    <x v="23"/>
    <x v="100"/>
    <x v="1"/>
    <x v="217"/>
    <n v="4"/>
    <x v="36"/>
    <x v="0"/>
    <x v="120"/>
    <x v="0"/>
    <s v="No"/>
    <x v="0"/>
    <x v="1"/>
    <s v="No"/>
  </r>
  <r>
    <x v="2840"/>
    <x v="24"/>
    <x v="23"/>
    <x v="112"/>
    <x v="0"/>
    <x v="98"/>
    <n v="1"/>
    <x v="42"/>
    <x v="0"/>
    <x v="0"/>
    <x v="0"/>
    <s v="No"/>
    <x v="0"/>
    <x v="0"/>
    <s v="No"/>
  </r>
  <r>
    <x v="2841"/>
    <x v="24"/>
    <x v="25"/>
    <x v="58"/>
    <x v="2"/>
    <x v="117"/>
    <n v="4"/>
    <x v="1"/>
    <x v="2"/>
    <x v="0"/>
    <x v="0"/>
    <s v="No"/>
    <x v="0"/>
    <x v="0"/>
    <s v="No"/>
  </r>
  <r>
    <x v="2842"/>
    <x v="24"/>
    <x v="30"/>
    <x v="6"/>
    <x v="2"/>
    <x v="179"/>
    <n v="3"/>
    <x v="71"/>
    <x v="2"/>
    <x v="161"/>
    <x v="0"/>
    <s v="No"/>
    <x v="0"/>
    <x v="1"/>
    <s v="Yes"/>
  </r>
  <r>
    <x v="2843"/>
    <x v="24"/>
    <x v="25"/>
    <x v="66"/>
    <x v="2"/>
    <x v="3"/>
    <n v="3"/>
    <x v="12"/>
    <x v="1"/>
    <x v="0"/>
    <x v="0"/>
    <s v="Yes"/>
    <x v="0"/>
    <x v="0"/>
    <s v="No"/>
  </r>
  <r>
    <x v="2844"/>
    <x v="24"/>
    <x v="23"/>
    <x v="86"/>
    <x v="0"/>
    <x v="189"/>
    <n v="3"/>
    <x v="19"/>
    <x v="0"/>
    <x v="0"/>
    <x v="1"/>
    <s v="No"/>
    <x v="0"/>
    <x v="1"/>
    <s v="No"/>
  </r>
  <r>
    <x v="2845"/>
    <x v="24"/>
    <x v="25"/>
    <x v="6"/>
    <x v="2"/>
    <x v="128"/>
    <n v="4"/>
    <x v="9"/>
    <x v="1"/>
    <x v="0"/>
    <x v="0"/>
    <s v="No"/>
    <x v="0"/>
    <x v="0"/>
    <s v="No"/>
  </r>
  <r>
    <x v="2846"/>
    <x v="24"/>
    <x v="25"/>
    <x v="121"/>
    <x v="1"/>
    <x v="18"/>
    <n v="2"/>
    <x v="36"/>
    <x v="2"/>
    <x v="0"/>
    <x v="0"/>
    <s v="No"/>
    <x v="0"/>
    <x v="1"/>
    <s v="No"/>
  </r>
  <r>
    <x v="2847"/>
    <x v="24"/>
    <x v="28"/>
    <x v="57"/>
    <x v="2"/>
    <x v="341"/>
    <n v="1"/>
    <x v="51"/>
    <x v="0"/>
    <x v="138"/>
    <x v="0"/>
    <s v="No"/>
    <x v="0"/>
    <x v="1"/>
    <s v="No"/>
  </r>
  <r>
    <x v="2848"/>
    <x v="24"/>
    <x v="23"/>
    <x v="99"/>
    <x v="2"/>
    <x v="61"/>
    <n v="2"/>
    <x v="3"/>
    <x v="0"/>
    <x v="0"/>
    <x v="0"/>
    <s v="No"/>
    <x v="0"/>
    <x v="1"/>
    <s v="No"/>
  </r>
  <r>
    <x v="2849"/>
    <x v="24"/>
    <x v="28"/>
    <x v="5"/>
    <x v="1"/>
    <x v="380"/>
    <n v="3"/>
    <x v="25"/>
    <x v="0"/>
    <x v="0"/>
    <x v="0"/>
    <s v="No"/>
    <x v="0"/>
    <x v="0"/>
    <s v="No"/>
  </r>
  <r>
    <x v="2850"/>
    <x v="24"/>
    <x v="23"/>
    <x v="57"/>
    <x v="2"/>
    <x v="363"/>
    <n v="2"/>
    <x v="15"/>
    <x v="2"/>
    <x v="0"/>
    <x v="0"/>
    <s v="No"/>
    <x v="0"/>
    <x v="1"/>
    <s v="Yes"/>
  </r>
  <r>
    <x v="2851"/>
    <x v="24"/>
    <x v="23"/>
    <x v="52"/>
    <x v="2"/>
    <x v="12"/>
    <n v="4"/>
    <x v="0"/>
    <x v="1"/>
    <x v="0"/>
    <x v="0"/>
    <s v="No"/>
    <x v="0"/>
    <x v="1"/>
    <s v="No"/>
  </r>
  <r>
    <x v="2852"/>
    <x v="24"/>
    <x v="23"/>
    <x v="66"/>
    <x v="2"/>
    <x v="338"/>
    <n v="3"/>
    <x v="22"/>
    <x v="1"/>
    <x v="0"/>
    <x v="0"/>
    <s v="No"/>
    <x v="0"/>
    <x v="0"/>
    <s v="No"/>
  </r>
  <r>
    <x v="2853"/>
    <x v="24"/>
    <x v="23"/>
    <x v="87"/>
    <x v="2"/>
    <x v="252"/>
    <n v="4"/>
    <x v="6"/>
    <x v="2"/>
    <x v="0"/>
    <x v="0"/>
    <s v="No"/>
    <x v="0"/>
    <x v="0"/>
    <s v="No"/>
  </r>
  <r>
    <x v="2854"/>
    <x v="24"/>
    <x v="23"/>
    <x v="32"/>
    <x v="2"/>
    <x v="312"/>
    <n v="4"/>
    <x v="35"/>
    <x v="1"/>
    <x v="0"/>
    <x v="0"/>
    <s v="No"/>
    <x v="0"/>
    <x v="0"/>
    <s v="Yes"/>
  </r>
  <r>
    <x v="2855"/>
    <x v="24"/>
    <x v="23"/>
    <x v="139"/>
    <x v="2"/>
    <x v="172"/>
    <n v="4"/>
    <x v="9"/>
    <x v="0"/>
    <x v="0"/>
    <x v="0"/>
    <s v="No"/>
    <x v="0"/>
    <x v="0"/>
    <s v="Yes"/>
  </r>
  <r>
    <x v="2856"/>
    <x v="24"/>
    <x v="25"/>
    <x v="156"/>
    <x v="0"/>
    <x v="283"/>
    <n v="2"/>
    <x v="86"/>
    <x v="0"/>
    <x v="0"/>
    <x v="0"/>
    <s v="No"/>
    <x v="0"/>
    <x v="1"/>
    <s v="No"/>
  </r>
  <r>
    <x v="2857"/>
    <x v="24"/>
    <x v="23"/>
    <x v="124"/>
    <x v="0"/>
    <x v="30"/>
    <n v="2"/>
    <x v="87"/>
    <x v="0"/>
    <x v="293"/>
    <x v="0"/>
    <s v="No"/>
    <x v="0"/>
    <x v="1"/>
    <s v="No"/>
  </r>
  <r>
    <x v="2858"/>
    <x v="24"/>
    <x v="28"/>
    <x v="59"/>
    <x v="1"/>
    <x v="65"/>
    <n v="3"/>
    <x v="6"/>
    <x v="2"/>
    <x v="0"/>
    <x v="0"/>
    <s v="No"/>
    <x v="0"/>
    <x v="0"/>
    <s v="Yes"/>
  </r>
  <r>
    <x v="2859"/>
    <x v="24"/>
    <x v="23"/>
    <x v="79"/>
    <x v="0"/>
    <x v="47"/>
    <n v="1"/>
    <x v="36"/>
    <x v="0"/>
    <x v="0"/>
    <x v="0"/>
    <s v="No"/>
    <x v="0"/>
    <x v="1"/>
    <s v="No"/>
  </r>
  <r>
    <x v="2860"/>
    <x v="24"/>
    <x v="23"/>
    <x v="14"/>
    <x v="1"/>
    <x v="312"/>
    <n v="1"/>
    <x v="7"/>
    <x v="0"/>
    <x v="0"/>
    <x v="0"/>
    <s v="No"/>
    <x v="0"/>
    <x v="0"/>
    <s v="No"/>
  </r>
  <r>
    <x v="2861"/>
    <x v="24"/>
    <x v="23"/>
    <x v="8"/>
    <x v="2"/>
    <x v="449"/>
    <n v="4"/>
    <x v="35"/>
    <x v="1"/>
    <x v="18"/>
    <x v="0"/>
    <s v="No"/>
    <x v="0"/>
    <x v="1"/>
    <s v="No"/>
  </r>
  <r>
    <x v="2862"/>
    <x v="24"/>
    <x v="25"/>
    <x v="68"/>
    <x v="1"/>
    <x v="76"/>
    <n v="2"/>
    <x v="14"/>
    <x v="1"/>
    <x v="0"/>
    <x v="0"/>
    <s v="No"/>
    <x v="0"/>
    <x v="0"/>
    <s v="No"/>
  </r>
  <r>
    <x v="2863"/>
    <x v="24"/>
    <x v="23"/>
    <x v="8"/>
    <x v="2"/>
    <x v="6"/>
    <n v="3"/>
    <x v="36"/>
    <x v="1"/>
    <x v="0"/>
    <x v="0"/>
    <s v="No"/>
    <x v="0"/>
    <x v="0"/>
    <s v="No"/>
  </r>
  <r>
    <x v="2864"/>
    <x v="24"/>
    <x v="25"/>
    <x v="24"/>
    <x v="2"/>
    <x v="130"/>
    <n v="3"/>
    <x v="12"/>
    <x v="1"/>
    <x v="90"/>
    <x v="0"/>
    <s v="No"/>
    <x v="0"/>
    <x v="1"/>
    <s v="No"/>
  </r>
  <r>
    <x v="2865"/>
    <x v="24"/>
    <x v="23"/>
    <x v="4"/>
    <x v="0"/>
    <x v="18"/>
    <n v="1"/>
    <x v="3"/>
    <x v="0"/>
    <x v="0"/>
    <x v="0"/>
    <s v="No"/>
    <x v="0"/>
    <x v="1"/>
    <s v="No"/>
  </r>
  <r>
    <x v="2866"/>
    <x v="24"/>
    <x v="23"/>
    <x v="67"/>
    <x v="2"/>
    <x v="252"/>
    <n v="3"/>
    <x v="36"/>
    <x v="1"/>
    <x v="32"/>
    <x v="0"/>
    <s v="No"/>
    <x v="0"/>
    <x v="0"/>
    <s v="No"/>
  </r>
  <r>
    <x v="2867"/>
    <x v="24"/>
    <x v="25"/>
    <x v="95"/>
    <x v="1"/>
    <x v="101"/>
    <n v="2"/>
    <x v="5"/>
    <x v="2"/>
    <x v="0"/>
    <x v="0"/>
    <s v="No"/>
    <x v="1"/>
    <x v="1"/>
    <s v="Yes"/>
  </r>
  <r>
    <x v="2868"/>
    <x v="24"/>
    <x v="30"/>
    <x v="64"/>
    <x v="1"/>
    <x v="348"/>
    <n v="3"/>
    <x v="37"/>
    <x v="2"/>
    <x v="0"/>
    <x v="0"/>
    <s v="No"/>
    <x v="0"/>
    <x v="1"/>
    <s v="No"/>
  </r>
  <r>
    <x v="2869"/>
    <x v="24"/>
    <x v="25"/>
    <x v="15"/>
    <x v="2"/>
    <x v="149"/>
    <n v="3"/>
    <x v="12"/>
    <x v="1"/>
    <x v="92"/>
    <x v="0"/>
    <s v="No"/>
    <x v="0"/>
    <x v="0"/>
    <s v="No"/>
  </r>
  <r>
    <x v="2870"/>
    <x v="24"/>
    <x v="23"/>
    <x v="37"/>
    <x v="0"/>
    <x v="130"/>
    <n v="1"/>
    <x v="42"/>
    <x v="0"/>
    <x v="0"/>
    <x v="0"/>
    <s v="Yes"/>
    <x v="0"/>
    <x v="1"/>
    <s v="No"/>
  </r>
  <r>
    <x v="2871"/>
    <x v="24"/>
    <x v="25"/>
    <x v="29"/>
    <x v="1"/>
    <x v="121"/>
    <n v="1"/>
    <x v="8"/>
    <x v="1"/>
    <x v="187"/>
    <x v="0"/>
    <s v="No"/>
    <x v="0"/>
    <x v="1"/>
    <s v="No"/>
  </r>
  <r>
    <x v="2872"/>
    <x v="24"/>
    <x v="23"/>
    <x v="1"/>
    <x v="1"/>
    <x v="26"/>
    <n v="4"/>
    <x v="36"/>
    <x v="0"/>
    <x v="0"/>
    <x v="0"/>
    <s v="No"/>
    <x v="0"/>
    <x v="0"/>
    <s v="No"/>
  </r>
  <r>
    <x v="2873"/>
    <x v="24"/>
    <x v="23"/>
    <x v="1"/>
    <x v="1"/>
    <x v="200"/>
    <n v="3"/>
    <x v="13"/>
    <x v="2"/>
    <x v="0"/>
    <x v="0"/>
    <s v="No"/>
    <x v="0"/>
    <x v="0"/>
    <s v="No"/>
  </r>
  <r>
    <x v="2874"/>
    <x v="24"/>
    <x v="23"/>
    <x v="28"/>
    <x v="2"/>
    <x v="5"/>
    <n v="3"/>
    <x v="92"/>
    <x v="0"/>
    <x v="0"/>
    <x v="0"/>
    <s v="Yes"/>
    <x v="1"/>
    <x v="1"/>
    <s v="Yes"/>
  </r>
  <r>
    <x v="2875"/>
    <x v="24"/>
    <x v="23"/>
    <x v="14"/>
    <x v="1"/>
    <x v="166"/>
    <n v="1"/>
    <x v="36"/>
    <x v="1"/>
    <x v="22"/>
    <x v="0"/>
    <s v="Yes"/>
    <x v="0"/>
    <x v="1"/>
    <s v="No"/>
  </r>
  <r>
    <x v="2876"/>
    <x v="24"/>
    <x v="25"/>
    <x v="64"/>
    <x v="1"/>
    <x v="361"/>
    <n v="1"/>
    <x v="4"/>
    <x v="0"/>
    <x v="0"/>
    <x v="0"/>
    <s v="No"/>
    <x v="0"/>
    <x v="0"/>
    <s v="No"/>
  </r>
  <r>
    <x v="2877"/>
    <x v="24"/>
    <x v="23"/>
    <x v="31"/>
    <x v="0"/>
    <x v="26"/>
    <n v="1"/>
    <x v="7"/>
    <x v="2"/>
    <x v="0"/>
    <x v="1"/>
    <s v="No"/>
    <x v="1"/>
    <x v="1"/>
    <s v="Yes"/>
  </r>
  <r>
    <x v="2878"/>
    <x v="25"/>
    <x v="25"/>
    <x v="32"/>
    <x v="2"/>
    <x v="13"/>
    <n v="4"/>
    <x v="4"/>
    <x v="0"/>
    <x v="0"/>
    <x v="0"/>
    <s v="No"/>
    <x v="0"/>
    <x v="0"/>
    <s v="No"/>
  </r>
  <r>
    <x v="2879"/>
    <x v="25"/>
    <x v="25"/>
    <x v="60"/>
    <x v="0"/>
    <x v="341"/>
    <n v="3"/>
    <x v="42"/>
    <x v="1"/>
    <x v="0"/>
    <x v="1"/>
    <s v="Yes"/>
    <x v="1"/>
    <x v="1"/>
    <s v="No"/>
  </r>
  <r>
    <x v="2880"/>
    <x v="25"/>
    <x v="25"/>
    <x v="68"/>
    <x v="1"/>
    <x v="98"/>
    <n v="1"/>
    <x v="37"/>
    <x v="0"/>
    <x v="0"/>
    <x v="0"/>
    <s v="No"/>
    <x v="0"/>
    <x v="0"/>
    <s v="No"/>
  </r>
  <r>
    <x v="2881"/>
    <x v="25"/>
    <x v="28"/>
    <x v="1"/>
    <x v="1"/>
    <x v="316"/>
    <n v="4"/>
    <x v="14"/>
    <x v="2"/>
    <x v="0"/>
    <x v="0"/>
    <s v="No"/>
    <x v="0"/>
    <x v="1"/>
    <s v="No"/>
  </r>
  <r>
    <x v="2882"/>
    <x v="25"/>
    <x v="25"/>
    <x v="50"/>
    <x v="0"/>
    <x v="295"/>
    <n v="1"/>
    <x v="83"/>
    <x v="0"/>
    <x v="0"/>
    <x v="0"/>
    <s v="No"/>
    <x v="0"/>
    <x v="0"/>
    <s v="Yes"/>
  </r>
  <r>
    <x v="2883"/>
    <x v="25"/>
    <x v="25"/>
    <x v="83"/>
    <x v="1"/>
    <x v="154"/>
    <n v="1"/>
    <x v="7"/>
    <x v="0"/>
    <x v="192"/>
    <x v="0"/>
    <s v="No"/>
    <x v="0"/>
    <x v="0"/>
    <s v="No"/>
  </r>
  <r>
    <x v="2884"/>
    <x v="25"/>
    <x v="28"/>
    <x v="89"/>
    <x v="0"/>
    <x v="419"/>
    <n v="2"/>
    <x v="16"/>
    <x v="2"/>
    <x v="0"/>
    <x v="1"/>
    <s v="No"/>
    <x v="0"/>
    <x v="1"/>
    <s v="No"/>
  </r>
  <r>
    <x v="2885"/>
    <x v="25"/>
    <x v="30"/>
    <x v="109"/>
    <x v="0"/>
    <x v="47"/>
    <n v="2"/>
    <x v="33"/>
    <x v="1"/>
    <x v="214"/>
    <x v="1"/>
    <s v="No"/>
    <x v="0"/>
    <x v="1"/>
    <s v="No"/>
  </r>
  <r>
    <x v="2886"/>
    <x v="25"/>
    <x v="26"/>
    <x v="78"/>
    <x v="1"/>
    <x v="104"/>
    <m/>
    <x v="37"/>
    <x v="2"/>
    <x v="0"/>
    <x v="0"/>
    <s v="No"/>
    <x v="0"/>
    <x v="1"/>
    <s v="Yes"/>
  </r>
  <r>
    <x v="2887"/>
    <x v="25"/>
    <x v="25"/>
    <x v="120"/>
    <x v="1"/>
    <x v="140"/>
    <n v="1"/>
    <x v="56"/>
    <x v="1"/>
    <x v="0"/>
    <x v="0"/>
    <s v="No"/>
    <x v="0"/>
    <x v="1"/>
    <s v="No"/>
  </r>
  <r>
    <x v="2888"/>
    <x v="25"/>
    <x v="25"/>
    <x v="8"/>
    <x v="2"/>
    <x v="15"/>
    <n v="3"/>
    <x v="92"/>
    <x v="0"/>
    <x v="0"/>
    <x v="0"/>
    <s v="No"/>
    <x v="0"/>
    <x v="0"/>
    <s v="Yes"/>
  </r>
  <r>
    <x v="2889"/>
    <x v="25"/>
    <x v="25"/>
    <x v="61"/>
    <x v="1"/>
    <x v="149"/>
    <n v="4"/>
    <x v="36"/>
    <x v="0"/>
    <x v="141"/>
    <x v="0"/>
    <s v="Yes"/>
    <x v="0"/>
    <x v="1"/>
    <s v="No"/>
  </r>
  <r>
    <x v="2890"/>
    <x v="25"/>
    <x v="25"/>
    <x v="9"/>
    <x v="1"/>
    <x v="104"/>
    <n v="1"/>
    <x v="15"/>
    <x v="0"/>
    <x v="38"/>
    <x v="0"/>
    <s v="No"/>
    <x v="0"/>
    <x v="1"/>
    <s v="No"/>
  </r>
  <r>
    <x v="2891"/>
    <x v="25"/>
    <x v="30"/>
    <x v="14"/>
    <x v="1"/>
    <x v="136"/>
    <n v="3"/>
    <x v="25"/>
    <x v="0"/>
    <x v="0"/>
    <x v="0"/>
    <s v="No"/>
    <x v="0"/>
    <x v="0"/>
    <s v="No"/>
  </r>
  <r>
    <x v="2892"/>
    <x v="25"/>
    <x v="28"/>
    <x v="88"/>
    <x v="2"/>
    <x v="395"/>
    <n v="1"/>
    <x v="21"/>
    <x v="1"/>
    <x v="0"/>
    <x v="0"/>
    <s v="No"/>
    <x v="0"/>
    <x v="1"/>
    <s v="No"/>
  </r>
  <r>
    <x v="2893"/>
    <x v="25"/>
    <x v="25"/>
    <x v="67"/>
    <x v="2"/>
    <x v="394"/>
    <n v="3"/>
    <x v="92"/>
    <x v="0"/>
    <x v="59"/>
    <x v="0"/>
    <s v="Yes"/>
    <x v="0"/>
    <x v="1"/>
    <s v="No"/>
  </r>
  <r>
    <x v="2894"/>
    <x v="25"/>
    <x v="28"/>
    <x v="98"/>
    <x v="2"/>
    <x v="141"/>
    <n v="3"/>
    <x v="8"/>
    <x v="1"/>
    <x v="0"/>
    <x v="0"/>
    <s v="No"/>
    <x v="0"/>
    <x v="1"/>
    <s v="No"/>
  </r>
  <r>
    <x v="2895"/>
    <x v="25"/>
    <x v="28"/>
    <x v="139"/>
    <x v="2"/>
    <x v="362"/>
    <n v="3"/>
    <x v="20"/>
    <x v="0"/>
    <x v="0"/>
    <x v="0"/>
    <s v="No"/>
    <x v="0"/>
    <x v="0"/>
    <s v="Yes"/>
  </r>
  <r>
    <x v="2896"/>
    <x v="25"/>
    <x v="25"/>
    <x v="108"/>
    <x v="1"/>
    <x v="26"/>
    <n v="1"/>
    <x v="36"/>
    <x v="1"/>
    <x v="0"/>
    <x v="0"/>
    <s v="No"/>
    <x v="0"/>
    <x v="0"/>
    <s v="Yes"/>
  </r>
  <r>
    <x v="2897"/>
    <x v="25"/>
    <x v="30"/>
    <x v="71"/>
    <x v="2"/>
    <x v="4"/>
    <n v="3"/>
    <x v="8"/>
    <x v="1"/>
    <x v="17"/>
    <x v="0"/>
    <s v="No"/>
    <x v="0"/>
    <x v="0"/>
    <s v="No"/>
  </r>
  <r>
    <x v="2898"/>
    <x v="25"/>
    <x v="30"/>
    <x v="95"/>
    <x v="1"/>
    <x v="10"/>
    <n v="1"/>
    <x v="35"/>
    <x v="0"/>
    <x v="0"/>
    <x v="0"/>
    <s v="No"/>
    <x v="0"/>
    <x v="1"/>
    <s v="No"/>
  </r>
  <r>
    <x v="2899"/>
    <x v="25"/>
    <x v="28"/>
    <x v="26"/>
    <x v="2"/>
    <x v="33"/>
    <n v="3"/>
    <x v="8"/>
    <x v="1"/>
    <x v="0"/>
    <x v="0"/>
    <s v="No"/>
    <x v="0"/>
    <x v="0"/>
    <s v="No"/>
  </r>
  <r>
    <x v="2900"/>
    <x v="25"/>
    <x v="25"/>
    <x v="21"/>
    <x v="0"/>
    <x v="101"/>
    <n v="1"/>
    <x v="3"/>
    <x v="0"/>
    <x v="216"/>
    <x v="0"/>
    <s v="No"/>
    <x v="0"/>
    <x v="1"/>
    <s v="Yes"/>
  </r>
  <r>
    <x v="2901"/>
    <x v="25"/>
    <x v="28"/>
    <x v="41"/>
    <x v="2"/>
    <x v="179"/>
    <n v="2"/>
    <x v="2"/>
    <x v="0"/>
    <x v="0"/>
    <x v="0"/>
    <s v="No"/>
    <x v="0"/>
    <x v="1"/>
    <s v="Yes"/>
  </r>
  <r>
    <x v="2902"/>
    <x v="25"/>
    <x v="28"/>
    <x v="92"/>
    <x v="2"/>
    <x v="320"/>
    <n v="1"/>
    <x v="5"/>
    <x v="2"/>
    <x v="0"/>
    <x v="0"/>
    <s v="No"/>
    <x v="0"/>
    <x v="0"/>
    <s v="Yes"/>
  </r>
  <r>
    <x v="2903"/>
    <x v="25"/>
    <x v="28"/>
    <x v="50"/>
    <x v="0"/>
    <x v="54"/>
    <n v="2"/>
    <x v="2"/>
    <x v="0"/>
    <x v="0"/>
    <x v="0"/>
    <s v="No"/>
    <x v="0"/>
    <x v="1"/>
    <s v="No"/>
  </r>
  <r>
    <x v="2904"/>
    <x v="25"/>
    <x v="28"/>
    <x v="128"/>
    <x v="2"/>
    <x v="15"/>
    <n v="4"/>
    <x v="9"/>
    <x v="1"/>
    <x v="0"/>
    <x v="0"/>
    <s v="No"/>
    <x v="0"/>
    <x v="0"/>
    <s v="No"/>
  </r>
  <r>
    <x v="2905"/>
    <x v="25"/>
    <x v="30"/>
    <x v="2"/>
    <x v="1"/>
    <x v="380"/>
    <n v="2"/>
    <x v="12"/>
    <x v="1"/>
    <x v="119"/>
    <x v="0"/>
    <s v="No"/>
    <x v="0"/>
    <x v="1"/>
    <s v="Yes"/>
  </r>
  <r>
    <x v="2906"/>
    <x v="25"/>
    <x v="25"/>
    <x v="99"/>
    <x v="2"/>
    <x v="14"/>
    <n v="4"/>
    <x v="6"/>
    <x v="2"/>
    <x v="0"/>
    <x v="0"/>
    <s v="No"/>
    <x v="0"/>
    <x v="0"/>
    <s v="No"/>
  </r>
  <r>
    <x v="2907"/>
    <x v="25"/>
    <x v="28"/>
    <x v="100"/>
    <x v="1"/>
    <x v="219"/>
    <n v="1"/>
    <x v="8"/>
    <x v="1"/>
    <x v="51"/>
    <x v="0"/>
    <s v="No"/>
    <x v="0"/>
    <x v="0"/>
    <s v="No"/>
  </r>
  <r>
    <x v="2908"/>
    <x v="25"/>
    <x v="30"/>
    <x v="29"/>
    <x v="1"/>
    <x v="454"/>
    <n v="3"/>
    <x v="29"/>
    <x v="1"/>
    <x v="0"/>
    <x v="0"/>
    <s v="No"/>
    <x v="0"/>
    <x v="0"/>
    <s v="No"/>
  </r>
  <r>
    <x v="2909"/>
    <x v="25"/>
    <x v="30"/>
    <x v="16"/>
    <x v="2"/>
    <x v="177"/>
    <n v="2"/>
    <x v="7"/>
    <x v="0"/>
    <x v="87"/>
    <x v="0"/>
    <s v="No"/>
    <x v="0"/>
    <x v="0"/>
    <s v="No"/>
  </r>
  <r>
    <x v="2910"/>
    <x v="25"/>
    <x v="30"/>
    <x v="139"/>
    <x v="2"/>
    <x v="151"/>
    <n v="1"/>
    <x v="34"/>
    <x v="0"/>
    <x v="0"/>
    <x v="0"/>
    <s v="No"/>
    <x v="0"/>
    <x v="1"/>
    <s v="No"/>
  </r>
  <r>
    <x v="2911"/>
    <x v="25"/>
    <x v="25"/>
    <x v="83"/>
    <x v="1"/>
    <x v="189"/>
    <n v="1"/>
    <x v="36"/>
    <x v="1"/>
    <x v="105"/>
    <x v="0"/>
    <s v="No"/>
    <x v="0"/>
    <x v="0"/>
    <s v="No"/>
  </r>
  <r>
    <x v="2912"/>
    <x v="25"/>
    <x v="25"/>
    <x v="60"/>
    <x v="0"/>
    <x v="206"/>
    <n v="1"/>
    <x v="83"/>
    <x v="0"/>
    <x v="0"/>
    <x v="0"/>
    <s v="No"/>
    <x v="0"/>
    <x v="0"/>
    <s v="No"/>
  </r>
  <r>
    <x v="2913"/>
    <x v="25"/>
    <x v="25"/>
    <x v="87"/>
    <x v="2"/>
    <x v="118"/>
    <n v="2"/>
    <x v="11"/>
    <x v="0"/>
    <x v="0"/>
    <x v="0"/>
    <s v="No"/>
    <x v="0"/>
    <x v="0"/>
    <s v="No"/>
  </r>
  <r>
    <x v="2914"/>
    <x v="25"/>
    <x v="28"/>
    <x v="99"/>
    <x v="2"/>
    <x v="26"/>
    <n v="4"/>
    <x v="9"/>
    <x v="1"/>
    <x v="234"/>
    <x v="0"/>
    <s v="No"/>
    <x v="0"/>
    <x v="0"/>
    <s v="No"/>
  </r>
  <r>
    <x v="2915"/>
    <x v="25"/>
    <x v="26"/>
    <x v="9"/>
    <x v="1"/>
    <x v="233"/>
    <n v="3"/>
    <x v="11"/>
    <x v="2"/>
    <x v="0"/>
    <x v="0"/>
    <s v="No"/>
    <x v="0"/>
    <x v="1"/>
    <s v="No"/>
  </r>
  <r>
    <x v="2916"/>
    <x v="25"/>
    <x v="30"/>
    <x v="27"/>
    <x v="1"/>
    <x v="55"/>
    <n v="2"/>
    <x v="12"/>
    <x v="1"/>
    <x v="0"/>
    <x v="0"/>
    <s v="No"/>
    <x v="0"/>
    <x v="0"/>
    <s v="Yes"/>
  </r>
  <r>
    <x v="2917"/>
    <x v="25"/>
    <x v="26"/>
    <x v="61"/>
    <x v="1"/>
    <x v="45"/>
    <n v="3"/>
    <x v="37"/>
    <x v="2"/>
    <x v="0"/>
    <x v="0"/>
    <s v="Yes"/>
    <x v="0"/>
    <x v="1"/>
    <s v="No"/>
  </r>
  <r>
    <x v="2918"/>
    <x v="25"/>
    <x v="25"/>
    <x v="92"/>
    <x v="2"/>
    <x v="42"/>
    <n v="4"/>
    <x v="12"/>
    <x v="0"/>
    <x v="118"/>
    <x v="0"/>
    <s v="Yes"/>
    <x v="0"/>
    <x v="0"/>
    <s v="No"/>
  </r>
  <r>
    <x v="2919"/>
    <x v="25"/>
    <x v="28"/>
    <x v="39"/>
    <x v="1"/>
    <x v="217"/>
    <n v="2"/>
    <x v="14"/>
    <x v="1"/>
    <x v="0"/>
    <x v="0"/>
    <s v="No"/>
    <x v="0"/>
    <x v="0"/>
    <s v="No"/>
  </r>
  <r>
    <x v="2920"/>
    <x v="25"/>
    <x v="28"/>
    <x v="70"/>
    <x v="2"/>
    <x v="197"/>
    <n v="1"/>
    <x v="5"/>
    <x v="2"/>
    <x v="294"/>
    <x v="0"/>
    <s v="No"/>
    <x v="0"/>
    <x v="1"/>
    <s v="Yes"/>
  </r>
  <r>
    <x v="2921"/>
    <x v="25"/>
    <x v="28"/>
    <x v="57"/>
    <x v="2"/>
    <x v="3"/>
    <n v="1"/>
    <x v="21"/>
    <x v="1"/>
    <x v="0"/>
    <x v="0"/>
    <s v="No"/>
    <x v="0"/>
    <x v="1"/>
    <s v="No"/>
  </r>
  <r>
    <x v="2922"/>
    <x v="25"/>
    <x v="25"/>
    <x v="82"/>
    <x v="1"/>
    <x v="375"/>
    <n v="4"/>
    <x v="6"/>
    <x v="2"/>
    <x v="0"/>
    <x v="0"/>
    <s v="No"/>
    <x v="0"/>
    <x v="0"/>
    <s v="No"/>
  </r>
  <r>
    <x v="2923"/>
    <x v="25"/>
    <x v="28"/>
    <x v="41"/>
    <x v="2"/>
    <x v="219"/>
    <n v="2"/>
    <x v="2"/>
    <x v="0"/>
    <x v="202"/>
    <x v="0"/>
    <s v="No"/>
    <x v="0"/>
    <x v="1"/>
    <s v="No"/>
  </r>
  <r>
    <x v="2924"/>
    <x v="25"/>
    <x v="25"/>
    <x v="50"/>
    <x v="0"/>
    <x v="2"/>
    <n v="1"/>
    <x v="36"/>
    <x v="0"/>
    <x v="0"/>
    <x v="0"/>
    <s v="No"/>
    <x v="0"/>
    <x v="0"/>
    <s v="No"/>
  </r>
  <r>
    <x v="2925"/>
    <x v="25"/>
    <x v="30"/>
    <x v="117"/>
    <x v="0"/>
    <x v="55"/>
    <n v="3"/>
    <x v="58"/>
    <x v="2"/>
    <x v="0"/>
    <x v="1"/>
    <s v="Yes"/>
    <x v="1"/>
    <x v="1"/>
    <s v="No"/>
  </r>
  <r>
    <x v="2926"/>
    <x v="25"/>
    <x v="25"/>
    <x v="54"/>
    <x v="2"/>
    <x v="195"/>
    <n v="4"/>
    <x v="12"/>
    <x v="0"/>
    <x v="46"/>
    <x v="0"/>
    <s v="No"/>
    <x v="0"/>
    <x v="0"/>
    <s v="No"/>
  </r>
  <r>
    <x v="2927"/>
    <x v="25"/>
    <x v="28"/>
    <x v="102"/>
    <x v="2"/>
    <x v="3"/>
    <n v="4"/>
    <x v="1"/>
    <x v="2"/>
    <x v="104"/>
    <x v="0"/>
    <s v="No"/>
    <x v="0"/>
    <x v="0"/>
    <s v="Yes"/>
  </r>
  <r>
    <x v="2928"/>
    <x v="25"/>
    <x v="28"/>
    <x v="4"/>
    <x v="0"/>
    <x v="107"/>
    <n v="2"/>
    <x v="2"/>
    <x v="0"/>
    <x v="0"/>
    <x v="0"/>
    <s v="No"/>
    <x v="0"/>
    <x v="0"/>
    <s v="No"/>
  </r>
  <r>
    <x v="2929"/>
    <x v="25"/>
    <x v="26"/>
    <x v="23"/>
    <x v="1"/>
    <x v="311"/>
    <n v="3"/>
    <x v="37"/>
    <x v="2"/>
    <x v="0"/>
    <x v="0"/>
    <s v="Yes"/>
    <x v="0"/>
    <x v="0"/>
    <s v="No"/>
  </r>
  <r>
    <x v="2930"/>
    <x v="25"/>
    <x v="28"/>
    <x v="118"/>
    <x v="1"/>
    <x v="437"/>
    <n v="2"/>
    <x v="14"/>
    <x v="1"/>
    <x v="0"/>
    <x v="0"/>
    <s v="No"/>
    <x v="0"/>
    <x v="0"/>
    <s v="No"/>
  </r>
  <r>
    <x v="2931"/>
    <x v="25"/>
    <x v="25"/>
    <x v="84"/>
    <x v="0"/>
    <x v="429"/>
    <n v="2"/>
    <x v="95"/>
    <x v="0"/>
    <x v="0"/>
    <x v="0"/>
    <s v="No"/>
    <x v="0"/>
    <x v="1"/>
    <s v="No"/>
  </r>
  <r>
    <x v="2932"/>
    <x v="25"/>
    <x v="25"/>
    <x v="137"/>
    <x v="2"/>
    <x v="13"/>
    <n v="3"/>
    <x v="22"/>
    <x v="1"/>
    <x v="0"/>
    <x v="0"/>
    <s v="No"/>
    <x v="0"/>
    <x v="1"/>
    <s v="No"/>
  </r>
  <r>
    <x v="2933"/>
    <x v="25"/>
    <x v="28"/>
    <x v="23"/>
    <x v="1"/>
    <x v="113"/>
    <n v="2"/>
    <x v="5"/>
    <x v="2"/>
    <x v="0"/>
    <x v="0"/>
    <s v="No"/>
    <x v="0"/>
    <x v="1"/>
    <s v="No"/>
  </r>
  <r>
    <x v="2934"/>
    <x v="25"/>
    <x v="28"/>
    <x v="123"/>
    <x v="0"/>
    <x v="339"/>
    <n v="1"/>
    <x v="53"/>
    <x v="0"/>
    <x v="0"/>
    <x v="0"/>
    <s v="No"/>
    <x v="0"/>
    <x v="0"/>
    <s v="Yes"/>
  </r>
  <r>
    <x v="2935"/>
    <x v="25"/>
    <x v="25"/>
    <x v="135"/>
    <x v="0"/>
    <x v="164"/>
    <n v="2"/>
    <x v="62"/>
    <x v="0"/>
    <x v="0"/>
    <x v="0"/>
    <s v="No"/>
    <x v="0"/>
    <x v="0"/>
    <s v="Yes"/>
  </r>
  <r>
    <x v="2936"/>
    <x v="25"/>
    <x v="25"/>
    <x v="107"/>
    <x v="0"/>
    <x v="26"/>
    <n v="2"/>
    <x v="30"/>
    <x v="0"/>
    <x v="3"/>
    <x v="0"/>
    <s v="No"/>
    <x v="0"/>
    <x v="1"/>
    <s v="No"/>
  </r>
  <r>
    <x v="2937"/>
    <x v="25"/>
    <x v="25"/>
    <x v="21"/>
    <x v="0"/>
    <x v="278"/>
    <n v="2"/>
    <x v="95"/>
    <x v="0"/>
    <x v="295"/>
    <x v="0"/>
    <s v="No"/>
    <x v="0"/>
    <x v="0"/>
    <s v="No"/>
  </r>
  <r>
    <x v="2938"/>
    <x v="25"/>
    <x v="28"/>
    <x v="66"/>
    <x v="2"/>
    <x v="22"/>
    <n v="2"/>
    <x v="6"/>
    <x v="1"/>
    <x v="0"/>
    <x v="0"/>
    <s v="No"/>
    <x v="0"/>
    <x v="1"/>
    <s v="No"/>
  </r>
  <r>
    <x v="2939"/>
    <x v="25"/>
    <x v="28"/>
    <x v="121"/>
    <x v="1"/>
    <x v="149"/>
    <n v="2"/>
    <x v="14"/>
    <x v="1"/>
    <x v="274"/>
    <x v="0"/>
    <s v="No"/>
    <x v="0"/>
    <x v="1"/>
    <s v="Yes"/>
  </r>
  <r>
    <x v="2940"/>
    <x v="25"/>
    <x v="30"/>
    <x v="9"/>
    <x v="1"/>
    <x v="140"/>
    <n v="3"/>
    <x v="8"/>
    <x v="1"/>
    <x v="0"/>
    <x v="0"/>
    <s v="No"/>
    <x v="0"/>
    <x v="1"/>
    <s v="No"/>
  </r>
  <r>
    <x v="2941"/>
    <x v="25"/>
    <x v="25"/>
    <x v="11"/>
    <x v="2"/>
    <x v="366"/>
    <n v="3"/>
    <x v="22"/>
    <x v="1"/>
    <x v="0"/>
    <x v="0"/>
    <s v="No"/>
    <x v="0"/>
    <x v="0"/>
    <s v="No"/>
  </r>
  <r>
    <x v="2942"/>
    <x v="25"/>
    <x v="25"/>
    <x v="145"/>
    <x v="0"/>
    <x v="206"/>
    <n v="2"/>
    <x v="62"/>
    <x v="0"/>
    <x v="0"/>
    <x v="0"/>
    <s v="Yes"/>
    <x v="0"/>
    <x v="0"/>
    <s v="No"/>
  </r>
  <r>
    <x v="2943"/>
    <x v="25"/>
    <x v="28"/>
    <x v="109"/>
    <x v="0"/>
    <x v="55"/>
    <n v="3"/>
    <x v="20"/>
    <x v="0"/>
    <x v="0"/>
    <x v="1"/>
    <s v="Yes"/>
    <x v="1"/>
    <x v="0"/>
    <s v="Yes"/>
  </r>
  <r>
    <x v="2944"/>
    <x v="25"/>
    <x v="25"/>
    <x v="17"/>
    <x v="0"/>
    <x v="255"/>
    <n v="2"/>
    <x v="30"/>
    <x v="0"/>
    <x v="105"/>
    <x v="0"/>
    <s v="No"/>
    <x v="0"/>
    <x v="0"/>
    <s v="No"/>
  </r>
  <r>
    <x v="2945"/>
    <x v="25"/>
    <x v="25"/>
    <x v="99"/>
    <x v="2"/>
    <x v="98"/>
    <n v="1"/>
    <x v="15"/>
    <x v="0"/>
    <x v="0"/>
    <x v="0"/>
    <s v="No"/>
    <x v="0"/>
    <x v="1"/>
    <s v="No"/>
  </r>
  <r>
    <x v="2946"/>
    <x v="25"/>
    <x v="30"/>
    <x v="38"/>
    <x v="0"/>
    <x v="402"/>
    <n v="3"/>
    <x v="6"/>
    <x v="2"/>
    <x v="0"/>
    <x v="1"/>
    <s v="Yes"/>
    <x v="1"/>
    <x v="1"/>
    <s v="Yes"/>
  </r>
  <r>
    <x v="2947"/>
    <x v="25"/>
    <x v="30"/>
    <x v="1"/>
    <x v="1"/>
    <x v="166"/>
    <n v="3"/>
    <x v="25"/>
    <x v="0"/>
    <x v="87"/>
    <x v="0"/>
    <s v="No"/>
    <x v="0"/>
    <x v="1"/>
    <s v="No"/>
  </r>
  <r>
    <x v="2948"/>
    <x v="25"/>
    <x v="25"/>
    <x v="129"/>
    <x v="2"/>
    <x v="249"/>
    <n v="4"/>
    <x v="35"/>
    <x v="1"/>
    <x v="99"/>
    <x v="0"/>
    <s v="No"/>
    <x v="0"/>
    <x v="0"/>
    <s v="Yes"/>
  </r>
  <r>
    <x v="2949"/>
    <x v="25"/>
    <x v="26"/>
    <x v="28"/>
    <x v="2"/>
    <x v="186"/>
    <n v="3"/>
    <x v="92"/>
    <x v="2"/>
    <x v="0"/>
    <x v="0"/>
    <s v="No"/>
    <x v="0"/>
    <x v="0"/>
    <s v="No"/>
  </r>
  <r>
    <x v="2950"/>
    <x v="25"/>
    <x v="25"/>
    <x v="4"/>
    <x v="0"/>
    <x v="13"/>
    <n v="1"/>
    <x v="36"/>
    <x v="0"/>
    <x v="0"/>
    <x v="0"/>
    <s v="No"/>
    <x v="0"/>
    <x v="0"/>
    <s v="No"/>
  </r>
  <r>
    <x v="2951"/>
    <x v="25"/>
    <x v="25"/>
    <x v="13"/>
    <x v="1"/>
    <x v="108"/>
    <n v="2"/>
    <x v="3"/>
    <x v="0"/>
    <x v="0"/>
    <x v="0"/>
    <s v="No"/>
    <x v="0"/>
    <x v="1"/>
    <s v="No"/>
  </r>
  <r>
    <x v="2952"/>
    <x v="25"/>
    <x v="30"/>
    <x v="16"/>
    <x v="2"/>
    <x v="368"/>
    <n v="1"/>
    <x v="7"/>
    <x v="1"/>
    <x v="113"/>
    <x v="0"/>
    <s v="No"/>
    <x v="0"/>
    <x v="1"/>
    <s v="No"/>
  </r>
  <r>
    <x v="2953"/>
    <x v="25"/>
    <x v="25"/>
    <x v="87"/>
    <x v="2"/>
    <x v="213"/>
    <n v="4"/>
    <x v="9"/>
    <x v="0"/>
    <x v="0"/>
    <x v="0"/>
    <s v="No"/>
    <x v="0"/>
    <x v="1"/>
    <s v="No"/>
  </r>
  <r>
    <x v="2954"/>
    <x v="25"/>
    <x v="25"/>
    <x v="127"/>
    <x v="0"/>
    <x v="47"/>
    <n v="1"/>
    <x v="28"/>
    <x v="0"/>
    <x v="296"/>
    <x v="0"/>
    <s v="No"/>
    <x v="0"/>
    <x v="1"/>
    <s v="No"/>
  </r>
  <r>
    <x v="2955"/>
    <x v="25"/>
    <x v="28"/>
    <x v="47"/>
    <x v="0"/>
    <x v="145"/>
    <n v="3"/>
    <x v="37"/>
    <x v="0"/>
    <x v="0"/>
    <x v="0"/>
    <s v="Yes"/>
    <x v="0"/>
    <x v="1"/>
    <s v="No"/>
  </r>
  <r>
    <x v="2956"/>
    <x v="25"/>
    <x v="25"/>
    <x v="91"/>
    <x v="0"/>
    <x v="263"/>
    <n v="1"/>
    <x v="96"/>
    <x v="0"/>
    <x v="0"/>
    <x v="1"/>
    <s v="Yes"/>
    <x v="1"/>
    <x v="1"/>
    <s v="Yes"/>
  </r>
  <r>
    <x v="2957"/>
    <x v="25"/>
    <x v="25"/>
    <x v="43"/>
    <x v="1"/>
    <x v="3"/>
    <n v="1"/>
    <x v="7"/>
    <x v="0"/>
    <x v="0"/>
    <x v="0"/>
    <s v="Yes"/>
    <x v="0"/>
    <x v="1"/>
    <s v="No"/>
  </r>
  <r>
    <x v="2958"/>
    <x v="25"/>
    <x v="26"/>
    <x v="5"/>
    <x v="1"/>
    <x v="129"/>
    <n v="3"/>
    <x v="37"/>
    <x v="2"/>
    <x v="0"/>
    <x v="0"/>
    <s v="No"/>
    <x v="0"/>
    <x v="1"/>
    <s v="No"/>
  </r>
  <r>
    <x v="2959"/>
    <x v="25"/>
    <x v="30"/>
    <x v="22"/>
    <x v="2"/>
    <x v="455"/>
    <n v="3"/>
    <x v="8"/>
    <x v="1"/>
    <x v="217"/>
    <x v="0"/>
    <s v="No"/>
    <x v="0"/>
    <x v="1"/>
    <s v="No"/>
  </r>
  <r>
    <x v="2960"/>
    <x v="25"/>
    <x v="30"/>
    <x v="140"/>
    <x v="0"/>
    <x v="177"/>
    <n v="2"/>
    <x v="25"/>
    <x v="2"/>
    <x v="297"/>
    <x v="1"/>
    <s v="No"/>
    <x v="1"/>
    <x v="1"/>
    <s v="Yes"/>
  </r>
  <r>
    <x v="2961"/>
    <x v="25"/>
    <x v="31"/>
    <x v="65"/>
    <x v="1"/>
    <x v="267"/>
    <n v="3"/>
    <x v="0"/>
    <x v="1"/>
    <x v="0"/>
    <x v="0"/>
    <s v="No"/>
    <x v="0"/>
    <x v="0"/>
    <s v="No"/>
  </r>
  <r>
    <x v="2962"/>
    <x v="25"/>
    <x v="30"/>
    <x v="60"/>
    <x v="0"/>
    <x v="438"/>
    <n v="3"/>
    <x v="44"/>
    <x v="2"/>
    <x v="0"/>
    <x v="1"/>
    <s v="No"/>
    <x v="0"/>
    <x v="0"/>
    <s v="No"/>
  </r>
  <r>
    <x v="2963"/>
    <x v="25"/>
    <x v="28"/>
    <x v="136"/>
    <x v="0"/>
    <x v="303"/>
    <n v="3"/>
    <x v="37"/>
    <x v="0"/>
    <x v="298"/>
    <x v="0"/>
    <s v="No"/>
    <x v="0"/>
    <x v="1"/>
    <s v="No"/>
  </r>
  <r>
    <x v="2964"/>
    <x v="25"/>
    <x v="25"/>
    <x v="147"/>
    <x v="0"/>
    <x v="206"/>
    <n v="1"/>
    <x v="19"/>
    <x v="1"/>
    <x v="0"/>
    <x v="1"/>
    <s v="Yes"/>
    <x v="1"/>
    <x v="1"/>
    <s v="Yes"/>
  </r>
  <r>
    <x v="2965"/>
    <x v="25"/>
    <x v="25"/>
    <x v="20"/>
    <x v="1"/>
    <x v="314"/>
    <n v="1"/>
    <x v="36"/>
    <x v="1"/>
    <x v="0"/>
    <x v="0"/>
    <s v="No"/>
    <x v="0"/>
    <x v="1"/>
    <s v="No"/>
  </r>
  <r>
    <x v="2966"/>
    <x v="25"/>
    <x v="28"/>
    <x v="28"/>
    <x v="2"/>
    <x v="98"/>
    <n v="4"/>
    <x v="2"/>
    <x v="0"/>
    <x v="0"/>
    <x v="0"/>
    <s v="Yes"/>
    <x v="0"/>
    <x v="0"/>
    <s v="No"/>
  </r>
  <r>
    <x v="2967"/>
    <x v="25"/>
    <x v="31"/>
    <x v="61"/>
    <x v="1"/>
    <x v="248"/>
    <n v="3"/>
    <x v="0"/>
    <x v="1"/>
    <x v="0"/>
    <x v="0"/>
    <s v="No"/>
    <x v="0"/>
    <x v="0"/>
    <s v="Yes"/>
  </r>
  <r>
    <x v="2968"/>
    <x v="25"/>
    <x v="25"/>
    <x v="106"/>
    <x v="0"/>
    <x v="95"/>
    <n v="3"/>
    <x v="63"/>
    <x v="0"/>
    <x v="299"/>
    <x v="1"/>
    <s v="No"/>
    <x v="0"/>
    <x v="0"/>
    <s v="No"/>
  </r>
  <r>
    <x v="2969"/>
    <x v="25"/>
    <x v="25"/>
    <x v="90"/>
    <x v="0"/>
    <x v="297"/>
    <n v="1"/>
    <x v="28"/>
    <x v="0"/>
    <x v="0"/>
    <x v="0"/>
    <s v="No"/>
    <x v="0"/>
    <x v="0"/>
    <s v="Yes"/>
  </r>
  <r>
    <x v="2970"/>
    <x v="25"/>
    <x v="28"/>
    <x v="7"/>
    <x v="2"/>
    <x v="11"/>
    <n v="1"/>
    <x v="21"/>
    <x v="1"/>
    <x v="0"/>
    <x v="0"/>
    <s v="Yes"/>
    <x v="0"/>
    <x v="0"/>
    <s v="Yes"/>
  </r>
  <r>
    <x v="2971"/>
    <x v="25"/>
    <x v="30"/>
    <x v="29"/>
    <x v="1"/>
    <x v="92"/>
    <n v="1"/>
    <x v="35"/>
    <x v="0"/>
    <x v="0"/>
    <x v="0"/>
    <s v="Yes"/>
    <x v="0"/>
    <x v="0"/>
    <s v="No"/>
  </r>
  <r>
    <x v="2972"/>
    <x v="25"/>
    <x v="28"/>
    <x v="129"/>
    <x v="2"/>
    <x v="234"/>
    <n v="1"/>
    <x v="4"/>
    <x v="0"/>
    <x v="96"/>
    <x v="0"/>
    <s v="No"/>
    <x v="0"/>
    <x v="1"/>
    <s v="No"/>
  </r>
  <r>
    <x v="2973"/>
    <x v="25"/>
    <x v="30"/>
    <x v="137"/>
    <x v="2"/>
    <x v="121"/>
    <n v="1"/>
    <x v="7"/>
    <x v="1"/>
    <x v="54"/>
    <x v="0"/>
    <s v="No"/>
    <x v="1"/>
    <x v="1"/>
    <s v="Yes"/>
  </r>
  <r>
    <x v="2974"/>
    <x v="25"/>
    <x v="25"/>
    <x v="52"/>
    <x v="2"/>
    <x v="194"/>
    <n v="4"/>
    <x v="0"/>
    <x v="1"/>
    <x v="0"/>
    <x v="0"/>
    <s v="No"/>
    <x v="0"/>
    <x v="1"/>
    <s v="No"/>
  </r>
  <r>
    <x v="2975"/>
    <x v="25"/>
    <x v="25"/>
    <x v="61"/>
    <x v="1"/>
    <x v="428"/>
    <n v="1"/>
    <x v="0"/>
    <x v="2"/>
    <x v="0"/>
    <x v="0"/>
    <s v="Yes"/>
    <x v="0"/>
    <x v="0"/>
    <s v="No"/>
  </r>
  <r>
    <x v="2976"/>
    <x v="25"/>
    <x v="25"/>
    <x v="72"/>
    <x v="0"/>
    <x v="286"/>
    <n v="1"/>
    <x v="3"/>
    <x v="0"/>
    <x v="0"/>
    <x v="0"/>
    <s v="Yes"/>
    <x v="0"/>
    <x v="1"/>
    <s v="No"/>
  </r>
  <r>
    <x v="2977"/>
    <x v="25"/>
    <x v="25"/>
    <x v="55"/>
    <x v="0"/>
    <x v="396"/>
    <n v="2"/>
    <x v="2"/>
    <x v="2"/>
    <x v="285"/>
    <x v="1"/>
    <s v="No"/>
    <x v="0"/>
    <x v="0"/>
    <s v="Yes"/>
  </r>
  <r>
    <x v="2978"/>
    <x v="25"/>
    <x v="28"/>
    <x v="101"/>
    <x v="0"/>
    <x v="383"/>
    <n v="2"/>
    <x v="50"/>
    <x v="1"/>
    <x v="0"/>
    <x v="1"/>
    <s v="No"/>
    <x v="0"/>
    <x v="1"/>
    <s v="No"/>
  </r>
  <r>
    <x v="2979"/>
    <x v="25"/>
    <x v="25"/>
    <x v="68"/>
    <x v="1"/>
    <x v="205"/>
    <n v="1"/>
    <x v="56"/>
    <x v="1"/>
    <x v="0"/>
    <x v="0"/>
    <s v="No"/>
    <x v="0"/>
    <x v="1"/>
    <s v="No"/>
  </r>
  <r>
    <x v="2980"/>
    <x v="25"/>
    <x v="28"/>
    <x v="54"/>
    <x v="2"/>
    <x v="33"/>
    <n v="1"/>
    <x v="5"/>
    <x v="2"/>
    <x v="54"/>
    <x v="0"/>
    <s v="No"/>
    <x v="0"/>
    <x v="1"/>
    <s v="No"/>
  </r>
  <r>
    <x v="2981"/>
    <x v="25"/>
    <x v="25"/>
    <x v="97"/>
    <x v="2"/>
    <x v="167"/>
    <n v="4"/>
    <x v="12"/>
    <x v="0"/>
    <x v="0"/>
    <x v="0"/>
    <s v="No"/>
    <x v="0"/>
    <x v="1"/>
    <s v="Yes"/>
  </r>
  <r>
    <x v="2982"/>
    <x v="25"/>
    <x v="25"/>
    <x v="152"/>
    <x v="0"/>
    <x v="229"/>
    <n v="2"/>
    <x v="87"/>
    <x v="0"/>
    <x v="0"/>
    <x v="0"/>
    <s v="No"/>
    <x v="0"/>
    <x v="1"/>
    <s v="No"/>
  </r>
  <r>
    <x v="2983"/>
    <x v="25"/>
    <x v="25"/>
    <x v="65"/>
    <x v="1"/>
    <x v="89"/>
    <n v="1"/>
    <x v="36"/>
    <x v="1"/>
    <x v="0"/>
    <x v="0"/>
    <s v="No"/>
    <x v="0"/>
    <x v="1"/>
    <s v="No"/>
  </r>
  <r>
    <x v="2984"/>
    <x v="25"/>
    <x v="25"/>
    <x v="22"/>
    <x v="2"/>
    <x v="336"/>
    <n v="3"/>
    <x v="22"/>
    <x v="1"/>
    <x v="0"/>
    <x v="0"/>
    <s v="No"/>
    <x v="0"/>
    <x v="1"/>
    <s v="Yes"/>
  </r>
  <r>
    <x v="2985"/>
    <x v="25"/>
    <x v="28"/>
    <x v="6"/>
    <x v="2"/>
    <x v="28"/>
    <n v="1"/>
    <x v="37"/>
    <x v="1"/>
    <x v="0"/>
    <x v="0"/>
    <s v="No"/>
    <x v="0"/>
    <x v="1"/>
    <s v="No"/>
  </r>
  <r>
    <x v="2986"/>
    <x v="25"/>
    <x v="25"/>
    <x v="73"/>
    <x v="1"/>
    <x v="54"/>
    <n v="3"/>
    <x v="22"/>
    <x v="1"/>
    <x v="0"/>
    <x v="0"/>
    <s v="Yes"/>
    <x v="0"/>
    <x v="1"/>
    <s v="No"/>
  </r>
  <r>
    <x v="2987"/>
    <x v="25"/>
    <x v="28"/>
    <x v="24"/>
    <x v="2"/>
    <x v="57"/>
    <n v="4"/>
    <x v="2"/>
    <x v="0"/>
    <x v="0"/>
    <x v="0"/>
    <s v="No"/>
    <x v="0"/>
    <x v="1"/>
    <s v="No"/>
  </r>
  <r>
    <x v="2988"/>
    <x v="25"/>
    <x v="28"/>
    <x v="45"/>
    <x v="0"/>
    <x v="95"/>
    <n v="3"/>
    <x v="45"/>
    <x v="0"/>
    <x v="0"/>
    <x v="1"/>
    <s v="No"/>
    <x v="1"/>
    <x v="1"/>
    <s v="Yes"/>
  </r>
  <r>
    <x v="2989"/>
    <x v="25"/>
    <x v="26"/>
    <x v="20"/>
    <x v="1"/>
    <x v="10"/>
    <n v="3"/>
    <x v="37"/>
    <x v="2"/>
    <x v="216"/>
    <x v="0"/>
    <s v="No"/>
    <x v="0"/>
    <x v="0"/>
    <s v="No"/>
  </r>
  <r>
    <x v="2990"/>
    <x v="25"/>
    <x v="30"/>
    <x v="137"/>
    <x v="2"/>
    <x v="42"/>
    <n v="3"/>
    <x v="29"/>
    <x v="1"/>
    <x v="0"/>
    <x v="0"/>
    <s v="No"/>
    <x v="0"/>
    <x v="1"/>
    <s v="No"/>
  </r>
  <r>
    <x v="2991"/>
    <x v="25"/>
    <x v="30"/>
    <x v="18"/>
    <x v="1"/>
    <x v="175"/>
    <n v="1"/>
    <x v="35"/>
    <x v="0"/>
    <x v="41"/>
    <x v="0"/>
    <s v="No"/>
    <x v="0"/>
    <x v="0"/>
    <s v="Yes"/>
  </r>
  <r>
    <x v="2992"/>
    <x v="25"/>
    <x v="25"/>
    <x v="115"/>
    <x v="0"/>
    <x v="142"/>
    <n v="2"/>
    <x v="57"/>
    <x v="0"/>
    <x v="0"/>
    <x v="0"/>
    <s v="Yes"/>
    <x v="1"/>
    <x v="1"/>
    <s v="Yes"/>
  </r>
  <r>
    <x v="2993"/>
    <x v="25"/>
    <x v="28"/>
    <x v="100"/>
    <x v="1"/>
    <x v="14"/>
    <n v="1"/>
    <x v="13"/>
    <x v="1"/>
    <x v="0"/>
    <x v="0"/>
    <s v="No"/>
    <x v="0"/>
    <x v="0"/>
    <s v="Yes"/>
  </r>
  <r>
    <x v="2994"/>
    <x v="25"/>
    <x v="28"/>
    <x v="15"/>
    <x v="2"/>
    <x v="16"/>
    <n v="4"/>
    <x v="9"/>
    <x v="1"/>
    <x v="0"/>
    <x v="0"/>
    <s v="No"/>
    <x v="0"/>
    <x v="1"/>
    <s v="No"/>
  </r>
  <r>
    <x v="2995"/>
    <x v="25"/>
    <x v="28"/>
    <x v="88"/>
    <x v="2"/>
    <x v="237"/>
    <n v="1"/>
    <x v="21"/>
    <x v="1"/>
    <x v="145"/>
    <x v="0"/>
    <s v="No"/>
    <x v="0"/>
    <x v="0"/>
    <s v="No"/>
  </r>
  <r>
    <x v="2996"/>
    <x v="25"/>
    <x v="25"/>
    <x v="20"/>
    <x v="1"/>
    <x v="221"/>
    <n v="3"/>
    <x v="22"/>
    <x v="1"/>
    <x v="0"/>
    <x v="0"/>
    <s v="No"/>
    <x v="0"/>
    <x v="0"/>
    <s v="No"/>
  </r>
  <r>
    <x v="2997"/>
    <x v="25"/>
    <x v="28"/>
    <x v="65"/>
    <x v="1"/>
    <x v="84"/>
    <n v="1"/>
    <x v="13"/>
    <x v="1"/>
    <x v="0"/>
    <x v="0"/>
    <s v="No"/>
    <x v="0"/>
    <x v="1"/>
    <s v="No"/>
  </r>
  <r>
    <x v="2998"/>
    <x v="25"/>
    <x v="30"/>
    <x v="73"/>
    <x v="1"/>
    <x v="36"/>
    <n v="1"/>
    <x v="34"/>
    <x v="0"/>
    <x v="0"/>
    <x v="0"/>
    <s v="No"/>
    <x v="0"/>
    <x v="0"/>
    <s v="No"/>
  </r>
  <r>
    <x v="2999"/>
    <x v="25"/>
    <x v="30"/>
    <x v="1"/>
    <x v="1"/>
    <x v="159"/>
    <n v="3"/>
    <x v="8"/>
    <x v="2"/>
    <x v="0"/>
    <x v="0"/>
    <s v="No"/>
    <x v="0"/>
    <x v="0"/>
    <s v="Yes"/>
  </r>
  <r>
    <x v="3000"/>
    <x v="25"/>
    <x v="28"/>
    <x v="64"/>
    <x v="1"/>
    <x v="280"/>
    <n v="1"/>
    <x v="36"/>
    <x v="1"/>
    <x v="0"/>
    <x v="0"/>
    <s v="Yes"/>
    <x v="1"/>
    <x v="1"/>
    <s v="Yes"/>
  </r>
  <r>
    <x v="3001"/>
    <x v="25"/>
    <x v="31"/>
    <x v="20"/>
    <x v="1"/>
    <x v="137"/>
    <n v="3"/>
    <x v="0"/>
    <x v="1"/>
    <x v="0"/>
    <x v="0"/>
    <s v="Yes"/>
    <x v="1"/>
    <x v="1"/>
    <s v="Yes"/>
  </r>
  <r>
    <x v="3002"/>
    <x v="25"/>
    <x v="30"/>
    <x v="100"/>
    <x v="1"/>
    <x v="91"/>
    <n v="4"/>
    <x v="25"/>
    <x v="1"/>
    <x v="90"/>
    <x v="0"/>
    <s v="No"/>
    <x v="0"/>
    <x v="1"/>
    <s v="Yes"/>
  </r>
  <r>
    <x v="3003"/>
    <x v="25"/>
    <x v="25"/>
    <x v="73"/>
    <x v="1"/>
    <x v="380"/>
    <n v="2"/>
    <x v="3"/>
    <x v="0"/>
    <x v="59"/>
    <x v="0"/>
    <s v="No"/>
    <x v="0"/>
    <x v="0"/>
    <s v="Yes"/>
  </r>
  <r>
    <x v="3004"/>
    <x v="26"/>
    <x v="28"/>
    <x v="101"/>
    <x v="0"/>
    <x v="85"/>
    <n v="2"/>
    <x v="95"/>
    <x v="0"/>
    <x v="0"/>
    <x v="0"/>
    <s v="No"/>
    <x v="0"/>
    <x v="1"/>
    <s v="No"/>
  </r>
  <r>
    <x v="3005"/>
    <x v="26"/>
    <x v="30"/>
    <x v="88"/>
    <x v="2"/>
    <x v="301"/>
    <n v="1"/>
    <x v="44"/>
    <x v="1"/>
    <x v="0"/>
    <x v="0"/>
    <s v="No"/>
    <x v="0"/>
    <x v="1"/>
    <s v="Yes"/>
  </r>
  <r>
    <x v="3006"/>
    <x v="26"/>
    <x v="30"/>
    <x v="57"/>
    <x v="2"/>
    <x v="79"/>
    <n v="1"/>
    <x v="44"/>
    <x v="1"/>
    <x v="0"/>
    <x v="0"/>
    <s v="No"/>
    <x v="0"/>
    <x v="1"/>
    <s v="No"/>
  </r>
  <r>
    <x v="3007"/>
    <x v="26"/>
    <x v="26"/>
    <x v="30"/>
    <x v="2"/>
    <x v="40"/>
    <n v="1"/>
    <x v="51"/>
    <x v="0"/>
    <x v="0"/>
    <x v="0"/>
    <s v="No"/>
    <x v="0"/>
    <x v="0"/>
    <s v="No"/>
  </r>
  <r>
    <x v="3008"/>
    <x v="26"/>
    <x v="27"/>
    <x v="118"/>
    <x v="1"/>
    <x v="105"/>
    <n v="3"/>
    <x v="37"/>
    <x v="2"/>
    <x v="0"/>
    <x v="0"/>
    <s v="No"/>
    <x v="0"/>
    <x v="0"/>
    <s v="No"/>
  </r>
  <r>
    <x v="3009"/>
    <x v="26"/>
    <x v="30"/>
    <x v="28"/>
    <x v="2"/>
    <x v="67"/>
    <n v="3"/>
    <x v="20"/>
    <x v="0"/>
    <x v="0"/>
    <x v="0"/>
    <s v="No"/>
    <x v="0"/>
    <x v="1"/>
    <s v="No"/>
  </r>
  <r>
    <x v="3010"/>
    <x v="26"/>
    <x v="30"/>
    <x v="19"/>
    <x v="2"/>
    <x v="409"/>
    <n v="3"/>
    <x v="8"/>
    <x v="1"/>
    <x v="0"/>
    <x v="0"/>
    <s v="No"/>
    <x v="0"/>
    <x v="0"/>
    <s v="Yes"/>
  </r>
  <r>
    <x v="3011"/>
    <x v="26"/>
    <x v="28"/>
    <x v="52"/>
    <x v="2"/>
    <x v="128"/>
    <n v="4"/>
    <x v="71"/>
    <x v="0"/>
    <x v="0"/>
    <x v="0"/>
    <s v="No"/>
    <x v="0"/>
    <x v="1"/>
    <s v="Yes"/>
  </r>
  <r>
    <x v="3012"/>
    <x v="26"/>
    <x v="30"/>
    <x v="8"/>
    <x v="2"/>
    <x v="68"/>
    <n v="1"/>
    <x v="21"/>
    <x v="1"/>
    <x v="300"/>
    <x v="0"/>
    <s v="No"/>
    <x v="0"/>
    <x v="0"/>
    <s v="No"/>
  </r>
  <r>
    <x v="3013"/>
    <x v="26"/>
    <x v="28"/>
    <x v="6"/>
    <x v="2"/>
    <x v="128"/>
    <n v="4"/>
    <x v="12"/>
    <x v="0"/>
    <x v="31"/>
    <x v="0"/>
    <s v="No"/>
    <x v="0"/>
    <x v="1"/>
    <s v="No"/>
  </r>
  <r>
    <x v="3014"/>
    <x v="26"/>
    <x v="30"/>
    <x v="22"/>
    <x v="2"/>
    <x v="33"/>
    <n v="3"/>
    <x v="8"/>
    <x v="1"/>
    <x v="0"/>
    <x v="0"/>
    <s v="No"/>
    <x v="0"/>
    <x v="1"/>
    <s v="No"/>
  </r>
  <r>
    <x v="3015"/>
    <x v="26"/>
    <x v="26"/>
    <x v="110"/>
    <x v="0"/>
    <x v="335"/>
    <n v="1"/>
    <x v="82"/>
    <x v="1"/>
    <x v="0"/>
    <x v="1"/>
    <s v="No"/>
    <x v="1"/>
    <x v="1"/>
    <s v="No"/>
  </r>
  <r>
    <x v="3016"/>
    <x v="26"/>
    <x v="28"/>
    <x v="46"/>
    <x v="0"/>
    <x v="67"/>
    <n v="2"/>
    <x v="95"/>
    <x v="0"/>
    <x v="0"/>
    <x v="0"/>
    <s v="No"/>
    <x v="0"/>
    <x v="1"/>
    <s v="No"/>
  </r>
  <r>
    <x v="3017"/>
    <x v="26"/>
    <x v="30"/>
    <x v="47"/>
    <x v="0"/>
    <x v="309"/>
    <n v="1"/>
    <x v="37"/>
    <x v="1"/>
    <x v="186"/>
    <x v="0"/>
    <s v="No"/>
    <x v="0"/>
    <x v="0"/>
    <s v="Yes"/>
  </r>
  <r>
    <x v="3018"/>
    <x v="26"/>
    <x v="28"/>
    <x v="49"/>
    <x v="1"/>
    <x v="162"/>
    <n v="2"/>
    <x v="11"/>
    <x v="0"/>
    <x v="0"/>
    <x v="0"/>
    <s v="No"/>
    <x v="1"/>
    <x v="1"/>
    <s v="Yes"/>
  </r>
  <r>
    <x v="3019"/>
    <x v="26"/>
    <x v="28"/>
    <x v="4"/>
    <x v="0"/>
    <x v="203"/>
    <n v="2"/>
    <x v="15"/>
    <x v="2"/>
    <x v="0"/>
    <x v="0"/>
    <s v="No"/>
    <x v="0"/>
    <x v="1"/>
    <s v="No"/>
  </r>
  <r>
    <x v="3020"/>
    <x v="26"/>
    <x v="28"/>
    <x v="80"/>
    <x v="2"/>
    <x v="251"/>
    <n v="2"/>
    <x v="9"/>
    <x v="0"/>
    <x v="142"/>
    <x v="0"/>
    <s v="No"/>
    <x v="0"/>
    <x v="1"/>
    <s v="No"/>
  </r>
  <r>
    <x v="3021"/>
    <x v="26"/>
    <x v="28"/>
    <x v="60"/>
    <x v="0"/>
    <x v="85"/>
    <n v="2"/>
    <x v="87"/>
    <x v="0"/>
    <x v="301"/>
    <x v="0"/>
    <s v="No"/>
    <x v="0"/>
    <x v="0"/>
    <s v="No"/>
  </r>
  <r>
    <x v="3022"/>
    <x v="26"/>
    <x v="30"/>
    <x v="69"/>
    <x v="1"/>
    <x v="250"/>
    <n v="2"/>
    <x v="36"/>
    <x v="2"/>
    <x v="0"/>
    <x v="0"/>
    <s v="No"/>
    <x v="0"/>
    <x v="1"/>
    <s v="No"/>
  </r>
  <r>
    <x v="3023"/>
    <x v="26"/>
    <x v="28"/>
    <x v="23"/>
    <x v="1"/>
    <x v="105"/>
    <n v="1"/>
    <x v="37"/>
    <x v="0"/>
    <x v="0"/>
    <x v="0"/>
    <s v="No"/>
    <x v="0"/>
    <x v="0"/>
    <s v="No"/>
  </r>
  <r>
    <x v="3024"/>
    <x v="26"/>
    <x v="30"/>
    <x v="145"/>
    <x v="0"/>
    <x v="21"/>
    <n v="2"/>
    <x v="17"/>
    <x v="0"/>
    <x v="0"/>
    <x v="0"/>
    <s v="No"/>
    <x v="0"/>
    <x v="1"/>
    <s v="Yes"/>
  </r>
  <r>
    <x v="3025"/>
    <x v="26"/>
    <x v="30"/>
    <x v="41"/>
    <x v="2"/>
    <x v="162"/>
    <n v="1"/>
    <x v="44"/>
    <x v="1"/>
    <x v="0"/>
    <x v="0"/>
    <s v="No"/>
    <x v="0"/>
    <x v="0"/>
    <s v="Yes"/>
  </r>
  <r>
    <x v="3026"/>
    <x v="26"/>
    <x v="26"/>
    <x v="29"/>
    <x v="1"/>
    <x v="62"/>
    <n v="2"/>
    <x v="7"/>
    <x v="0"/>
    <x v="90"/>
    <x v="0"/>
    <s v="No"/>
    <x v="0"/>
    <x v="1"/>
    <s v="No"/>
  </r>
  <r>
    <x v="3027"/>
    <x v="26"/>
    <x v="30"/>
    <x v="39"/>
    <x v="1"/>
    <x v="332"/>
    <n v="2"/>
    <x v="56"/>
    <x v="2"/>
    <x v="0"/>
    <x v="0"/>
    <s v="Yes"/>
    <x v="0"/>
    <x v="1"/>
    <s v="No"/>
  </r>
  <r>
    <x v="3028"/>
    <x v="26"/>
    <x v="30"/>
    <x v="62"/>
    <x v="0"/>
    <x v="26"/>
    <n v="2"/>
    <x v="57"/>
    <x v="0"/>
    <x v="0"/>
    <x v="0"/>
    <s v="No"/>
    <x v="0"/>
    <x v="1"/>
    <s v="No"/>
  </r>
  <r>
    <x v="3029"/>
    <x v="26"/>
    <x v="30"/>
    <x v="71"/>
    <x v="2"/>
    <x v="18"/>
    <n v="3"/>
    <x v="8"/>
    <x v="1"/>
    <x v="0"/>
    <x v="0"/>
    <s v="No"/>
    <x v="0"/>
    <x v="0"/>
    <s v="No"/>
  </r>
  <r>
    <x v="3030"/>
    <x v="26"/>
    <x v="26"/>
    <x v="68"/>
    <x v="1"/>
    <x v="331"/>
    <n v="4"/>
    <x v="25"/>
    <x v="1"/>
    <x v="0"/>
    <x v="0"/>
    <s v="No"/>
    <x v="0"/>
    <x v="0"/>
    <s v="Yes"/>
  </r>
  <r>
    <x v="3031"/>
    <x v="26"/>
    <x v="26"/>
    <x v="76"/>
    <x v="2"/>
    <x v="137"/>
    <n v="3"/>
    <x v="8"/>
    <x v="1"/>
    <x v="0"/>
    <x v="0"/>
    <s v="No"/>
    <x v="0"/>
    <x v="1"/>
    <s v="No"/>
  </r>
  <r>
    <x v="3032"/>
    <x v="26"/>
    <x v="26"/>
    <x v="38"/>
    <x v="0"/>
    <x v="238"/>
    <n v="1"/>
    <x v="69"/>
    <x v="2"/>
    <x v="0"/>
    <x v="1"/>
    <s v="No"/>
    <x v="0"/>
    <x v="0"/>
    <s v="No"/>
  </r>
  <r>
    <x v="3033"/>
    <x v="26"/>
    <x v="28"/>
    <x v="2"/>
    <x v="1"/>
    <x v="26"/>
    <n v="1"/>
    <x v="56"/>
    <x v="1"/>
    <x v="0"/>
    <x v="0"/>
    <s v="No"/>
    <x v="0"/>
    <x v="1"/>
    <s v="No"/>
  </r>
  <r>
    <x v="3034"/>
    <x v="26"/>
    <x v="30"/>
    <x v="146"/>
    <x v="0"/>
    <x v="55"/>
    <n v="2"/>
    <x v="1"/>
    <x v="1"/>
    <x v="0"/>
    <x v="1"/>
    <s v="No"/>
    <x v="0"/>
    <x v="1"/>
    <s v="No"/>
  </r>
  <r>
    <x v="3035"/>
    <x v="26"/>
    <x v="28"/>
    <x v="81"/>
    <x v="0"/>
    <x v="213"/>
    <n v="3"/>
    <x v="18"/>
    <x v="2"/>
    <x v="0"/>
    <x v="1"/>
    <s v="No"/>
    <x v="0"/>
    <x v="1"/>
    <s v="No"/>
  </r>
  <r>
    <x v="3036"/>
    <x v="26"/>
    <x v="26"/>
    <x v="24"/>
    <x v="2"/>
    <x v="7"/>
    <n v="4"/>
    <x v="35"/>
    <x v="1"/>
    <x v="0"/>
    <x v="0"/>
    <s v="No"/>
    <x v="0"/>
    <x v="0"/>
    <s v="No"/>
  </r>
  <r>
    <x v="3037"/>
    <x v="26"/>
    <x v="28"/>
    <x v="59"/>
    <x v="1"/>
    <x v="26"/>
    <n v="3"/>
    <x v="36"/>
    <x v="1"/>
    <x v="0"/>
    <x v="0"/>
    <s v="No"/>
    <x v="0"/>
    <x v="1"/>
    <s v="Yes"/>
  </r>
  <r>
    <x v="3038"/>
    <x v="26"/>
    <x v="30"/>
    <x v="7"/>
    <x v="2"/>
    <x v="116"/>
    <n v="1"/>
    <x v="37"/>
    <x v="1"/>
    <x v="302"/>
    <x v="0"/>
    <s v="No"/>
    <x v="0"/>
    <x v="1"/>
    <s v="No"/>
  </r>
  <r>
    <x v="3039"/>
    <x v="26"/>
    <x v="26"/>
    <x v="136"/>
    <x v="0"/>
    <x v="36"/>
    <n v="1"/>
    <x v="51"/>
    <x v="0"/>
    <x v="0"/>
    <x v="0"/>
    <s v="No"/>
    <x v="0"/>
    <x v="0"/>
    <s v="No"/>
  </r>
  <r>
    <x v="3040"/>
    <x v="26"/>
    <x v="30"/>
    <x v="32"/>
    <x v="2"/>
    <x v="428"/>
    <n v="2"/>
    <x v="2"/>
    <x v="0"/>
    <x v="0"/>
    <x v="0"/>
    <s v="No"/>
    <x v="0"/>
    <x v="0"/>
    <s v="Yes"/>
  </r>
  <r>
    <x v="3041"/>
    <x v="26"/>
    <x v="30"/>
    <x v="122"/>
    <x v="2"/>
    <x v="272"/>
    <n v="1"/>
    <x v="37"/>
    <x v="1"/>
    <x v="0"/>
    <x v="0"/>
    <s v="No"/>
    <x v="0"/>
    <x v="1"/>
    <s v="No"/>
  </r>
  <r>
    <x v="3042"/>
    <x v="26"/>
    <x v="28"/>
    <x v="58"/>
    <x v="2"/>
    <x v="102"/>
    <n v="3"/>
    <x v="26"/>
    <x v="2"/>
    <x v="183"/>
    <x v="1"/>
    <s v="Yes"/>
    <x v="1"/>
    <x v="1"/>
    <s v="No"/>
  </r>
  <r>
    <x v="3043"/>
    <x v="26"/>
    <x v="28"/>
    <x v="104"/>
    <x v="0"/>
    <x v="82"/>
    <n v="2"/>
    <x v="95"/>
    <x v="0"/>
    <x v="0"/>
    <x v="0"/>
    <s v="No"/>
    <x v="0"/>
    <x v="1"/>
    <s v="No"/>
  </r>
  <r>
    <x v="3044"/>
    <x v="26"/>
    <x v="28"/>
    <x v="106"/>
    <x v="0"/>
    <x v="104"/>
    <n v="1"/>
    <x v="3"/>
    <x v="0"/>
    <x v="303"/>
    <x v="0"/>
    <s v="No"/>
    <x v="0"/>
    <x v="0"/>
    <s v="Yes"/>
  </r>
  <r>
    <x v="3045"/>
    <x v="26"/>
    <x v="28"/>
    <x v="59"/>
    <x v="1"/>
    <x v="245"/>
    <n v="2"/>
    <x v="13"/>
    <x v="1"/>
    <x v="2"/>
    <x v="0"/>
    <s v="No"/>
    <x v="0"/>
    <x v="0"/>
    <s v="Yes"/>
  </r>
  <r>
    <x v="3046"/>
    <x v="26"/>
    <x v="28"/>
    <x v="66"/>
    <x v="2"/>
    <x v="445"/>
    <n v="2"/>
    <x v="73"/>
    <x v="0"/>
    <x v="0"/>
    <x v="0"/>
    <s v="No"/>
    <x v="0"/>
    <x v="0"/>
    <s v="No"/>
  </r>
  <r>
    <x v="3047"/>
    <x v="26"/>
    <x v="30"/>
    <x v="73"/>
    <x v="1"/>
    <x v="50"/>
    <n v="3"/>
    <x v="8"/>
    <x v="1"/>
    <x v="0"/>
    <x v="0"/>
    <s v="No"/>
    <x v="0"/>
    <x v="1"/>
    <s v="No"/>
  </r>
  <r>
    <x v="3048"/>
    <x v="26"/>
    <x v="28"/>
    <x v="73"/>
    <x v="1"/>
    <x v="8"/>
    <n v="4"/>
    <x v="6"/>
    <x v="2"/>
    <x v="0"/>
    <x v="0"/>
    <s v="No"/>
    <x v="0"/>
    <x v="0"/>
    <s v="No"/>
  </r>
  <r>
    <x v="3049"/>
    <x v="26"/>
    <x v="30"/>
    <x v="151"/>
    <x v="0"/>
    <x v="154"/>
    <n v="1"/>
    <x v="37"/>
    <x v="1"/>
    <x v="0"/>
    <x v="0"/>
    <s v="No"/>
    <x v="0"/>
    <x v="1"/>
    <s v="No"/>
  </r>
  <r>
    <x v="3050"/>
    <x v="26"/>
    <x v="30"/>
    <x v="4"/>
    <x v="0"/>
    <x v="402"/>
    <n v="4"/>
    <x v="83"/>
    <x v="0"/>
    <x v="0"/>
    <x v="1"/>
    <s v="No"/>
    <x v="0"/>
    <x v="0"/>
    <s v="Yes"/>
  </r>
  <r>
    <x v="3051"/>
    <x v="26"/>
    <x v="28"/>
    <x v="120"/>
    <x v="1"/>
    <x v="160"/>
    <n v="1"/>
    <x v="7"/>
    <x v="0"/>
    <x v="141"/>
    <x v="0"/>
    <s v="No"/>
    <x v="0"/>
    <x v="0"/>
    <s v="No"/>
  </r>
  <r>
    <x v="3052"/>
    <x v="26"/>
    <x v="28"/>
    <x v="122"/>
    <x v="2"/>
    <x v="64"/>
    <n v="2"/>
    <x v="15"/>
    <x v="2"/>
    <x v="0"/>
    <x v="0"/>
    <s v="No"/>
    <x v="0"/>
    <x v="1"/>
    <s v="Yes"/>
  </r>
  <r>
    <x v="3053"/>
    <x v="26"/>
    <x v="30"/>
    <x v="95"/>
    <x v="1"/>
    <x v="203"/>
    <n v="2"/>
    <x v="14"/>
    <x v="1"/>
    <x v="0"/>
    <x v="0"/>
    <s v="No"/>
    <x v="0"/>
    <x v="1"/>
    <s v="No"/>
  </r>
  <r>
    <x v="3054"/>
    <x v="26"/>
    <x v="28"/>
    <x v="11"/>
    <x v="2"/>
    <x v="174"/>
    <n v="2"/>
    <x v="13"/>
    <x v="1"/>
    <x v="0"/>
    <x v="0"/>
    <s v="No"/>
    <x v="0"/>
    <x v="0"/>
    <s v="Yes"/>
  </r>
  <r>
    <x v="3055"/>
    <x v="26"/>
    <x v="30"/>
    <x v="120"/>
    <x v="1"/>
    <x v="121"/>
    <n v="4"/>
    <x v="14"/>
    <x v="2"/>
    <x v="0"/>
    <x v="0"/>
    <s v="No"/>
    <x v="0"/>
    <x v="1"/>
    <s v="No"/>
  </r>
  <r>
    <x v="3056"/>
    <x v="26"/>
    <x v="27"/>
    <x v="139"/>
    <x v="2"/>
    <x v="12"/>
    <n v="3"/>
    <x v="92"/>
    <x v="2"/>
    <x v="0"/>
    <x v="0"/>
    <s v="No"/>
    <x v="0"/>
    <x v="1"/>
    <s v="No"/>
  </r>
  <r>
    <x v="3057"/>
    <x v="26"/>
    <x v="30"/>
    <x v="39"/>
    <x v="1"/>
    <x v="82"/>
    <n v="2"/>
    <x v="36"/>
    <x v="2"/>
    <x v="65"/>
    <x v="0"/>
    <s v="No"/>
    <x v="0"/>
    <x v="0"/>
    <s v="No"/>
  </r>
  <r>
    <x v="3058"/>
    <x v="26"/>
    <x v="26"/>
    <x v="99"/>
    <x v="2"/>
    <x v="224"/>
    <n v="3"/>
    <x v="8"/>
    <x v="1"/>
    <x v="0"/>
    <x v="0"/>
    <s v="No"/>
    <x v="0"/>
    <x v="1"/>
    <s v="Yes"/>
  </r>
  <r>
    <x v="3059"/>
    <x v="26"/>
    <x v="28"/>
    <x v="18"/>
    <x v="1"/>
    <x v="105"/>
    <n v="1"/>
    <x v="37"/>
    <x v="0"/>
    <x v="0"/>
    <x v="0"/>
    <s v="No"/>
    <x v="0"/>
    <x v="0"/>
    <s v="No"/>
  </r>
  <r>
    <x v="3060"/>
    <x v="26"/>
    <x v="28"/>
    <x v="128"/>
    <x v="2"/>
    <x v="39"/>
    <n v="4"/>
    <x v="12"/>
    <x v="0"/>
    <x v="80"/>
    <x v="0"/>
    <s v="No"/>
    <x v="0"/>
    <x v="0"/>
    <s v="No"/>
  </r>
  <r>
    <x v="3061"/>
    <x v="26"/>
    <x v="30"/>
    <x v="70"/>
    <x v="2"/>
    <x v="26"/>
    <n v="3"/>
    <x v="8"/>
    <x v="1"/>
    <x v="0"/>
    <x v="0"/>
    <s v="No"/>
    <x v="0"/>
    <x v="0"/>
    <s v="No"/>
  </r>
  <r>
    <x v="3062"/>
    <x v="26"/>
    <x v="28"/>
    <x v="31"/>
    <x v="0"/>
    <x v="265"/>
    <n v="1"/>
    <x v="36"/>
    <x v="0"/>
    <x v="0"/>
    <x v="0"/>
    <s v="No"/>
    <x v="0"/>
    <x v="1"/>
    <s v="No"/>
  </r>
  <r>
    <x v="3063"/>
    <x v="26"/>
    <x v="26"/>
    <x v="65"/>
    <x v="1"/>
    <x v="97"/>
    <n v="2"/>
    <x v="12"/>
    <x v="1"/>
    <x v="96"/>
    <x v="0"/>
    <s v="No"/>
    <x v="0"/>
    <x v="0"/>
    <s v="No"/>
  </r>
  <r>
    <x v="3064"/>
    <x v="26"/>
    <x v="30"/>
    <x v="25"/>
    <x v="1"/>
    <x v="22"/>
    <n v="2"/>
    <x v="56"/>
    <x v="2"/>
    <x v="0"/>
    <x v="0"/>
    <s v="No"/>
    <x v="0"/>
    <x v="0"/>
    <s v="Yes"/>
  </r>
  <r>
    <x v="3065"/>
    <x v="26"/>
    <x v="28"/>
    <x v="88"/>
    <x v="2"/>
    <x v="62"/>
    <n v="4"/>
    <x v="35"/>
    <x v="1"/>
    <x v="75"/>
    <x v="0"/>
    <s v="No"/>
    <x v="0"/>
    <x v="0"/>
    <s v="No"/>
  </r>
  <r>
    <x v="3066"/>
    <x v="26"/>
    <x v="28"/>
    <x v="64"/>
    <x v="1"/>
    <x v="47"/>
    <n v="1"/>
    <x v="36"/>
    <x v="1"/>
    <x v="0"/>
    <x v="0"/>
    <s v="No"/>
    <x v="0"/>
    <x v="1"/>
    <s v="No"/>
  </r>
  <r>
    <x v="3067"/>
    <x v="26"/>
    <x v="28"/>
    <x v="29"/>
    <x v="1"/>
    <x v="15"/>
    <n v="4"/>
    <x v="6"/>
    <x v="2"/>
    <x v="276"/>
    <x v="0"/>
    <s v="No"/>
    <x v="0"/>
    <x v="0"/>
    <s v="Yes"/>
  </r>
  <r>
    <x v="3068"/>
    <x v="26"/>
    <x v="30"/>
    <x v="121"/>
    <x v="1"/>
    <x v="391"/>
    <n v="2"/>
    <x v="36"/>
    <x v="2"/>
    <x v="190"/>
    <x v="0"/>
    <s v="No"/>
    <x v="0"/>
    <x v="0"/>
    <s v="No"/>
  </r>
  <r>
    <x v="3069"/>
    <x v="26"/>
    <x v="27"/>
    <x v="11"/>
    <x v="2"/>
    <x v="89"/>
    <n v="3"/>
    <x v="92"/>
    <x v="2"/>
    <x v="0"/>
    <x v="0"/>
    <s v="No"/>
    <x v="0"/>
    <x v="1"/>
    <s v="No"/>
  </r>
  <r>
    <x v="3070"/>
    <x v="26"/>
    <x v="30"/>
    <x v="109"/>
    <x v="0"/>
    <x v="86"/>
    <n v="2"/>
    <x v="2"/>
    <x v="0"/>
    <x v="0"/>
    <x v="0"/>
    <s v="No"/>
    <x v="0"/>
    <x v="0"/>
    <s v="No"/>
  </r>
  <r>
    <x v="3071"/>
    <x v="26"/>
    <x v="28"/>
    <x v="32"/>
    <x v="2"/>
    <x v="366"/>
    <n v="4"/>
    <x v="35"/>
    <x v="1"/>
    <x v="56"/>
    <x v="0"/>
    <s v="Yes"/>
    <x v="0"/>
    <x v="0"/>
    <s v="No"/>
  </r>
  <r>
    <x v="3072"/>
    <x v="26"/>
    <x v="28"/>
    <x v="43"/>
    <x v="1"/>
    <x v="92"/>
    <n v="1"/>
    <x v="15"/>
    <x v="0"/>
    <x v="5"/>
    <x v="0"/>
    <s v="Yes"/>
    <x v="0"/>
    <x v="1"/>
    <s v="No"/>
  </r>
  <r>
    <x v="3073"/>
    <x v="26"/>
    <x v="27"/>
    <x v="29"/>
    <x v="1"/>
    <x v="22"/>
    <n v="3"/>
    <x v="37"/>
    <x v="2"/>
    <x v="25"/>
    <x v="0"/>
    <s v="No"/>
    <x v="0"/>
    <x v="1"/>
    <s v="No"/>
  </r>
  <r>
    <x v="3074"/>
    <x v="26"/>
    <x v="26"/>
    <x v="20"/>
    <x v="1"/>
    <x v="74"/>
    <n v="3"/>
    <x v="8"/>
    <x v="1"/>
    <x v="0"/>
    <x v="0"/>
    <s v="No"/>
    <x v="0"/>
    <x v="0"/>
    <s v="No"/>
  </r>
  <r>
    <x v="3075"/>
    <x v="26"/>
    <x v="32"/>
    <x v="14"/>
    <x v="1"/>
    <x v="371"/>
    <n v="1"/>
    <x v="89"/>
    <x v="1"/>
    <x v="195"/>
    <x v="0"/>
    <s v="No"/>
    <x v="0"/>
    <x v="1"/>
    <s v="No"/>
  </r>
  <r>
    <x v="3076"/>
    <x v="26"/>
    <x v="26"/>
    <x v="8"/>
    <x v="2"/>
    <x v="240"/>
    <n v="1"/>
    <x v="25"/>
    <x v="1"/>
    <x v="0"/>
    <x v="0"/>
    <s v="No"/>
    <x v="0"/>
    <x v="1"/>
    <s v="No"/>
  </r>
  <r>
    <x v="3077"/>
    <x v="26"/>
    <x v="28"/>
    <x v="100"/>
    <x v="1"/>
    <x v="3"/>
    <n v="1"/>
    <x v="7"/>
    <x v="0"/>
    <x v="0"/>
    <x v="0"/>
    <s v="No"/>
    <x v="0"/>
    <x v="0"/>
    <s v="Yes"/>
  </r>
  <r>
    <x v="3078"/>
    <x v="26"/>
    <x v="30"/>
    <x v="27"/>
    <x v="1"/>
    <x v="15"/>
    <n v="2"/>
    <x v="5"/>
    <x v="2"/>
    <x v="90"/>
    <x v="0"/>
    <s v="Yes"/>
    <x v="0"/>
    <x v="0"/>
    <s v="No"/>
  </r>
  <r>
    <x v="3079"/>
    <x v="26"/>
    <x v="26"/>
    <x v="66"/>
    <x v="2"/>
    <x v="78"/>
    <n v="1"/>
    <x v="7"/>
    <x v="1"/>
    <x v="138"/>
    <x v="0"/>
    <s v="No"/>
    <x v="0"/>
    <x v="0"/>
    <s v="Yes"/>
  </r>
  <r>
    <x v="3080"/>
    <x v="26"/>
    <x v="28"/>
    <x v="61"/>
    <x v="1"/>
    <x v="15"/>
    <n v="1"/>
    <x v="0"/>
    <x v="2"/>
    <x v="0"/>
    <x v="0"/>
    <s v="No"/>
    <x v="0"/>
    <x v="0"/>
    <s v="No"/>
  </r>
  <r>
    <x v="3081"/>
    <x v="26"/>
    <x v="30"/>
    <x v="50"/>
    <x v="0"/>
    <x v="241"/>
    <n v="1"/>
    <x v="53"/>
    <x v="0"/>
    <x v="0"/>
    <x v="0"/>
    <s v="No"/>
    <x v="0"/>
    <x v="0"/>
    <s v="No"/>
  </r>
  <r>
    <x v="3082"/>
    <x v="26"/>
    <x v="26"/>
    <x v="26"/>
    <x v="2"/>
    <x v="383"/>
    <n v="3"/>
    <x v="5"/>
    <x v="0"/>
    <x v="184"/>
    <x v="0"/>
    <s v="Yes"/>
    <x v="0"/>
    <x v="0"/>
    <s v="No"/>
  </r>
  <r>
    <x v="3083"/>
    <x v="26"/>
    <x v="28"/>
    <x v="6"/>
    <x v="2"/>
    <x v="108"/>
    <n v="4"/>
    <x v="71"/>
    <x v="0"/>
    <x v="7"/>
    <x v="0"/>
    <s v="No"/>
    <x v="0"/>
    <x v="1"/>
    <s v="No"/>
  </r>
  <r>
    <x v="3084"/>
    <x v="26"/>
    <x v="30"/>
    <x v="45"/>
    <x v="0"/>
    <x v="135"/>
    <n v="1"/>
    <x v="53"/>
    <x v="0"/>
    <x v="0"/>
    <x v="0"/>
    <s v="No"/>
    <x v="0"/>
    <x v="0"/>
    <s v="Yes"/>
  </r>
  <r>
    <x v="3085"/>
    <x v="26"/>
    <x v="28"/>
    <x v="119"/>
    <x v="0"/>
    <x v="438"/>
    <n v="2"/>
    <x v="30"/>
    <x v="0"/>
    <x v="173"/>
    <x v="0"/>
    <s v="Yes"/>
    <x v="0"/>
    <x v="1"/>
    <s v="No"/>
  </r>
  <r>
    <x v="3086"/>
    <x v="26"/>
    <x v="30"/>
    <x v="12"/>
    <x v="1"/>
    <x v="280"/>
    <n v="2"/>
    <x v="36"/>
    <x v="2"/>
    <x v="74"/>
    <x v="0"/>
    <s v="No"/>
    <x v="0"/>
    <x v="0"/>
    <s v="No"/>
  </r>
  <r>
    <x v="3087"/>
    <x v="26"/>
    <x v="30"/>
    <x v="5"/>
    <x v="1"/>
    <x v="32"/>
    <n v="2"/>
    <x v="5"/>
    <x v="2"/>
    <x v="0"/>
    <x v="0"/>
    <s v="No"/>
    <x v="0"/>
    <x v="0"/>
    <s v="No"/>
  </r>
  <r>
    <x v="3088"/>
    <x v="26"/>
    <x v="28"/>
    <x v="16"/>
    <x v="2"/>
    <x v="88"/>
    <n v="2"/>
    <x v="3"/>
    <x v="0"/>
    <x v="0"/>
    <x v="0"/>
    <s v="No"/>
    <x v="0"/>
    <x v="0"/>
    <s v="No"/>
  </r>
  <r>
    <x v="3089"/>
    <x v="26"/>
    <x v="26"/>
    <x v="55"/>
    <x v="0"/>
    <x v="55"/>
    <n v="1"/>
    <x v="55"/>
    <x v="2"/>
    <x v="0"/>
    <x v="1"/>
    <s v="Yes"/>
    <x v="1"/>
    <x v="0"/>
    <s v="Yes"/>
  </r>
  <r>
    <x v="3090"/>
    <x v="26"/>
    <x v="30"/>
    <x v="41"/>
    <x v="2"/>
    <x v="422"/>
    <n v="3"/>
    <x v="37"/>
    <x v="0"/>
    <x v="304"/>
    <x v="0"/>
    <s v="No"/>
    <x v="0"/>
    <x v="0"/>
    <s v="No"/>
  </r>
  <r>
    <x v="3091"/>
    <x v="26"/>
    <x v="26"/>
    <x v="22"/>
    <x v="2"/>
    <x v="202"/>
    <n v="3"/>
    <x v="8"/>
    <x v="1"/>
    <x v="0"/>
    <x v="0"/>
    <s v="No"/>
    <x v="0"/>
    <x v="0"/>
    <s v="No"/>
  </r>
  <r>
    <x v="3092"/>
    <x v="26"/>
    <x v="26"/>
    <x v="16"/>
    <x v="2"/>
    <x v="13"/>
    <n v="1"/>
    <x v="34"/>
    <x v="0"/>
    <x v="0"/>
    <x v="0"/>
    <s v="No"/>
    <x v="0"/>
    <x v="0"/>
    <s v="No"/>
  </r>
  <r>
    <x v="3093"/>
    <x v="26"/>
    <x v="28"/>
    <x v="32"/>
    <x v="2"/>
    <x v="120"/>
    <n v="1"/>
    <x v="12"/>
    <x v="2"/>
    <x v="229"/>
    <x v="0"/>
    <s v="No"/>
    <x v="0"/>
    <x v="1"/>
    <s v="No"/>
  </r>
  <r>
    <x v="3094"/>
    <x v="26"/>
    <x v="28"/>
    <x v="13"/>
    <x v="1"/>
    <x v="226"/>
    <n v="4"/>
    <x v="6"/>
    <x v="2"/>
    <x v="40"/>
    <x v="0"/>
    <s v="Yes"/>
    <x v="0"/>
    <x v="1"/>
    <s v="No"/>
  </r>
  <r>
    <x v="3095"/>
    <x v="26"/>
    <x v="26"/>
    <x v="145"/>
    <x v="0"/>
    <x v="332"/>
    <n v="1"/>
    <x v="51"/>
    <x v="0"/>
    <x v="0"/>
    <x v="0"/>
    <s v="No"/>
    <x v="0"/>
    <x v="1"/>
    <s v="No"/>
  </r>
  <r>
    <x v="3096"/>
    <x v="26"/>
    <x v="30"/>
    <x v="151"/>
    <x v="0"/>
    <x v="46"/>
    <n v="1"/>
    <x v="44"/>
    <x v="1"/>
    <x v="0"/>
    <x v="0"/>
    <s v="No"/>
    <x v="1"/>
    <x v="1"/>
    <s v="Yes"/>
  </r>
  <r>
    <x v="3097"/>
    <x v="26"/>
    <x v="26"/>
    <x v="22"/>
    <x v="2"/>
    <x v="154"/>
    <n v="2"/>
    <x v="34"/>
    <x v="0"/>
    <x v="0"/>
    <x v="0"/>
    <s v="No"/>
    <x v="0"/>
    <x v="1"/>
    <s v="Yes"/>
  </r>
  <r>
    <x v="3098"/>
    <x v="26"/>
    <x v="26"/>
    <x v="9"/>
    <x v="1"/>
    <x v="82"/>
    <n v="2"/>
    <x v="4"/>
    <x v="2"/>
    <x v="190"/>
    <x v="0"/>
    <s v="No"/>
    <x v="0"/>
    <x v="0"/>
    <s v="No"/>
  </r>
  <r>
    <x v="3099"/>
    <x v="26"/>
    <x v="30"/>
    <x v="14"/>
    <x v="1"/>
    <x v="118"/>
    <n v="2"/>
    <x v="56"/>
    <x v="2"/>
    <x v="113"/>
    <x v="0"/>
    <s v="No"/>
    <x v="0"/>
    <x v="0"/>
    <s v="No"/>
  </r>
  <r>
    <x v="3100"/>
    <x v="26"/>
    <x v="30"/>
    <x v="123"/>
    <x v="0"/>
    <x v="345"/>
    <n v="1"/>
    <x v="53"/>
    <x v="0"/>
    <x v="0"/>
    <x v="0"/>
    <s v="No"/>
    <x v="0"/>
    <x v="0"/>
    <s v="No"/>
  </r>
  <r>
    <x v="3101"/>
    <x v="26"/>
    <x v="26"/>
    <x v="78"/>
    <x v="1"/>
    <x v="8"/>
    <n v="2"/>
    <x v="12"/>
    <x v="1"/>
    <x v="0"/>
    <x v="0"/>
    <s v="Yes"/>
    <x v="0"/>
    <x v="1"/>
    <s v="No"/>
  </r>
  <r>
    <x v="3102"/>
    <x v="26"/>
    <x v="30"/>
    <x v="137"/>
    <x v="2"/>
    <x v="56"/>
    <n v="2"/>
    <x v="6"/>
    <x v="1"/>
    <x v="0"/>
    <x v="0"/>
    <s v="No"/>
    <x v="0"/>
    <x v="1"/>
    <s v="Yes"/>
  </r>
  <r>
    <x v="3103"/>
    <x v="26"/>
    <x v="26"/>
    <x v="137"/>
    <x v="2"/>
    <x v="140"/>
    <n v="3"/>
    <x v="29"/>
    <x v="1"/>
    <x v="0"/>
    <x v="0"/>
    <s v="No"/>
    <x v="0"/>
    <x v="0"/>
    <s v="No"/>
  </r>
  <r>
    <x v="3104"/>
    <x v="26"/>
    <x v="26"/>
    <x v="51"/>
    <x v="2"/>
    <x v="79"/>
    <n v="1"/>
    <x v="25"/>
    <x v="1"/>
    <x v="31"/>
    <x v="0"/>
    <s v="No"/>
    <x v="0"/>
    <x v="1"/>
    <s v="No"/>
  </r>
  <r>
    <x v="3105"/>
    <x v="26"/>
    <x v="30"/>
    <x v="7"/>
    <x v="2"/>
    <x v="207"/>
    <n v="1"/>
    <x v="44"/>
    <x v="1"/>
    <x v="198"/>
    <x v="0"/>
    <s v="No"/>
    <x v="0"/>
    <x v="1"/>
    <s v="No"/>
  </r>
  <r>
    <x v="3106"/>
    <x v="26"/>
    <x v="27"/>
    <x v="1"/>
    <x v="1"/>
    <x v="229"/>
    <n v="3"/>
    <x v="37"/>
    <x v="2"/>
    <x v="0"/>
    <x v="0"/>
    <s v="No"/>
    <x v="0"/>
    <x v="0"/>
    <s v="Yes"/>
  </r>
  <r>
    <x v="3107"/>
    <x v="26"/>
    <x v="28"/>
    <x v="30"/>
    <x v="2"/>
    <x v="105"/>
    <n v="1"/>
    <x v="36"/>
    <x v="0"/>
    <x v="0"/>
    <x v="0"/>
    <s v="No"/>
    <x v="0"/>
    <x v="0"/>
    <s v="No"/>
  </r>
  <r>
    <x v="3108"/>
    <x v="26"/>
    <x v="30"/>
    <x v="64"/>
    <x v="1"/>
    <x v="154"/>
    <n v="1"/>
    <x v="36"/>
    <x v="1"/>
    <x v="0"/>
    <x v="0"/>
    <s v="No"/>
    <x v="0"/>
    <x v="0"/>
    <s v="No"/>
  </r>
  <r>
    <x v="3109"/>
    <x v="26"/>
    <x v="26"/>
    <x v="54"/>
    <x v="2"/>
    <x v="61"/>
    <n v="3"/>
    <x v="5"/>
    <x v="0"/>
    <x v="193"/>
    <x v="0"/>
    <s v="No"/>
    <x v="0"/>
    <x v="1"/>
    <s v="No"/>
  </r>
  <r>
    <x v="3110"/>
    <x v="26"/>
    <x v="26"/>
    <x v="70"/>
    <x v="2"/>
    <x v="343"/>
    <n v="1"/>
    <x v="34"/>
    <x v="1"/>
    <x v="226"/>
    <x v="0"/>
    <s v="Yes"/>
    <x v="0"/>
    <x v="1"/>
    <s v="No"/>
  </r>
  <r>
    <x v="3111"/>
    <x v="26"/>
    <x v="28"/>
    <x v="15"/>
    <x v="2"/>
    <x v="435"/>
    <n v="2"/>
    <x v="11"/>
    <x v="0"/>
    <x v="18"/>
    <x v="0"/>
    <s v="No"/>
    <x v="0"/>
    <x v="1"/>
    <s v="No"/>
  </r>
  <r>
    <x v="3112"/>
    <x v="26"/>
    <x v="26"/>
    <x v="57"/>
    <x v="2"/>
    <x v="26"/>
    <n v="3"/>
    <x v="5"/>
    <x v="0"/>
    <x v="0"/>
    <x v="0"/>
    <s v="No"/>
    <x v="0"/>
    <x v="1"/>
    <s v="No"/>
  </r>
  <r>
    <x v="3113"/>
    <x v="26"/>
    <x v="30"/>
    <x v="32"/>
    <x v="2"/>
    <x v="13"/>
    <n v="2"/>
    <x v="2"/>
    <x v="0"/>
    <x v="24"/>
    <x v="0"/>
    <s v="No"/>
    <x v="0"/>
    <x v="1"/>
    <s v="Yes"/>
  </r>
  <r>
    <x v="3114"/>
    <x v="26"/>
    <x v="28"/>
    <x v="37"/>
    <x v="0"/>
    <x v="26"/>
    <n v="1"/>
    <x v="28"/>
    <x v="0"/>
    <x v="0"/>
    <x v="0"/>
    <s v="No"/>
    <x v="0"/>
    <x v="0"/>
    <s v="Yes"/>
  </r>
  <r>
    <x v="3115"/>
    <x v="26"/>
    <x v="26"/>
    <x v="15"/>
    <x v="2"/>
    <x v="47"/>
    <n v="1"/>
    <x v="7"/>
    <x v="1"/>
    <x v="0"/>
    <x v="0"/>
    <s v="No"/>
    <x v="0"/>
    <x v="1"/>
    <s v="No"/>
  </r>
  <r>
    <x v="3116"/>
    <x v="26"/>
    <x v="28"/>
    <x v="72"/>
    <x v="0"/>
    <x v="281"/>
    <n v="2"/>
    <x v="66"/>
    <x v="1"/>
    <x v="203"/>
    <x v="1"/>
    <s v="No"/>
    <x v="0"/>
    <x v="1"/>
    <s v="No"/>
  </r>
  <r>
    <x v="3117"/>
    <x v="26"/>
    <x v="28"/>
    <x v="63"/>
    <x v="0"/>
    <x v="51"/>
    <n v="1"/>
    <x v="83"/>
    <x v="0"/>
    <x v="106"/>
    <x v="0"/>
    <s v="No"/>
    <x v="0"/>
    <x v="0"/>
    <s v="No"/>
  </r>
  <r>
    <x v="3118"/>
    <x v="26"/>
    <x v="28"/>
    <x v="104"/>
    <x v="0"/>
    <x v="153"/>
    <n v="2"/>
    <x v="87"/>
    <x v="0"/>
    <x v="188"/>
    <x v="0"/>
    <s v="No"/>
    <x v="0"/>
    <x v="0"/>
    <s v="No"/>
  </r>
  <r>
    <x v="3119"/>
    <x v="26"/>
    <x v="26"/>
    <x v="128"/>
    <x v="2"/>
    <x v="3"/>
    <n v="1"/>
    <x v="34"/>
    <x v="1"/>
    <x v="0"/>
    <x v="0"/>
    <s v="No"/>
    <x v="0"/>
    <x v="1"/>
    <s v="No"/>
  </r>
  <r>
    <x v="3120"/>
    <x v="26"/>
    <x v="30"/>
    <x v="71"/>
    <x v="2"/>
    <x v="190"/>
    <n v="4"/>
    <x v="2"/>
    <x v="0"/>
    <x v="0"/>
    <x v="0"/>
    <s v="No"/>
    <x v="0"/>
    <x v="1"/>
    <s v="No"/>
  </r>
  <r>
    <x v="3121"/>
    <x v="26"/>
    <x v="28"/>
    <x v="118"/>
    <x v="1"/>
    <x v="417"/>
    <n v="1"/>
    <x v="37"/>
    <x v="0"/>
    <x v="0"/>
    <x v="0"/>
    <s v="No"/>
    <x v="0"/>
    <x v="1"/>
    <s v="Yes"/>
  </r>
  <r>
    <x v="3122"/>
    <x v="26"/>
    <x v="30"/>
    <x v="10"/>
    <x v="1"/>
    <x v="7"/>
    <n v="1"/>
    <x v="13"/>
    <x v="1"/>
    <x v="0"/>
    <x v="0"/>
    <s v="No"/>
    <x v="0"/>
    <x v="0"/>
    <s v="Yes"/>
  </r>
  <r>
    <x v="3123"/>
    <x v="26"/>
    <x v="28"/>
    <x v="52"/>
    <x v="2"/>
    <x v="128"/>
    <n v="4"/>
    <x v="71"/>
    <x v="0"/>
    <x v="0"/>
    <x v="0"/>
    <s v="No"/>
    <x v="0"/>
    <x v="1"/>
    <s v="No"/>
  </r>
  <r>
    <x v="3124"/>
    <x v="26"/>
    <x v="30"/>
    <x v="105"/>
    <x v="0"/>
    <x v="183"/>
    <n v="3"/>
    <x v="37"/>
    <x v="0"/>
    <x v="0"/>
    <x v="0"/>
    <s v="Yes"/>
    <x v="0"/>
    <x v="1"/>
    <s v="No"/>
  </r>
  <r>
    <x v="3125"/>
    <x v="26"/>
    <x v="30"/>
    <x v="6"/>
    <x v="2"/>
    <x v="3"/>
    <n v="4"/>
    <x v="2"/>
    <x v="0"/>
    <x v="0"/>
    <x v="0"/>
    <s v="No"/>
    <x v="0"/>
    <x v="1"/>
    <s v="No"/>
  </r>
  <r>
    <x v="3126"/>
    <x v="26"/>
    <x v="30"/>
    <x v="118"/>
    <x v="1"/>
    <x v="98"/>
    <n v="2"/>
    <x v="36"/>
    <x v="2"/>
    <x v="0"/>
    <x v="0"/>
    <s v="No"/>
    <x v="0"/>
    <x v="0"/>
    <s v="Yes"/>
  </r>
  <r>
    <x v="3127"/>
    <x v="26"/>
    <x v="28"/>
    <x v="22"/>
    <x v="2"/>
    <x v="7"/>
    <n v="3"/>
    <x v="22"/>
    <x v="1"/>
    <x v="0"/>
    <x v="0"/>
    <s v="No"/>
    <x v="0"/>
    <x v="1"/>
    <s v="No"/>
  </r>
  <r>
    <x v="3128"/>
    <x v="26"/>
    <x v="28"/>
    <x v="67"/>
    <x v="2"/>
    <x v="15"/>
    <n v="3"/>
    <x v="36"/>
    <x v="1"/>
    <x v="0"/>
    <x v="0"/>
    <s v="No"/>
    <x v="0"/>
    <x v="0"/>
    <s v="Yes"/>
  </r>
  <r>
    <x v="3129"/>
    <x v="26"/>
    <x v="26"/>
    <x v="97"/>
    <x v="2"/>
    <x v="43"/>
    <n v="1"/>
    <x v="34"/>
    <x v="1"/>
    <x v="0"/>
    <x v="0"/>
    <s v="Yes"/>
    <x v="0"/>
    <x v="0"/>
    <s v="No"/>
  </r>
  <r>
    <x v="3130"/>
    <x v="26"/>
    <x v="28"/>
    <x v="76"/>
    <x v="2"/>
    <x v="86"/>
    <n v="4"/>
    <x v="71"/>
    <x v="0"/>
    <x v="0"/>
    <x v="0"/>
    <s v="No"/>
    <x v="0"/>
    <x v="1"/>
    <s v="Yes"/>
  </r>
  <r>
    <x v="3131"/>
    <x v="26"/>
    <x v="28"/>
    <x v="45"/>
    <x v="0"/>
    <x v="109"/>
    <n v="1"/>
    <x v="3"/>
    <x v="0"/>
    <x v="0"/>
    <x v="0"/>
    <s v="No"/>
    <x v="0"/>
    <x v="0"/>
    <s v="Yes"/>
  </r>
  <r>
    <x v="3132"/>
    <x v="26"/>
    <x v="26"/>
    <x v="99"/>
    <x v="2"/>
    <x v="238"/>
    <n v="3"/>
    <x v="22"/>
    <x v="0"/>
    <x v="0"/>
    <x v="0"/>
    <s v="No"/>
    <x v="0"/>
    <x v="1"/>
    <s v="No"/>
  </r>
  <r>
    <x v="3133"/>
    <x v="26"/>
    <x v="30"/>
    <x v="87"/>
    <x v="2"/>
    <x v="153"/>
    <n v="2"/>
    <x v="6"/>
    <x v="1"/>
    <x v="0"/>
    <x v="0"/>
    <s v="No"/>
    <x v="0"/>
    <x v="1"/>
    <s v="No"/>
  </r>
  <r>
    <x v="3134"/>
    <x v="26"/>
    <x v="28"/>
    <x v="67"/>
    <x v="2"/>
    <x v="183"/>
    <n v="2"/>
    <x v="73"/>
    <x v="0"/>
    <x v="0"/>
    <x v="0"/>
    <s v="No"/>
    <x v="0"/>
    <x v="1"/>
    <s v="Yes"/>
  </r>
  <r>
    <x v="3135"/>
    <x v="26"/>
    <x v="26"/>
    <x v="73"/>
    <x v="1"/>
    <x v="115"/>
    <n v="3"/>
    <x v="29"/>
    <x v="1"/>
    <x v="0"/>
    <x v="0"/>
    <s v="No"/>
    <x v="1"/>
    <x v="1"/>
    <s v="Yes"/>
  </r>
  <r>
    <x v="3136"/>
    <x v="26"/>
    <x v="30"/>
    <x v="27"/>
    <x v="1"/>
    <x v="40"/>
    <n v="2"/>
    <x v="5"/>
    <x v="2"/>
    <x v="0"/>
    <x v="0"/>
    <s v="No"/>
    <x v="0"/>
    <x v="0"/>
    <s v="Yes"/>
  </r>
  <r>
    <x v="3137"/>
    <x v="26"/>
    <x v="30"/>
    <x v="133"/>
    <x v="2"/>
    <x v="50"/>
    <n v="3"/>
    <x v="20"/>
    <x v="0"/>
    <x v="0"/>
    <x v="0"/>
    <s v="No"/>
    <x v="0"/>
    <x v="1"/>
    <s v="Yes"/>
  </r>
  <r>
    <x v="3138"/>
    <x v="26"/>
    <x v="28"/>
    <x v="61"/>
    <x v="1"/>
    <x v="176"/>
    <n v="1"/>
    <x v="7"/>
    <x v="0"/>
    <x v="218"/>
    <x v="0"/>
    <s v="No"/>
    <x v="0"/>
    <x v="0"/>
    <s v="No"/>
  </r>
  <r>
    <x v="3139"/>
    <x v="26"/>
    <x v="30"/>
    <x v="51"/>
    <x v="2"/>
    <x v="109"/>
    <n v="1"/>
    <x v="5"/>
    <x v="2"/>
    <x v="0"/>
    <x v="0"/>
    <s v="No"/>
    <x v="0"/>
    <x v="1"/>
    <s v="No"/>
  </r>
  <r>
    <x v="3140"/>
    <x v="27"/>
    <x v="30"/>
    <x v="52"/>
    <x v="2"/>
    <x v="42"/>
    <n v="4"/>
    <x v="35"/>
    <x v="1"/>
    <x v="0"/>
    <x v="0"/>
    <s v="No"/>
    <x v="0"/>
    <x v="0"/>
    <s v="No"/>
  </r>
  <r>
    <x v="3141"/>
    <x v="27"/>
    <x v="30"/>
    <x v="65"/>
    <x v="1"/>
    <x v="9"/>
    <n v="1"/>
    <x v="0"/>
    <x v="2"/>
    <x v="0"/>
    <x v="0"/>
    <s v="No"/>
    <x v="0"/>
    <x v="1"/>
    <s v="No"/>
  </r>
  <r>
    <x v="3142"/>
    <x v="27"/>
    <x v="30"/>
    <x v="73"/>
    <x v="1"/>
    <x v="354"/>
    <n v="1"/>
    <x v="15"/>
    <x v="0"/>
    <x v="0"/>
    <x v="0"/>
    <s v="No"/>
    <x v="0"/>
    <x v="0"/>
    <s v="Yes"/>
  </r>
  <r>
    <x v="3143"/>
    <x v="27"/>
    <x v="30"/>
    <x v="13"/>
    <x v="1"/>
    <x v="200"/>
    <n v="4"/>
    <x v="6"/>
    <x v="2"/>
    <x v="287"/>
    <x v="0"/>
    <s v="No"/>
    <x v="0"/>
    <x v="0"/>
    <s v="No"/>
  </r>
  <r>
    <x v="3144"/>
    <x v="27"/>
    <x v="26"/>
    <x v="57"/>
    <x v="2"/>
    <x v="238"/>
    <n v="3"/>
    <x v="37"/>
    <x v="0"/>
    <x v="263"/>
    <x v="0"/>
    <s v="No"/>
    <x v="0"/>
    <x v="0"/>
    <s v="No"/>
  </r>
  <r>
    <x v="3145"/>
    <x v="27"/>
    <x v="30"/>
    <x v="28"/>
    <x v="2"/>
    <x v="117"/>
    <n v="4"/>
    <x v="71"/>
    <x v="0"/>
    <x v="0"/>
    <x v="0"/>
    <s v="No"/>
    <x v="0"/>
    <x v="1"/>
    <s v="Yes"/>
  </r>
  <r>
    <x v="3146"/>
    <x v="27"/>
    <x v="27"/>
    <x v="19"/>
    <x v="2"/>
    <x v="53"/>
    <n v="4"/>
    <x v="56"/>
    <x v="2"/>
    <x v="0"/>
    <x v="0"/>
    <s v="No"/>
    <x v="0"/>
    <x v="1"/>
    <s v="No"/>
  </r>
  <r>
    <x v="3147"/>
    <x v="27"/>
    <x v="29"/>
    <x v="51"/>
    <x v="2"/>
    <x v="13"/>
    <n v="3"/>
    <x v="92"/>
    <x v="2"/>
    <x v="0"/>
    <x v="0"/>
    <s v="No"/>
    <x v="0"/>
    <x v="0"/>
    <s v="No"/>
  </r>
  <r>
    <x v="3148"/>
    <x v="27"/>
    <x v="30"/>
    <x v="119"/>
    <x v="0"/>
    <x v="295"/>
    <n v="2"/>
    <x v="65"/>
    <x v="2"/>
    <x v="0"/>
    <x v="1"/>
    <s v="No"/>
    <x v="0"/>
    <x v="1"/>
    <s v="No"/>
  </r>
  <r>
    <x v="3149"/>
    <x v="27"/>
    <x v="26"/>
    <x v="140"/>
    <x v="0"/>
    <x v="78"/>
    <n v="4"/>
    <x v="31"/>
    <x v="0"/>
    <x v="0"/>
    <x v="1"/>
    <s v="No"/>
    <x v="1"/>
    <x v="1"/>
    <s v="Yes"/>
  </r>
  <r>
    <x v="3150"/>
    <x v="27"/>
    <x v="26"/>
    <x v="88"/>
    <x v="2"/>
    <x v="55"/>
    <n v="2"/>
    <x v="2"/>
    <x v="0"/>
    <x v="0"/>
    <x v="0"/>
    <s v="No"/>
    <x v="0"/>
    <x v="1"/>
    <s v="No"/>
  </r>
  <r>
    <x v="3151"/>
    <x v="27"/>
    <x v="33"/>
    <x v="64"/>
    <x v="1"/>
    <x v="26"/>
    <n v="3"/>
    <x v="0"/>
    <x v="1"/>
    <x v="0"/>
    <x v="0"/>
    <s v="No"/>
    <x v="0"/>
    <x v="1"/>
    <s v="No"/>
  </r>
  <r>
    <x v="3152"/>
    <x v="27"/>
    <x v="27"/>
    <x v="32"/>
    <x v="2"/>
    <x v="101"/>
    <n v="3"/>
    <x v="5"/>
    <x v="0"/>
    <x v="0"/>
    <x v="0"/>
    <s v="No"/>
    <x v="0"/>
    <x v="1"/>
    <s v="No"/>
  </r>
  <r>
    <x v="3153"/>
    <x v="27"/>
    <x v="27"/>
    <x v="19"/>
    <x v="2"/>
    <x v="142"/>
    <n v="3"/>
    <x v="22"/>
    <x v="0"/>
    <x v="40"/>
    <x v="0"/>
    <s v="No"/>
    <x v="0"/>
    <x v="0"/>
    <s v="No"/>
  </r>
  <r>
    <x v="3154"/>
    <x v="27"/>
    <x v="30"/>
    <x v="4"/>
    <x v="0"/>
    <x v="190"/>
    <n v="1"/>
    <x v="28"/>
    <x v="0"/>
    <x v="305"/>
    <x v="0"/>
    <s v="No"/>
    <x v="0"/>
    <x v="1"/>
    <s v="No"/>
  </r>
  <r>
    <x v="3155"/>
    <x v="27"/>
    <x v="27"/>
    <x v="120"/>
    <x v="1"/>
    <x v="128"/>
    <n v="2"/>
    <x v="56"/>
    <x v="1"/>
    <x v="0"/>
    <x v="0"/>
    <s v="No"/>
    <x v="0"/>
    <x v="1"/>
    <s v="Yes"/>
  </r>
  <r>
    <x v="3156"/>
    <x v="27"/>
    <x v="30"/>
    <x v="145"/>
    <x v="0"/>
    <x v="154"/>
    <n v="2"/>
    <x v="30"/>
    <x v="0"/>
    <x v="9"/>
    <x v="0"/>
    <s v="No"/>
    <x v="0"/>
    <x v="1"/>
    <s v="No"/>
  </r>
  <r>
    <x v="3157"/>
    <x v="27"/>
    <x v="30"/>
    <x v="57"/>
    <x v="2"/>
    <x v="153"/>
    <n v="1"/>
    <x v="69"/>
    <x v="2"/>
    <x v="0"/>
    <x v="0"/>
    <s v="No"/>
    <x v="0"/>
    <x v="0"/>
    <s v="No"/>
  </r>
  <r>
    <x v="3158"/>
    <x v="27"/>
    <x v="26"/>
    <x v="49"/>
    <x v="1"/>
    <x v="64"/>
    <n v="2"/>
    <x v="6"/>
    <x v="1"/>
    <x v="149"/>
    <x v="0"/>
    <s v="No"/>
    <x v="0"/>
    <x v="1"/>
    <s v="No"/>
  </r>
  <r>
    <x v="3159"/>
    <x v="27"/>
    <x v="27"/>
    <x v="28"/>
    <x v="2"/>
    <x v="195"/>
    <n v="1"/>
    <x v="25"/>
    <x v="1"/>
    <x v="20"/>
    <x v="0"/>
    <s v="No"/>
    <x v="0"/>
    <x v="1"/>
    <s v="No"/>
  </r>
  <r>
    <x v="3160"/>
    <x v="27"/>
    <x v="26"/>
    <x v="124"/>
    <x v="0"/>
    <x v="25"/>
    <n v="2"/>
    <x v="57"/>
    <x v="0"/>
    <x v="0"/>
    <x v="0"/>
    <s v="Yes"/>
    <x v="0"/>
    <x v="0"/>
    <s v="Yes"/>
  </r>
  <r>
    <x v="3161"/>
    <x v="27"/>
    <x v="27"/>
    <x v="76"/>
    <x v="2"/>
    <x v="128"/>
    <n v="2"/>
    <x v="34"/>
    <x v="0"/>
    <x v="0"/>
    <x v="0"/>
    <s v="No"/>
    <x v="0"/>
    <x v="1"/>
    <s v="No"/>
  </r>
  <r>
    <x v="3162"/>
    <x v="27"/>
    <x v="30"/>
    <x v="43"/>
    <x v="1"/>
    <x v="26"/>
    <n v="3"/>
    <x v="13"/>
    <x v="2"/>
    <x v="132"/>
    <x v="0"/>
    <s v="No"/>
    <x v="0"/>
    <x v="1"/>
    <s v="No"/>
  </r>
  <r>
    <x v="3163"/>
    <x v="27"/>
    <x v="30"/>
    <x v="82"/>
    <x v="1"/>
    <x v="30"/>
    <n v="2"/>
    <x v="3"/>
    <x v="0"/>
    <x v="21"/>
    <x v="0"/>
    <s v="No"/>
    <x v="0"/>
    <x v="0"/>
    <s v="No"/>
  </r>
  <r>
    <x v="3164"/>
    <x v="27"/>
    <x v="27"/>
    <x v="100"/>
    <x v="1"/>
    <x v="128"/>
    <n v="4"/>
    <x v="25"/>
    <x v="1"/>
    <x v="0"/>
    <x v="0"/>
    <s v="No"/>
    <x v="0"/>
    <x v="0"/>
    <s v="Yes"/>
  </r>
  <r>
    <x v="3165"/>
    <x v="27"/>
    <x v="29"/>
    <x v="78"/>
    <x v="1"/>
    <x v="61"/>
    <n v="3"/>
    <x v="37"/>
    <x v="2"/>
    <x v="0"/>
    <x v="0"/>
    <s v="No"/>
    <x v="0"/>
    <x v="1"/>
    <s v="No"/>
  </r>
  <r>
    <x v="3166"/>
    <x v="27"/>
    <x v="30"/>
    <x v="1"/>
    <x v="1"/>
    <x v="276"/>
    <n v="1"/>
    <x v="56"/>
    <x v="1"/>
    <x v="105"/>
    <x v="0"/>
    <s v="No"/>
    <x v="0"/>
    <x v="1"/>
    <s v="No"/>
  </r>
  <r>
    <x v="3167"/>
    <x v="27"/>
    <x v="27"/>
    <x v="13"/>
    <x v="1"/>
    <x v="183"/>
    <n v="2"/>
    <x v="7"/>
    <x v="0"/>
    <x v="127"/>
    <x v="0"/>
    <s v="No"/>
    <x v="0"/>
    <x v="1"/>
    <s v="No"/>
  </r>
  <r>
    <x v="3168"/>
    <x v="27"/>
    <x v="30"/>
    <x v="51"/>
    <x v="2"/>
    <x v="86"/>
    <n v="4"/>
    <x v="4"/>
    <x v="0"/>
    <x v="0"/>
    <x v="0"/>
    <s v="No"/>
    <x v="0"/>
    <x v="1"/>
    <s v="No"/>
  </r>
  <r>
    <x v="3169"/>
    <x v="27"/>
    <x v="26"/>
    <x v="56"/>
    <x v="2"/>
    <x v="332"/>
    <n v="1"/>
    <x v="21"/>
    <x v="1"/>
    <x v="0"/>
    <x v="0"/>
    <s v="No"/>
    <x v="0"/>
    <x v="1"/>
    <s v="No"/>
  </r>
  <r>
    <x v="3170"/>
    <x v="27"/>
    <x v="27"/>
    <x v="37"/>
    <x v="0"/>
    <x v="98"/>
    <n v="1"/>
    <x v="74"/>
    <x v="1"/>
    <x v="0"/>
    <x v="1"/>
    <s v="No"/>
    <x v="0"/>
    <x v="1"/>
    <s v="No"/>
  </r>
  <r>
    <x v="3171"/>
    <x v="27"/>
    <x v="26"/>
    <x v="57"/>
    <x v="2"/>
    <x v="277"/>
    <n v="2"/>
    <x v="2"/>
    <x v="0"/>
    <x v="0"/>
    <x v="0"/>
    <s v="No"/>
    <x v="0"/>
    <x v="0"/>
    <s v="No"/>
  </r>
  <r>
    <x v="3172"/>
    <x v="27"/>
    <x v="30"/>
    <x v="88"/>
    <x v="2"/>
    <x v="249"/>
    <m/>
    <x v="35"/>
    <x v="1"/>
    <x v="0"/>
    <x v="0"/>
    <s v="No"/>
    <x v="0"/>
    <x v="1"/>
    <s v="Yes"/>
  </r>
  <r>
    <x v="3173"/>
    <x v="27"/>
    <x v="27"/>
    <x v="71"/>
    <x v="2"/>
    <x v="89"/>
    <n v="4"/>
    <x v="35"/>
    <x v="1"/>
    <x v="0"/>
    <x v="0"/>
    <s v="No"/>
    <x v="0"/>
    <x v="1"/>
    <s v="Yes"/>
  </r>
  <r>
    <x v="3174"/>
    <x v="27"/>
    <x v="30"/>
    <x v="123"/>
    <x v="0"/>
    <x v="91"/>
    <n v="4"/>
    <x v="5"/>
    <x v="1"/>
    <x v="0"/>
    <x v="1"/>
    <s v="No"/>
    <x v="1"/>
    <x v="1"/>
    <s v="Yes"/>
  </r>
  <r>
    <x v="3175"/>
    <x v="27"/>
    <x v="27"/>
    <x v="20"/>
    <x v="1"/>
    <x v="162"/>
    <n v="1"/>
    <x v="0"/>
    <x v="0"/>
    <x v="0"/>
    <x v="0"/>
    <s v="No"/>
    <x v="0"/>
    <x v="1"/>
    <s v="No"/>
  </r>
  <r>
    <x v="3176"/>
    <x v="27"/>
    <x v="26"/>
    <x v="88"/>
    <x v="2"/>
    <x v="160"/>
    <n v="2"/>
    <x v="2"/>
    <x v="0"/>
    <x v="0"/>
    <x v="0"/>
    <s v="Yes"/>
    <x v="0"/>
    <x v="0"/>
    <s v="No"/>
  </r>
  <r>
    <x v="3177"/>
    <x v="27"/>
    <x v="27"/>
    <x v="139"/>
    <x v="2"/>
    <x v="115"/>
    <n v="4"/>
    <x v="56"/>
    <x v="2"/>
    <x v="0"/>
    <x v="0"/>
    <s v="No"/>
    <x v="0"/>
    <x v="1"/>
    <s v="No"/>
  </r>
  <r>
    <x v="3178"/>
    <x v="27"/>
    <x v="26"/>
    <x v="146"/>
    <x v="0"/>
    <x v="180"/>
    <n v="2"/>
    <x v="57"/>
    <x v="0"/>
    <x v="0"/>
    <x v="0"/>
    <s v="No"/>
    <x v="0"/>
    <x v="1"/>
    <s v="No"/>
  </r>
  <r>
    <x v="3179"/>
    <x v="27"/>
    <x v="30"/>
    <x v="54"/>
    <x v="2"/>
    <x v="225"/>
    <n v="4"/>
    <x v="12"/>
    <x v="0"/>
    <x v="277"/>
    <x v="0"/>
    <s v="No"/>
    <x v="0"/>
    <x v="1"/>
    <s v="No"/>
  </r>
  <r>
    <x v="3180"/>
    <x v="27"/>
    <x v="30"/>
    <x v="121"/>
    <x v="1"/>
    <x v="99"/>
    <n v="4"/>
    <x v="2"/>
    <x v="2"/>
    <x v="0"/>
    <x v="0"/>
    <s v="No"/>
    <x v="0"/>
    <x v="1"/>
    <s v="Yes"/>
  </r>
  <r>
    <x v="3181"/>
    <x v="27"/>
    <x v="30"/>
    <x v="126"/>
    <x v="0"/>
    <x v="236"/>
    <n v="2"/>
    <x v="6"/>
    <x v="0"/>
    <x v="0"/>
    <x v="0"/>
    <s v="No"/>
    <x v="0"/>
    <x v="1"/>
    <s v="No"/>
  </r>
  <r>
    <x v="3182"/>
    <x v="27"/>
    <x v="27"/>
    <x v="99"/>
    <x v="2"/>
    <x v="192"/>
    <n v="2"/>
    <x v="7"/>
    <x v="0"/>
    <x v="0"/>
    <x v="0"/>
    <s v="No"/>
    <x v="0"/>
    <x v="0"/>
    <s v="No"/>
  </r>
  <r>
    <x v="3183"/>
    <x v="27"/>
    <x v="30"/>
    <x v="71"/>
    <x v="2"/>
    <x v="398"/>
    <n v="4"/>
    <x v="71"/>
    <x v="0"/>
    <x v="0"/>
    <x v="0"/>
    <s v="Yes"/>
    <x v="0"/>
    <x v="1"/>
    <s v="No"/>
  </r>
  <r>
    <x v="3184"/>
    <x v="27"/>
    <x v="26"/>
    <x v="87"/>
    <x v="2"/>
    <x v="12"/>
    <n v="3"/>
    <x v="12"/>
    <x v="1"/>
    <x v="26"/>
    <x v="0"/>
    <s v="No"/>
    <x v="0"/>
    <x v="1"/>
    <s v="No"/>
  </r>
  <r>
    <x v="3185"/>
    <x v="27"/>
    <x v="30"/>
    <x v="15"/>
    <x v="2"/>
    <x v="250"/>
    <n v="4"/>
    <x v="0"/>
    <x v="1"/>
    <x v="0"/>
    <x v="0"/>
    <s v="No"/>
    <x v="0"/>
    <x v="0"/>
    <s v="No"/>
  </r>
  <r>
    <x v="3186"/>
    <x v="27"/>
    <x v="27"/>
    <x v="76"/>
    <x v="2"/>
    <x v="115"/>
    <n v="4"/>
    <x v="35"/>
    <x v="1"/>
    <x v="0"/>
    <x v="0"/>
    <s v="No"/>
    <x v="0"/>
    <x v="1"/>
    <s v="No"/>
  </r>
  <r>
    <x v="3187"/>
    <x v="27"/>
    <x v="27"/>
    <x v="93"/>
    <x v="0"/>
    <x v="26"/>
    <n v="2"/>
    <x v="14"/>
    <x v="0"/>
    <x v="0"/>
    <x v="0"/>
    <s v="No"/>
    <x v="0"/>
    <x v="0"/>
    <s v="No"/>
  </r>
  <r>
    <x v="3188"/>
    <x v="27"/>
    <x v="27"/>
    <x v="86"/>
    <x v="0"/>
    <x v="6"/>
    <n v="1"/>
    <x v="51"/>
    <x v="0"/>
    <x v="0"/>
    <x v="0"/>
    <s v="No"/>
    <x v="0"/>
    <x v="1"/>
    <s v="No"/>
  </r>
  <r>
    <x v="3189"/>
    <x v="27"/>
    <x v="27"/>
    <x v="68"/>
    <x v="1"/>
    <x v="456"/>
    <n v="2"/>
    <x v="56"/>
    <x v="1"/>
    <x v="0"/>
    <x v="0"/>
    <s v="No"/>
    <x v="0"/>
    <x v="0"/>
    <s v="No"/>
  </r>
  <r>
    <x v="3190"/>
    <x v="27"/>
    <x v="26"/>
    <x v="5"/>
    <x v="1"/>
    <x v="36"/>
    <n v="2"/>
    <x v="14"/>
    <x v="1"/>
    <x v="0"/>
    <x v="0"/>
    <s v="No"/>
    <x v="0"/>
    <x v="1"/>
    <s v="No"/>
  </r>
  <r>
    <x v="3191"/>
    <x v="27"/>
    <x v="30"/>
    <x v="50"/>
    <x v="0"/>
    <x v="13"/>
    <n v="1"/>
    <x v="28"/>
    <x v="0"/>
    <x v="0"/>
    <x v="0"/>
    <s v="No"/>
    <x v="0"/>
    <x v="1"/>
    <s v="No"/>
  </r>
  <r>
    <x v="3192"/>
    <x v="27"/>
    <x v="30"/>
    <x v="14"/>
    <x v="1"/>
    <x v="85"/>
    <n v="1"/>
    <x v="56"/>
    <x v="1"/>
    <x v="0"/>
    <x v="0"/>
    <s v="No"/>
    <x v="0"/>
    <x v="1"/>
    <s v="Yes"/>
  </r>
  <r>
    <x v="3193"/>
    <x v="27"/>
    <x v="26"/>
    <x v="108"/>
    <x v="1"/>
    <x v="26"/>
    <n v="1"/>
    <x v="13"/>
    <x v="1"/>
    <x v="0"/>
    <x v="0"/>
    <s v="No"/>
    <x v="0"/>
    <x v="1"/>
    <s v="No"/>
  </r>
  <r>
    <x v="3194"/>
    <x v="27"/>
    <x v="30"/>
    <x v="82"/>
    <x v="1"/>
    <x v="216"/>
    <n v="2"/>
    <x v="13"/>
    <x v="1"/>
    <x v="0"/>
    <x v="0"/>
    <s v="No"/>
    <x v="0"/>
    <x v="0"/>
    <s v="No"/>
  </r>
  <r>
    <x v="3195"/>
    <x v="27"/>
    <x v="30"/>
    <x v="52"/>
    <x v="2"/>
    <x v="294"/>
    <n v="1"/>
    <x v="12"/>
    <x v="2"/>
    <x v="13"/>
    <x v="0"/>
    <s v="Yes"/>
    <x v="0"/>
    <x v="1"/>
    <s v="No"/>
  </r>
  <r>
    <x v="3196"/>
    <x v="27"/>
    <x v="27"/>
    <x v="93"/>
    <x v="0"/>
    <x v="76"/>
    <n v="1"/>
    <x v="48"/>
    <x v="1"/>
    <x v="0"/>
    <x v="1"/>
    <s v="No"/>
    <x v="0"/>
    <x v="1"/>
    <s v="No"/>
  </r>
  <r>
    <x v="3197"/>
    <x v="27"/>
    <x v="26"/>
    <x v="66"/>
    <x v="2"/>
    <x v="206"/>
    <n v="3"/>
    <x v="20"/>
    <x v="0"/>
    <x v="0"/>
    <x v="0"/>
    <s v="Yes"/>
    <x v="0"/>
    <x v="1"/>
    <s v="No"/>
  </r>
  <r>
    <x v="3198"/>
    <x v="27"/>
    <x v="26"/>
    <x v="69"/>
    <x v="1"/>
    <x v="70"/>
    <n v="2"/>
    <x v="14"/>
    <x v="1"/>
    <x v="18"/>
    <x v="0"/>
    <s v="No"/>
    <x v="0"/>
    <x v="1"/>
    <s v="No"/>
  </r>
  <r>
    <x v="3199"/>
    <x v="27"/>
    <x v="30"/>
    <x v="129"/>
    <x v="2"/>
    <x v="200"/>
    <n v="2"/>
    <x v="73"/>
    <x v="0"/>
    <x v="0"/>
    <x v="0"/>
    <s v="No"/>
    <x v="0"/>
    <x v="0"/>
    <s v="No"/>
  </r>
  <r>
    <x v="3200"/>
    <x v="27"/>
    <x v="27"/>
    <x v="120"/>
    <x v="1"/>
    <x v="3"/>
    <n v="2"/>
    <x v="12"/>
    <x v="1"/>
    <x v="16"/>
    <x v="0"/>
    <s v="No"/>
    <x v="0"/>
    <x v="1"/>
    <s v="No"/>
  </r>
  <r>
    <x v="3201"/>
    <x v="27"/>
    <x v="27"/>
    <x v="100"/>
    <x v="1"/>
    <x v="118"/>
    <n v="2"/>
    <x v="12"/>
    <x v="1"/>
    <x v="0"/>
    <x v="0"/>
    <s v="No"/>
    <x v="0"/>
    <x v="0"/>
    <s v="No"/>
  </r>
  <r>
    <x v="3202"/>
    <x v="27"/>
    <x v="26"/>
    <x v="17"/>
    <x v="0"/>
    <x v="415"/>
    <n v="1"/>
    <x v="27"/>
    <x v="0"/>
    <x v="0"/>
    <x v="0"/>
    <s v="No"/>
    <x v="0"/>
    <x v="0"/>
    <s v="No"/>
  </r>
  <r>
    <x v="3203"/>
    <x v="27"/>
    <x v="30"/>
    <x v="151"/>
    <x v="0"/>
    <x v="391"/>
    <n v="1"/>
    <x v="28"/>
    <x v="0"/>
    <x v="128"/>
    <x v="0"/>
    <s v="No"/>
    <x v="0"/>
    <x v="0"/>
    <s v="No"/>
  </r>
  <r>
    <x v="3204"/>
    <x v="27"/>
    <x v="26"/>
    <x v="85"/>
    <x v="1"/>
    <x v="438"/>
    <n v="2"/>
    <x v="5"/>
    <x v="2"/>
    <x v="0"/>
    <x v="0"/>
    <s v="No"/>
    <x v="0"/>
    <x v="0"/>
    <s v="No"/>
  </r>
  <r>
    <x v="3205"/>
    <x v="27"/>
    <x v="30"/>
    <x v="134"/>
    <x v="1"/>
    <x v="159"/>
    <n v="1"/>
    <x v="37"/>
    <x v="0"/>
    <x v="90"/>
    <x v="0"/>
    <s v="Yes"/>
    <x v="0"/>
    <x v="0"/>
    <s v="No"/>
  </r>
  <r>
    <x v="3206"/>
    <x v="27"/>
    <x v="27"/>
    <x v="80"/>
    <x v="2"/>
    <x v="7"/>
    <n v="4"/>
    <x v="56"/>
    <x v="2"/>
    <x v="0"/>
    <x v="0"/>
    <s v="No"/>
    <x v="0"/>
    <x v="1"/>
    <s v="No"/>
  </r>
  <r>
    <x v="3207"/>
    <x v="27"/>
    <x v="30"/>
    <x v="105"/>
    <x v="0"/>
    <x v="128"/>
    <n v="2"/>
    <x v="6"/>
    <x v="0"/>
    <x v="0"/>
    <x v="0"/>
    <s v="No"/>
    <x v="0"/>
    <x v="1"/>
    <s v="No"/>
  </r>
  <r>
    <x v="3208"/>
    <x v="27"/>
    <x v="27"/>
    <x v="147"/>
    <x v="0"/>
    <x v="26"/>
    <n v="1"/>
    <x v="46"/>
    <x v="2"/>
    <x v="0"/>
    <x v="1"/>
    <s v="No"/>
    <x v="0"/>
    <x v="0"/>
    <s v="No"/>
  </r>
  <r>
    <x v="3209"/>
    <x v="27"/>
    <x v="30"/>
    <x v="6"/>
    <x v="2"/>
    <x v="333"/>
    <n v="4"/>
    <x v="4"/>
    <x v="0"/>
    <x v="0"/>
    <x v="0"/>
    <s v="Yes"/>
    <x v="1"/>
    <x v="1"/>
    <s v="No"/>
  </r>
  <r>
    <x v="3210"/>
    <x v="27"/>
    <x v="27"/>
    <x v="98"/>
    <x v="2"/>
    <x v="195"/>
    <n v="4"/>
    <x v="35"/>
    <x v="1"/>
    <x v="0"/>
    <x v="0"/>
    <s v="No"/>
    <x v="0"/>
    <x v="1"/>
    <s v="No"/>
  </r>
  <r>
    <x v="3211"/>
    <x v="27"/>
    <x v="26"/>
    <x v="52"/>
    <x v="2"/>
    <x v="170"/>
    <n v="1"/>
    <x v="37"/>
    <x v="1"/>
    <x v="0"/>
    <x v="0"/>
    <s v="No"/>
    <x v="0"/>
    <x v="0"/>
    <s v="No"/>
  </r>
  <r>
    <x v="3212"/>
    <x v="27"/>
    <x v="26"/>
    <x v="121"/>
    <x v="1"/>
    <x v="312"/>
    <n v="4"/>
    <x v="35"/>
    <x v="1"/>
    <x v="0"/>
    <x v="0"/>
    <s v="No"/>
    <x v="0"/>
    <x v="1"/>
    <s v="No"/>
  </r>
  <r>
    <x v="3213"/>
    <x v="27"/>
    <x v="30"/>
    <x v="45"/>
    <x v="0"/>
    <x v="196"/>
    <n v="2"/>
    <x v="30"/>
    <x v="0"/>
    <x v="205"/>
    <x v="0"/>
    <s v="No"/>
    <x v="0"/>
    <x v="1"/>
    <s v="No"/>
  </r>
  <r>
    <x v="3214"/>
    <x v="27"/>
    <x v="30"/>
    <x v="64"/>
    <x v="1"/>
    <x v="206"/>
    <n v="1"/>
    <x v="15"/>
    <x v="0"/>
    <x v="0"/>
    <x v="0"/>
    <s v="Yes"/>
    <x v="0"/>
    <x v="1"/>
    <s v="No"/>
  </r>
  <r>
    <x v="3215"/>
    <x v="27"/>
    <x v="27"/>
    <x v="98"/>
    <x v="2"/>
    <x v="427"/>
    <n v="3"/>
    <x v="8"/>
    <x v="1"/>
    <x v="0"/>
    <x v="0"/>
    <s v="No"/>
    <x v="0"/>
    <x v="1"/>
    <s v="No"/>
  </r>
  <r>
    <x v="3216"/>
    <x v="27"/>
    <x v="26"/>
    <x v="142"/>
    <x v="0"/>
    <x v="33"/>
    <n v="1"/>
    <x v="27"/>
    <x v="0"/>
    <x v="0"/>
    <x v="0"/>
    <s v="No"/>
    <x v="0"/>
    <x v="0"/>
    <s v="No"/>
  </r>
  <r>
    <x v="3217"/>
    <x v="27"/>
    <x v="27"/>
    <x v="25"/>
    <x v="1"/>
    <x v="26"/>
    <n v="2"/>
    <x v="12"/>
    <x v="1"/>
    <x v="6"/>
    <x v="0"/>
    <s v="No"/>
    <x v="0"/>
    <x v="0"/>
    <s v="No"/>
  </r>
  <r>
    <x v="3218"/>
    <x v="27"/>
    <x v="27"/>
    <x v="137"/>
    <x v="2"/>
    <x v="99"/>
    <n v="2"/>
    <x v="4"/>
    <x v="2"/>
    <x v="0"/>
    <x v="0"/>
    <s v="No"/>
    <x v="0"/>
    <x v="1"/>
    <s v="Yes"/>
  </r>
  <r>
    <x v="3219"/>
    <x v="27"/>
    <x v="26"/>
    <x v="11"/>
    <x v="2"/>
    <x v="9"/>
    <n v="2"/>
    <x v="1"/>
    <x v="2"/>
    <x v="142"/>
    <x v="0"/>
    <s v="No"/>
    <x v="0"/>
    <x v="1"/>
    <s v="No"/>
  </r>
  <r>
    <x v="3220"/>
    <x v="27"/>
    <x v="30"/>
    <x v="9"/>
    <x v="1"/>
    <x v="189"/>
    <n v="1"/>
    <x v="0"/>
    <x v="2"/>
    <x v="0"/>
    <x v="0"/>
    <s v="No"/>
    <x v="0"/>
    <x v="0"/>
    <s v="Yes"/>
  </r>
  <r>
    <x v="3221"/>
    <x v="27"/>
    <x v="33"/>
    <x v="121"/>
    <x v="1"/>
    <x v="185"/>
    <n v="1"/>
    <x v="89"/>
    <x v="1"/>
    <x v="29"/>
    <x v="0"/>
    <s v="No"/>
    <x v="0"/>
    <x v="0"/>
    <s v="No"/>
  </r>
  <r>
    <x v="3222"/>
    <x v="27"/>
    <x v="26"/>
    <x v="83"/>
    <x v="1"/>
    <x v="35"/>
    <n v="2"/>
    <x v="1"/>
    <x v="2"/>
    <x v="0"/>
    <x v="0"/>
    <s v="No"/>
    <x v="0"/>
    <x v="0"/>
    <s v="Yes"/>
  </r>
  <r>
    <x v="3223"/>
    <x v="27"/>
    <x v="26"/>
    <x v="112"/>
    <x v="0"/>
    <x v="66"/>
    <n v="2"/>
    <x v="17"/>
    <x v="0"/>
    <x v="0"/>
    <x v="0"/>
    <s v="No"/>
    <x v="0"/>
    <x v="1"/>
    <s v="No"/>
  </r>
  <r>
    <x v="3224"/>
    <x v="27"/>
    <x v="26"/>
    <x v="68"/>
    <x v="1"/>
    <x v="3"/>
    <n v="2"/>
    <x v="56"/>
    <x v="2"/>
    <x v="0"/>
    <x v="0"/>
    <s v="No"/>
    <x v="0"/>
    <x v="1"/>
    <s v="Yes"/>
  </r>
  <r>
    <x v="3225"/>
    <x v="27"/>
    <x v="27"/>
    <x v="6"/>
    <x v="2"/>
    <x v="119"/>
    <n v="1"/>
    <x v="51"/>
    <x v="0"/>
    <x v="0"/>
    <x v="0"/>
    <s v="No"/>
    <x v="0"/>
    <x v="1"/>
    <s v="No"/>
  </r>
  <r>
    <x v="3226"/>
    <x v="27"/>
    <x v="27"/>
    <x v="6"/>
    <x v="2"/>
    <x v="26"/>
    <n v="4"/>
    <x v="56"/>
    <x v="2"/>
    <x v="112"/>
    <x v="0"/>
    <s v="No"/>
    <x v="0"/>
    <x v="1"/>
    <s v="Yes"/>
  </r>
  <r>
    <x v="3227"/>
    <x v="27"/>
    <x v="30"/>
    <x v="52"/>
    <x v="2"/>
    <x v="157"/>
    <n v="4"/>
    <x v="71"/>
    <x v="0"/>
    <x v="0"/>
    <x v="0"/>
    <s v="No"/>
    <x v="0"/>
    <x v="1"/>
    <s v="Yes"/>
  </r>
  <r>
    <x v="3228"/>
    <x v="27"/>
    <x v="30"/>
    <x v="8"/>
    <x v="2"/>
    <x v="17"/>
    <n v="3"/>
    <x v="92"/>
    <x v="0"/>
    <x v="138"/>
    <x v="0"/>
    <s v="No"/>
    <x v="0"/>
    <x v="0"/>
    <s v="No"/>
  </r>
  <r>
    <x v="3229"/>
    <x v="27"/>
    <x v="30"/>
    <x v="126"/>
    <x v="0"/>
    <x v="161"/>
    <n v="2"/>
    <x v="9"/>
    <x v="0"/>
    <x v="0"/>
    <x v="0"/>
    <s v="No"/>
    <x v="0"/>
    <x v="0"/>
    <s v="Yes"/>
  </r>
  <r>
    <x v="3230"/>
    <x v="27"/>
    <x v="30"/>
    <x v="41"/>
    <x v="2"/>
    <x v="426"/>
    <n v="2"/>
    <x v="15"/>
    <x v="2"/>
    <x v="96"/>
    <x v="0"/>
    <s v="No"/>
    <x v="0"/>
    <x v="1"/>
    <s v="No"/>
  </r>
  <r>
    <x v="3231"/>
    <x v="27"/>
    <x v="27"/>
    <x v="13"/>
    <x v="1"/>
    <x v="105"/>
    <n v="2"/>
    <x v="36"/>
    <x v="0"/>
    <x v="84"/>
    <x v="0"/>
    <s v="No"/>
    <x v="0"/>
    <x v="1"/>
    <s v="No"/>
  </r>
  <r>
    <x v="3232"/>
    <x v="27"/>
    <x v="27"/>
    <x v="51"/>
    <x v="2"/>
    <x v="346"/>
    <n v="1"/>
    <x v="25"/>
    <x v="1"/>
    <x v="0"/>
    <x v="0"/>
    <s v="No"/>
    <x v="0"/>
    <x v="0"/>
    <s v="No"/>
  </r>
  <r>
    <x v="3233"/>
    <x v="27"/>
    <x v="27"/>
    <x v="51"/>
    <x v="2"/>
    <x v="148"/>
    <n v="3"/>
    <x v="22"/>
    <x v="0"/>
    <x v="59"/>
    <x v="0"/>
    <s v="No"/>
    <x v="0"/>
    <x v="1"/>
    <s v="No"/>
  </r>
  <r>
    <x v="3234"/>
    <x v="27"/>
    <x v="26"/>
    <x v="8"/>
    <x v="2"/>
    <x v="173"/>
    <n v="4"/>
    <x v="1"/>
    <x v="2"/>
    <x v="0"/>
    <x v="0"/>
    <s v="No"/>
    <x v="0"/>
    <x v="1"/>
    <s v="No"/>
  </r>
  <r>
    <x v="3235"/>
    <x v="27"/>
    <x v="26"/>
    <x v="68"/>
    <x v="1"/>
    <x v="17"/>
    <n v="1"/>
    <x v="13"/>
    <x v="1"/>
    <x v="0"/>
    <x v="0"/>
    <s v="No"/>
    <x v="0"/>
    <x v="1"/>
    <s v="No"/>
  </r>
  <r>
    <x v="3236"/>
    <x v="27"/>
    <x v="27"/>
    <x v="13"/>
    <x v="1"/>
    <x v="441"/>
    <n v="2"/>
    <x v="36"/>
    <x v="0"/>
    <x v="59"/>
    <x v="0"/>
    <s v="No"/>
    <x v="0"/>
    <x v="0"/>
    <s v="Yes"/>
  </r>
  <r>
    <x v="3237"/>
    <x v="27"/>
    <x v="26"/>
    <x v="84"/>
    <x v="0"/>
    <x v="195"/>
    <n v="2"/>
    <x v="57"/>
    <x v="0"/>
    <x v="0"/>
    <x v="0"/>
    <s v="No"/>
    <x v="0"/>
    <x v="1"/>
    <s v="No"/>
  </r>
  <r>
    <x v="3238"/>
    <x v="27"/>
    <x v="30"/>
    <x v="61"/>
    <x v="1"/>
    <x v="38"/>
    <n v="1"/>
    <x v="7"/>
    <x v="0"/>
    <x v="0"/>
    <x v="0"/>
    <s v="No"/>
    <x v="0"/>
    <x v="1"/>
    <s v="Yes"/>
  </r>
  <r>
    <x v="3239"/>
    <x v="27"/>
    <x v="27"/>
    <x v="24"/>
    <x v="2"/>
    <x v="295"/>
    <n v="3"/>
    <x v="8"/>
    <x v="1"/>
    <x v="0"/>
    <x v="0"/>
    <s v="No"/>
    <x v="0"/>
    <x v="1"/>
    <s v="No"/>
  </r>
  <r>
    <x v="3240"/>
    <x v="27"/>
    <x v="30"/>
    <x v="54"/>
    <x v="2"/>
    <x v="22"/>
    <n v="3"/>
    <x v="17"/>
    <x v="2"/>
    <x v="269"/>
    <x v="1"/>
    <s v="Yes"/>
    <x v="1"/>
    <x v="1"/>
    <s v="No"/>
  </r>
  <r>
    <x v="3241"/>
    <x v="27"/>
    <x v="30"/>
    <x v="98"/>
    <x v="2"/>
    <x v="10"/>
    <n v="3"/>
    <x v="22"/>
    <x v="1"/>
    <x v="0"/>
    <x v="0"/>
    <s v="No"/>
    <x v="0"/>
    <x v="0"/>
    <s v="No"/>
  </r>
  <r>
    <x v="3242"/>
    <x v="27"/>
    <x v="30"/>
    <x v="151"/>
    <x v="0"/>
    <x v="5"/>
    <n v="2"/>
    <x v="15"/>
    <x v="2"/>
    <x v="0"/>
    <x v="0"/>
    <s v="No"/>
    <x v="0"/>
    <x v="0"/>
    <s v="No"/>
  </r>
  <r>
    <x v="3243"/>
    <x v="27"/>
    <x v="30"/>
    <x v="81"/>
    <x v="0"/>
    <x v="21"/>
    <n v="1"/>
    <x v="83"/>
    <x v="0"/>
    <x v="0"/>
    <x v="0"/>
    <s v="No"/>
    <x v="0"/>
    <x v="1"/>
    <s v="No"/>
  </r>
  <r>
    <x v="3244"/>
    <x v="27"/>
    <x v="26"/>
    <x v="72"/>
    <x v="0"/>
    <x v="183"/>
    <n v="1"/>
    <x v="27"/>
    <x v="0"/>
    <x v="0"/>
    <x v="0"/>
    <s v="No"/>
    <x v="0"/>
    <x v="1"/>
    <s v="No"/>
  </r>
  <r>
    <x v="3245"/>
    <x v="27"/>
    <x v="30"/>
    <x v="24"/>
    <x v="2"/>
    <x v="13"/>
    <n v="4"/>
    <x v="71"/>
    <x v="0"/>
    <x v="0"/>
    <x v="0"/>
    <s v="No"/>
    <x v="0"/>
    <x v="1"/>
    <s v="No"/>
  </r>
  <r>
    <x v="3246"/>
    <x v="27"/>
    <x v="30"/>
    <x v="63"/>
    <x v="0"/>
    <x v="163"/>
    <n v="3"/>
    <x v="63"/>
    <x v="0"/>
    <x v="0"/>
    <x v="1"/>
    <s v="No"/>
    <x v="0"/>
    <x v="0"/>
    <s v="No"/>
  </r>
  <r>
    <x v="3247"/>
    <x v="27"/>
    <x v="33"/>
    <x v="65"/>
    <x v="1"/>
    <x v="26"/>
    <n v="1"/>
    <x v="89"/>
    <x v="1"/>
    <x v="0"/>
    <x v="0"/>
    <s v="No"/>
    <x v="0"/>
    <x v="1"/>
    <s v="No"/>
  </r>
  <r>
    <x v="3248"/>
    <x v="27"/>
    <x v="26"/>
    <x v="113"/>
    <x v="0"/>
    <x v="367"/>
    <n v="2"/>
    <x v="17"/>
    <x v="0"/>
    <x v="306"/>
    <x v="0"/>
    <s v="No"/>
    <x v="0"/>
    <x v="1"/>
    <s v="Yes"/>
  </r>
  <r>
    <x v="3249"/>
    <x v="27"/>
    <x v="26"/>
    <x v="67"/>
    <x v="2"/>
    <x v="156"/>
    <n v="3"/>
    <x v="20"/>
    <x v="0"/>
    <x v="145"/>
    <x v="0"/>
    <s v="No"/>
    <x v="0"/>
    <x v="1"/>
    <s v="No"/>
  </r>
  <r>
    <x v="3250"/>
    <x v="27"/>
    <x v="27"/>
    <x v="15"/>
    <x v="2"/>
    <x v="128"/>
    <n v="3"/>
    <x v="8"/>
    <x v="1"/>
    <x v="0"/>
    <x v="0"/>
    <s v="Yes"/>
    <x v="1"/>
    <x v="1"/>
    <s v="Yes"/>
  </r>
  <r>
    <x v="3251"/>
    <x v="27"/>
    <x v="27"/>
    <x v="100"/>
    <x v="1"/>
    <x v="404"/>
    <n v="2"/>
    <x v="12"/>
    <x v="1"/>
    <x v="0"/>
    <x v="0"/>
    <s v="No"/>
    <x v="0"/>
    <x v="0"/>
    <s v="No"/>
  </r>
  <r>
    <x v="3252"/>
    <x v="27"/>
    <x v="26"/>
    <x v="92"/>
    <x v="2"/>
    <x v="255"/>
    <n v="4"/>
    <x v="1"/>
    <x v="2"/>
    <x v="0"/>
    <x v="0"/>
    <s v="Yes"/>
    <x v="0"/>
    <x v="1"/>
    <s v="No"/>
  </r>
  <r>
    <x v="3253"/>
    <x v="27"/>
    <x v="30"/>
    <x v="22"/>
    <x v="2"/>
    <x v="33"/>
    <n v="2"/>
    <x v="73"/>
    <x v="0"/>
    <x v="0"/>
    <x v="0"/>
    <s v="No"/>
    <x v="0"/>
    <x v="1"/>
    <s v="No"/>
  </r>
  <r>
    <x v="3254"/>
    <x v="27"/>
    <x v="27"/>
    <x v="66"/>
    <x v="2"/>
    <x v="128"/>
    <n v="3"/>
    <x v="8"/>
    <x v="1"/>
    <x v="204"/>
    <x v="0"/>
    <s v="No"/>
    <x v="0"/>
    <x v="1"/>
    <s v="No"/>
  </r>
  <r>
    <x v="3255"/>
    <x v="27"/>
    <x v="27"/>
    <x v="128"/>
    <x v="2"/>
    <x v="452"/>
    <n v="1"/>
    <x v="34"/>
    <x v="1"/>
    <x v="239"/>
    <x v="0"/>
    <s v="Yes"/>
    <x v="1"/>
    <x v="1"/>
    <s v="Yes"/>
  </r>
  <r>
    <x v="3256"/>
    <x v="27"/>
    <x v="30"/>
    <x v="66"/>
    <x v="2"/>
    <x v="271"/>
    <n v="1"/>
    <x v="25"/>
    <x v="1"/>
    <x v="0"/>
    <x v="0"/>
    <s v="No"/>
    <x v="0"/>
    <x v="0"/>
    <s v="No"/>
  </r>
  <r>
    <x v="3257"/>
    <x v="27"/>
    <x v="27"/>
    <x v="10"/>
    <x v="1"/>
    <x v="344"/>
    <n v="4"/>
    <x v="25"/>
    <x v="1"/>
    <x v="0"/>
    <x v="0"/>
    <s v="No"/>
    <x v="0"/>
    <x v="0"/>
    <s v="No"/>
  </r>
  <r>
    <x v="3258"/>
    <x v="27"/>
    <x v="27"/>
    <x v="15"/>
    <x v="2"/>
    <x v="243"/>
    <n v="1"/>
    <x v="0"/>
    <x v="0"/>
    <x v="0"/>
    <x v="0"/>
    <s v="No"/>
    <x v="0"/>
    <x v="1"/>
    <s v="Yes"/>
  </r>
  <r>
    <x v="3259"/>
    <x v="27"/>
    <x v="26"/>
    <x v="83"/>
    <x v="1"/>
    <x v="33"/>
    <n v="4"/>
    <x v="3"/>
    <x v="0"/>
    <x v="96"/>
    <x v="0"/>
    <s v="No"/>
    <x v="0"/>
    <x v="0"/>
    <s v="No"/>
  </r>
  <r>
    <x v="3260"/>
    <x v="27"/>
    <x v="26"/>
    <x v="32"/>
    <x v="2"/>
    <x v="55"/>
    <n v="2"/>
    <x v="2"/>
    <x v="0"/>
    <x v="0"/>
    <x v="0"/>
    <s v="No"/>
    <x v="0"/>
    <x v="1"/>
    <s v="No"/>
  </r>
  <r>
    <x v="3261"/>
    <x v="27"/>
    <x v="26"/>
    <x v="10"/>
    <x v="1"/>
    <x v="426"/>
    <n v="2"/>
    <x v="5"/>
    <x v="2"/>
    <x v="23"/>
    <x v="0"/>
    <s v="No"/>
    <x v="0"/>
    <x v="1"/>
    <s v="Yes"/>
  </r>
  <r>
    <x v="3262"/>
    <x v="27"/>
    <x v="30"/>
    <x v="81"/>
    <x v="0"/>
    <x v="104"/>
    <n v="2"/>
    <x v="30"/>
    <x v="0"/>
    <x v="0"/>
    <x v="0"/>
    <s v="No"/>
    <x v="0"/>
    <x v="1"/>
    <s v="No"/>
  </r>
  <r>
    <x v="3263"/>
    <x v="27"/>
    <x v="26"/>
    <x v="28"/>
    <x v="2"/>
    <x v="319"/>
    <n v="3"/>
    <x v="20"/>
    <x v="0"/>
    <x v="0"/>
    <x v="0"/>
    <s v="No"/>
    <x v="0"/>
    <x v="1"/>
    <s v="Yes"/>
  </r>
  <r>
    <x v="3264"/>
    <x v="27"/>
    <x v="26"/>
    <x v="99"/>
    <x v="2"/>
    <x v="103"/>
    <n v="3"/>
    <x v="12"/>
    <x v="1"/>
    <x v="0"/>
    <x v="0"/>
    <s v="No"/>
    <x v="0"/>
    <x v="1"/>
    <s v="No"/>
  </r>
  <r>
    <x v="3265"/>
    <x v="28"/>
    <x v="26"/>
    <x v="18"/>
    <x v="1"/>
    <x v="26"/>
    <n v="1"/>
    <x v="37"/>
    <x v="0"/>
    <x v="0"/>
    <x v="0"/>
    <s v="No"/>
    <x v="0"/>
    <x v="0"/>
    <s v="No"/>
  </r>
  <r>
    <x v="3266"/>
    <x v="28"/>
    <x v="26"/>
    <x v="43"/>
    <x v="1"/>
    <x v="3"/>
    <n v="1"/>
    <x v="7"/>
    <x v="0"/>
    <x v="0"/>
    <x v="0"/>
    <s v="No"/>
    <x v="0"/>
    <x v="1"/>
    <s v="No"/>
  </r>
  <r>
    <x v="3267"/>
    <x v="28"/>
    <x v="27"/>
    <x v="83"/>
    <x v="1"/>
    <x v="40"/>
    <n v="3"/>
    <x v="7"/>
    <x v="2"/>
    <x v="121"/>
    <x v="0"/>
    <s v="No"/>
    <x v="0"/>
    <x v="1"/>
    <s v="No"/>
  </r>
  <r>
    <x v="3268"/>
    <x v="28"/>
    <x v="27"/>
    <x v="20"/>
    <x v="1"/>
    <x v="60"/>
    <n v="3"/>
    <x v="8"/>
    <x v="1"/>
    <x v="0"/>
    <x v="0"/>
    <s v="No"/>
    <x v="0"/>
    <x v="1"/>
    <s v="No"/>
  </r>
  <r>
    <x v="3269"/>
    <x v="28"/>
    <x v="26"/>
    <x v="6"/>
    <x v="2"/>
    <x v="104"/>
    <n v="4"/>
    <x v="4"/>
    <x v="0"/>
    <x v="65"/>
    <x v="0"/>
    <s v="No"/>
    <x v="0"/>
    <x v="1"/>
    <s v="No"/>
  </r>
  <r>
    <x v="3270"/>
    <x v="28"/>
    <x v="27"/>
    <x v="50"/>
    <x v="0"/>
    <x v="89"/>
    <n v="1"/>
    <x v="37"/>
    <x v="1"/>
    <x v="0"/>
    <x v="0"/>
    <s v="No"/>
    <x v="0"/>
    <x v="1"/>
    <s v="No"/>
  </r>
  <r>
    <x v="3271"/>
    <x v="28"/>
    <x v="27"/>
    <x v="139"/>
    <x v="2"/>
    <x v="13"/>
    <n v="3"/>
    <x v="20"/>
    <x v="0"/>
    <x v="0"/>
    <x v="0"/>
    <s v="No"/>
    <x v="0"/>
    <x v="0"/>
    <s v="No"/>
  </r>
  <r>
    <x v="3272"/>
    <x v="28"/>
    <x v="29"/>
    <x v="128"/>
    <x v="2"/>
    <x v="26"/>
    <n v="1"/>
    <x v="25"/>
    <x v="1"/>
    <x v="0"/>
    <x v="0"/>
    <s v="No"/>
    <x v="0"/>
    <x v="0"/>
    <s v="Yes"/>
  </r>
  <r>
    <x v="3273"/>
    <x v="28"/>
    <x v="27"/>
    <x v="123"/>
    <x v="0"/>
    <x v="348"/>
    <n v="2"/>
    <x v="17"/>
    <x v="0"/>
    <x v="0"/>
    <x v="0"/>
    <s v="No"/>
    <x v="0"/>
    <x v="1"/>
    <s v="No"/>
  </r>
  <r>
    <x v="3274"/>
    <x v="28"/>
    <x v="29"/>
    <x v="54"/>
    <x v="2"/>
    <x v="276"/>
    <n v="4"/>
    <x v="56"/>
    <x v="2"/>
    <x v="0"/>
    <x v="0"/>
    <s v="No"/>
    <x v="0"/>
    <x v="0"/>
    <s v="No"/>
  </r>
  <r>
    <x v="3275"/>
    <x v="28"/>
    <x v="27"/>
    <x v="47"/>
    <x v="0"/>
    <x v="5"/>
    <n v="1"/>
    <x v="37"/>
    <x v="1"/>
    <x v="0"/>
    <x v="0"/>
    <s v="Yes"/>
    <x v="0"/>
    <x v="1"/>
    <s v="No"/>
  </r>
  <r>
    <x v="3276"/>
    <x v="28"/>
    <x v="29"/>
    <x v="8"/>
    <x v="2"/>
    <x v="13"/>
    <n v="3"/>
    <x v="22"/>
    <x v="0"/>
    <x v="168"/>
    <x v="0"/>
    <s v="No"/>
    <x v="0"/>
    <x v="1"/>
    <s v="No"/>
  </r>
  <r>
    <x v="3277"/>
    <x v="28"/>
    <x v="29"/>
    <x v="5"/>
    <x v="1"/>
    <x v="85"/>
    <n v="3"/>
    <x v="35"/>
    <x v="2"/>
    <x v="0"/>
    <x v="0"/>
    <s v="No"/>
    <x v="0"/>
    <x v="0"/>
    <s v="No"/>
  </r>
  <r>
    <x v="3278"/>
    <x v="28"/>
    <x v="29"/>
    <x v="97"/>
    <x v="2"/>
    <x v="9"/>
    <m/>
    <x v="56"/>
    <x v="2"/>
    <x v="0"/>
    <x v="0"/>
    <s v="No"/>
    <x v="0"/>
    <x v="1"/>
    <s v="Yes"/>
  </r>
  <r>
    <x v="3279"/>
    <x v="28"/>
    <x v="27"/>
    <x v="99"/>
    <x v="2"/>
    <x v="144"/>
    <n v="3"/>
    <x v="20"/>
    <x v="0"/>
    <x v="35"/>
    <x v="0"/>
    <s v="No"/>
    <x v="0"/>
    <x v="0"/>
    <s v="Yes"/>
  </r>
  <r>
    <x v="3280"/>
    <x v="28"/>
    <x v="26"/>
    <x v="57"/>
    <x v="2"/>
    <x v="370"/>
    <n v="1"/>
    <x v="12"/>
    <x v="2"/>
    <x v="0"/>
    <x v="0"/>
    <s v="No"/>
    <x v="0"/>
    <x v="1"/>
    <s v="No"/>
  </r>
  <r>
    <x v="3281"/>
    <x v="28"/>
    <x v="26"/>
    <x v="62"/>
    <x v="0"/>
    <x v="130"/>
    <n v="2"/>
    <x v="9"/>
    <x v="0"/>
    <x v="0"/>
    <x v="0"/>
    <s v="No"/>
    <x v="0"/>
    <x v="0"/>
    <s v="Yes"/>
  </r>
  <r>
    <x v="3282"/>
    <x v="28"/>
    <x v="26"/>
    <x v="42"/>
    <x v="0"/>
    <x v="241"/>
    <n v="1"/>
    <x v="28"/>
    <x v="0"/>
    <x v="0"/>
    <x v="0"/>
    <s v="No"/>
    <x v="0"/>
    <x v="0"/>
    <s v="No"/>
  </r>
  <r>
    <x v="3283"/>
    <x v="28"/>
    <x v="27"/>
    <x v="94"/>
    <x v="0"/>
    <x v="13"/>
    <n v="2"/>
    <x v="2"/>
    <x v="0"/>
    <x v="0"/>
    <x v="0"/>
    <s v="No"/>
    <x v="0"/>
    <x v="1"/>
    <s v="Yes"/>
  </r>
  <r>
    <x v="3284"/>
    <x v="28"/>
    <x v="27"/>
    <x v="104"/>
    <x v="0"/>
    <x v="41"/>
    <n v="2"/>
    <x v="57"/>
    <x v="0"/>
    <x v="0"/>
    <x v="0"/>
    <s v="No"/>
    <x v="0"/>
    <x v="1"/>
    <s v="No"/>
  </r>
  <r>
    <x v="3285"/>
    <x v="28"/>
    <x v="26"/>
    <x v="119"/>
    <x v="0"/>
    <x v="154"/>
    <n v="2"/>
    <x v="30"/>
    <x v="0"/>
    <x v="0"/>
    <x v="0"/>
    <s v="No"/>
    <x v="0"/>
    <x v="0"/>
    <s v="No"/>
  </r>
  <r>
    <x v="3286"/>
    <x v="28"/>
    <x v="29"/>
    <x v="120"/>
    <x v="1"/>
    <x v="30"/>
    <n v="4"/>
    <x v="25"/>
    <x v="1"/>
    <x v="0"/>
    <x v="0"/>
    <s v="No"/>
    <x v="0"/>
    <x v="0"/>
    <s v="No"/>
  </r>
  <r>
    <x v="3287"/>
    <x v="28"/>
    <x v="26"/>
    <x v="102"/>
    <x v="2"/>
    <x v="183"/>
    <n v="4"/>
    <x v="4"/>
    <x v="0"/>
    <x v="0"/>
    <x v="0"/>
    <s v="Yes"/>
    <x v="0"/>
    <x v="1"/>
    <s v="No"/>
  </r>
  <r>
    <x v="3288"/>
    <x v="28"/>
    <x v="26"/>
    <x v="7"/>
    <x v="2"/>
    <x v="180"/>
    <n v="4"/>
    <x v="4"/>
    <x v="0"/>
    <x v="0"/>
    <x v="0"/>
    <s v="No"/>
    <x v="0"/>
    <x v="0"/>
    <s v="No"/>
  </r>
  <r>
    <x v="3289"/>
    <x v="28"/>
    <x v="27"/>
    <x v="78"/>
    <x v="1"/>
    <x v="13"/>
    <n v="2"/>
    <x v="36"/>
    <x v="2"/>
    <x v="0"/>
    <x v="0"/>
    <s v="No"/>
    <x v="0"/>
    <x v="0"/>
    <s v="No"/>
  </r>
  <r>
    <x v="3290"/>
    <x v="28"/>
    <x v="29"/>
    <x v="76"/>
    <x v="2"/>
    <x v="254"/>
    <n v="3"/>
    <x v="22"/>
    <x v="0"/>
    <x v="86"/>
    <x v="0"/>
    <s v="No"/>
    <x v="0"/>
    <x v="1"/>
    <s v="No"/>
  </r>
  <r>
    <x v="3291"/>
    <x v="28"/>
    <x v="26"/>
    <x v="98"/>
    <x v="2"/>
    <x v="279"/>
    <n v="2"/>
    <x v="13"/>
    <x v="1"/>
    <x v="94"/>
    <x v="0"/>
    <s v="No"/>
    <x v="0"/>
    <x v="0"/>
    <s v="No"/>
  </r>
  <r>
    <x v="3292"/>
    <x v="28"/>
    <x v="27"/>
    <x v="98"/>
    <x v="2"/>
    <x v="68"/>
    <n v="3"/>
    <x v="8"/>
    <x v="1"/>
    <x v="39"/>
    <x v="0"/>
    <s v="No"/>
    <x v="0"/>
    <x v="1"/>
    <s v="No"/>
  </r>
  <r>
    <x v="3293"/>
    <x v="28"/>
    <x v="27"/>
    <x v="8"/>
    <x v="2"/>
    <x v="65"/>
    <n v="3"/>
    <x v="20"/>
    <x v="0"/>
    <x v="0"/>
    <x v="0"/>
    <s v="No"/>
    <x v="0"/>
    <x v="0"/>
    <s v="Yes"/>
  </r>
  <r>
    <x v="3294"/>
    <x v="28"/>
    <x v="27"/>
    <x v="13"/>
    <x v="1"/>
    <x v="3"/>
    <n v="1"/>
    <x v="11"/>
    <x v="1"/>
    <x v="0"/>
    <x v="0"/>
    <s v="No"/>
    <x v="0"/>
    <x v="1"/>
    <s v="No"/>
  </r>
  <r>
    <x v="3295"/>
    <x v="28"/>
    <x v="26"/>
    <x v="89"/>
    <x v="0"/>
    <x v="162"/>
    <n v="2"/>
    <x v="95"/>
    <x v="0"/>
    <x v="210"/>
    <x v="0"/>
    <s v="Yes"/>
    <x v="0"/>
    <x v="0"/>
    <s v="No"/>
  </r>
  <r>
    <x v="3296"/>
    <x v="28"/>
    <x v="29"/>
    <x v="25"/>
    <x v="1"/>
    <x v="50"/>
    <n v="3"/>
    <x v="35"/>
    <x v="2"/>
    <x v="0"/>
    <x v="0"/>
    <s v="No"/>
    <x v="0"/>
    <x v="0"/>
    <s v="No"/>
  </r>
  <r>
    <x v="3297"/>
    <x v="28"/>
    <x v="29"/>
    <x v="108"/>
    <x v="1"/>
    <x v="303"/>
    <n v="2"/>
    <x v="12"/>
    <x v="1"/>
    <x v="0"/>
    <x v="0"/>
    <s v="No"/>
    <x v="0"/>
    <x v="0"/>
    <s v="No"/>
  </r>
  <r>
    <x v="3298"/>
    <x v="28"/>
    <x v="26"/>
    <x v="87"/>
    <x v="2"/>
    <x v="30"/>
    <n v="3"/>
    <x v="92"/>
    <x v="0"/>
    <x v="0"/>
    <x v="0"/>
    <s v="No"/>
    <x v="0"/>
    <x v="1"/>
    <s v="No"/>
  </r>
  <r>
    <x v="3299"/>
    <x v="28"/>
    <x v="29"/>
    <x v="101"/>
    <x v="0"/>
    <x v="3"/>
    <n v="3"/>
    <x v="28"/>
    <x v="0"/>
    <x v="307"/>
    <x v="1"/>
    <s v="No"/>
    <x v="0"/>
    <x v="1"/>
    <s v="No"/>
  </r>
  <r>
    <x v="3300"/>
    <x v="28"/>
    <x v="29"/>
    <x v="67"/>
    <x v="2"/>
    <x v="421"/>
    <n v="3"/>
    <x v="5"/>
    <x v="0"/>
    <x v="12"/>
    <x v="0"/>
    <s v="Yes"/>
    <x v="0"/>
    <x v="1"/>
    <s v="No"/>
  </r>
  <r>
    <x v="3301"/>
    <x v="28"/>
    <x v="29"/>
    <x v="27"/>
    <x v="1"/>
    <x v="123"/>
    <n v="4"/>
    <x v="25"/>
    <x v="1"/>
    <x v="0"/>
    <x v="0"/>
    <s v="No"/>
    <x v="0"/>
    <x v="1"/>
    <s v="No"/>
  </r>
  <r>
    <x v="3302"/>
    <x v="28"/>
    <x v="26"/>
    <x v="78"/>
    <x v="1"/>
    <x v="362"/>
    <n v="1"/>
    <x v="37"/>
    <x v="0"/>
    <x v="29"/>
    <x v="0"/>
    <s v="No"/>
    <x v="0"/>
    <x v="1"/>
    <s v="Yes"/>
  </r>
  <r>
    <x v="3303"/>
    <x v="28"/>
    <x v="27"/>
    <x v="134"/>
    <x v="1"/>
    <x v="30"/>
    <n v="2"/>
    <x v="14"/>
    <x v="1"/>
    <x v="0"/>
    <x v="0"/>
    <s v="No"/>
    <x v="0"/>
    <x v="0"/>
    <s v="No"/>
  </r>
  <r>
    <x v="3304"/>
    <x v="28"/>
    <x v="29"/>
    <x v="102"/>
    <x v="2"/>
    <x v="27"/>
    <n v="2"/>
    <x v="34"/>
    <x v="0"/>
    <x v="0"/>
    <x v="0"/>
    <s v="No"/>
    <x v="0"/>
    <x v="1"/>
    <s v="No"/>
  </r>
  <r>
    <x v="3305"/>
    <x v="28"/>
    <x v="27"/>
    <x v="68"/>
    <x v="1"/>
    <x v="172"/>
    <n v="2"/>
    <x v="36"/>
    <x v="2"/>
    <x v="0"/>
    <x v="0"/>
    <s v="No"/>
    <x v="0"/>
    <x v="1"/>
    <s v="No"/>
  </r>
  <r>
    <x v="3306"/>
    <x v="28"/>
    <x v="27"/>
    <x v="78"/>
    <x v="1"/>
    <x v="164"/>
    <n v="2"/>
    <x v="36"/>
    <x v="2"/>
    <x v="0"/>
    <x v="0"/>
    <s v="No"/>
    <x v="0"/>
    <x v="1"/>
    <s v="No"/>
  </r>
  <r>
    <x v="3307"/>
    <x v="28"/>
    <x v="29"/>
    <x v="27"/>
    <x v="1"/>
    <x v="87"/>
    <n v="3"/>
    <x v="35"/>
    <x v="2"/>
    <x v="0"/>
    <x v="0"/>
    <s v="No"/>
    <x v="0"/>
    <x v="1"/>
    <s v="No"/>
  </r>
  <r>
    <x v="3308"/>
    <x v="28"/>
    <x v="26"/>
    <x v="16"/>
    <x v="2"/>
    <x v="126"/>
    <n v="1"/>
    <x v="25"/>
    <x v="1"/>
    <x v="0"/>
    <x v="0"/>
    <s v="No"/>
    <x v="0"/>
    <x v="1"/>
    <s v="No"/>
  </r>
  <r>
    <x v="3309"/>
    <x v="28"/>
    <x v="27"/>
    <x v="88"/>
    <x v="2"/>
    <x v="68"/>
    <n v="3"/>
    <x v="33"/>
    <x v="1"/>
    <x v="149"/>
    <x v="0"/>
    <s v="No"/>
    <x v="0"/>
    <x v="1"/>
    <s v="Yes"/>
  </r>
  <r>
    <x v="3310"/>
    <x v="28"/>
    <x v="34"/>
    <x v="62"/>
    <x v="0"/>
    <x v="251"/>
    <n v="2"/>
    <x v="60"/>
    <x v="1"/>
    <x v="308"/>
    <x v="1"/>
    <s v="No"/>
    <x v="1"/>
    <x v="1"/>
    <s v="Yes"/>
  </r>
  <r>
    <x v="3311"/>
    <x v="28"/>
    <x v="26"/>
    <x v="27"/>
    <x v="1"/>
    <x v="16"/>
    <n v="1"/>
    <x v="56"/>
    <x v="1"/>
    <x v="0"/>
    <x v="0"/>
    <s v="No"/>
    <x v="0"/>
    <x v="0"/>
    <s v="No"/>
  </r>
  <r>
    <x v="3312"/>
    <x v="28"/>
    <x v="26"/>
    <x v="137"/>
    <x v="2"/>
    <x v="95"/>
    <n v="4"/>
    <x v="4"/>
    <x v="0"/>
    <x v="6"/>
    <x v="0"/>
    <s v="No"/>
    <x v="0"/>
    <x v="0"/>
    <s v="No"/>
  </r>
  <r>
    <x v="3313"/>
    <x v="28"/>
    <x v="29"/>
    <x v="66"/>
    <x v="2"/>
    <x v="33"/>
    <n v="4"/>
    <x v="35"/>
    <x v="1"/>
    <x v="309"/>
    <x v="0"/>
    <s v="No"/>
    <x v="0"/>
    <x v="0"/>
    <s v="No"/>
  </r>
  <r>
    <x v="3314"/>
    <x v="28"/>
    <x v="29"/>
    <x v="30"/>
    <x v="2"/>
    <x v="3"/>
    <n v="2"/>
    <x v="15"/>
    <x v="0"/>
    <x v="0"/>
    <x v="0"/>
    <s v="No"/>
    <x v="0"/>
    <x v="1"/>
    <s v="No"/>
  </r>
  <r>
    <x v="3315"/>
    <x v="28"/>
    <x v="26"/>
    <x v="54"/>
    <x v="2"/>
    <x v="41"/>
    <n v="2"/>
    <x v="9"/>
    <x v="0"/>
    <x v="0"/>
    <x v="0"/>
    <s v="No"/>
    <x v="0"/>
    <x v="0"/>
    <s v="No"/>
  </r>
  <r>
    <x v="3316"/>
    <x v="28"/>
    <x v="34"/>
    <x v="65"/>
    <x v="1"/>
    <x v="77"/>
    <n v="3"/>
    <x v="0"/>
    <x v="1"/>
    <x v="99"/>
    <x v="0"/>
    <s v="Yes"/>
    <x v="0"/>
    <x v="0"/>
    <s v="No"/>
  </r>
  <r>
    <x v="3317"/>
    <x v="28"/>
    <x v="29"/>
    <x v="82"/>
    <x v="1"/>
    <x v="53"/>
    <n v="3"/>
    <x v="8"/>
    <x v="1"/>
    <x v="0"/>
    <x v="0"/>
    <s v="No"/>
    <x v="0"/>
    <x v="0"/>
    <s v="No"/>
  </r>
  <r>
    <x v="3318"/>
    <x v="28"/>
    <x v="26"/>
    <x v="9"/>
    <x v="1"/>
    <x v="144"/>
    <n v="1"/>
    <x v="0"/>
    <x v="2"/>
    <x v="14"/>
    <x v="0"/>
    <s v="No"/>
    <x v="0"/>
    <x v="1"/>
    <s v="No"/>
  </r>
  <r>
    <x v="3319"/>
    <x v="28"/>
    <x v="29"/>
    <x v="139"/>
    <x v="2"/>
    <x v="213"/>
    <n v="3"/>
    <x v="29"/>
    <x v="2"/>
    <x v="277"/>
    <x v="0"/>
    <s v="No"/>
    <x v="0"/>
    <x v="1"/>
    <s v="No"/>
  </r>
  <r>
    <x v="3320"/>
    <x v="28"/>
    <x v="29"/>
    <x v="87"/>
    <x v="2"/>
    <x v="130"/>
    <n v="3"/>
    <x v="8"/>
    <x v="1"/>
    <x v="0"/>
    <x v="0"/>
    <s v="Yes"/>
    <x v="0"/>
    <x v="0"/>
    <s v="Yes"/>
  </r>
  <r>
    <x v="3321"/>
    <x v="28"/>
    <x v="26"/>
    <x v="7"/>
    <x v="2"/>
    <x v="99"/>
    <n v="2"/>
    <x v="15"/>
    <x v="2"/>
    <x v="166"/>
    <x v="0"/>
    <s v="No"/>
    <x v="0"/>
    <x v="0"/>
    <s v="No"/>
  </r>
  <r>
    <x v="3322"/>
    <x v="28"/>
    <x v="27"/>
    <x v="108"/>
    <x v="1"/>
    <x v="54"/>
    <n v="2"/>
    <x v="56"/>
    <x v="2"/>
    <x v="38"/>
    <x v="0"/>
    <s v="No"/>
    <x v="0"/>
    <x v="1"/>
    <s v="Yes"/>
  </r>
  <r>
    <x v="3323"/>
    <x v="28"/>
    <x v="27"/>
    <x v="12"/>
    <x v="1"/>
    <x v="38"/>
    <n v="2"/>
    <x v="36"/>
    <x v="2"/>
    <x v="301"/>
    <x v="0"/>
    <s v="No"/>
    <x v="0"/>
    <x v="0"/>
    <s v="No"/>
  </r>
  <r>
    <x v="3324"/>
    <x v="28"/>
    <x v="26"/>
    <x v="37"/>
    <x v="0"/>
    <x v="71"/>
    <n v="2"/>
    <x v="9"/>
    <x v="0"/>
    <x v="0"/>
    <x v="0"/>
    <s v="No"/>
    <x v="0"/>
    <x v="0"/>
    <s v="No"/>
  </r>
  <r>
    <x v="3325"/>
    <x v="28"/>
    <x v="29"/>
    <x v="76"/>
    <x v="2"/>
    <x v="19"/>
    <n v="2"/>
    <x v="4"/>
    <x v="2"/>
    <x v="0"/>
    <x v="0"/>
    <s v="No"/>
    <x v="0"/>
    <x v="1"/>
    <s v="No"/>
  </r>
  <r>
    <x v="3326"/>
    <x v="28"/>
    <x v="29"/>
    <x v="98"/>
    <x v="2"/>
    <x v="33"/>
    <n v="2"/>
    <x v="4"/>
    <x v="2"/>
    <x v="51"/>
    <x v="0"/>
    <s v="No"/>
    <x v="0"/>
    <x v="1"/>
    <s v="No"/>
  </r>
  <r>
    <x v="3327"/>
    <x v="28"/>
    <x v="31"/>
    <x v="81"/>
    <x v="0"/>
    <x v="109"/>
    <n v="1"/>
    <x v="97"/>
    <x v="2"/>
    <x v="0"/>
    <x v="1"/>
    <s v="No"/>
    <x v="0"/>
    <x v="1"/>
    <s v="No"/>
  </r>
  <r>
    <x v="3328"/>
    <x v="28"/>
    <x v="26"/>
    <x v="48"/>
    <x v="2"/>
    <x v="26"/>
    <n v="1"/>
    <x v="12"/>
    <x v="2"/>
    <x v="0"/>
    <x v="0"/>
    <s v="No"/>
    <x v="0"/>
    <x v="1"/>
    <s v="No"/>
  </r>
  <r>
    <x v="3329"/>
    <x v="28"/>
    <x v="31"/>
    <x v="136"/>
    <x v="0"/>
    <x v="54"/>
    <n v="4"/>
    <x v="98"/>
    <x v="2"/>
    <x v="241"/>
    <x v="1"/>
    <s v="No"/>
    <x v="0"/>
    <x v="0"/>
    <s v="Yes"/>
  </r>
  <r>
    <x v="3330"/>
    <x v="28"/>
    <x v="26"/>
    <x v="9"/>
    <x v="1"/>
    <x v="258"/>
    <n v="2"/>
    <x v="3"/>
    <x v="0"/>
    <x v="0"/>
    <x v="0"/>
    <s v="No"/>
    <x v="0"/>
    <x v="0"/>
    <s v="No"/>
  </r>
  <r>
    <x v="3331"/>
    <x v="28"/>
    <x v="29"/>
    <x v="82"/>
    <x v="1"/>
    <x v="113"/>
    <n v="2"/>
    <x v="4"/>
    <x v="2"/>
    <x v="0"/>
    <x v="0"/>
    <s v="No"/>
    <x v="0"/>
    <x v="0"/>
    <s v="No"/>
  </r>
  <r>
    <x v="3332"/>
    <x v="28"/>
    <x v="26"/>
    <x v="22"/>
    <x v="2"/>
    <x v="421"/>
    <n v="1"/>
    <x v="25"/>
    <x v="1"/>
    <x v="0"/>
    <x v="0"/>
    <s v="No"/>
    <x v="0"/>
    <x v="0"/>
    <s v="No"/>
  </r>
  <r>
    <x v="3333"/>
    <x v="28"/>
    <x v="26"/>
    <x v="70"/>
    <x v="2"/>
    <x v="199"/>
    <n v="2"/>
    <x v="3"/>
    <x v="2"/>
    <x v="99"/>
    <x v="0"/>
    <s v="No"/>
    <x v="0"/>
    <x v="0"/>
    <s v="No"/>
  </r>
  <r>
    <x v="3334"/>
    <x v="28"/>
    <x v="29"/>
    <x v="58"/>
    <x v="2"/>
    <x v="140"/>
    <n v="1"/>
    <x v="25"/>
    <x v="1"/>
    <x v="0"/>
    <x v="0"/>
    <s v="No"/>
    <x v="0"/>
    <x v="0"/>
    <s v="Yes"/>
  </r>
  <r>
    <x v="3335"/>
    <x v="28"/>
    <x v="29"/>
    <x v="32"/>
    <x v="2"/>
    <x v="121"/>
    <n v="2"/>
    <x v="34"/>
    <x v="0"/>
    <x v="0"/>
    <x v="0"/>
    <s v="No"/>
    <x v="0"/>
    <x v="1"/>
    <s v="No"/>
  </r>
  <r>
    <x v="3336"/>
    <x v="28"/>
    <x v="27"/>
    <x v="139"/>
    <x v="2"/>
    <x v="369"/>
    <n v="1"/>
    <x v="5"/>
    <x v="2"/>
    <x v="187"/>
    <x v="0"/>
    <s v="Yes"/>
    <x v="0"/>
    <x v="1"/>
    <s v="No"/>
  </r>
  <r>
    <x v="3337"/>
    <x v="28"/>
    <x v="27"/>
    <x v="61"/>
    <x v="1"/>
    <x v="223"/>
    <n v="4"/>
    <x v="3"/>
    <x v="0"/>
    <x v="0"/>
    <x v="0"/>
    <s v="No"/>
    <x v="0"/>
    <x v="1"/>
    <s v="Yes"/>
  </r>
  <r>
    <x v="3338"/>
    <x v="28"/>
    <x v="29"/>
    <x v="76"/>
    <x v="2"/>
    <x v="244"/>
    <n v="3"/>
    <x v="22"/>
    <x v="0"/>
    <x v="17"/>
    <x v="0"/>
    <s v="No"/>
    <x v="0"/>
    <x v="1"/>
    <s v="No"/>
  </r>
  <r>
    <x v="3339"/>
    <x v="28"/>
    <x v="27"/>
    <x v="54"/>
    <x v="2"/>
    <x v="65"/>
    <n v="2"/>
    <x v="2"/>
    <x v="0"/>
    <x v="0"/>
    <x v="0"/>
    <s v="No"/>
    <x v="0"/>
    <x v="1"/>
    <s v="No"/>
  </r>
  <r>
    <x v="3340"/>
    <x v="28"/>
    <x v="29"/>
    <x v="51"/>
    <x v="2"/>
    <x v="312"/>
    <n v="3"/>
    <x v="29"/>
    <x v="2"/>
    <x v="0"/>
    <x v="0"/>
    <s v="No"/>
    <x v="0"/>
    <x v="0"/>
    <s v="No"/>
  </r>
  <r>
    <x v="3341"/>
    <x v="28"/>
    <x v="27"/>
    <x v="99"/>
    <x v="2"/>
    <x v="154"/>
    <n v="2"/>
    <x v="1"/>
    <x v="2"/>
    <x v="50"/>
    <x v="0"/>
    <s v="No"/>
    <x v="0"/>
    <x v="0"/>
    <s v="Yes"/>
  </r>
  <r>
    <x v="3342"/>
    <x v="28"/>
    <x v="31"/>
    <x v="8"/>
    <x v="2"/>
    <x v="200"/>
    <n v="3"/>
    <x v="92"/>
    <x v="2"/>
    <x v="0"/>
    <x v="0"/>
    <s v="No"/>
    <x v="0"/>
    <x v="1"/>
    <s v="Yes"/>
  </r>
  <r>
    <x v="3343"/>
    <x v="28"/>
    <x v="27"/>
    <x v="8"/>
    <x v="2"/>
    <x v="28"/>
    <n v="1"/>
    <x v="5"/>
    <x v="2"/>
    <x v="227"/>
    <x v="0"/>
    <s v="No"/>
    <x v="0"/>
    <x v="0"/>
    <s v="Yes"/>
  </r>
  <r>
    <x v="3344"/>
    <x v="28"/>
    <x v="26"/>
    <x v="31"/>
    <x v="0"/>
    <x v="60"/>
    <n v="1"/>
    <x v="83"/>
    <x v="0"/>
    <x v="246"/>
    <x v="0"/>
    <s v="Yes"/>
    <x v="0"/>
    <x v="1"/>
    <s v="No"/>
  </r>
  <r>
    <x v="3345"/>
    <x v="28"/>
    <x v="26"/>
    <x v="108"/>
    <x v="1"/>
    <x v="130"/>
    <n v="1"/>
    <x v="56"/>
    <x v="1"/>
    <x v="53"/>
    <x v="0"/>
    <s v="No"/>
    <x v="0"/>
    <x v="1"/>
    <s v="Yes"/>
  </r>
  <r>
    <x v="3346"/>
    <x v="28"/>
    <x v="29"/>
    <x v="49"/>
    <x v="1"/>
    <x v="50"/>
    <n v="3"/>
    <x v="29"/>
    <x v="1"/>
    <x v="103"/>
    <x v="0"/>
    <s v="No"/>
    <x v="0"/>
    <x v="1"/>
    <s v="No"/>
  </r>
  <r>
    <x v="3347"/>
    <x v="28"/>
    <x v="27"/>
    <x v="69"/>
    <x v="1"/>
    <x v="125"/>
    <n v="2"/>
    <x v="36"/>
    <x v="2"/>
    <x v="0"/>
    <x v="0"/>
    <s v="Yes"/>
    <x v="0"/>
    <x v="0"/>
    <s v="Yes"/>
  </r>
  <r>
    <x v="3348"/>
    <x v="28"/>
    <x v="31"/>
    <x v="137"/>
    <x v="2"/>
    <x v="226"/>
    <n v="3"/>
    <x v="92"/>
    <x v="2"/>
    <x v="0"/>
    <x v="0"/>
    <s v="No"/>
    <x v="0"/>
    <x v="0"/>
    <s v="No"/>
  </r>
  <r>
    <x v="3349"/>
    <x v="28"/>
    <x v="26"/>
    <x v="105"/>
    <x v="0"/>
    <x v="299"/>
    <n v="1"/>
    <x v="3"/>
    <x v="0"/>
    <x v="0"/>
    <x v="0"/>
    <s v="No"/>
    <x v="0"/>
    <x v="1"/>
    <s v="No"/>
  </r>
  <r>
    <x v="3350"/>
    <x v="28"/>
    <x v="26"/>
    <x v="60"/>
    <x v="0"/>
    <x v="60"/>
    <n v="2"/>
    <x v="95"/>
    <x v="0"/>
    <x v="0"/>
    <x v="0"/>
    <s v="No"/>
    <x v="0"/>
    <x v="1"/>
    <s v="No"/>
  </r>
  <r>
    <x v="3351"/>
    <x v="28"/>
    <x v="34"/>
    <x v="1"/>
    <x v="1"/>
    <x v="327"/>
    <n v="3"/>
    <x v="0"/>
    <x v="1"/>
    <x v="29"/>
    <x v="0"/>
    <s v="No"/>
    <x v="0"/>
    <x v="1"/>
    <s v="No"/>
  </r>
  <r>
    <x v="3352"/>
    <x v="28"/>
    <x v="26"/>
    <x v="120"/>
    <x v="1"/>
    <x v="63"/>
    <n v="1"/>
    <x v="0"/>
    <x v="2"/>
    <x v="0"/>
    <x v="0"/>
    <s v="No"/>
    <x v="0"/>
    <x v="0"/>
    <s v="No"/>
  </r>
  <r>
    <x v="3353"/>
    <x v="28"/>
    <x v="29"/>
    <x v="1"/>
    <x v="1"/>
    <x v="365"/>
    <n v="2"/>
    <x v="12"/>
    <x v="1"/>
    <x v="0"/>
    <x v="0"/>
    <s v="No"/>
    <x v="0"/>
    <x v="1"/>
    <s v="No"/>
  </r>
  <r>
    <x v="3354"/>
    <x v="28"/>
    <x v="29"/>
    <x v="6"/>
    <x v="2"/>
    <x v="3"/>
    <n v="1"/>
    <x v="34"/>
    <x v="1"/>
    <x v="0"/>
    <x v="0"/>
    <s v="No"/>
    <x v="0"/>
    <x v="0"/>
    <s v="No"/>
  </r>
  <r>
    <x v="3355"/>
    <x v="28"/>
    <x v="29"/>
    <x v="24"/>
    <x v="2"/>
    <x v="159"/>
    <n v="3"/>
    <x v="29"/>
    <x v="1"/>
    <x v="294"/>
    <x v="0"/>
    <s v="Yes"/>
    <x v="0"/>
    <x v="1"/>
    <s v="No"/>
  </r>
  <r>
    <x v="3356"/>
    <x v="28"/>
    <x v="26"/>
    <x v="72"/>
    <x v="0"/>
    <x v="10"/>
    <n v="1"/>
    <x v="83"/>
    <x v="0"/>
    <x v="0"/>
    <x v="0"/>
    <s v="No"/>
    <x v="0"/>
    <x v="1"/>
    <s v="Yes"/>
  </r>
  <r>
    <x v="3357"/>
    <x v="28"/>
    <x v="26"/>
    <x v="100"/>
    <x v="1"/>
    <x v="184"/>
    <n v="1"/>
    <x v="56"/>
    <x v="1"/>
    <x v="65"/>
    <x v="0"/>
    <s v="No"/>
    <x v="0"/>
    <x v="1"/>
    <s v="Yes"/>
  </r>
  <r>
    <x v="3358"/>
    <x v="28"/>
    <x v="27"/>
    <x v="5"/>
    <x v="1"/>
    <x v="224"/>
    <n v="1"/>
    <x v="13"/>
    <x v="1"/>
    <x v="127"/>
    <x v="0"/>
    <s v="No"/>
    <x v="0"/>
    <x v="0"/>
    <s v="No"/>
  </r>
  <r>
    <x v="3359"/>
    <x v="28"/>
    <x v="31"/>
    <x v="39"/>
    <x v="1"/>
    <x v="7"/>
    <n v="3"/>
    <x v="37"/>
    <x v="2"/>
    <x v="0"/>
    <x v="0"/>
    <s v="No"/>
    <x v="0"/>
    <x v="1"/>
    <s v="Yes"/>
  </r>
  <r>
    <x v="3360"/>
    <x v="28"/>
    <x v="26"/>
    <x v="146"/>
    <x v="0"/>
    <x v="171"/>
    <n v="2"/>
    <x v="95"/>
    <x v="0"/>
    <x v="0"/>
    <x v="0"/>
    <s v="No"/>
    <x v="0"/>
    <x v="1"/>
    <s v="No"/>
  </r>
  <r>
    <x v="3361"/>
    <x v="28"/>
    <x v="27"/>
    <x v="100"/>
    <x v="1"/>
    <x v="89"/>
    <n v="2"/>
    <x v="56"/>
    <x v="2"/>
    <x v="35"/>
    <x v="0"/>
    <s v="No"/>
    <x v="0"/>
    <x v="0"/>
    <s v="Yes"/>
  </r>
  <r>
    <x v="3362"/>
    <x v="28"/>
    <x v="29"/>
    <x v="20"/>
    <x v="1"/>
    <x v="11"/>
    <n v="2"/>
    <x v="12"/>
    <x v="1"/>
    <x v="0"/>
    <x v="0"/>
    <s v="No"/>
    <x v="0"/>
    <x v="0"/>
    <s v="No"/>
  </r>
  <r>
    <x v="3363"/>
    <x v="28"/>
    <x v="26"/>
    <x v="25"/>
    <x v="1"/>
    <x v="13"/>
    <n v="4"/>
    <x v="36"/>
    <x v="0"/>
    <x v="0"/>
    <x v="0"/>
    <s v="Yes"/>
    <x v="0"/>
    <x v="0"/>
    <s v="Yes"/>
  </r>
  <r>
    <x v="3364"/>
    <x v="28"/>
    <x v="34"/>
    <x v="1"/>
    <x v="1"/>
    <x v="220"/>
    <n v="3"/>
    <x v="0"/>
    <x v="1"/>
    <x v="0"/>
    <x v="0"/>
    <s v="No"/>
    <x v="0"/>
    <x v="1"/>
    <s v="No"/>
  </r>
  <r>
    <x v="3365"/>
    <x v="28"/>
    <x v="27"/>
    <x v="151"/>
    <x v="0"/>
    <x v="61"/>
    <n v="3"/>
    <x v="37"/>
    <x v="0"/>
    <x v="309"/>
    <x v="0"/>
    <s v="No"/>
    <x v="0"/>
    <x v="1"/>
    <s v="No"/>
  </r>
  <r>
    <x v="3366"/>
    <x v="28"/>
    <x v="29"/>
    <x v="24"/>
    <x v="2"/>
    <x v="3"/>
    <n v="3"/>
    <x v="8"/>
    <x v="1"/>
    <x v="0"/>
    <x v="0"/>
    <s v="No"/>
    <x v="0"/>
    <x v="0"/>
    <s v="No"/>
  </r>
  <r>
    <x v="3367"/>
    <x v="28"/>
    <x v="29"/>
    <x v="83"/>
    <x v="1"/>
    <x v="55"/>
    <n v="3"/>
    <x v="8"/>
    <x v="1"/>
    <x v="0"/>
    <x v="0"/>
    <s v="No"/>
    <x v="0"/>
    <x v="1"/>
    <s v="No"/>
  </r>
  <r>
    <x v="3368"/>
    <x v="28"/>
    <x v="27"/>
    <x v="30"/>
    <x v="2"/>
    <x v="343"/>
    <n v="2"/>
    <x v="2"/>
    <x v="0"/>
    <x v="0"/>
    <x v="0"/>
    <s v="No"/>
    <x v="0"/>
    <x v="0"/>
    <s v="No"/>
  </r>
  <r>
    <x v="3369"/>
    <x v="28"/>
    <x v="29"/>
    <x v="87"/>
    <x v="2"/>
    <x v="26"/>
    <n v="1"/>
    <x v="0"/>
    <x v="0"/>
    <x v="0"/>
    <x v="0"/>
    <s v="No"/>
    <x v="0"/>
    <x v="0"/>
    <s v="Yes"/>
  </r>
  <r>
    <x v="3370"/>
    <x v="28"/>
    <x v="27"/>
    <x v="42"/>
    <x v="0"/>
    <x v="1"/>
    <n v="2"/>
    <x v="17"/>
    <x v="0"/>
    <x v="9"/>
    <x v="0"/>
    <s v="No"/>
    <x v="0"/>
    <x v="1"/>
    <s v="No"/>
  </r>
  <r>
    <x v="3371"/>
    <x v="28"/>
    <x v="27"/>
    <x v="49"/>
    <x v="1"/>
    <x v="45"/>
    <n v="1"/>
    <x v="11"/>
    <x v="1"/>
    <x v="0"/>
    <x v="0"/>
    <s v="No"/>
    <x v="0"/>
    <x v="1"/>
    <s v="No"/>
  </r>
  <r>
    <x v="3372"/>
    <x v="28"/>
    <x v="26"/>
    <x v="86"/>
    <x v="0"/>
    <x v="190"/>
    <n v="2"/>
    <x v="6"/>
    <x v="0"/>
    <x v="301"/>
    <x v="0"/>
    <s v="No"/>
    <x v="0"/>
    <x v="0"/>
    <s v="Yes"/>
  </r>
  <r>
    <x v="3373"/>
    <x v="28"/>
    <x v="26"/>
    <x v="58"/>
    <x v="2"/>
    <x v="457"/>
    <n v="2"/>
    <x v="9"/>
    <x v="0"/>
    <x v="0"/>
    <x v="0"/>
    <s v="No"/>
    <x v="0"/>
    <x v="1"/>
    <s v="No"/>
  </r>
  <r>
    <x v="3374"/>
    <x v="28"/>
    <x v="29"/>
    <x v="128"/>
    <x v="2"/>
    <x v="251"/>
    <n v="4"/>
    <x v="69"/>
    <x v="1"/>
    <x v="0"/>
    <x v="1"/>
    <s v="No"/>
    <x v="0"/>
    <x v="1"/>
    <s v="No"/>
  </r>
  <r>
    <x v="3375"/>
    <x v="28"/>
    <x v="26"/>
    <x v="22"/>
    <x v="2"/>
    <x v="154"/>
    <n v="1"/>
    <x v="25"/>
    <x v="1"/>
    <x v="0"/>
    <x v="0"/>
    <s v="No"/>
    <x v="0"/>
    <x v="0"/>
    <s v="No"/>
  </r>
  <r>
    <x v="3376"/>
    <x v="28"/>
    <x v="26"/>
    <x v="101"/>
    <x v="0"/>
    <x v="376"/>
    <n v="1"/>
    <x v="28"/>
    <x v="0"/>
    <x v="310"/>
    <x v="0"/>
    <s v="No"/>
    <x v="0"/>
    <x v="1"/>
    <s v="No"/>
  </r>
  <r>
    <x v="3377"/>
    <x v="28"/>
    <x v="27"/>
    <x v="10"/>
    <x v="1"/>
    <x v="154"/>
    <n v="4"/>
    <x v="35"/>
    <x v="1"/>
    <x v="0"/>
    <x v="0"/>
    <s v="Yes"/>
    <x v="0"/>
    <x v="0"/>
    <s v="No"/>
  </r>
  <r>
    <x v="3378"/>
    <x v="28"/>
    <x v="26"/>
    <x v="15"/>
    <x v="2"/>
    <x v="307"/>
    <n v="1"/>
    <x v="15"/>
    <x v="0"/>
    <x v="0"/>
    <x v="0"/>
    <s v="No"/>
    <x v="0"/>
    <x v="0"/>
    <s v="No"/>
  </r>
  <r>
    <x v="3379"/>
    <x v="28"/>
    <x v="27"/>
    <x v="124"/>
    <x v="0"/>
    <x v="42"/>
    <n v="1"/>
    <x v="27"/>
    <x v="0"/>
    <x v="311"/>
    <x v="0"/>
    <s v="Yes"/>
    <x v="0"/>
    <x v="0"/>
    <s v="No"/>
  </r>
  <r>
    <x v="3380"/>
    <x v="28"/>
    <x v="26"/>
    <x v="30"/>
    <x v="2"/>
    <x v="61"/>
    <n v="2"/>
    <x v="15"/>
    <x v="2"/>
    <x v="6"/>
    <x v="0"/>
    <s v="No"/>
    <x v="0"/>
    <x v="1"/>
    <s v="Yes"/>
  </r>
  <r>
    <x v="3381"/>
    <x v="28"/>
    <x v="27"/>
    <x v="60"/>
    <x v="0"/>
    <x v="239"/>
    <n v="4"/>
    <x v="52"/>
    <x v="0"/>
    <x v="0"/>
    <x v="1"/>
    <s v="Yes"/>
    <x v="1"/>
    <x v="1"/>
    <s v="Yes"/>
  </r>
  <r>
    <x v="3382"/>
    <x v="28"/>
    <x v="26"/>
    <x v="137"/>
    <x v="2"/>
    <x v="95"/>
    <n v="3"/>
    <x v="92"/>
    <x v="0"/>
    <x v="142"/>
    <x v="0"/>
    <s v="No"/>
    <x v="1"/>
    <x v="1"/>
    <s v="Yes"/>
  </r>
  <r>
    <x v="3383"/>
    <x v="28"/>
    <x v="27"/>
    <x v="106"/>
    <x v="0"/>
    <x v="394"/>
    <n v="2"/>
    <x v="20"/>
    <x v="0"/>
    <x v="0"/>
    <x v="0"/>
    <s v="No"/>
    <x v="0"/>
    <x v="0"/>
    <s v="No"/>
  </r>
  <r>
    <x v="3384"/>
    <x v="28"/>
    <x v="29"/>
    <x v="51"/>
    <x v="2"/>
    <x v="250"/>
    <n v="3"/>
    <x v="5"/>
    <x v="0"/>
    <x v="0"/>
    <x v="0"/>
    <s v="No"/>
    <x v="0"/>
    <x v="0"/>
    <s v="No"/>
  </r>
  <r>
    <x v="3385"/>
    <x v="28"/>
    <x v="26"/>
    <x v="99"/>
    <x v="2"/>
    <x v="431"/>
    <n v="4"/>
    <x v="6"/>
    <x v="2"/>
    <x v="0"/>
    <x v="0"/>
    <s v="No"/>
    <x v="0"/>
    <x v="0"/>
    <s v="Yes"/>
  </r>
  <r>
    <x v="3386"/>
    <x v="28"/>
    <x v="29"/>
    <x v="5"/>
    <x v="1"/>
    <x v="382"/>
    <n v="3"/>
    <x v="35"/>
    <x v="2"/>
    <x v="0"/>
    <x v="0"/>
    <s v="No"/>
    <x v="0"/>
    <x v="1"/>
    <s v="No"/>
  </r>
  <r>
    <x v="3387"/>
    <x v="28"/>
    <x v="29"/>
    <x v="54"/>
    <x v="2"/>
    <x v="154"/>
    <n v="1"/>
    <x v="34"/>
    <x v="1"/>
    <x v="121"/>
    <x v="0"/>
    <s v="No"/>
    <x v="0"/>
    <x v="1"/>
    <s v="Yes"/>
  </r>
  <r>
    <x v="3388"/>
    <x v="28"/>
    <x v="27"/>
    <x v="151"/>
    <x v="0"/>
    <x v="144"/>
    <n v="1"/>
    <x v="44"/>
    <x v="1"/>
    <x v="0"/>
    <x v="0"/>
    <s v="No"/>
    <x v="1"/>
    <x v="1"/>
    <s v="Yes"/>
  </r>
  <r>
    <x v="3389"/>
    <x v="28"/>
    <x v="29"/>
    <x v="133"/>
    <x v="2"/>
    <x v="386"/>
    <n v="3"/>
    <x v="22"/>
    <x v="0"/>
    <x v="0"/>
    <x v="0"/>
    <s v="Yes"/>
    <x v="0"/>
    <x v="1"/>
    <s v="No"/>
  </r>
  <r>
    <x v="3390"/>
    <x v="28"/>
    <x v="29"/>
    <x v="27"/>
    <x v="1"/>
    <x v="235"/>
    <n v="2"/>
    <x v="12"/>
    <x v="1"/>
    <x v="0"/>
    <x v="0"/>
    <s v="No"/>
    <x v="0"/>
    <x v="0"/>
    <s v="No"/>
  </r>
  <r>
    <x v="3391"/>
    <x v="28"/>
    <x v="26"/>
    <x v="126"/>
    <x v="0"/>
    <x v="367"/>
    <n v="1"/>
    <x v="83"/>
    <x v="0"/>
    <x v="0"/>
    <x v="0"/>
    <s v="No"/>
    <x v="0"/>
    <x v="1"/>
    <s v="Yes"/>
  </r>
  <r>
    <x v="3392"/>
    <x v="28"/>
    <x v="29"/>
    <x v="51"/>
    <x v="2"/>
    <x v="64"/>
    <n v="3"/>
    <x v="5"/>
    <x v="0"/>
    <x v="17"/>
    <x v="0"/>
    <s v="No"/>
    <x v="0"/>
    <x v="0"/>
    <s v="No"/>
  </r>
  <r>
    <x v="3393"/>
    <x v="28"/>
    <x v="27"/>
    <x v="114"/>
    <x v="0"/>
    <x v="362"/>
    <n v="1"/>
    <x v="27"/>
    <x v="0"/>
    <x v="62"/>
    <x v="0"/>
    <s v="No"/>
    <x v="0"/>
    <x v="1"/>
    <s v="No"/>
  </r>
  <r>
    <x v="3394"/>
    <x v="28"/>
    <x v="27"/>
    <x v="2"/>
    <x v="1"/>
    <x v="365"/>
    <n v="1"/>
    <x v="13"/>
    <x v="1"/>
    <x v="0"/>
    <x v="0"/>
    <s v="No"/>
    <x v="0"/>
    <x v="1"/>
    <s v="No"/>
  </r>
  <r>
    <x v="3395"/>
    <x v="28"/>
    <x v="29"/>
    <x v="9"/>
    <x v="1"/>
    <x v="42"/>
    <n v="2"/>
    <x v="36"/>
    <x v="0"/>
    <x v="35"/>
    <x v="0"/>
    <s v="No"/>
    <x v="0"/>
    <x v="1"/>
    <s v="Yes"/>
  </r>
  <r>
    <x v="3396"/>
    <x v="28"/>
    <x v="29"/>
    <x v="24"/>
    <x v="2"/>
    <x v="330"/>
    <n v="4"/>
    <x v="35"/>
    <x v="1"/>
    <x v="0"/>
    <x v="0"/>
    <s v="Yes"/>
    <x v="0"/>
    <x v="0"/>
    <s v="Yes"/>
  </r>
  <r>
    <x v="3397"/>
    <x v="28"/>
    <x v="27"/>
    <x v="136"/>
    <x v="0"/>
    <x v="349"/>
    <n v="3"/>
    <x v="33"/>
    <x v="1"/>
    <x v="0"/>
    <x v="0"/>
    <s v="No"/>
    <x v="0"/>
    <x v="1"/>
    <s v="Yes"/>
  </r>
  <r>
    <x v="3398"/>
    <x v="29"/>
    <x v="27"/>
    <x v="135"/>
    <x v="0"/>
    <x v="240"/>
    <n v="4"/>
    <x v="55"/>
    <x v="1"/>
    <x v="47"/>
    <x v="1"/>
    <s v="No"/>
    <x v="0"/>
    <x v="0"/>
    <s v="No"/>
  </r>
  <r>
    <x v="3399"/>
    <x v="29"/>
    <x v="29"/>
    <x v="119"/>
    <x v="0"/>
    <x v="59"/>
    <n v="1"/>
    <x v="57"/>
    <x v="2"/>
    <x v="0"/>
    <x v="1"/>
    <s v="No"/>
    <x v="1"/>
    <x v="1"/>
    <s v="Yes"/>
  </r>
  <r>
    <x v="3400"/>
    <x v="29"/>
    <x v="29"/>
    <x v="30"/>
    <x v="2"/>
    <x v="288"/>
    <n v="4"/>
    <x v="7"/>
    <x v="1"/>
    <x v="114"/>
    <x v="0"/>
    <s v="No"/>
    <x v="0"/>
    <x v="1"/>
    <s v="No"/>
  </r>
  <r>
    <x v="3401"/>
    <x v="29"/>
    <x v="31"/>
    <x v="59"/>
    <x v="1"/>
    <x v="23"/>
    <n v="4"/>
    <x v="35"/>
    <x v="1"/>
    <x v="0"/>
    <x v="0"/>
    <s v="No"/>
    <x v="0"/>
    <x v="1"/>
    <s v="No"/>
  </r>
  <r>
    <x v="3402"/>
    <x v="29"/>
    <x v="27"/>
    <x v="139"/>
    <x v="2"/>
    <x v="15"/>
    <n v="2"/>
    <x v="14"/>
    <x v="0"/>
    <x v="0"/>
    <x v="0"/>
    <s v="Yes"/>
    <x v="0"/>
    <x v="1"/>
    <s v="No"/>
  </r>
  <r>
    <x v="3403"/>
    <x v="29"/>
    <x v="31"/>
    <x v="87"/>
    <x v="2"/>
    <x v="49"/>
    <n v="1"/>
    <x v="0"/>
    <x v="0"/>
    <x v="0"/>
    <x v="0"/>
    <s v="No"/>
    <x v="0"/>
    <x v="0"/>
    <s v="No"/>
  </r>
  <r>
    <x v="3404"/>
    <x v="29"/>
    <x v="29"/>
    <x v="84"/>
    <x v="0"/>
    <x v="54"/>
    <n v="2"/>
    <x v="99"/>
    <x v="0"/>
    <x v="0"/>
    <x v="0"/>
    <s v="No"/>
    <x v="0"/>
    <x v="1"/>
    <s v="No"/>
  </r>
  <r>
    <x v="3405"/>
    <x v="29"/>
    <x v="31"/>
    <x v="70"/>
    <x v="2"/>
    <x v="3"/>
    <n v="4"/>
    <x v="56"/>
    <x v="2"/>
    <x v="55"/>
    <x v="0"/>
    <s v="No"/>
    <x v="0"/>
    <x v="0"/>
    <s v="Yes"/>
  </r>
  <r>
    <x v="3406"/>
    <x v="29"/>
    <x v="27"/>
    <x v="80"/>
    <x v="2"/>
    <x v="184"/>
    <n v="2"/>
    <x v="14"/>
    <x v="0"/>
    <x v="128"/>
    <x v="0"/>
    <s v="No"/>
    <x v="0"/>
    <x v="1"/>
    <s v="Yes"/>
  </r>
  <r>
    <x v="3407"/>
    <x v="29"/>
    <x v="35"/>
    <x v="67"/>
    <x v="2"/>
    <x v="26"/>
    <m/>
    <x v="15"/>
    <x v="1"/>
    <x v="0"/>
    <x v="0"/>
    <s v="No"/>
    <x v="0"/>
    <x v="1"/>
    <s v="No"/>
  </r>
  <r>
    <x v="3408"/>
    <x v="29"/>
    <x v="27"/>
    <x v="129"/>
    <x v="2"/>
    <x v="128"/>
    <n v="2"/>
    <x v="13"/>
    <x v="1"/>
    <x v="0"/>
    <x v="0"/>
    <s v="No"/>
    <x v="0"/>
    <x v="1"/>
    <s v="Yes"/>
  </r>
  <r>
    <x v="3409"/>
    <x v="29"/>
    <x v="27"/>
    <x v="13"/>
    <x v="1"/>
    <x v="233"/>
    <n v="1"/>
    <x v="0"/>
    <x v="2"/>
    <x v="172"/>
    <x v="0"/>
    <s v="No"/>
    <x v="0"/>
    <x v="1"/>
    <s v="No"/>
  </r>
  <r>
    <x v="3410"/>
    <x v="29"/>
    <x v="35"/>
    <x v="39"/>
    <x v="1"/>
    <x v="370"/>
    <n v="1"/>
    <x v="84"/>
    <x v="1"/>
    <x v="0"/>
    <x v="0"/>
    <s v="No"/>
    <x v="0"/>
    <x v="0"/>
    <s v="No"/>
  </r>
  <r>
    <x v="3411"/>
    <x v="29"/>
    <x v="27"/>
    <x v="116"/>
    <x v="0"/>
    <x v="207"/>
    <n v="2"/>
    <x v="9"/>
    <x v="0"/>
    <x v="0"/>
    <x v="0"/>
    <s v="No"/>
    <x v="1"/>
    <x v="1"/>
    <s v="Yes"/>
  </r>
  <r>
    <x v="3412"/>
    <x v="29"/>
    <x v="29"/>
    <x v="16"/>
    <x v="2"/>
    <x v="342"/>
    <n v="2"/>
    <x v="1"/>
    <x v="2"/>
    <x v="0"/>
    <x v="0"/>
    <s v="No"/>
    <x v="0"/>
    <x v="1"/>
    <s v="No"/>
  </r>
  <r>
    <x v="3413"/>
    <x v="29"/>
    <x v="31"/>
    <x v="15"/>
    <x v="2"/>
    <x v="3"/>
    <n v="2"/>
    <x v="4"/>
    <x v="2"/>
    <x v="0"/>
    <x v="0"/>
    <s v="No"/>
    <x v="0"/>
    <x v="1"/>
    <s v="No"/>
  </r>
  <r>
    <x v="3414"/>
    <x v="29"/>
    <x v="29"/>
    <x v="137"/>
    <x v="2"/>
    <x v="30"/>
    <n v="3"/>
    <x v="7"/>
    <x v="2"/>
    <x v="0"/>
    <x v="0"/>
    <s v="Yes"/>
    <x v="0"/>
    <x v="1"/>
    <s v="No"/>
  </r>
  <r>
    <x v="3415"/>
    <x v="29"/>
    <x v="29"/>
    <x v="37"/>
    <x v="0"/>
    <x v="30"/>
    <n v="4"/>
    <x v="47"/>
    <x v="0"/>
    <x v="93"/>
    <x v="1"/>
    <s v="No"/>
    <x v="0"/>
    <x v="0"/>
    <s v="No"/>
  </r>
  <r>
    <x v="3416"/>
    <x v="29"/>
    <x v="29"/>
    <x v="4"/>
    <x v="0"/>
    <x v="109"/>
    <n v="1"/>
    <x v="37"/>
    <x v="1"/>
    <x v="0"/>
    <x v="0"/>
    <s v="No"/>
    <x v="0"/>
    <x v="1"/>
    <s v="Yes"/>
  </r>
  <r>
    <x v="3417"/>
    <x v="29"/>
    <x v="31"/>
    <x v="81"/>
    <x v="0"/>
    <x v="96"/>
    <n v="2"/>
    <x v="14"/>
    <x v="0"/>
    <x v="0"/>
    <x v="0"/>
    <s v="Yes"/>
    <x v="0"/>
    <x v="1"/>
    <s v="No"/>
  </r>
  <r>
    <x v="3418"/>
    <x v="29"/>
    <x v="29"/>
    <x v="99"/>
    <x v="2"/>
    <x v="99"/>
    <n v="3"/>
    <x v="7"/>
    <x v="2"/>
    <x v="9"/>
    <x v="0"/>
    <s v="No"/>
    <x v="0"/>
    <x v="0"/>
    <s v="No"/>
  </r>
  <r>
    <x v="3419"/>
    <x v="29"/>
    <x v="27"/>
    <x v="73"/>
    <x v="1"/>
    <x v="413"/>
    <n v="1"/>
    <x v="15"/>
    <x v="0"/>
    <x v="0"/>
    <x v="0"/>
    <s v="No"/>
    <x v="0"/>
    <x v="0"/>
    <s v="No"/>
  </r>
  <r>
    <x v="3420"/>
    <x v="29"/>
    <x v="31"/>
    <x v="65"/>
    <x v="1"/>
    <x v="85"/>
    <n v="4"/>
    <x v="35"/>
    <x v="0"/>
    <x v="0"/>
    <x v="0"/>
    <s v="No"/>
    <x v="0"/>
    <x v="0"/>
    <s v="Yes"/>
  </r>
  <r>
    <x v="3421"/>
    <x v="29"/>
    <x v="27"/>
    <x v="0"/>
    <x v="0"/>
    <x v="200"/>
    <n v="2"/>
    <x v="6"/>
    <x v="0"/>
    <x v="178"/>
    <x v="0"/>
    <s v="No"/>
    <x v="0"/>
    <x v="0"/>
    <s v="No"/>
  </r>
  <r>
    <x v="3422"/>
    <x v="29"/>
    <x v="31"/>
    <x v="83"/>
    <x v="1"/>
    <x v="5"/>
    <n v="4"/>
    <x v="33"/>
    <x v="2"/>
    <x v="0"/>
    <x v="0"/>
    <s v="No"/>
    <x v="0"/>
    <x v="0"/>
    <s v="Yes"/>
  </r>
  <r>
    <x v="3423"/>
    <x v="29"/>
    <x v="29"/>
    <x v="74"/>
    <x v="0"/>
    <x v="30"/>
    <n v="1"/>
    <x v="70"/>
    <x v="1"/>
    <x v="0"/>
    <x v="1"/>
    <s v="No"/>
    <x v="1"/>
    <x v="1"/>
    <s v="Yes"/>
  </r>
  <r>
    <x v="3424"/>
    <x v="29"/>
    <x v="29"/>
    <x v="47"/>
    <x v="0"/>
    <x v="26"/>
    <n v="4"/>
    <x v="3"/>
    <x v="2"/>
    <x v="0"/>
    <x v="1"/>
    <s v="No"/>
    <x v="0"/>
    <x v="0"/>
    <s v="Yes"/>
  </r>
  <r>
    <x v="3425"/>
    <x v="29"/>
    <x v="27"/>
    <x v="139"/>
    <x v="2"/>
    <x v="193"/>
    <n v="1"/>
    <x v="69"/>
    <x v="2"/>
    <x v="0"/>
    <x v="0"/>
    <s v="No"/>
    <x v="0"/>
    <x v="1"/>
    <s v="Yes"/>
  </r>
  <r>
    <x v="3426"/>
    <x v="29"/>
    <x v="27"/>
    <x v="67"/>
    <x v="2"/>
    <x v="142"/>
    <n v="4"/>
    <x v="0"/>
    <x v="1"/>
    <x v="0"/>
    <x v="0"/>
    <s v="No"/>
    <x v="0"/>
    <x v="0"/>
    <s v="No"/>
  </r>
  <r>
    <x v="3427"/>
    <x v="29"/>
    <x v="27"/>
    <x v="14"/>
    <x v="1"/>
    <x v="182"/>
    <n v="1"/>
    <x v="25"/>
    <x v="2"/>
    <x v="64"/>
    <x v="0"/>
    <s v="No"/>
    <x v="0"/>
    <x v="1"/>
    <s v="No"/>
  </r>
  <r>
    <x v="3428"/>
    <x v="29"/>
    <x v="31"/>
    <x v="68"/>
    <x v="1"/>
    <x v="74"/>
    <n v="3"/>
    <x v="35"/>
    <x v="2"/>
    <x v="0"/>
    <x v="0"/>
    <s v="No"/>
    <x v="0"/>
    <x v="1"/>
    <s v="No"/>
  </r>
  <r>
    <x v="3429"/>
    <x v="29"/>
    <x v="31"/>
    <x v="20"/>
    <x v="1"/>
    <x v="458"/>
    <n v="2"/>
    <x v="36"/>
    <x v="0"/>
    <x v="21"/>
    <x v="0"/>
    <s v="No"/>
    <x v="0"/>
    <x v="1"/>
    <s v="No"/>
  </r>
  <r>
    <x v="3430"/>
    <x v="29"/>
    <x v="31"/>
    <x v="29"/>
    <x v="1"/>
    <x v="56"/>
    <n v="2"/>
    <x v="36"/>
    <x v="0"/>
    <x v="0"/>
    <x v="0"/>
    <s v="No"/>
    <x v="0"/>
    <x v="1"/>
    <s v="Yes"/>
  </r>
  <r>
    <x v="3431"/>
    <x v="29"/>
    <x v="27"/>
    <x v="76"/>
    <x v="2"/>
    <x v="342"/>
    <n v="4"/>
    <x v="0"/>
    <x v="1"/>
    <x v="121"/>
    <x v="0"/>
    <s v="Yes"/>
    <x v="0"/>
    <x v="0"/>
    <s v="No"/>
  </r>
  <r>
    <x v="3432"/>
    <x v="29"/>
    <x v="29"/>
    <x v="134"/>
    <x v="1"/>
    <x v="82"/>
    <n v="2"/>
    <x v="36"/>
    <x v="2"/>
    <x v="141"/>
    <x v="0"/>
    <s v="Yes"/>
    <x v="0"/>
    <x v="1"/>
    <s v="No"/>
  </r>
  <r>
    <x v="3433"/>
    <x v="29"/>
    <x v="27"/>
    <x v="91"/>
    <x v="0"/>
    <x v="13"/>
    <n v="1"/>
    <x v="12"/>
    <x v="2"/>
    <x v="0"/>
    <x v="0"/>
    <s v="No"/>
    <x v="0"/>
    <x v="0"/>
    <s v="Yes"/>
  </r>
  <r>
    <x v="3434"/>
    <x v="29"/>
    <x v="27"/>
    <x v="71"/>
    <x v="2"/>
    <x v="30"/>
    <n v="1"/>
    <x v="25"/>
    <x v="1"/>
    <x v="0"/>
    <x v="0"/>
    <s v="No"/>
    <x v="0"/>
    <x v="0"/>
    <s v="Yes"/>
  </r>
  <r>
    <x v="3435"/>
    <x v="29"/>
    <x v="27"/>
    <x v="27"/>
    <x v="1"/>
    <x v="433"/>
    <n v="4"/>
    <x v="2"/>
    <x v="2"/>
    <x v="127"/>
    <x v="0"/>
    <s v="No"/>
    <x v="0"/>
    <x v="1"/>
    <s v="No"/>
  </r>
  <r>
    <x v="3436"/>
    <x v="29"/>
    <x v="29"/>
    <x v="39"/>
    <x v="1"/>
    <x v="323"/>
    <n v="4"/>
    <x v="35"/>
    <x v="1"/>
    <x v="0"/>
    <x v="0"/>
    <s v="No"/>
    <x v="0"/>
    <x v="1"/>
    <s v="No"/>
  </r>
  <r>
    <x v="3437"/>
    <x v="29"/>
    <x v="27"/>
    <x v="100"/>
    <x v="1"/>
    <x v="126"/>
    <n v="4"/>
    <x v="2"/>
    <x v="2"/>
    <x v="55"/>
    <x v="0"/>
    <s v="No"/>
    <x v="0"/>
    <x v="1"/>
    <s v="No"/>
  </r>
  <r>
    <x v="3438"/>
    <x v="29"/>
    <x v="29"/>
    <x v="119"/>
    <x v="0"/>
    <x v="127"/>
    <n v="2"/>
    <x v="99"/>
    <x v="0"/>
    <x v="204"/>
    <x v="0"/>
    <s v="No"/>
    <x v="0"/>
    <x v="0"/>
    <s v="No"/>
  </r>
  <r>
    <x v="3439"/>
    <x v="29"/>
    <x v="27"/>
    <x v="70"/>
    <x v="2"/>
    <x v="78"/>
    <n v="2"/>
    <x v="14"/>
    <x v="0"/>
    <x v="0"/>
    <x v="0"/>
    <s v="No"/>
    <x v="0"/>
    <x v="1"/>
    <s v="No"/>
  </r>
  <r>
    <x v="3440"/>
    <x v="29"/>
    <x v="29"/>
    <x v="121"/>
    <x v="1"/>
    <x v="360"/>
    <n v="2"/>
    <x v="56"/>
    <x v="2"/>
    <x v="22"/>
    <x v="0"/>
    <s v="No"/>
    <x v="0"/>
    <x v="0"/>
    <s v="Yes"/>
  </r>
  <r>
    <x v="3441"/>
    <x v="29"/>
    <x v="31"/>
    <x v="93"/>
    <x v="0"/>
    <x v="25"/>
    <n v="2"/>
    <x v="14"/>
    <x v="0"/>
    <x v="126"/>
    <x v="0"/>
    <s v="No"/>
    <x v="0"/>
    <x v="0"/>
    <s v="No"/>
  </r>
  <r>
    <x v="3442"/>
    <x v="29"/>
    <x v="31"/>
    <x v="142"/>
    <x v="0"/>
    <x v="115"/>
    <n v="1"/>
    <x v="34"/>
    <x v="1"/>
    <x v="105"/>
    <x v="1"/>
    <s v="No"/>
    <x v="0"/>
    <x v="1"/>
    <s v="No"/>
  </r>
  <r>
    <x v="3443"/>
    <x v="29"/>
    <x v="29"/>
    <x v="118"/>
    <x v="1"/>
    <x v="407"/>
    <n v="2"/>
    <x v="36"/>
    <x v="2"/>
    <x v="0"/>
    <x v="0"/>
    <s v="No"/>
    <x v="0"/>
    <x v="0"/>
    <s v="No"/>
  </r>
  <r>
    <x v="3444"/>
    <x v="29"/>
    <x v="31"/>
    <x v="65"/>
    <x v="1"/>
    <x v="293"/>
    <n v="2"/>
    <x v="56"/>
    <x v="1"/>
    <x v="0"/>
    <x v="0"/>
    <s v="No"/>
    <x v="0"/>
    <x v="1"/>
    <s v="No"/>
  </r>
  <r>
    <x v="3445"/>
    <x v="29"/>
    <x v="29"/>
    <x v="72"/>
    <x v="0"/>
    <x v="160"/>
    <n v="1"/>
    <x v="27"/>
    <x v="0"/>
    <x v="0"/>
    <x v="0"/>
    <s v="No"/>
    <x v="0"/>
    <x v="0"/>
    <s v="No"/>
  </r>
  <r>
    <x v="3446"/>
    <x v="29"/>
    <x v="29"/>
    <x v="89"/>
    <x v="0"/>
    <x v="67"/>
    <n v="2"/>
    <x v="19"/>
    <x v="1"/>
    <x v="0"/>
    <x v="1"/>
    <s v="No"/>
    <x v="0"/>
    <x v="0"/>
    <s v="No"/>
  </r>
  <r>
    <x v="3447"/>
    <x v="29"/>
    <x v="27"/>
    <x v="92"/>
    <x v="2"/>
    <x v="117"/>
    <n v="2"/>
    <x v="66"/>
    <x v="0"/>
    <x v="0"/>
    <x v="0"/>
    <s v="No"/>
    <x v="0"/>
    <x v="1"/>
    <s v="Yes"/>
  </r>
  <r>
    <x v="3448"/>
    <x v="29"/>
    <x v="29"/>
    <x v="6"/>
    <x v="2"/>
    <x v="34"/>
    <n v="4"/>
    <x v="7"/>
    <x v="1"/>
    <x v="0"/>
    <x v="0"/>
    <s v="No"/>
    <x v="0"/>
    <x v="1"/>
    <s v="No"/>
  </r>
  <r>
    <x v="3449"/>
    <x v="29"/>
    <x v="29"/>
    <x v="56"/>
    <x v="2"/>
    <x v="131"/>
    <n v="4"/>
    <x v="7"/>
    <x v="1"/>
    <x v="0"/>
    <x v="0"/>
    <s v="No"/>
    <x v="0"/>
    <x v="0"/>
    <s v="No"/>
  </r>
  <r>
    <x v="3450"/>
    <x v="29"/>
    <x v="29"/>
    <x v="63"/>
    <x v="0"/>
    <x v="80"/>
    <n v="4"/>
    <x v="8"/>
    <x v="0"/>
    <x v="0"/>
    <x v="1"/>
    <s v="No"/>
    <x v="0"/>
    <x v="0"/>
    <s v="No"/>
  </r>
  <r>
    <x v="3451"/>
    <x v="29"/>
    <x v="31"/>
    <x v="54"/>
    <x v="2"/>
    <x v="197"/>
    <n v="4"/>
    <x v="56"/>
    <x v="2"/>
    <x v="0"/>
    <x v="0"/>
    <s v="No"/>
    <x v="0"/>
    <x v="0"/>
    <s v="No"/>
  </r>
  <r>
    <x v="3452"/>
    <x v="29"/>
    <x v="31"/>
    <x v="128"/>
    <x v="2"/>
    <x v="3"/>
    <n v="1"/>
    <x v="51"/>
    <x v="0"/>
    <x v="252"/>
    <x v="0"/>
    <s v="No"/>
    <x v="0"/>
    <x v="1"/>
    <s v="No"/>
  </r>
  <r>
    <x v="3453"/>
    <x v="29"/>
    <x v="27"/>
    <x v="3"/>
    <x v="0"/>
    <x v="70"/>
    <n v="2"/>
    <x v="9"/>
    <x v="0"/>
    <x v="0"/>
    <x v="0"/>
    <s v="No"/>
    <x v="0"/>
    <x v="1"/>
    <s v="No"/>
  </r>
  <r>
    <x v="3454"/>
    <x v="29"/>
    <x v="27"/>
    <x v="30"/>
    <x v="2"/>
    <x v="366"/>
    <n v="2"/>
    <x v="66"/>
    <x v="0"/>
    <x v="0"/>
    <x v="0"/>
    <s v="No"/>
    <x v="0"/>
    <x v="1"/>
    <s v="No"/>
  </r>
  <r>
    <x v="3455"/>
    <x v="29"/>
    <x v="27"/>
    <x v="109"/>
    <x v="0"/>
    <x v="99"/>
    <n v="2"/>
    <x v="30"/>
    <x v="0"/>
    <x v="312"/>
    <x v="0"/>
    <s v="No"/>
    <x v="0"/>
    <x v="0"/>
    <s v="No"/>
  </r>
  <r>
    <x v="3456"/>
    <x v="29"/>
    <x v="27"/>
    <x v="2"/>
    <x v="1"/>
    <x v="97"/>
    <n v="4"/>
    <x v="2"/>
    <x v="2"/>
    <x v="138"/>
    <x v="0"/>
    <s v="No"/>
    <x v="0"/>
    <x v="1"/>
    <s v="Yes"/>
  </r>
  <r>
    <x v="3457"/>
    <x v="29"/>
    <x v="29"/>
    <x v="12"/>
    <x v="1"/>
    <x v="115"/>
    <n v="2"/>
    <x v="5"/>
    <x v="2"/>
    <x v="51"/>
    <x v="0"/>
    <s v="No"/>
    <x v="0"/>
    <x v="1"/>
    <s v="No"/>
  </r>
  <r>
    <x v="3458"/>
    <x v="29"/>
    <x v="29"/>
    <x v="93"/>
    <x v="0"/>
    <x v="1"/>
    <n v="1"/>
    <x v="27"/>
    <x v="0"/>
    <x v="0"/>
    <x v="0"/>
    <s v="No"/>
    <x v="0"/>
    <x v="1"/>
    <s v="No"/>
  </r>
  <r>
    <x v="3459"/>
    <x v="29"/>
    <x v="27"/>
    <x v="79"/>
    <x v="0"/>
    <x v="157"/>
    <n v="2"/>
    <x v="95"/>
    <x v="0"/>
    <x v="0"/>
    <x v="0"/>
    <s v="No"/>
    <x v="0"/>
    <x v="1"/>
    <s v="Yes"/>
  </r>
  <r>
    <x v="3460"/>
    <x v="29"/>
    <x v="29"/>
    <x v="117"/>
    <x v="0"/>
    <x v="437"/>
    <n v="2"/>
    <x v="20"/>
    <x v="0"/>
    <x v="0"/>
    <x v="0"/>
    <s v="No"/>
    <x v="0"/>
    <x v="1"/>
    <s v="No"/>
  </r>
  <r>
    <x v="3461"/>
    <x v="29"/>
    <x v="31"/>
    <x v="25"/>
    <x v="1"/>
    <x v="449"/>
    <n v="2"/>
    <x v="56"/>
    <x v="1"/>
    <x v="0"/>
    <x v="0"/>
    <s v="No"/>
    <x v="0"/>
    <x v="0"/>
    <s v="Yes"/>
  </r>
  <r>
    <x v="3462"/>
    <x v="29"/>
    <x v="29"/>
    <x v="144"/>
    <x v="0"/>
    <x v="130"/>
    <n v="1"/>
    <x v="27"/>
    <x v="0"/>
    <x v="0"/>
    <x v="0"/>
    <s v="No"/>
    <x v="0"/>
    <x v="0"/>
    <s v="No"/>
  </r>
  <r>
    <x v="3463"/>
    <x v="29"/>
    <x v="27"/>
    <x v="19"/>
    <x v="2"/>
    <x v="85"/>
    <n v="4"/>
    <x v="0"/>
    <x v="1"/>
    <x v="0"/>
    <x v="0"/>
    <s v="No"/>
    <x v="0"/>
    <x v="1"/>
    <s v="No"/>
  </r>
  <r>
    <x v="3464"/>
    <x v="29"/>
    <x v="31"/>
    <x v="83"/>
    <x v="1"/>
    <x v="13"/>
    <n v="4"/>
    <x v="35"/>
    <x v="0"/>
    <x v="0"/>
    <x v="0"/>
    <s v="No"/>
    <x v="0"/>
    <x v="0"/>
    <s v="No"/>
  </r>
  <r>
    <x v="3465"/>
    <x v="29"/>
    <x v="27"/>
    <x v="26"/>
    <x v="2"/>
    <x v="330"/>
    <n v="2"/>
    <x v="9"/>
    <x v="0"/>
    <x v="0"/>
    <x v="0"/>
    <s v="No"/>
    <x v="0"/>
    <x v="1"/>
    <s v="Yes"/>
  </r>
  <r>
    <x v="3466"/>
    <x v="29"/>
    <x v="29"/>
    <x v="32"/>
    <x v="2"/>
    <x v="33"/>
    <n v="1"/>
    <x v="44"/>
    <x v="1"/>
    <x v="313"/>
    <x v="0"/>
    <s v="Yes"/>
    <x v="0"/>
    <x v="1"/>
    <s v="No"/>
  </r>
  <r>
    <x v="3467"/>
    <x v="29"/>
    <x v="29"/>
    <x v="66"/>
    <x v="2"/>
    <x v="18"/>
    <n v="3"/>
    <x v="8"/>
    <x v="1"/>
    <x v="52"/>
    <x v="0"/>
    <s v="Yes"/>
    <x v="1"/>
    <x v="1"/>
    <s v="Yes"/>
  </r>
  <r>
    <x v="3468"/>
    <x v="29"/>
    <x v="27"/>
    <x v="99"/>
    <x v="2"/>
    <x v="33"/>
    <n v="2"/>
    <x v="13"/>
    <x v="1"/>
    <x v="80"/>
    <x v="0"/>
    <s v="No"/>
    <x v="0"/>
    <x v="0"/>
    <s v="No"/>
  </r>
  <r>
    <x v="3469"/>
    <x v="29"/>
    <x v="31"/>
    <x v="71"/>
    <x v="2"/>
    <x v="288"/>
    <n v="2"/>
    <x v="15"/>
    <x v="0"/>
    <x v="0"/>
    <x v="0"/>
    <s v="No"/>
    <x v="0"/>
    <x v="0"/>
    <s v="No"/>
  </r>
  <r>
    <x v="3470"/>
    <x v="29"/>
    <x v="27"/>
    <x v="120"/>
    <x v="1"/>
    <x v="64"/>
    <n v="1"/>
    <x v="0"/>
    <x v="2"/>
    <x v="0"/>
    <x v="0"/>
    <s v="No"/>
    <x v="0"/>
    <x v="1"/>
    <s v="No"/>
  </r>
  <r>
    <x v="3471"/>
    <x v="29"/>
    <x v="29"/>
    <x v="22"/>
    <x v="2"/>
    <x v="58"/>
    <n v="3"/>
    <x v="7"/>
    <x v="2"/>
    <x v="0"/>
    <x v="0"/>
    <s v="No"/>
    <x v="0"/>
    <x v="1"/>
    <s v="No"/>
  </r>
  <r>
    <x v="3472"/>
    <x v="29"/>
    <x v="29"/>
    <x v="9"/>
    <x v="1"/>
    <x v="110"/>
    <n v="4"/>
    <x v="3"/>
    <x v="0"/>
    <x v="0"/>
    <x v="0"/>
    <s v="No"/>
    <x v="0"/>
    <x v="1"/>
    <s v="No"/>
  </r>
  <r>
    <x v="3473"/>
    <x v="29"/>
    <x v="29"/>
    <x v="56"/>
    <x v="2"/>
    <x v="105"/>
    <n v="3"/>
    <x v="33"/>
    <x v="1"/>
    <x v="8"/>
    <x v="0"/>
    <s v="No"/>
    <x v="0"/>
    <x v="1"/>
    <s v="Yes"/>
  </r>
  <r>
    <x v="3474"/>
    <x v="29"/>
    <x v="35"/>
    <x v="5"/>
    <x v="1"/>
    <x v="78"/>
    <n v="1"/>
    <x v="84"/>
    <x v="1"/>
    <x v="0"/>
    <x v="0"/>
    <s v="No"/>
    <x v="0"/>
    <x v="1"/>
    <s v="No"/>
  </r>
  <r>
    <x v="3475"/>
    <x v="29"/>
    <x v="31"/>
    <x v="98"/>
    <x v="2"/>
    <x v="105"/>
    <n v="3"/>
    <x v="29"/>
    <x v="1"/>
    <x v="0"/>
    <x v="0"/>
    <s v="No"/>
    <x v="0"/>
    <x v="0"/>
    <s v="No"/>
  </r>
  <r>
    <x v="3476"/>
    <x v="29"/>
    <x v="32"/>
    <x v="51"/>
    <x v="2"/>
    <x v="396"/>
    <n v="3"/>
    <x v="92"/>
    <x v="2"/>
    <x v="0"/>
    <x v="0"/>
    <s v="No"/>
    <x v="0"/>
    <x v="0"/>
    <s v="No"/>
  </r>
  <r>
    <x v="3477"/>
    <x v="29"/>
    <x v="31"/>
    <x v="76"/>
    <x v="2"/>
    <x v="51"/>
    <n v="3"/>
    <x v="29"/>
    <x v="1"/>
    <x v="89"/>
    <x v="0"/>
    <s v="No"/>
    <x v="0"/>
    <x v="0"/>
    <s v="Yes"/>
  </r>
  <r>
    <x v="3478"/>
    <x v="29"/>
    <x v="31"/>
    <x v="60"/>
    <x v="0"/>
    <x v="85"/>
    <n v="2"/>
    <x v="14"/>
    <x v="0"/>
    <x v="0"/>
    <x v="0"/>
    <s v="No"/>
    <x v="0"/>
    <x v="1"/>
    <s v="Yes"/>
  </r>
  <r>
    <x v="3479"/>
    <x v="29"/>
    <x v="31"/>
    <x v="87"/>
    <x v="2"/>
    <x v="271"/>
    <n v="2"/>
    <x v="4"/>
    <x v="2"/>
    <x v="81"/>
    <x v="0"/>
    <s v="No"/>
    <x v="0"/>
    <x v="0"/>
    <s v="No"/>
  </r>
  <r>
    <x v="3480"/>
    <x v="29"/>
    <x v="27"/>
    <x v="151"/>
    <x v="0"/>
    <x v="76"/>
    <n v="2"/>
    <x v="15"/>
    <x v="2"/>
    <x v="138"/>
    <x v="0"/>
    <s v="No"/>
    <x v="0"/>
    <x v="0"/>
    <s v="No"/>
  </r>
  <r>
    <x v="3481"/>
    <x v="29"/>
    <x v="31"/>
    <x v="24"/>
    <x v="2"/>
    <x v="337"/>
    <n v="2"/>
    <x v="4"/>
    <x v="2"/>
    <x v="0"/>
    <x v="0"/>
    <s v="No"/>
    <x v="0"/>
    <x v="0"/>
    <s v="No"/>
  </r>
  <r>
    <x v="3482"/>
    <x v="29"/>
    <x v="29"/>
    <x v="37"/>
    <x v="0"/>
    <x v="154"/>
    <n v="4"/>
    <x v="36"/>
    <x v="1"/>
    <x v="139"/>
    <x v="1"/>
    <s v="No"/>
    <x v="0"/>
    <x v="1"/>
    <s v="No"/>
  </r>
  <r>
    <x v="3483"/>
    <x v="29"/>
    <x v="27"/>
    <x v="65"/>
    <x v="1"/>
    <x v="174"/>
    <n v="4"/>
    <x v="2"/>
    <x v="2"/>
    <x v="0"/>
    <x v="0"/>
    <s v="No"/>
    <x v="0"/>
    <x v="1"/>
    <s v="No"/>
  </r>
  <r>
    <x v="3484"/>
    <x v="29"/>
    <x v="29"/>
    <x v="22"/>
    <x v="2"/>
    <x v="89"/>
    <n v="3"/>
    <x v="8"/>
    <x v="1"/>
    <x v="0"/>
    <x v="0"/>
    <s v="No"/>
    <x v="0"/>
    <x v="1"/>
    <s v="No"/>
  </r>
  <r>
    <x v="3485"/>
    <x v="29"/>
    <x v="35"/>
    <x v="5"/>
    <x v="1"/>
    <x v="154"/>
    <n v="1"/>
    <x v="84"/>
    <x v="1"/>
    <x v="0"/>
    <x v="0"/>
    <s v="No"/>
    <x v="0"/>
    <x v="1"/>
    <s v="No"/>
  </r>
  <r>
    <x v="3486"/>
    <x v="29"/>
    <x v="31"/>
    <x v="24"/>
    <x v="2"/>
    <x v="194"/>
    <n v="3"/>
    <x v="8"/>
    <x v="1"/>
    <x v="0"/>
    <x v="0"/>
    <s v="Yes"/>
    <x v="1"/>
    <x v="1"/>
    <s v="Yes"/>
  </r>
  <r>
    <x v="3487"/>
    <x v="29"/>
    <x v="29"/>
    <x v="70"/>
    <x v="2"/>
    <x v="154"/>
    <n v="1"/>
    <x v="34"/>
    <x v="0"/>
    <x v="0"/>
    <x v="0"/>
    <s v="No"/>
    <x v="0"/>
    <x v="1"/>
    <s v="Yes"/>
  </r>
  <r>
    <x v="3488"/>
    <x v="29"/>
    <x v="27"/>
    <x v="137"/>
    <x v="2"/>
    <x v="82"/>
    <n v="1"/>
    <x v="25"/>
    <x v="1"/>
    <x v="108"/>
    <x v="0"/>
    <s v="No"/>
    <x v="0"/>
    <x v="1"/>
    <s v="No"/>
  </r>
  <r>
    <x v="3489"/>
    <x v="29"/>
    <x v="32"/>
    <x v="8"/>
    <x v="2"/>
    <x v="13"/>
    <n v="3"/>
    <x v="92"/>
    <x v="2"/>
    <x v="0"/>
    <x v="0"/>
    <s v="No"/>
    <x v="0"/>
    <x v="1"/>
    <s v="No"/>
  </r>
  <r>
    <x v="3490"/>
    <x v="29"/>
    <x v="27"/>
    <x v="92"/>
    <x v="2"/>
    <x v="318"/>
    <n v="2"/>
    <x v="14"/>
    <x v="0"/>
    <x v="314"/>
    <x v="0"/>
    <s v="Yes"/>
    <x v="1"/>
    <x v="1"/>
    <s v="Yes"/>
  </r>
  <r>
    <x v="3491"/>
    <x v="29"/>
    <x v="27"/>
    <x v="77"/>
    <x v="0"/>
    <x v="264"/>
    <n v="3"/>
    <x v="48"/>
    <x v="1"/>
    <x v="0"/>
    <x v="1"/>
    <s v="No"/>
    <x v="1"/>
    <x v="1"/>
    <s v="Yes"/>
  </r>
  <r>
    <x v="3492"/>
    <x v="29"/>
    <x v="27"/>
    <x v="83"/>
    <x v="1"/>
    <x v="217"/>
    <n v="2"/>
    <x v="3"/>
    <x v="0"/>
    <x v="0"/>
    <x v="0"/>
    <s v="No"/>
    <x v="0"/>
    <x v="1"/>
    <s v="No"/>
  </r>
  <r>
    <x v="3493"/>
    <x v="29"/>
    <x v="27"/>
    <x v="73"/>
    <x v="1"/>
    <x v="43"/>
    <n v="3"/>
    <x v="34"/>
    <x v="0"/>
    <x v="0"/>
    <x v="0"/>
    <s v="No"/>
    <x v="0"/>
    <x v="0"/>
    <s v="No"/>
  </r>
  <r>
    <x v="3494"/>
    <x v="29"/>
    <x v="27"/>
    <x v="27"/>
    <x v="1"/>
    <x v="3"/>
    <n v="4"/>
    <x v="37"/>
    <x v="0"/>
    <x v="0"/>
    <x v="0"/>
    <s v="No"/>
    <x v="0"/>
    <x v="0"/>
    <s v="No"/>
  </r>
  <r>
    <x v="3495"/>
    <x v="29"/>
    <x v="29"/>
    <x v="140"/>
    <x v="0"/>
    <x v="13"/>
    <n v="2"/>
    <x v="57"/>
    <x v="0"/>
    <x v="49"/>
    <x v="0"/>
    <s v="No"/>
    <x v="0"/>
    <x v="0"/>
    <s v="No"/>
  </r>
  <r>
    <x v="3496"/>
    <x v="29"/>
    <x v="27"/>
    <x v="64"/>
    <x v="1"/>
    <x v="89"/>
    <n v="2"/>
    <x v="3"/>
    <x v="0"/>
    <x v="0"/>
    <x v="0"/>
    <s v="No"/>
    <x v="0"/>
    <x v="0"/>
    <s v="No"/>
  </r>
  <r>
    <x v="3497"/>
    <x v="29"/>
    <x v="27"/>
    <x v="66"/>
    <x v="2"/>
    <x v="120"/>
    <n v="1"/>
    <x v="69"/>
    <x v="2"/>
    <x v="0"/>
    <x v="0"/>
    <s v="Yes"/>
    <x v="0"/>
    <x v="1"/>
    <s v="No"/>
  </r>
  <r>
    <x v="3498"/>
    <x v="29"/>
    <x v="31"/>
    <x v="76"/>
    <x v="2"/>
    <x v="252"/>
    <n v="2"/>
    <x v="34"/>
    <x v="0"/>
    <x v="0"/>
    <x v="0"/>
    <s v="No"/>
    <x v="0"/>
    <x v="1"/>
    <s v="No"/>
  </r>
  <r>
    <x v="3499"/>
    <x v="29"/>
    <x v="31"/>
    <x v="43"/>
    <x v="1"/>
    <x v="113"/>
    <n v="4"/>
    <x v="33"/>
    <x v="2"/>
    <x v="4"/>
    <x v="0"/>
    <s v="No"/>
    <x v="0"/>
    <x v="1"/>
    <s v="No"/>
  </r>
  <r>
    <x v="3500"/>
    <x v="29"/>
    <x v="31"/>
    <x v="78"/>
    <x v="1"/>
    <x v="133"/>
    <n v="2"/>
    <x v="12"/>
    <x v="1"/>
    <x v="0"/>
    <x v="0"/>
    <s v="No"/>
    <x v="0"/>
    <x v="1"/>
    <s v="Yes"/>
  </r>
  <r>
    <x v="3501"/>
    <x v="29"/>
    <x v="31"/>
    <x v="129"/>
    <x v="2"/>
    <x v="339"/>
    <n v="2"/>
    <x v="15"/>
    <x v="0"/>
    <x v="0"/>
    <x v="0"/>
    <s v="No"/>
    <x v="0"/>
    <x v="1"/>
    <s v="No"/>
  </r>
  <r>
    <x v="3502"/>
    <x v="29"/>
    <x v="27"/>
    <x v="59"/>
    <x v="1"/>
    <x v="36"/>
    <n v="1"/>
    <x v="15"/>
    <x v="0"/>
    <x v="86"/>
    <x v="0"/>
    <s v="No"/>
    <x v="0"/>
    <x v="0"/>
    <s v="No"/>
  </r>
  <r>
    <x v="3503"/>
    <x v="29"/>
    <x v="27"/>
    <x v="32"/>
    <x v="2"/>
    <x v="197"/>
    <n v="1"/>
    <x v="69"/>
    <x v="2"/>
    <x v="0"/>
    <x v="0"/>
    <s v="No"/>
    <x v="0"/>
    <x v="1"/>
    <s v="Yes"/>
  </r>
  <r>
    <x v="3504"/>
    <x v="29"/>
    <x v="27"/>
    <x v="57"/>
    <x v="2"/>
    <x v="3"/>
    <n v="4"/>
    <x v="71"/>
    <x v="0"/>
    <x v="0"/>
    <x v="0"/>
    <s v="No"/>
    <x v="0"/>
    <x v="0"/>
    <s v="No"/>
  </r>
  <r>
    <x v="3505"/>
    <x v="29"/>
    <x v="29"/>
    <x v="9"/>
    <x v="1"/>
    <x v="44"/>
    <n v="3"/>
    <x v="8"/>
    <x v="1"/>
    <x v="0"/>
    <x v="0"/>
    <s v="No"/>
    <x v="0"/>
    <x v="0"/>
    <s v="Yes"/>
  </r>
  <r>
    <x v="3506"/>
    <x v="29"/>
    <x v="29"/>
    <x v="119"/>
    <x v="0"/>
    <x v="186"/>
    <n v="2"/>
    <x v="57"/>
    <x v="0"/>
    <x v="0"/>
    <x v="0"/>
    <s v="No"/>
    <x v="0"/>
    <x v="0"/>
    <s v="No"/>
  </r>
  <r>
    <x v="3507"/>
    <x v="29"/>
    <x v="31"/>
    <x v="44"/>
    <x v="0"/>
    <x v="153"/>
    <n v="3"/>
    <x v="95"/>
    <x v="0"/>
    <x v="0"/>
    <x v="1"/>
    <s v="No"/>
    <x v="0"/>
    <x v="1"/>
    <s v="No"/>
  </r>
  <r>
    <x v="3508"/>
    <x v="29"/>
    <x v="27"/>
    <x v="20"/>
    <x v="1"/>
    <x v="234"/>
    <n v="1"/>
    <x v="0"/>
    <x v="2"/>
    <x v="0"/>
    <x v="0"/>
    <s v="No"/>
    <x v="0"/>
    <x v="1"/>
    <s v="No"/>
  </r>
  <r>
    <x v="3509"/>
    <x v="29"/>
    <x v="31"/>
    <x v="120"/>
    <x v="1"/>
    <x v="70"/>
    <n v="4"/>
    <x v="25"/>
    <x v="1"/>
    <x v="0"/>
    <x v="0"/>
    <s v="Yes"/>
    <x v="0"/>
    <x v="0"/>
    <s v="Yes"/>
  </r>
  <r>
    <x v="3510"/>
    <x v="29"/>
    <x v="31"/>
    <x v="98"/>
    <x v="2"/>
    <x v="459"/>
    <n v="4"/>
    <x v="35"/>
    <x v="1"/>
    <x v="0"/>
    <x v="0"/>
    <s v="No"/>
    <x v="0"/>
    <x v="1"/>
    <s v="No"/>
  </r>
  <r>
    <x v="3511"/>
    <x v="29"/>
    <x v="29"/>
    <x v="37"/>
    <x v="0"/>
    <x v="180"/>
    <n v="3"/>
    <x v="27"/>
    <x v="1"/>
    <x v="0"/>
    <x v="1"/>
    <s v="No"/>
    <x v="1"/>
    <x v="1"/>
    <s v="Yes"/>
  </r>
  <r>
    <x v="3512"/>
    <x v="29"/>
    <x v="32"/>
    <x v="65"/>
    <x v="1"/>
    <x v="370"/>
    <n v="4"/>
    <x v="37"/>
    <x v="2"/>
    <x v="0"/>
    <x v="0"/>
    <s v="No"/>
    <x v="0"/>
    <x v="1"/>
    <s v="No"/>
  </r>
  <r>
    <x v="3513"/>
    <x v="30"/>
    <x v="29"/>
    <x v="65"/>
    <x v="1"/>
    <x v="104"/>
    <n v="4"/>
    <x v="2"/>
    <x v="2"/>
    <x v="277"/>
    <x v="0"/>
    <s v="No"/>
    <x v="0"/>
    <x v="1"/>
    <s v="No"/>
  </r>
  <r>
    <x v="3514"/>
    <x v="30"/>
    <x v="31"/>
    <x v="150"/>
    <x v="0"/>
    <x v="74"/>
    <n v="4"/>
    <x v="35"/>
    <x v="1"/>
    <x v="186"/>
    <x v="1"/>
    <s v="Yes"/>
    <x v="1"/>
    <x v="1"/>
    <s v="Yes"/>
  </r>
  <r>
    <x v="3515"/>
    <x v="30"/>
    <x v="29"/>
    <x v="56"/>
    <x v="2"/>
    <x v="8"/>
    <n v="1"/>
    <x v="69"/>
    <x v="2"/>
    <x v="0"/>
    <x v="0"/>
    <s v="Yes"/>
    <x v="0"/>
    <x v="0"/>
    <s v="No"/>
  </r>
  <r>
    <x v="3516"/>
    <x v="30"/>
    <x v="31"/>
    <x v="137"/>
    <x v="2"/>
    <x v="276"/>
    <n v="3"/>
    <x v="7"/>
    <x v="2"/>
    <x v="0"/>
    <x v="0"/>
    <s v="No"/>
    <x v="0"/>
    <x v="0"/>
    <s v="Yes"/>
  </r>
  <r>
    <x v="3517"/>
    <x v="30"/>
    <x v="29"/>
    <x v="6"/>
    <x v="2"/>
    <x v="141"/>
    <n v="4"/>
    <x v="5"/>
    <x v="2"/>
    <x v="0"/>
    <x v="0"/>
    <s v="No"/>
    <x v="0"/>
    <x v="1"/>
    <s v="No"/>
  </r>
  <r>
    <x v="3518"/>
    <x v="30"/>
    <x v="29"/>
    <x v="83"/>
    <x v="1"/>
    <x v="196"/>
    <n v="3"/>
    <x v="34"/>
    <x v="0"/>
    <x v="0"/>
    <x v="0"/>
    <s v="No"/>
    <x v="0"/>
    <x v="1"/>
    <s v="No"/>
  </r>
  <r>
    <x v="3519"/>
    <x v="30"/>
    <x v="32"/>
    <x v="78"/>
    <x v="1"/>
    <x v="324"/>
    <n v="4"/>
    <x v="25"/>
    <x v="1"/>
    <x v="0"/>
    <x v="0"/>
    <s v="No"/>
    <x v="0"/>
    <x v="0"/>
    <s v="No"/>
  </r>
  <r>
    <x v="3520"/>
    <x v="30"/>
    <x v="31"/>
    <x v="142"/>
    <x v="0"/>
    <x v="36"/>
    <n v="1"/>
    <x v="100"/>
    <x v="0"/>
    <x v="0"/>
    <x v="0"/>
    <s v="No"/>
    <x v="0"/>
    <x v="1"/>
    <s v="Yes"/>
  </r>
  <r>
    <x v="3521"/>
    <x v="30"/>
    <x v="32"/>
    <x v="32"/>
    <x v="2"/>
    <x v="195"/>
    <n v="1"/>
    <x v="34"/>
    <x v="1"/>
    <x v="175"/>
    <x v="0"/>
    <s v="No"/>
    <x v="0"/>
    <x v="0"/>
    <s v="No"/>
  </r>
  <r>
    <x v="3522"/>
    <x v="30"/>
    <x v="32"/>
    <x v="56"/>
    <x v="2"/>
    <x v="98"/>
    <n v="2"/>
    <x v="15"/>
    <x v="0"/>
    <x v="0"/>
    <x v="0"/>
    <s v="No"/>
    <x v="0"/>
    <x v="1"/>
    <s v="Yes"/>
  </r>
  <r>
    <x v="3523"/>
    <x v="30"/>
    <x v="29"/>
    <x v="54"/>
    <x v="2"/>
    <x v="182"/>
    <n v="2"/>
    <x v="3"/>
    <x v="2"/>
    <x v="315"/>
    <x v="0"/>
    <s v="No"/>
    <x v="0"/>
    <x v="0"/>
    <s v="Yes"/>
  </r>
  <r>
    <x v="3524"/>
    <x v="30"/>
    <x v="31"/>
    <x v="32"/>
    <x v="2"/>
    <x v="273"/>
    <n v="1"/>
    <x v="34"/>
    <x v="0"/>
    <x v="0"/>
    <x v="0"/>
    <s v="No"/>
    <x v="0"/>
    <x v="0"/>
    <s v="No"/>
  </r>
  <r>
    <x v="3525"/>
    <x v="30"/>
    <x v="32"/>
    <x v="61"/>
    <x v="1"/>
    <x v="3"/>
    <n v="3"/>
    <x v="35"/>
    <x v="2"/>
    <x v="0"/>
    <x v="0"/>
    <s v="No"/>
    <x v="0"/>
    <x v="0"/>
    <s v="No"/>
  </r>
  <r>
    <x v="3526"/>
    <x v="30"/>
    <x v="31"/>
    <x v="74"/>
    <x v="0"/>
    <x v="189"/>
    <n v="2"/>
    <x v="51"/>
    <x v="1"/>
    <x v="128"/>
    <x v="1"/>
    <s v="No"/>
    <x v="0"/>
    <x v="1"/>
    <s v="No"/>
  </r>
  <r>
    <x v="3527"/>
    <x v="30"/>
    <x v="32"/>
    <x v="83"/>
    <x v="1"/>
    <x v="367"/>
    <n v="1"/>
    <x v="0"/>
    <x v="0"/>
    <x v="0"/>
    <x v="0"/>
    <s v="No"/>
    <x v="0"/>
    <x v="1"/>
    <s v="No"/>
  </r>
  <r>
    <x v="3528"/>
    <x v="30"/>
    <x v="31"/>
    <x v="13"/>
    <x v="1"/>
    <x v="26"/>
    <n v="3"/>
    <x v="7"/>
    <x v="2"/>
    <x v="0"/>
    <x v="0"/>
    <s v="No"/>
    <x v="0"/>
    <x v="1"/>
    <s v="Yes"/>
  </r>
  <r>
    <x v="3529"/>
    <x v="30"/>
    <x v="29"/>
    <x v="19"/>
    <x v="2"/>
    <x v="389"/>
    <n v="2"/>
    <x v="66"/>
    <x v="0"/>
    <x v="0"/>
    <x v="0"/>
    <s v="No"/>
    <x v="0"/>
    <x v="0"/>
    <s v="No"/>
  </r>
  <r>
    <x v="3530"/>
    <x v="30"/>
    <x v="29"/>
    <x v="75"/>
    <x v="0"/>
    <x v="393"/>
    <n v="2"/>
    <x v="67"/>
    <x v="0"/>
    <x v="0"/>
    <x v="0"/>
    <s v="No"/>
    <x v="0"/>
    <x v="0"/>
    <s v="No"/>
  </r>
  <r>
    <x v="3531"/>
    <x v="30"/>
    <x v="29"/>
    <x v="109"/>
    <x v="0"/>
    <x v="263"/>
    <n v="1"/>
    <x v="12"/>
    <x v="2"/>
    <x v="0"/>
    <x v="0"/>
    <s v="No"/>
    <x v="0"/>
    <x v="0"/>
    <s v="No"/>
  </r>
  <r>
    <x v="3532"/>
    <x v="30"/>
    <x v="31"/>
    <x v="149"/>
    <x v="0"/>
    <x v="60"/>
    <n v="2"/>
    <x v="20"/>
    <x v="0"/>
    <x v="316"/>
    <x v="0"/>
    <s v="No"/>
    <x v="0"/>
    <x v="1"/>
    <s v="No"/>
  </r>
  <r>
    <x v="3533"/>
    <x v="30"/>
    <x v="29"/>
    <x v="67"/>
    <x v="2"/>
    <x v="185"/>
    <n v="2"/>
    <x v="66"/>
    <x v="0"/>
    <x v="38"/>
    <x v="0"/>
    <s v="No"/>
    <x v="0"/>
    <x v="1"/>
    <s v="No"/>
  </r>
  <r>
    <x v="3534"/>
    <x v="30"/>
    <x v="32"/>
    <x v="14"/>
    <x v="1"/>
    <x v="302"/>
    <n v="2"/>
    <x v="12"/>
    <x v="1"/>
    <x v="61"/>
    <x v="0"/>
    <s v="No"/>
    <x v="0"/>
    <x v="0"/>
    <s v="No"/>
  </r>
  <r>
    <x v="3535"/>
    <x v="30"/>
    <x v="32"/>
    <x v="129"/>
    <x v="2"/>
    <x v="306"/>
    <n v="3"/>
    <x v="8"/>
    <x v="1"/>
    <x v="0"/>
    <x v="0"/>
    <s v="No"/>
    <x v="0"/>
    <x v="1"/>
    <s v="No"/>
  </r>
  <r>
    <x v="3536"/>
    <x v="30"/>
    <x v="29"/>
    <x v="28"/>
    <x v="2"/>
    <x v="363"/>
    <n v="4"/>
    <x v="4"/>
    <x v="0"/>
    <x v="0"/>
    <x v="0"/>
    <s v="No"/>
    <x v="0"/>
    <x v="0"/>
    <s v="No"/>
  </r>
  <r>
    <x v="3537"/>
    <x v="30"/>
    <x v="31"/>
    <x v="128"/>
    <x v="2"/>
    <x v="76"/>
    <n v="1"/>
    <x v="34"/>
    <x v="0"/>
    <x v="0"/>
    <x v="0"/>
    <s v="Yes"/>
    <x v="0"/>
    <x v="1"/>
    <s v="No"/>
  </r>
  <r>
    <x v="3538"/>
    <x v="30"/>
    <x v="32"/>
    <x v="61"/>
    <x v="1"/>
    <x v="187"/>
    <n v="3"/>
    <x v="29"/>
    <x v="0"/>
    <x v="0"/>
    <x v="0"/>
    <s v="No"/>
    <x v="0"/>
    <x v="1"/>
    <s v="No"/>
  </r>
  <r>
    <x v="3539"/>
    <x v="30"/>
    <x v="31"/>
    <x v="48"/>
    <x v="2"/>
    <x v="388"/>
    <n v="3"/>
    <x v="33"/>
    <x v="1"/>
    <x v="317"/>
    <x v="0"/>
    <s v="No"/>
    <x v="0"/>
    <x v="1"/>
    <s v="Yes"/>
  </r>
  <r>
    <x v="3540"/>
    <x v="30"/>
    <x v="32"/>
    <x v="101"/>
    <x v="0"/>
    <x v="22"/>
    <n v="2"/>
    <x v="12"/>
    <x v="2"/>
    <x v="318"/>
    <x v="1"/>
    <s v="No"/>
    <x v="0"/>
    <x v="1"/>
    <s v="No"/>
  </r>
  <r>
    <x v="3541"/>
    <x v="30"/>
    <x v="31"/>
    <x v="49"/>
    <x v="1"/>
    <x v="107"/>
    <n v="2"/>
    <x v="1"/>
    <x v="2"/>
    <x v="0"/>
    <x v="0"/>
    <s v="Yes"/>
    <x v="0"/>
    <x v="0"/>
    <s v="Yes"/>
  </r>
  <r>
    <x v="3542"/>
    <x v="30"/>
    <x v="32"/>
    <x v="129"/>
    <x v="2"/>
    <x v="458"/>
    <n v="2"/>
    <x v="34"/>
    <x v="0"/>
    <x v="179"/>
    <x v="0"/>
    <s v="No"/>
    <x v="0"/>
    <x v="0"/>
    <s v="Yes"/>
  </r>
  <r>
    <x v="3543"/>
    <x v="30"/>
    <x v="29"/>
    <x v="3"/>
    <x v="0"/>
    <x v="222"/>
    <n v="1"/>
    <x v="12"/>
    <x v="2"/>
    <x v="0"/>
    <x v="0"/>
    <s v="No"/>
    <x v="0"/>
    <x v="0"/>
    <s v="Yes"/>
  </r>
  <r>
    <x v="3544"/>
    <x v="30"/>
    <x v="32"/>
    <x v="57"/>
    <x v="2"/>
    <x v="157"/>
    <n v="3"/>
    <x v="29"/>
    <x v="2"/>
    <x v="80"/>
    <x v="0"/>
    <s v="No"/>
    <x v="0"/>
    <x v="1"/>
    <s v="Yes"/>
  </r>
  <r>
    <x v="3545"/>
    <x v="30"/>
    <x v="32"/>
    <x v="51"/>
    <x v="2"/>
    <x v="417"/>
    <n v="3"/>
    <x v="22"/>
    <x v="0"/>
    <x v="0"/>
    <x v="0"/>
    <s v="Yes"/>
    <x v="0"/>
    <x v="0"/>
    <s v="No"/>
  </r>
  <r>
    <x v="3546"/>
    <x v="30"/>
    <x v="32"/>
    <x v="1"/>
    <x v="1"/>
    <x v="427"/>
    <n v="2"/>
    <x v="56"/>
    <x v="1"/>
    <x v="0"/>
    <x v="0"/>
    <s v="Yes"/>
    <x v="0"/>
    <x v="1"/>
    <s v="No"/>
  </r>
  <r>
    <x v="3547"/>
    <x v="30"/>
    <x v="31"/>
    <x v="126"/>
    <x v="0"/>
    <x v="181"/>
    <n v="2"/>
    <x v="17"/>
    <x v="0"/>
    <x v="0"/>
    <x v="0"/>
    <s v="No"/>
    <x v="0"/>
    <x v="1"/>
    <s v="Yes"/>
  </r>
  <r>
    <x v="3548"/>
    <x v="30"/>
    <x v="32"/>
    <x v="23"/>
    <x v="1"/>
    <x v="43"/>
    <n v="3"/>
    <x v="5"/>
    <x v="2"/>
    <x v="26"/>
    <x v="0"/>
    <s v="No"/>
    <x v="0"/>
    <x v="1"/>
    <s v="No"/>
  </r>
  <r>
    <x v="3549"/>
    <x v="30"/>
    <x v="29"/>
    <x v="106"/>
    <x v="0"/>
    <x v="312"/>
    <n v="2"/>
    <x v="67"/>
    <x v="0"/>
    <x v="0"/>
    <x v="0"/>
    <s v="No"/>
    <x v="0"/>
    <x v="1"/>
    <s v="Yes"/>
  </r>
  <r>
    <x v="3550"/>
    <x v="30"/>
    <x v="31"/>
    <x v="46"/>
    <x v="0"/>
    <x v="13"/>
    <n v="2"/>
    <x v="57"/>
    <x v="0"/>
    <x v="0"/>
    <x v="0"/>
    <s v="No"/>
    <x v="0"/>
    <x v="0"/>
    <s v="No"/>
  </r>
  <r>
    <x v="3551"/>
    <x v="30"/>
    <x v="29"/>
    <x v="55"/>
    <x v="0"/>
    <x v="1"/>
    <n v="2"/>
    <x v="41"/>
    <x v="2"/>
    <x v="0"/>
    <x v="1"/>
    <s v="No"/>
    <x v="1"/>
    <x v="1"/>
    <s v="Yes"/>
  </r>
  <r>
    <x v="3552"/>
    <x v="30"/>
    <x v="29"/>
    <x v="57"/>
    <x v="2"/>
    <x v="354"/>
    <n v="2"/>
    <x v="6"/>
    <x v="0"/>
    <x v="0"/>
    <x v="0"/>
    <s v="No"/>
    <x v="0"/>
    <x v="0"/>
    <s v="No"/>
  </r>
  <r>
    <x v="3553"/>
    <x v="30"/>
    <x v="29"/>
    <x v="24"/>
    <x v="2"/>
    <x v="199"/>
    <n v="1"/>
    <x v="69"/>
    <x v="2"/>
    <x v="0"/>
    <x v="0"/>
    <s v="No"/>
    <x v="0"/>
    <x v="0"/>
    <s v="No"/>
  </r>
  <r>
    <x v="3554"/>
    <x v="30"/>
    <x v="32"/>
    <x v="86"/>
    <x v="0"/>
    <x v="26"/>
    <n v="1"/>
    <x v="41"/>
    <x v="2"/>
    <x v="0"/>
    <x v="1"/>
    <s v="Yes"/>
    <x v="1"/>
    <x v="1"/>
    <s v="No"/>
  </r>
  <r>
    <x v="3555"/>
    <x v="30"/>
    <x v="31"/>
    <x v="146"/>
    <x v="0"/>
    <x v="154"/>
    <n v="2"/>
    <x v="99"/>
    <x v="0"/>
    <x v="227"/>
    <x v="0"/>
    <s v="No"/>
    <x v="0"/>
    <x v="1"/>
    <s v="Yes"/>
  </r>
  <r>
    <x v="3556"/>
    <x v="30"/>
    <x v="32"/>
    <x v="67"/>
    <x v="2"/>
    <x v="45"/>
    <n v="1"/>
    <x v="11"/>
    <x v="0"/>
    <x v="40"/>
    <x v="0"/>
    <s v="No"/>
    <x v="0"/>
    <x v="1"/>
    <s v="Yes"/>
  </r>
  <r>
    <x v="3557"/>
    <x v="30"/>
    <x v="33"/>
    <x v="14"/>
    <x v="1"/>
    <x v="28"/>
    <n v="4"/>
    <x v="37"/>
    <x v="2"/>
    <x v="0"/>
    <x v="0"/>
    <s v="No"/>
    <x v="0"/>
    <x v="0"/>
    <s v="No"/>
  </r>
  <r>
    <x v="3558"/>
    <x v="30"/>
    <x v="32"/>
    <x v="14"/>
    <x v="1"/>
    <x v="185"/>
    <n v="2"/>
    <x v="12"/>
    <x v="1"/>
    <x v="0"/>
    <x v="0"/>
    <s v="No"/>
    <x v="0"/>
    <x v="0"/>
    <s v="No"/>
  </r>
  <r>
    <x v="3559"/>
    <x v="30"/>
    <x v="32"/>
    <x v="68"/>
    <x v="1"/>
    <x v="71"/>
    <n v="3"/>
    <x v="5"/>
    <x v="2"/>
    <x v="195"/>
    <x v="0"/>
    <s v="No"/>
    <x v="0"/>
    <x v="0"/>
    <s v="No"/>
  </r>
  <r>
    <x v="3560"/>
    <x v="30"/>
    <x v="32"/>
    <x v="68"/>
    <x v="1"/>
    <x v="2"/>
    <n v="3"/>
    <x v="5"/>
    <x v="2"/>
    <x v="0"/>
    <x v="0"/>
    <s v="No"/>
    <x v="0"/>
    <x v="1"/>
    <s v="Yes"/>
  </r>
  <r>
    <x v="3561"/>
    <x v="30"/>
    <x v="31"/>
    <x v="77"/>
    <x v="0"/>
    <x v="316"/>
    <n v="3"/>
    <x v="72"/>
    <x v="1"/>
    <x v="0"/>
    <x v="1"/>
    <s v="No"/>
    <x v="0"/>
    <x v="1"/>
    <s v="No"/>
  </r>
  <r>
    <x v="3562"/>
    <x v="30"/>
    <x v="32"/>
    <x v="5"/>
    <x v="1"/>
    <x v="460"/>
    <n v="3"/>
    <x v="35"/>
    <x v="2"/>
    <x v="0"/>
    <x v="0"/>
    <s v="No"/>
    <x v="0"/>
    <x v="1"/>
    <s v="No"/>
  </r>
  <r>
    <x v="3563"/>
    <x v="30"/>
    <x v="32"/>
    <x v="56"/>
    <x v="2"/>
    <x v="103"/>
    <n v="4"/>
    <x v="6"/>
    <x v="2"/>
    <x v="0"/>
    <x v="0"/>
    <s v="No"/>
    <x v="0"/>
    <x v="1"/>
    <s v="Yes"/>
  </r>
  <r>
    <x v="3564"/>
    <x v="30"/>
    <x v="32"/>
    <x v="149"/>
    <x v="0"/>
    <x v="13"/>
    <n v="4"/>
    <x v="79"/>
    <x v="2"/>
    <x v="319"/>
    <x v="1"/>
    <s v="No"/>
    <x v="1"/>
    <x v="1"/>
    <s v="No"/>
  </r>
  <r>
    <x v="3565"/>
    <x v="30"/>
    <x v="29"/>
    <x v="40"/>
    <x v="0"/>
    <x v="269"/>
    <n v="2"/>
    <x v="67"/>
    <x v="0"/>
    <x v="320"/>
    <x v="0"/>
    <s v="No"/>
    <x v="0"/>
    <x v="1"/>
    <s v="No"/>
  </r>
  <r>
    <x v="3566"/>
    <x v="30"/>
    <x v="32"/>
    <x v="121"/>
    <x v="1"/>
    <x v="252"/>
    <n v="3"/>
    <x v="35"/>
    <x v="2"/>
    <x v="0"/>
    <x v="0"/>
    <s v="No"/>
    <x v="0"/>
    <x v="1"/>
    <s v="No"/>
  </r>
  <r>
    <x v="3567"/>
    <x v="30"/>
    <x v="29"/>
    <x v="26"/>
    <x v="2"/>
    <x v="33"/>
    <n v="2"/>
    <x v="3"/>
    <x v="2"/>
    <x v="74"/>
    <x v="0"/>
    <s v="No"/>
    <x v="0"/>
    <x v="0"/>
    <s v="No"/>
  </r>
  <r>
    <x v="3568"/>
    <x v="30"/>
    <x v="31"/>
    <x v="66"/>
    <x v="2"/>
    <x v="286"/>
    <n v="3"/>
    <x v="41"/>
    <x v="0"/>
    <x v="0"/>
    <x v="0"/>
    <s v="No"/>
    <x v="0"/>
    <x v="1"/>
    <s v="No"/>
  </r>
  <r>
    <x v="3569"/>
    <x v="30"/>
    <x v="36"/>
    <x v="28"/>
    <x v="2"/>
    <x v="290"/>
    <n v="4"/>
    <x v="15"/>
    <x v="1"/>
    <x v="0"/>
    <x v="0"/>
    <s v="No"/>
    <x v="0"/>
    <x v="1"/>
    <s v="Yes"/>
  </r>
  <r>
    <x v="3570"/>
    <x v="30"/>
    <x v="31"/>
    <x v="4"/>
    <x v="0"/>
    <x v="189"/>
    <n v="3"/>
    <x v="13"/>
    <x v="2"/>
    <x v="0"/>
    <x v="0"/>
    <s v="No"/>
    <x v="0"/>
    <x v="1"/>
    <s v="No"/>
  </r>
  <r>
    <x v="3571"/>
    <x v="30"/>
    <x v="32"/>
    <x v="100"/>
    <x v="1"/>
    <x v="200"/>
    <n v="2"/>
    <x v="12"/>
    <x v="1"/>
    <x v="0"/>
    <x v="0"/>
    <s v="No"/>
    <x v="0"/>
    <x v="0"/>
    <s v="No"/>
  </r>
  <r>
    <x v="3572"/>
    <x v="30"/>
    <x v="29"/>
    <x v="7"/>
    <x v="2"/>
    <x v="10"/>
    <n v="4"/>
    <x v="5"/>
    <x v="2"/>
    <x v="300"/>
    <x v="0"/>
    <s v="No"/>
    <x v="0"/>
    <x v="1"/>
    <s v="No"/>
  </r>
  <r>
    <x v="3573"/>
    <x v="30"/>
    <x v="32"/>
    <x v="32"/>
    <x v="2"/>
    <x v="328"/>
    <n v="3"/>
    <x v="29"/>
    <x v="2"/>
    <x v="0"/>
    <x v="0"/>
    <s v="No"/>
    <x v="0"/>
    <x v="1"/>
    <s v="Yes"/>
  </r>
  <r>
    <x v="3574"/>
    <x v="30"/>
    <x v="29"/>
    <x v="29"/>
    <x v="1"/>
    <x v="77"/>
    <n v="1"/>
    <x v="25"/>
    <x v="2"/>
    <x v="29"/>
    <x v="0"/>
    <s v="No"/>
    <x v="0"/>
    <x v="0"/>
    <s v="Yes"/>
  </r>
  <r>
    <x v="3575"/>
    <x v="30"/>
    <x v="29"/>
    <x v="73"/>
    <x v="1"/>
    <x v="10"/>
    <n v="4"/>
    <x v="0"/>
    <x v="1"/>
    <x v="136"/>
    <x v="0"/>
    <s v="No"/>
    <x v="0"/>
    <x v="0"/>
    <s v="No"/>
  </r>
  <r>
    <x v="3576"/>
    <x v="30"/>
    <x v="32"/>
    <x v="54"/>
    <x v="2"/>
    <x v="185"/>
    <n v="1"/>
    <x v="25"/>
    <x v="1"/>
    <x v="0"/>
    <x v="0"/>
    <s v="No"/>
    <x v="0"/>
    <x v="1"/>
    <s v="No"/>
  </r>
  <r>
    <x v="3577"/>
    <x v="30"/>
    <x v="32"/>
    <x v="150"/>
    <x v="0"/>
    <x v="224"/>
    <n v="2"/>
    <x v="14"/>
    <x v="0"/>
    <x v="0"/>
    <x v="0"/>
    <s v="No"/>
    <x v="0"/>
    <x v="0"/>
    <s v="No"/>
  </r>
  <r>
    <x v="3578"/>
    <x v="30"/>
    <x v="29"/>
    <x v="102"/>
    <x v="2"/>
    <x v="135"/>
    <n v="4"/>
    <x v="0"/>
    <x v="1"/>
    <x v="0"/>
    <x v="0"/>
    <s v="Yes"/>
    <x v="0"/>
    <x v="0"/>
    <s v="No"/>
  </r>
  <r>
    <x v="3579"/>
    <x v="30"/>
    <x v="32"/>
    <x v="98"/>
    <x v="2"/>
    <x v="303"/>
    <n v="3"/>
    <x v="29"/>
    <x v="2"/>
    <x v="0"/>
    <x v="0"/>
    <s v="No"/>
    <x v="0"/>
    <x v="0"/>
    <s v="No"/>
  </r>
  <r>
    <x v="3580"/>
    <x v="30"/>
    <x v="29"/>
    <x v="8"/>
    <x v="2"/>
    <x v="13"/>
    <n v="3"/>
    <x v="48"/>
    <x v="2"/>
    <x v="0"/>
    <x v="0"/>
    <s v="Yes"/>
    <x v="0"/>
    <x v="0"/>
    <s v="No"/>
  </r>
  <r>
    <x v="3581"/>
    <x v="30"/>
    <x v="32"/>
    <x v="25"/>
    <x v="1"/>
    <x v="55"/>
    <n v="2"/>
    <x v="36"/>
    <x v="0"/>
    <x v="24"/>
    <x v="0"/>
    <s v="No"/>
    <x v="0"/>
    <x v="0"/>
    <s v="No"/>
  </r>
  <r>
    <x v="3582"/>
    <x v="30"/>
    <x v="32"/>
    <x v="71"/>
    <x v="2"/>
    <x v="461"/>
    <n v="3"/>
    <x v="29"/>
    <x v="2"/>
    <x v="0"/>
    <x v="0"/>
    <s v="No"/>
    <x v="0"/>
    <x v="1"/>
    <s v="No"/>
  </r>
  <r>
    <x v="3583"/>
    <x v="30"/>
    <x v="29"/>
    <x v="76"/>
    <x v="2"/>
    <x v="357"/>
    <n v="2"/>
    <x v="13"/>
    <x v="1"/>
    <x v="0"/>
    <x v="0"/>
    <s v="No"/>
    <x v="0"/>
    <x v="0"/>
    <s v="Yes"/>
  </r>
  <r>
    <x v="3584"/>
    <x v="30"/>
    <x v="32"/>
    <x v="83"/>
    <x v="1"/>
    <x v="28"/>
    <n v="4"/>
    <x v="33"/>
    <x v="2"/>
    <x v="0"/>
    <x v="0"/>
    <s v="Yes"/>
    <x v="0"/>
    <x v="0"/>
    <s v="No"/>
  </r>
  <r>
    <x v="3585"/>
    <x v="30"/>
    <x v="31"/>
    <x v="100"/>
    <x v="1"/>
    <x v="3"/>
    <n v="4"/>
    <x v="3"/>
    <x v="0"/>
    <x v="0"/>
    <x v="0"/>
    <s v="Yes"/>
    <x v="1"/>
    <x v="1"/>
    <s v="No"/>
  </r>
  <r>
    <x v="3586"/>
    <x v="30"/>
    <x v="32"/>
    <x v="64"/>
    <x v="1"/>
    <x v="132"/>
    <n v="4"/>
    <x v="35"/>
    <x v="0"/>
    <x v="0"/>
    <x v="0"/>
    <s v="No"/>
    <x v="0"/>
    <x v="0"/>
    <s v="Yes"/>
  </r>
  <r>
    <x v="3587"/>
    <x v="30"/>
    <x v="31"/>
    <x v="112"/>
    <x v="0"/>
    <x v="98"/>
    <n v="2"/>
    <x v="17"/>
    <x v="0"/>
    <x v="0"/>
    <x v="0"/>
    <s v="No"/>
    <x v="0"/>
    <x v="0"/>
    <s v="No"/>
  </r>
  <r>
    <x v="3588"/>
    <x v="30"/>
    <x v="32"/>
    <x v="67"/>
    <x v="2"/>
    <x v="200"/>
    <n v="2"/>
    <x v="15"/>
    <x v="0"/>
    <x v="94"/>
    <x v="0"/>
    <s v="Yes"/>
    <x v="0"/>
    <x v="0"/>
    <s v="No"/>
  </r>
  <r>
    <x v="3589"/>
    <x v="30"/>
    <x v="29"/>
    <x v="120"/>
    <x v="1"/>
    <x v="372"/>
    <n v="4"/>
    <x v="2"/>
    <x v="2"/>
    <x v="0"/>
    <x v="0"/>
    <s v="No"/>
    <x v="0"/>
    <x v="0"/>
    <s v="No"/>
  </r>
  <r>
    <x v="3590"/>
    <x v="30"/>
    <x v="31"/>
    <x v="86"/>
    <x v="0"/>
    <x v="55"/>
    <n v="4"/>
    <x v="32"/>
    <x v="2"/>
    <x v="321"/>
    <x v="1"/>
    <s v="No"/>
    <x v="1"/>
    <x v="1"/>
    <s v="Yes"/>
  </r>
  <r>
    <x v="3591"/>
    <x v="30"/>
    <x v="31"/>
    <x v="87"/>
    <x v="2"/>
    <x v="1"/>
    <n v="2"/>
    <x v="1"/>
    <x v="2"/>
    <x v="0"/>
    <x v="0"/>
    <s v="No"/>
    <x v="0"/>
    <x v="1"/>
    <s v="No"/>
  </r>
  <r>
    <x v="3592"/>
    <x v="30"/>
    <x v="31"/>
    <x v="132"/>
    <x v="0"/>
    <x v="309"/>
    <n v="1"/>
    <x v="100"/>
    <x v="0"/>
    <x v="0"/>
    <x v="0"/>
    <s v="No"/>
    <x v="0"/>
    <x v="0"/>
    <s v="No"/>
  </r>
  <r>
    <x v="3593"/>
    <x v="30"/>
    <x v="32"/>
    <x v="11"/>
    <x v="2"/>
    <x v="284"/>
    <n v="3"/>
    <x v="22"/>
    <x v="0"/>
    <x v="0"/>
    <x v="0"/>
    <s v="No"/>
    <x v="0"/>
    <x v="1"/>
    <s v="Yes"/>
  </r>
  <r>
    <x v="3594"/>
    <x v="30"/>
    <x v="29"/>
    <x v="43"/>
    <x v="1"/>
    <x v="122"/>
    <n v="1"/>
    <x v="15"/>
    <x v="0"/>
    <x v="0"/>
    <x v="0"/>
    <s v="No"/>
    <x v="0"/>
    <x v="0"/>
    <s v="No"/>
  </r>
  <r>
    <x v="3595"/>
    <x v="30"/>
    <x v="31"/>
    <x v="42"/>
    <x v="0"/>
    <x v="378"/>
    <n v="2"/>
    <x v="17"/>
    <x v="0"/>
    <x v="0"/>
    <x v="0"/>
    <s v="No"/>
    <x v="0"/>
    <x v="1"/>
    <s v="Yes"/>
  </r>
  <r>
    <x v="3596"/>
    <x v="30"/>
    <x v="31"/>
    <x v="66"/>
    <x v="2"/>
    <x v="34"/>
    <n v="4"/>
    <x v="22"/>
    <x v="1"/>
    <x v="0"/>
    <x v="0"/>
    <s v="No"/>
    <x v="0"/>
    <x v="1"/>
    <s v="No"/>
  </r>
  <r>
    <x v="3597"/>
    <x v="30"/>
    <x v="29"/>
    <x v="71"/>
    <x v="2"/>
    <x v="57"/>
    <n v="1"/>
    <x v="25"/>
    <x v="1"/>
    <x v="0"/>
    <x v="0"/>
    <s v="No"/>
    <x v="0"/>
    <x v="1"/>
    <s v="No"/>
  </r>
  <r>
    <x v="3598"/>
    <x v="30"/>
    <x v="31"/>
    <x v="102"/>
    <x v="2"/>
    <x v="74"/>
    <n v="4"/>
    <x v="7"/>
    <x v="1"/>
    <x v="0"/>
    <x v="0"/>
    <s v="No"/>
    <x v="0"/>
    <x v="0"/>
    <s v="No"/>
  </r>
  <r>
    <x v="3599"/>
    <x v="30"/>
    <x v="29"/>
    <x v="67"/>
    <x v="2"/>
    <x v="408"/>
    <n v="2"/>
    <x v="3"/>
    <x v="2"/>
    <x v="0"/>
    <x v="0"/>
    <s v="No"/>
    <x v="0"/>
    <x v="1"/>
    <s v="Yes"/>
  </r>
  <r>
    <x v="3600"/>
    <x v="30"/>
    <x v="32"/>
    <x v="18"/>
    <x v="1"/>
    <x v="166"/>
    <n v="3"/>
    <x v="5"/>
    <x v="2"/>
    <x v="0"/>
    <x v="0"/>
    <s v="No"/>
    <x v="0"/>
    <x v="0"/>
    <s v="No"/>
  </r>
  <r>
    <x v="3601"/>
    <x v="30"/>
    <x v="29"/>
    <x v="24"/>
    <x v="2"/>
    <x v="138"/>
    <n v="1"/>
    <x v="25"/>
    <x v="1"/>
    <x v="0"/>
    <x v="0"/>
    <s v="No"/>
    <x v="0"/>
    <x v="0"/>
    <s v="Yes"/>
  </r>
  <r>
    <x v="3602"/>
    <x v="30"/>
    <x v="32"/>
    <x v="24"/>
    <x v="2"/>
    <x v="26"/>
    <n v="4"/>
    <x v="35"/>
    <x v="1"/>
    <x v="0"/>
    <x v="0"/>
    <s v="No"/>
    <x v="0"/>
    <x v="0"/>
    <s v="No"/>
  </r>
  <r>
    <x v="3603"/>
    <x v="30"/>
    <x v="29"/>
    <x v="98"/>
    <x v="2"/>
    <x v="451"/>
    <n v="3"/>
    <x v="34"/>
    <x v="0"/>
    <x v="0"/>
    <x v="0"/>
    <s v="No"/>
    <x v="0"/>
    <x v="0"/>
    <s v="No"/>
  </r>
  <r>
    <x v="3604"/>
    <x v="30"/>
    <x v="31"/>
    <x v="16"/>
    <x v="2"/>
    <x v="286"/>
    <n v="1"/>
    <x v="11"/>
    <x v="1"/>
    <x v="0"/>
    <x v="0"/>
    <s v="No"/>
    <x v="0"/>
    <x v="1"/>
    <s v="No"/>
  </r>
  <r>
    <x v="3605"/>
    <x v="30"/>
    <x v="31"/>
    <x v="93"/>
    <x v="0"/>
    <x v="113"/>
    <n v="1"/>
    <x v="100"/>
    <x v="0"/>
    <x v="0"/>
    <x v="0"/>
    <s v="No"/>
    <x v="0"/>
    <x v="1"/>
    <s v="No"/>
  </r>
  <r>
    <x v="3606"/>
    <x v="30"/>
    <x v="29"/>
    <x v="7"/>
    <x v="2"/>
    <x v="105"/>
    <n v="1"/>
    <x v="69"/>
    <x v="2"/>
    <x v="141"/>
    <x v="0"/>
    <s v="No"/>
    <x v="0"/>
    <x v="1"/>
    <s v="No"/>
  </r>
  <r>
    <x v="3607"/>
    <x v="30"/>
    <x v="31"/>
    <x v="56"/>
    <x v="2"/>
    <x v="1"/>
    <n v="4"/>
    <x v="7"/>
    <x v="1"/>
    <x v="0"/>
    <x v="0"/>
    <s v="No"/>
    <x v="0"/>
    <x v="1"/>
    <s v="No"/>
  </r>
  <r>
    <x v="3608"/>
    <x v="30"/>
    <x v="29"/>
    <x v="54"/>
    <x v="2"/>
    <x v="10"/>
    <n v="2"/>
    <x v="3"/>
    <x v="2"/>
    <x v="0"/>
    <x v="0"/>
    <s v="No"/>
    <x v="0"/>
    <x v="1"/>
    <s v="No"/>
  </r>
  <r>
    <x v="3609"/>
    <x v="30"/>
    <x v="32"/>
    <x v="8"/>
    <x v="2"/>
    <x v="137"/>
    <n v="3"/>
    <x v="29"/>
    <x v="2"/>
    <x v="0"/>
    <x v="0"/>
    <s v="No"/>
    <x v="0"/>
    <x v="1"/>
    <s v="No"/>
  </r>
  <r>
    <x v="3610"/>
    <x v="30"/>
    <x v="32"/>
    <x v="65"/>
    <x v="1"/>
    <x v="10"/>
    <n v="2"/>
    <x v="56"/>
    <x v="1"/>
    <x v="0"/>
    <x v="0"/>
    <s v="No"/>
    <x v="0"/>
    <x v="1"/>
    <s v="Yes"/>
  </r>
  <r>
    <x v="3611"/>
    <x v="30"/>
    <x v="36"/>
    <x v="58"/>
    <x v="2"/>
    <x v="220"/>
    <n v="4"/>
    <x v="15"/>
    <x v="1"/>
    <x v="255"/>
    <x v="0"/>
    <s v="No"/>
    <x v="0"/>
    <x v="1"/>
    <s v="No"/>
  </r>
  <r>
    <x v="3612"/>
    <x v="30"/>
    <x v="32"/>
    <x v="78"/>
    <x v="1"/>
    <x v="288"/>
    <n v="4"/>
    <x v="37"/>
    <x v="0"/>
    <x v="0"/>
    <x v="0"/>
    <s v="No"/>
    <x v="0"/>
    <x v="0"/>
    <s v="No"/>
  </r>
  <r>
    <x v="3613"/>
    <x v="30"/>
    <x v="31"/>
    <x v="129"/>
    <x v="2"/>
    <x v="3"/>
    <n v="4"/>
    <x v="22"/>
    <x v="1"/>
    <x v="169"/>
    <x v="0"/>
    <s v="No"/>
    <x v="0"/>
    <x v="1"/>
    <s v="No"/>
  </r>
  <r>
    <x v="3614"/>
    <x v="30"/>
    <x v="32"/>
    <x v="22"/>
    <x v="2"/>
    <x v="82"/>
    <n v="2"/>
    <x v="4"/>
    <x v="2"/>
    <x v="322"/>
    <x v="0"/>
    <s v="No"/>
    <x v="0"/>
    <x v="1"/>
    <s v="No"/>
  </r>
  <r>
    <x v="3615"/>
    <x v="30"/>
    <x v="29"/>
    <x v="50"/>
    <x v="0"/>
    <x v="76"/>
    <n v="1"/>
    <x v="12"/>
    <x v="2"/>
    <x v="0"/>
    <x v="0"/>
    <s v="No"/>
    <x v="0"/>
    <x v="1"/>
    <s v="Yes"/>
  </r>
  <r>
    <x v="3616"/>
    <x v="30"/>
    <x v="32"/>
    <x v="13"/>
    <x v="1"/>
    <x v="22"/>
    <n v="3"/>
    <x v="8"/>
    <x v="1"/>
    <x v="0"/>
    <x v="0"/>
    <s v="No"/>
    <x v="0"/>
    <x v="1"/>
    <s v="Yes"/>
  </r>
  <r>
    <x v="3617"/>
    <x v="30"/>
    <x v="29"/>
    <x v="52"/>
    <x v="2"/>
    <x v="416"/>
    <n v="2"/>
    <x v="3"/>
    <x v="2"/>
    <x v="0"/>
    <x v="0"/>
    <s v="No"/>
    <x v="0"/>
    <x v="0"/>
    <s v="Yes"/>
  </r>
  <r>
    <x v="3618"/>
    <x v="30"/>
    <x v="29"/>
    <x v="26"/>
    <x v="2"/>
    <x v="126"/>
    <n v="2"/>
    <x v="3"/>
    <x v="2"/>
    <x v="0"/>
    <x v="0"/>
    <s v="No"/>
    <x v="0"/>
    <x v="0"/>
    <s v="Yes"/>
  </r>
  <r>
    <x v="3619"/>
    <x v="31"/>
    <x v="32"/>
    <x v="131"/>
    <x v="0"/>
    <x v="44"/>
    <n v="2"/>
    <x v="17"/>
    <x v="0"/>
    <x v="50"/>
    <x v="0"/>
    <s v="No"/>
    <x v="0"/>
    <x v="0"/>
    <s v="Yes"/>
  </r>
  <r>
    <x v="3620"/>
    <x v="31"/>
    <x v="31"/>
    <x v="69"/>
    <x v="1"/>
    <x v="287"/>
    <n v="4"/>
    <x v="7"/>
    <x v="2"/>
    <x v="172"/>
    <x v="0"/>
    <s v="No"/>
    <x v="0"/>
    <x v="0"/>
    <s v="No"/>
  </r>
  <r>
    <x v="3621"/>
    <x v="31"/>
    <x v="32"/>
    <x v="55"/>
    <x v="0"/>
    <x v="264"/>
    <n v="1"/>
    <x v="43"/>
    <x v="1"/>
    <x v="0"/>
    <x v="1"/>
    <s v="No"/>
    <x v="1"/>
    <x v="1"/>
    <s v="Yes"/>
  </r>
  <r>
    <x v="3622"/>
    <x v="31"/>
    <x v="37"/>
    <x v="5"/>
    <x v="1"/>
    <x v="0"/>
    <n v="1"/>
    <x v="84"/>
    <x v="1"/>
    <x v="0"/>
    <x v="0"/>
    <s v="Yes"/>
    <x v="0"/>
    <x v="1"/>
    <s v="No"/>
  </r>
  <r>
    <x v="3623"/>
    <x v="31"/>
    <x v="31"/>
    <x v="22"/>
    <x v="2"/>
    <x v="182"/>
    <n v="3"/>
    <x v="48"/>
    <x v="2"/>
    <x v="0"/>
    <x v="0"/>
    <s v="No"/>
    <x v="0"/>
    <x v="1"/>
    <s v="No"/>
  </r>
  <r>
    <x v="3624"/>
    <x v="31"/>
    <x v="31"/>
    <x v="27"/>
    <x v="1"/>
    <x v="389"/>
    <n v="4"/>
    <x v="37"/>
    <x v="0"/>
    <x v="81"/>
    <x v="0"/>
    <s v="No"/>
    <x v="0"/>
    <x v="0"/>
    <s v="No"/>
  </r>
  <r>
    <x v="3625"/>
    <x v="31"/>
    <x v="33"/>
    <x v="93"/>
    <x v="0"/>
    <x v="51"/>
    <n v="3"/>
    <x v="31"/>
    <x v="0"/>
    <x v="0"/>
    <x v="1"/>
    <s v="No"/>
    <x v="0"/>
    <x v="1"/>
    <s v="No"/>
  </r>
  <r>
    <x v="3626"/>
    <x v="31"/>
    <x v="32"/>
    <x v="36"/>
    <x v="0"/>
    <x v="115"/>
    <n v="1"/>
    <x v="26"/>
    <x v="0"/>
    <x v="323"/>
    <x v="0"/>
    <s v="Yes"/>
    <x v="1"/>
    <x v="1"/>
    <s v="Yes"/>
  </r>
  <r>
    <x v="3627"/>
    <x v="31"/>
    <x v="34"/>
    <x v="108"/>
    <x v="1"/>
    <x v="458"/>
    <n v="4"/>
    <x v="37"/>
    <x v="2"/>
    <x v="0"/>
    <x v="0"/>
    <s v="Yes"/>
    <x v="0"/>
    <x v="1"/>
    <s v="No"/>
  </r>
  <r>
    <x v="3628"/>
    <x v="31"/>
    <x v="31"/>
    <x v="51"/>
    <x v="2"/>
    <x v="13"/>
    <n v="3"/>
    <x v="32"/>
    <x v="2"/>
    <x v="0"/>
    <x v="1"/>
    <s v="No"/>
    <x v="0"/>
    <x v="1"/>
    <s v="No"/>
  </r>
  <r>
    <x v="3629"/>
    <x v="31"/>
    <x v="32"/>
    <x v="102"/>
    <x v="2"/>
    <x v="266"/>
    <n v="1"/>
    <x v="34"/>
    <x v="0"/>
    <x v="168"/>
    <x v="0"/>
    <s v="No"/>
    <x v="0"/>
    <x v="0"/>
    <s v="No"/>
  </r>
  <r>
    <x v="3630"/>
    <x v="31"/>
    <x v="33"/>
    <x v="30"/>
    <x v="2"/>
    <x v="25"/>
    <n v="4"/>
    <x v="6"/>
    <x v="2"/>
    <x v="0"/>
    <x v="0"/>
    <s v="No"/>
    <x v="0"/>
    <x v="1"/>
    <s v="No"/>
  </r>
  <r>
    <x v="3631"/>
    <x v="31"/>
    <x v="31"/>
    <x v="11"/>
    <x v="2"/>
    <x v="28"/>
    <n v="3"/>
    <x v="0"/>
    <x v="0"/>
    <x v="181"/>
    <x v="0"/>
    <s v="No"/>
    <x v="0"/>
    <x v="1"/>
    <s v="No"/>
  </r>
  <r>
    <x v="3632"/>
    <x v="31"/>
    <x v="33"/>
    <x v="22"/>
    <x v="2"/>
    <x v="98"/>
    <n v="4"/>
    <x v="6"/>
    <x v="2"/>
    <x v="0"/>
    <x v="0"/>
    <s v="No"/>
    <x v="0"/>
    <x v="0"/>
    <s v="No"/>
  </r>
  <r>
    <x v="3633"/>
    <x v="31"/>
    <x v="33"/>
    <x v="108"/>
    <x v="1"/>
    <x v="312"/>
    <n v="4"/>
    <x v="33"/>
    <x v="2"/>
    <x v="0"/>
    <x v="0"/>
    <s v="No"/>
    <x v="0"/>
    <x v="0"/>
    <s v="No"/>
  </r>
  <r>
    <x v="3634"/>
    <x v="31"/>
    <x v="31"/>
    <x v="35"/>
    <x v="0"/>
    <x v="347"/>
    <n v="4"/>
    <x v="23"/>
    <x v="0"/>
    <x v="0"/>
    <x v="1"/>
    <s v="Yes"/>
    <x v="1"/>
    <x v="1"/>
    <s v="No"/>
  </r>
  <r>
    <x v="3635"/>
    <x v="31"/>
    <x v="32"/>
    <x v="71"/>
    <x v="2"/>
    <x v="177"/>
    <n v="4"/>
    <x v="22"/>
    <x v="1"/>
    <x v="0"/>
    <x v="0"/>
    <s v="No"/>
    <x v="0"/>
    <x v="0"/>
    <s v="No"/>
  </r>
  <r>
    <x v="3636"/>
    <x v="31"/>
    <x v="31"/>
    <x v="127"/>
    <x v="0"/>
    <x v="243"/>
    <n v="3"/>
    <x v="41"/>
    <x v="2"/>
    <x v="0"/>
    <x v="1"/>
    <s v="No"/>
    <x v="1"/>
    <x v="1"/>
    <s v="Yes"/>
  </r>
  <r>
    <x v="3637"/>
    <x v="31"/>
    <x v="37"/>
    <x v="6"/>
    <x v="2"/>
    <x v="189"/>
    <n v="4"/>
    <x v="15"/>
    <x v="1"/>
    <x v="251"/>
    <x v="0"/>
    <s v="No"/>
    <x v="0"/>
    <x v="0"/>
    <s v="No"/>
  </r>
  <r>
    <x v="3638"/>
    <x v="31"/>
    <x v="37"/>
    <x v="27"/>
    <x v="1"/>
    <x v="207"/>
    <n v="1"/>
    <x v="84"/>
    <x v="1"/>
    <x v="0"/>
    <x v="0"/>
    <s v="No"/>
    <x v="0"/>
    <x v="1"/>
    <s v="No"/>
  </r>
  <r>
    <x v="3639"/>
    <x v="31"/>
    <x v="34"/>
    <x v="49"/>
    <x v="1"/>
    <x v="114"/>
    <n v="2"/>
    <x v="37"/>
    <x v="2"/>
    <x v="0"/>
    <x v="0"/>
    <s v="No"/>
    <x v="0"/>
    <x v="1"/>
    <s v="No"/>
  </r>
  <r>
    <x v="3640"/>
    <x v="31"/>
    <x v="32"/>
    <x v="96"/>
    <x v="0"/>
    <x v="121"/>
    <n v="3"/>
    <x v="56"/>
    <x v="0"/>
    <x v="0"/>
    <x v="1"/>
    <s v="No"/>
    <x v="0"/>
    <x v="0"/>
    <s v="No"/>
  </r>
  <r>
    <x v="3641"/>
    <x v="31"/>
    <x v="33"/>
    <x v="13"/>
    <x v="1"/>
    <x v="47"/>
    <n v="4"/>
    <x v="33"/>
    <x v="2"/>
    <x v="0"/>
    <x v="0"/>
    <s v="No"/>
    <x v="0"/>
    <x v="1"/>
    <s v="Yes"/>
  </r>
  <r>
    <x v="3642"/>
    <x v="31"/>
    <x v="32"/>
    <x v="41"/>
    <x v="2"/>
    <x v="62"/>
    <n v="3"/>
    <x v="33"/>
    <x v="1"/>
    <x v="0"/>
    <x v="0"/>
    <s v="Yes"/>
    <x v="0"/>
    <x v="0"/>
    <s v="Yes"/>
  </r>
  <r>
    <x v="3643"/>
    <x v="31"/>
    <x v="31"/>
    <x v="68"/>
    <x v="1"/>
    <x v="79"/>
    <n v="4"/>
    <x v="37"/>
    <x v="0"/>
    <x v="90"/>
    <x v="0"/>
    <s v="Yes"/>
    <x v="0"/>
    <x v="1"/>
    <s v="No"/>
  </r>
  <r>
    <x v="3644"/>
    <x v="31"/>
    <x v="31"/>
    <x v="49"/>
    <x v="1"/>
    <x v="383"/>
    <n v="2"/>
    <x v="13"/>
    <x v="1"/>
    <x v="0"/>
    <x v="0"/>
    <s v="No"/>
    <x v="0"/>
    <x v="1"/>
    <s v="Yes"/>
  </r>
  <r>
    <x v="3645"/>
    <x v="31"/>
    <x v="32"/>
    <x v="23"/>
    <x v="1"/>
    <x v="387"/>
    <n v="4"/>
    <x v="35"/>
    <x v="1"/>
    <x v="55"/>
    <x v="0"/>
    <s v="No"/>
    <x v="0"/>
    <x v="1"/>
    <s v="Yes"/>
  </r>
  <r>
    <x v="3646"/>
    <x v="31"/>
    <x v="33"/>
    <x v="139"/>
    <x v="2"/>
    <x v="13"/>
    <n v="1"/>
    <x v="11"/>
    <x v="0"/>
    <x v="0"/>
    <x v="0"/>
    <s v="No"/>
    <x v="0"/>
    <x v="0"/>
    <s v="Yes"/>
  </r>
  <r>
    <x v="3647"/>
    <x v="31"/>
    <x v="31"/>
    <x v="13"/>
    <x v="1"/>
    <x v="251"/>
    <n v="1"/>
    <x v="101"/>
    <x v="0"/>
    <x v="0"/>
    <x v="0"/>
    <s v="No"/>
    <x v="0"/>
    <x v="1"/>
    <s v="No"/>
  </r>
  <r>
    <x v="3648"/>
    <x v="31"/>
    <x v="31"/>
    <x v="7"/>
    <x v="2"/>
    <x v="6"/>
    <n v="2"/>
    <x v="6"/>
    <x v="0"/>
    <x v="0"/>
    <x v="0"/>
    <s v="No"/>
    <x v="0"/>
    <x v="1"/>
    <s v="No"/>
  </r>
  <r>
    <x v="3649"/>
    <x v="31"/>
    <x v="31"/>
    <x v="27"/>
    <x v="1"/>
    <x v="182"/>
    <n v="4"/>
    <x v="37"/>
    <x v="0"/>
    <x v="0"/>
    <x v="0"/>
    <s v="No"/>
    <x v="0"/>
    <x v="1"/>
    <s v="No"/>
  </r>
  <r>
    <x v="3650"/>
    <x v="31"/>
    <x v="32"/>
    <x v="20"/>
    <x v="1"/>
    <x v="33"/>
    <n v="4"/>
    <x v="3"/>
    <x v="0"/>
    <x v="0"/>
    <x v="0"/>
    <s v="No"/>
    <x v="0"/>
    <x v="1"/>
    <s v="No"/>
  </r>
  <r>
    <x v="3651"/>
    <x v="31"/>
    <x v="31"/>
    <x v="10"/>
    <x v="1"/>
    <x v="105"/>
    <n v="1"/>
    <x v="8"/>
    <x v="1"/>
    <x v="0"/>
    <x v="0"/>
    <s v="No"/>
    <x v="0"/>
    <x v="0"/>
    <s v="Yes"/>
  </r>
  <r>
    <x v="3652"/>
    <x v="31"/>
    <x v="33"/>
    <x v="30"/>
    <x v="2"/>
    <x v="61"/>
    <n v="4"/>
    <x v="6"/>
    <x v="2"/>
    <x v="0"/>
    <x v="0"/>
    <s v="No"/>
    <x v="0"/>
    <x v="1"/>
    <s v="No"/>
  </r>
  <r>
    <x v="3653"/>
    <x v="31"/>
    <x v="31"/>
    <x v="28"/>
    <x v="2"/>
    <x v="23"/>
    <n v="4"/>
    <x v="0"/>
    <x v="1"/>
    <x v="212"/>
    <x v="0"/>
    <s v="No"/>
    <x v="0"/>
    <x v="1"/>
    <s v="No"/>
  </r>
  <r>
    <x v="3654"/>
    <x v="31"/>
    <x v="37"/>
    <x v="81"/>
    <x v="0"/>
    <x v="264"/>
    <n v="1"/>
    <x v="53"/>
    <x v="1"/>
    <x v="6"/>
    <x v="1"/>
    <s v="No"/>
    <x v="0"/>
    <x v="1"/>
    <s v="No"/>
  </r>
  <r>
    <x v="3655"/>
    <x v="31"/>
    <x v="33"/>
    <x v="14"/>
    <x v="1"/>
    <x v="61"/>
    <n v="2"/>
    <x v="36"/>
    <x v="0"/>
    <x v="96"/>
    <x v="0"/>
    <s v="No"/>
    <x v="0"/>
    <x v="1"/>
    <s v="No"/>
  </r>
  <r>
    <x v="3656"/>
    <x v="31"/>
    <x v="33"/>
    <x v="16"/>
    <x v="2"/>
    <x v="20"/>
    <n v="1"/>
    <x v="0"/>
    <x v="0"/>
    <x v="147"/>
    <x v="0"/>
    <s v="No"/>
    <x v="0"/>
    <x v="1"/>
    <s v="No"/>
  </r>
  <r>
    <x v="3657"/>
    <x v="31"/>
    <x v="31"/>
    <x v="138"/>
    <x v="0"/>
    <x v="161"/>
    <n v="2"/>
    <x v="67"/>
    <x v="0"/>
    <x v="0"/>
    <x v="0"/>
    <s v="No"/>
    <x v="0"/>
    <x v="1"/>
    <s v="Yes"/>
  </r>
  <r>
    <x v="3658"/>
    <x v="31"/>
    <x v="32"/>
    <x v="12"/>
    <x v="1"/>
    <x v="26"/>
    <n v="2"/>
    <x v="36"/>
    <x v="2"/>
    <x v="23"/>
    <x v="0"/>
    <s v="No"/>
    <x v="0"/>
    <x v="0"/>
    <s v="No"/>
  </r>
  <r>
    <x v="3659"/>
    <x v="31"/>
    <x v="32"/>
    <x v="118"/>
    <x v="1"/>
    <x v="460"/>
    <n v="4"/>
    <x v="35"/>
    <x v="1"/>
    <x v="0"/>
    <x v="0"/>
    <s v="No"/>
    <x v="0"/>
    <x v="0"/>
    <s v="Yes"/>
  </r>
  <r>
    <x v="3660"/>
    <x v="31"/>
    <x v="33"/>
    <x v="2"/>
    <x v="1"/>
    <x v="159"/>
    <n v="4"/>
    <x v="36"/>
    <x v="0"/>
    <x v="64"/>
    <x v="0"/>
    <s v="No"/>
    <x v="0"/>
    <x v="1"/>
    <s v="No"/>
  </r>
  <r>
    <x v="3661"/>
    <x v="31"/>
    <x v="37"/>
    <x v="92"/>
    <x v="2"/>
    <x v="378"/>
    <n v="4"/>
    <x v="15"/>
    <x v="1"/>
    <x v="0"/>
    <x v="0"/>
    <s v="Yes"/>
    <x v="0"/>
    <x v="0"/>
    <s v="No"/>
  </r>
  <r>
    <x v="3662"/>
    <x v="31"/>
    <x v="33"/>
    <x v="128"/>
    <x v="2"/>
    <x v="13"/>
    <n v="1"/>
    <x v="34"/>
    <x v="1"/>
    <x v="0"/>
    <x v="0"/>
    <s v="No"/>
    <x v="0"/>
    <x v="1"/>
    <s v="No"/>
  </r>
  <r>
    <x v="3663"/>
    <x v="31"/>
    <x v="31"/>
    <x v="29"/>
    <x v="1"/>
    <x v="330"/>
    <n v="1"/>
    <x v="25"/>
    <x v="2"/>
    <x v="0"/>
    <x v="0"/>
    <s v="No"/>
    <x v="0"/>
    <x v="0"/>
    <s v="No"/>
  </r>
  <r>
    <x v="3664"/>
    <x v="31"/>
    <x v="31"/>
    <x v="47"/>
    <x v="0"/>
    <x v="13"/>
    <n v="4"/>
    <x v="35"/>
    <x v="0"/>
    <x v="0"/>
    <x v="1"/>
    <s v="No"/>
    <x v="0"/>
    <x v="0"/>
    <s v="No"/>
  </r>
  <r>
    <x v="3665"/>
    <x v="31"/>
    <x v="33"/>
    <x v="65"/>
    <x v="1"/>
    <x v="237"/>
    <n v="4"/>
    <x v="37"/>
    <x v="0"/>
    <x v="0"/>
    <x v="0"/>
    <s v="No"/>
    <x v="0"/>
    <x v="1"/>
    <s v="Yes"/>
  </r>
  <r>
    <x v="3666"/>
    <x v="31"/>
    <x v="34"/>
    <x v="64"/>
    <x v="1"/>
    <x v="199"/>
    <n v="4"/>
    <x v="37"/>
    <x v="2"/>
    <x v="127"/>
    <x v="0"/>
    <s v="Yes"/>
    <x v="0"/>
    <x v="1"/>
    <s v="No"/>
  </r>
  <r>
    <x v="3667"/>
    <x v="31"/>
    <x v="31"/>
    <x v="56"/>
    <x v="2"/>
    <x v="62"/>
    <n v="1"/>
    <x v="12"/>
    <x v="2"/>
    <x v="0"/>
    <x v="0"/>
    <s v="No"/>
    <x v="0"/>
    <x v="1"/>
    <s v="Yes"/>
  </r>
  <r>
    <x v="3668"/>
    <x v="31"/>
    <x v="32"/>
    <x v="49"/>
    <x v="1"/>
    <x v="267"/>
    <n v="2"/>
    <x v="1"/>
    <x v="2"/>
    <x v="77"/>
    <x v="0"/>
    <s v="Yes"/>
    <x v="0"/>
    <x v="0"/>
    <s v="No"/>
  </r>
  <r>
    <x v="3669"/>
    <x v="31"/>
    <x v="33"/>
    <x v="120"/>
    <x v="1"/>
    <x v="171"/>
    <n v="3"/>
    <x v="29"/>
    <x v="0"/>
    <x v="0"/>
    <x v="0"/>
    <s v="No"/>
    <x v="0"/>
    <x v="0"/>
    <s v="No"/>
  </r>
  <r>
    <x v="3670"/>
    <x v="31"/>
    <x v="32"/>
    <x v="125"/>
    <x v="0"/>
    <x v="137"/>
    <n v="1"/>
    <x v="20"/>
    <x v="1"/>
    <x v="0"/>
    <x v="1"/>
    <s v="No"/>
    <x v="1"/>
    <x v="1"/>
    <s v="Yes"/>
  </r>
  <r>
    <x v="3671"/>
    <x v="31"/>
    <x v="31"/>
    <x v="14"/>
    <x v="1"/>
    <x v="414"/>
    <n v="4"/>
    <x v="2"/>
    <x v="2"/>
    <x v="0"/>
    <x v="0"/>
    <s v="No"/>
    <x v="0"/>
    <x v="1"/>
    <s v="No"/>
  </r>
  <r>
    <x v="3672"/>
    <x v="31"/>
    <x v="31"/>
    <x v="65"/>
    <x v="1"/>
    <x v="197"/>
    <n v="1"/>
    <x v="101"/>
    <x v="0"/>
    <x v="172"/>
    <x v="0"/>
    <s v="No"/>
    <x v="0"/>
    <x v="1"/>
    <s v="No"/>
  </r>
  <r>
    <x v="3673"/>
    <x v="31"/>
    <x v="33"/>
    <x v="70"/>
    <x v="2"/>
    <x v="99"/>
    <n v="1"/>
    <x v="25"/>
    <x v="1"/>
    <x v="289"/>
    <x v="0"/>
    <s v="No"/>
    <x v="0"/>
    <x v="1"/>
    <s v="No"/>
  </r>
  <r>
    <x v="3674"/>
    <x v="31"/>
    <x v="31"/>
    <x v="86"/>
    <x v="0"/>
    <x v="78"/>
    <n v="2"/>
    <x v="63"/>
    <x v="2"/>
    <x v="0"/>
    <x v="1"/>
    <s v="No"/>
    <x v="1"/>
    <x v="1"/>
    <s v="Yes"/>
  </r>
  <r>
    <x v="3675"/>
    <x v="31"/>
    <x v="31"/>
    <x v="105"/>
    <x v="0"/>
    <x v="84"/>
    <n v="3"/>
    <x v="8"/>
    <x v="1"/>
    <x v="0"/>
    <x v="1"/>
    <s v="Yes"/>
    <x v="1"/>
    <x v="1"/>
    <s v="No"/>
  </r>
  <r>
    <x v="3676"/>
    <x v="31"/>
    <x v="32"/>
    <x v="64"/>
    <x v="1"/>
    <x v="415"/>
    <n v="2"/>
    <x v="1"/>
    <x v="2"/>
    <x v="274"/>
    <x v="0"/>
    <s v="No"/>
    <x v="0"/>
    <x v="1"/>
    <s v="No"/>
  </r>
  <r>
    <x v="3677"/>
    <x v="31"/>
    <x v="32"/>
    <x v="85"/>
    <x v="1"/>
    <x v="337"/>
    <n v="4"/>
    <x v="35"/>
    <x v="1"/>
    <x v="172"/>
    <x v="0"/>
    <s v="No"/>
    <x v="0"/>
    <x v="0"/>
    <s v="Yes"/>
  </r>
  <r>
    <x v="3678"/>
    <x v="31"/>
    <x v="32"/>
    <x v="39"/>
    <x v="1"/>
    <x v="56"/>
    <n v="4"/>
    <x v="35"/>
    <x v="1"/>
    <x v="0"/>
    <x v="0"/>
    <s v="No"/>
    <x v="0"/>
    <x v="1"/>
    <s v="No"/>
  </r>
  <r>
    <x v="3679"/>
    <x v="31"/>
    <x v="31"/>
    <x v="97"/>
    <x v="2"/>
    <x v="327"/>
    <n v="2"/>
    <x v="66"/>
    <x v="0"/>
    <x v="0"/>
    <x v="0"/>
    <s v="No"/>
    <x v="0"/>
    <x v="1"/>
    <s v="No"/>
  </r>
  <r>
    <x v="3680"/>
    <x v="31"/>
    <x v="31"/>
    <x v="128"/>
    <x v="2"/>
    <x v="236"/>
    <n v="2"/>
    <x v="6"/>
    <x v="0"/>
    <x v="0"/>
    <x v="0"/>
    <s v="No"/>
    <x v="0"/>
    <x v="1"/>
    <s v="No"/>
  </r>
  <r>
    <x v="3681"/>
    <x v="31"/>
    <x v="31"/>
    <x v="19"/>
    <x v="2"/>
    <x v="409"/>
    <n v="3"/>
    <x v="48"/>
    <x v="2"/>
    <x v="131"/>
    <x v="0"/>
    <s v="No"/>
    <x v="0"/>
    <x v="1"/>
    <s v="No"/>
  </r>
  <r>
    <x v="3682"/>
    <x v="31"/>
    <x v="37"/>
    <x v="51"/>
    <x v="2"/>
    <x v="7"/>
    <n v="4"/>
    <x v="44"/>
    <x v="1"/>
    <x v="0"/>
    <x v="0"/>
    <s v="No"/>
    <x v="0"/>
    <x v="1"/>
    <s v="No"/>
  </r>
  <r>
    <x v="3683"/>
    <x v="31"/>
    <x v="34"/>
    <x v="50"/>
    <x v="0"/>
    <x v="449"/>
    <n v="4"/>
    <x v="6"/>
    <x v="2"/>
    <x v="0"/>
    <x v="1"/>
    <s v="No"/>
    <x v="0"/>
    <x v="0"/>
    <s v="No"/>
  </r>
  <r>
    <x v="3684"/>
    <x v="31"/>
    <x v="33"/>
    <x v="52"/>
    <x v="2"/>
    <x v="402"/>
    <n v="1"/>
    <x v="34"/>
    <x v="1"/>
    <x v="0"/>
    <x v="0"/>
    <s v="No"/>
    <x v="0"/>
    <x v="0"/>
    <s v="Yes"/>
  </r>
  <r>
    <x v="3685"/>
    <x v="31"/>
    <x v="31"/>
    <x v="137"/>
    <x v="2"/>
    <x v="278"/>
    <n v="4"/>
    <x v="5"/>
    <x v="2"/>
    <x v="175"/>
    <x v="0"/>
    <s v="No"/>
    <x v="0"/>
    <x v="0"/>
    <s v="No"/>
  </r>
  <r>
    <x v="3686"/>
    <x v="31"/>
    <x v="32"/>
    <x v="92"/>
    <x v="2"/>
    <x v="101"/>
    <n v="1"/>
    <x v="34"/>
    <x v="0"/>
    <x v="0"/>
    <x v="0"/>
    <s v="No"/>
    <x v="0"/>
    <x v="1"/>
    <s v="No"/>
  </r>
  <r>
    <x v="3687"/>
    <x v="31"/>
    <x v="33"/>
    <x v="75"/>
    <x v="0"/>
    <x v="137"/>
    <n v="4"/>
    <x v="37"/>
    <x v="2"/>
    <x v="324"/>
    <x v="1"/>
    <s v="No"/>
    <x v="0"/>
    <x v="1"/>
    <s v="No"/>
  </r>
  <r>
    <x v="3688"/>
    <x v="31"/>
    <x v="32"/>
    <x v="55"/>
    <x v="0"/>
    <x v="252"/>
    <n v="2"/>
    <x v="99"/>
    <x v="0"/>
    <x v="195"/>
    <x v="0"/>
    <s v="No"/>
    <x v="0"/>
    <x v="1"/>
    <s v="Yes"/>
  </r>
  <r>
    <x v="3689"/>
    <x v="31"/>
    <x v="33"/>
    <x v="6"/>
    <x v="2"/>
    <x v="42"/>
    <n v="2"/>
    <x v="39"/>
    <x v="1"/>
    <x v="132"/>
    <x v="0"/>
    <s v="No"/>
    <x v="0"/>
    <x v="1"/>
    <s v="Yes"/>
  </r>
  <r>
    <x v="3690"/>
    <x v="31"/>
    <x v="33"/>
    <x v="5"/>
    <x v="1"/>
    <x v="293"/>
    <n v="3"/>
    <x v="5"/>
    <x v="2"/>
    <x v="0"/>
    <x v="0"/>
    <s v="No"/>
    <x v="0"/>
    <x v="0"/>
    <s v="No"/>
  </r>
  <r>
    <x v="3691"/>
    <x v="31"/>
    <x v="33"/>
    <x v="5"/>
    <x v="1"/>
    <x v="46"/>
    <n v="3"/>
    <x v="5"/>
    <x v="2"/>
    <x v="0"/>
    <x v="0"/>
    <s v="No"/>
    <x v="0"/>
    <x v="0"/>
    <s v="Yes"/>
  </r>
  <r>
    <x v="3692"/>
    <x v="31"/>
    <x v="32"/>
    <x v="91"/>
    <x v="0"/>
    <x v="251"/>
    <n v="1"/>
    <x v="24"/>
    <x v="0"/>
    <x v="108"/>
    <x v="0"/>
    <s v="No"/>
    <x v="0"/>
    <x v="1"/>
    <s v="No"/>
  </r>
  <r>
    <x v="3693"/>
    <x v="31"/>
    <x v="32"/>
    <x v="94"/>
    <x v="0"/>
    <x v="327"/>
    <n v="3"/>
    <x v="33"/>
    <x v="1"/>
    <x v="0"/>
    <x v="0"/>
    <s v="Yes"/>
    <x v="0"/>
    <x v="0"/>
    <s v="Yes"/>
  </r>
  <r>
    <x v="3694"/>
    <x v="31"/>
    <x v="34"/>
    <x v="73"/>
    <x v="1"/>
    <x v="174"/>
    <n v="2"/>
    <x v="10"/>
    <x v="2"/>
    <x v="0"/>
    <x v="0"/>
    <s v="No"/>
    <x v="0"/>
    <x v="0"/>
    <s v="Yes"/>
  </r>
  <r>
    <x v="3695"/>
    <x v="31"/>
    <x v="32"/>
    <x v="53"/>
    <x v="0"/>
    <x v="197"/>
    <n v="1"/>
    <x v="100"/>
    <x v="0"/>
    <x v="121"/>
    <x v="0"/>
    <s v="Yes"/>
    <x v="0"/>
    <x v="1"/>
    <s v="No"/>
  </r>
  <r>
    <x v="3696"/>
    <x v="31"/>
    <x v="32"/>
    <x v="118"/>
    <x v="1"/>
    <x v="210"/>
    <n v="4"/>
    <x v="35"/>
    <x v="1"/>
    <x v="0"/>
    <x v="0"/>
    <s v="No"/>
    <x v="0"/>
    <x v="1"/>
    <s v="No"/>
  </r>
  <r>
    <x v="3697"/>
    <x v="31"/>
    <x v="31"/>
    <x v="128"/>
    <x v="2"/>
    <x v="333"/>
    <n v="2"/>
    <x v="6"/>
    <x v="0"/>
    <x v="0"/>
    <x v="0"/>
    <s v="No"/>
    <x v="0"/>
    <x v="1"/>
    <s v="Yes"/>
  </r>
  <r>
    <x v="3698"/>
    <x v="31"/>
    <x v="31"/>
    <x v="45"/>
    <x v="0"/>
    <x v="89"/>
    <n v="3"/>
    <x v="40"/>
    <x v="0"/>
    <x v="0"/>
    <x v="1"/>
    <s v="Yes"/>
    <x v="0"/>
    <x v="0"/>
    <s v="No"/>
  </r>
  <r>
    <x v="3699"/>
    <x v="31"/>
    <x v="33"/>
    <x v="25"/>
    <x v="1"/>
    <x v="10"/>
    <n v="2"/>
    <x v="12"/>
    <x v="1"/>
    <x v="0"/>
    <x v="0"/>
    <s v="No"/>
    <x v="0"/>
    <x v="1"/>
    <s v="No"/>
  </r>
  <r>
    <x v="3700"/>
    <x v="31"/>
    <x v="32"/>
    <x v="1"/>
    <x v="1"/>
    <x v="243"/>
    <n v="3"/>
    <x v="19"/>
    <x v="0"/>
    <x v="0"/>
    <x v="0"/>
    <s v="No"/>
    <x v="0"/>
    <x v="0"/>
    <s v="No"/>
  </r>
  <r>
    <x v="3701"/>
    <x v="31"/>
    <x v="31"/>
    <x v="71"/>
    <x v="2"/>
    <x v="70"/>
    <n v="3"/>
    <x v="34"/>
    <x v="0"/>
    <x v="67"/>
    <x v="0"/>
    <s v="No"/>
    <x v="0"/>
    <x v="0"/>
    <s v="Yes"/>
  </r>
  <r>
    <x v="3702"/>
    <x v="31"/>
    <x v="32"/>
    <x v="44"/>
    <x v="0"/>
    <x v="161"/>
    <n v="2"/>
    <x v="43"/>
    <x v="2"/>
    <x v="0"/>
    <x v="1"/>
    <s v="No"/>
    <x v="0"/>
    <x v="0"/>
    <s v="No"/>
  </r>
  <r>
    <x v="3703"/>
    <x v="31"/>
    <x v="32"/>
    <x v="147"/>
    <x v="0"/>
    <x v="182"/>
    <n v="2"/>
    <x v="99"/>
    <x v="0"/>
    <x v="0"/>
    <x v="0"/>
    <s v="No"/>
    <x v="0"/>
    <x v="1"/>
    <s v="Yes"/>
  </r>
  <r>
    <x v="3704"/>
    <x v="31"/>
    <x v="31"/>
    <x v="80"/>
    <x v="2"/>
    <x v="101"/>
    <n v="2"/>
    <x v="14"/>
    <x v="0"/>
    <x v="46"/>
    <x v="0"/>
    <s v="No"/>
    <x v="0"/>
    <x v="0"/>
    <s v="No"/>
  </r>
  <r>
    <x v="3705"/>
    <x v="31"/>
    <x v="31"/>
    <x v="24"/>
    <x v="2"/>
    <x v="59"/>
    <n v="3"/>
    <x v="0"/>
    <x v="0"/>
    <x v="269"/>
    <x v="0"/>
    <s v="No"/>
    <x v="0"/>
    <x v="0"/>
    <s v="No"/>
  </r>
  <r>
    <x v="3706"/>
    <x v="31"/>
    <x v="32"/>
    <x v="118"/>
    <x v="1"/>
    <x v="103"/>
    <n v="2"/>
    <x v="36"/>
    <x v="2"/>
    <x v="7"/>
    <x v="0"/>
    <s v="Yes"/>
    <x v="0"/>
    <x v="0"/>
    <s v="No"/>
  </r>
  <r>
    <x v="3707"/>
    <x v="31"/>
    <x v="31"/>
    <x v="76"/>
    <x v="2"/>
    <x v="89"/>
    <n v="1"/>
    <x v="69"/>
    <x v="2"/>
    <x v="0"/>
    <x v="0"/>
    <s v="No"/>
    <x v="0"/>
    <x v="0"/>
    <s v="No"/>
  </r>
  <r>
    <x v="3708"/>
    <x v="31"/>
    <x v="37"/>
    <x v="18"/>
    <x v="1"/>
    <x v="46"/>
    <n v="1"/>
    <x v="84"/>
    <x v="1"/>
    <x v="0"/>
    <x v="0"/>
    <s v="Yes"/>
    <x v="1"/>
    <x v="1"/>
    <s v="Yes"/>
  </r>
  <r>
    <x v="3709"/>
    <x v="31"/>
    <x v="33"/>
    <x v="57"/>
    <x v="2"/>
    <x v="51"/>
    <n v="2"/>
    <x v="34"/>
    <x v="0"/>
    <x v="0"/>
    <x v="0"/>
    <s v="No"/>
    <x v="0"/>
    <x v="0"/>
    <s v="Yes"/>
  </r>
  <r>
    <x v="3710"/>
    <x v="31"/>
    <x v="33"/>
    <x v="28"/>
    <x v="2"/>
    <x v="144"/>
    <n v="2"/>
    <x v="34"/>
    <x v="0"/>
    <x v="0"/>
    <x v="0"/>
    <s v="No"/>
    <x v="0"/>
    <x v="1"/>
    <s v="Yes"/>
  </r>
  <r>
    <x v="3711"/>
    <x v="31"/>
    <x v="32"/>
    <x v="40"/>
    <x v="0"/>
    <x v="187"/>
    <n v="2"/>
    <x v="20"/>
    <x v="0"/>
    <x v="0"/>
    <x v="0"/>
    <s v="No"/>
    <x v="0"/>
    <x v="1"/>
    <s v="Yes"/>
  </r>
  <r>
    <x v="3712"/>
    <x v="31"/>
    <x v="32"/>
    <x v="107"/>
    <x v="0"/>
    <x v="117"/>
    <n v="1"/>
    <x v="26"/>
    <x v="0"/>
    <x v="0"/>
    <x v="0"/>
    <s v="No"/>
    <x v="0"/>
    <x v="1"/>
    <s v="Yes"/>
  </r>
  <r>
    <x v="3713"/>
    <x v="31"/>
    <x v="34"/>
    <x v="49"/>
    <x v="1"/>
    <x v="424"/>
    <n v="2"/>
    <x v="10"/>
    <x v="2"/>
    <x v="103"/>
    <x v="0"/>
    <s v="Yes"/>
    <x v="0"/>
    <x v="1"/>
    <s v="No"/>
  </r>
  <r>
    <x v="3714"/>
    <x v="31"/>
    <x v="32"/>
    <x v="52"/>
    <x v="2"/>
    <x v="441"/>
    <n v="1"/>
    <x v="34"/>
    <x v="0"/>
    <x v="0"/>
    <x v="0"/>
    <s v="No"/>
    <x v="0"/>
    <x v="0"/>
    <s v="No"/>
  </r>
  <r>
    <x v="3715"/>
    <x v="31"/>
    <x v="32"/>
    <x v="108"/>
    <x v="1"/>
    <x v="85"/>
    <n v="4"/>
    <x v="3"/>
    <x v="0"/>
    <x v="85"/>
    <x v="0"/>
    <s v="No"/>
    <x v="0"/>
    <x v="1"/>
    <s v="Yes"/>
  </r>
  <r>
    <x v="3716"/>
    <x v="31"/>
    <x v="32"/>
    <x v="51"/>
    <x v="2"/>
    <x v="108"/>
    <n v="4"/>
    <x v="22"/>
    <x v="1"/>
    <x v="0"/>
    <x v="0"/>
    <s v="No"/>
    <x v="0"/>
    <x v="1"/>
    <s v="Yes"/>
  </r>
  <r>
    <x v="3717"/>
    <x v="31"/>
    <x v="32"/>
    <x v="88"/>
    <x v="2"/>
    <x v="343"/>
    <n v="3"/>
    <x v="33"/>
    <x v="1"/>
    <x v="0"/>
    <x v="0"/>
    <s v="No"/>
    <x v="0"/>
    <x v="1"/>
    <s v="No"/>
  </r>
  <r>
    <x v="3718"/>
    <x v="31"/>
    <x v="31"/>
    <x v="10"/>
    <x v="1"/>
    <x v="44"/>
    <n v="4"/>
    <x v="37"/>
    <x v="0"/>
    <x v="0"/>
    <x v="0"/>
    <s v="No"/>
    <x v="0"/>
    <x v="1"/>
    <s v="Yes"/>
  </r>
  <r>
    <x v="3719"/>
    <x v="31"/>
    <x v="33"/>
    <x v="20"/>
    <x v="1"/>
    <x v="86"/>
    <n v="1"/>
    <x v="0"/>
    <x v="0"/>
    <x v="121"/>
    <x v="0"/>
    <s v="No"/>
    <x v="0"/>
    <x v="0"/>
    <s v="No"/>
  </r>
  <r>
    <x v="3720"/>
    <x v="31"/>
    <x v="33"/>
    <x v="100"/>
    <x v="1"/>
    <x v="114"/>
    <n v="4"/>
    <x v="37"/>
    <x v="0"/>
    <x v="271"/>
    <x v="0"/>
    <s v="No"/>
    <x v="0"/>
    <x v="1"/>
    <s v="No"/>
  </r>
  <r>
    <x v="3721"/>
    <x v="31"/>
    <x v="31"/>
    <x v="86"/>
    <x v="0"/>
    <x v="343"/>
    <n v="2"/>
    <x v="20"/>
    <x v="1"/>
    <x v="0"/>
    <x v="1"/>
    <s v="No"/>
    <x v="0"/>
    <x v="0"/>
    <s v="No"/>
  </r>
  <r>
    <x v="3722"/>
    <x v="31"/>
    <x v="33"/>
    <x v="125"/>
    <x v="0"/>
    <x v="346"/>
    <n v="2"/>
    <x v="14"/>
    <x v="0"/>
    <x v="0"/>
    <x v="0"/>
    <s v="No"/>
    <x v="0"/>
    <x v="0"/>
    <s v="No"/>
  </r>
  <r>
    <x v="3723"/>
    <x v="31"/>
    <x v="33"/>
    <x v="120"/>
    <x v="1"/>
    <x v="3"/>
    <n v="4"/>
    <x v="33"/>
    <x v="2"/>
    <x v="107"/>
    <x v="0"/>
    <s v="Yes"/>
    <x v="0"/>
    <x v="1"/>
    <s v="No"/>
  </r>
  <r>
    <x v="3724"/>
    <x v="31"/>
    <x v="31"/>
    <x v="54"/>
    <x v="2"/>
    <x v="161"/>
    <n v="2"/>
    <x v="66"/>
    <x v="0"/>
    <x v="0"/>
    <x v="0"/>
    <s v="No"/>
    <x v="0"/>
    <x v="0"/>
    <s v="No"/>
  </r>
  <r>
    <x v="3725"/>
    <x v="31"/>
    <x v="33"/>
    <x v="43"/>
    <x v="1"/>
    <x v="375"/>
    <n v="4"/>
    <x v="35"/>
    <x v="0"/>
    <x v="0"/>
    <x v="0"/>
    <s v="No"/>
    <x v="0"/>
    <x v="0"/>
    <s v="Yes"/>
  </r>
  <r>
    <x v="3726"/>
    <x v="32"/>
    <x v="34"/>
    <x v="48"/>
    <x v="2"/>
    <x v="166"/>
    <n v="1"/>
    <x v="66"/>
    <x v="2"/>
    <x v="0"/>
    <x v="0"/>
    <s v="No"/>
    <x v="0"/>
    <x v="0"/>
    <s v="No"/>
  </r>
  <r>
    <x v="3727"/>
    <x v="32"/>
    <x v="35"/>
    <x v="43"/>
    <x v="1"/>
    <x v="105"/>
    <n v="4"/>
    <x v="37"/>
    <x v="2"/>
    <x v="0"/>
    <x v="0"/>
    <s v="No"/>
    <x v="0"/>
    <x v="0"/>
    <s v="Yes"/>
  </r>
  <r>
    <x v="3728"/>
    <x v="32"/>
    <x v="33"/>
    <x v="32"/>
    <x v="2"/>
    <x v="98"/>
    <n v="3"/>
    <x v="13"/>
    <x v="2"/>
    <x v="141"/>
    <x v="0"/>
    <s v="No"/>
    <x v="0"/>
    <x v="1"/>
    <s v="No"/>
  </r>
  <r>
    <x v="3729"/>
    <x v="32"/>
    <x v="33"/>
    <x v="65"/>
    <x v="1"/>
    <x v="57"/>
    <n v="4"/>
    <x v="1"/>
    <x v="1"/>
    <x v="0"/>
    <x v="0"/>
    <s v="No"/>
    <x v="0"/>
    <x v="1"/>
    <s v="No"/>
  </r>
  <r>
    <x v="3730"/>
    <x v="32"/>
    <x v="32"/>
    <x v="76"/>
    <x v="2"/>
    <x v="143"/>
    <n v="3"/>
    <x v="0"/>
    <x v="0"/>
    <x v="87"/>
    <x v="0"/>
    <s v="No"/>
    <x v="0"/>
    <x v="1"/>
    <s v="Yes"/>
  </r>
  <r>
    <x v="3731"/>
    <x v="32"/>
    <x v="34"/>
    <x v="2"/>
    <x v="1"/>
    <x v="185"/>
    <n v="2"/>
    <x v="56"/>
    <x v="1"/>
    <x v="0"/>
    <x v="0"/>
    <s v="No"/>
    <x v="0"/>
    <x v="1"/>
    <s v="Yes"/>
  </r>
  <r>
    <x v="3732"/>
    <x v="32"/>
    <x v="33"/>
    <x v="98"/>
    <x v="2"/>
    <x v="55"/>
    <n v="4"/>
    <x v="22"/>
    <x v="1"/>
    <x v="0"/>
    <x v="0"/>
    <s v="No"/>
    <x v="0"/>
    <x v="1"/>
    <s v="No"/>
  </r>
  <r>
    <x v="3733"/>
    <x v="32"/>
    <x v="32"/>
    <x v="27"/>
    <x v="1"/>
    <x v="455"/>
    <n v="2"/>
    <x v="37"/>
    <x v="2"/>
    <x v="0"/>
    <x v="0"/>
    <s v="No"/>
    <x v="0"/>
    <x v="0"/>
    <s v="No"/>
  </r>
  <r>
    <x v="3734"/>
    <x v="32"/>
    <x v="34"/>
    <x v="78"/>
    <x v="1"/>
    <x v="187"/>
    <n v="4"/>
    <x v="36"/>
    <x v="0"/>
    <x v="0"/>
    <x v="0"/>
    <s v="No"/>
    <x v="0"/>
    <x v="1"/>
    <s v="No"/>
  </r>
  <r>
    <x v="3735"/>
    <x v="32"/>
    <x v="34"/>
    <x v="16"/>
    <x v="2"/>
    <x v="304"/>
    <n v="1"/>
    <x v="0"/>
    <x v="0"/>
    <x v="0"/>
    <x v="0"/>
    <s v="No"/>
    <x v="0"/>
    <x v="1"/>
    <s v="No"/>
  </r>
  <r>
    <x v="3736"/>
    <x v="32"/>
    <x v="38"/>
    <x v="68"/>
    <x v="1"/>
    <x v="206"/>
    <n v="1"/>
    <x v="84"/>
    <x v="1"/>
    <x v="71"/>
    <x v="0"/>
    <s v="No"/>
    <x v="0"/>
    <x v="0"/>
    <s v="No"/>
  </r>
  <r>
    <x v="3737"/>
    <x v="32"/>
    <x v="33"/>
    <x v="16"/>
    <x v="2"/>
    <x v="195"/>
    <n v="4"/>
    <x v="19"/>
    <x v="0"/>
    <x v="0"/>
    <x v="0"/>
    <s v="No"/>
    <x v="0"/>
    <x v="0"/>
    <s v="No"/>
  </r>
  <r>
    <x v="3738"/>
    <x v="32"/>
    <x v="34"/>
    <x v="49"/>
    <x v="1"/>
    <x v="1"/>
    <n v="3"/>
    <x v="29"/>
    <x v="0"/>
    <x v="0"/>
    <x v="0"/>
    <s v="No"/>
    <x v="0"/>
    <x v="1"/>
    <s v="No"/>
  </r>
  <r>
    <x v="3739"/>
    <x v="32"/>
    <x v="35"/>
    <x v="29"/>
    <x v="1"/>
    <x v="47"/>
    <n v="4"/>
    <x v="37"/>
    <x v="2"/>
    <x v="85"/>
    <x v="0"/>
    <s v="No"/>
    <x v="0"/>
    <x v="1"/>
    <s v="No"/>
  </r>
  <r>
    <x v="3740"/>
    <x v="32"/>
    <x v="33"/>
    <x v="159"/>
    <x v="0"/>
    <x v="189"/>
    <n v="2"/>
    <x v="20"/>
    <x v="0"/>
    <x v="325"/>
    <x v="0"/>
    <s v="No"/>
    <x v="0"/>
    <x v="0"/>
    <s v="No"/>
  </r>
  <r>
    <x v="3741"/>
    <x v="32"/>
    <x v="33"/>
    <x v="147"/>
    <x v="0"/>
    <x v="394"/>
    <n v="2"/>
    <x v="99"/>
    <x v="0"/>
    <x v="0"/>
    <x v="0"/>
    <s v="No"/>
    <x v="0"/>
    <x v="1"/>
    <s v="No"/>
  </r>
  <r>
    <x v="3742"/>
    <x v="32"/>
    <x v="34"/>
    <x v="15"/>
    <x v="2"/>
    <x v="82"/>
    <n v="4"/>
    <x v="6"/>
    <x v="2"/>
    <x v="0"/>
    <x v="0"/>
    <s v="No"/>
    <x v="0"/>
    <x v="1"/>
    <s v="No"/>
  </r>
  <r>
    <x v="3743"/>
    <x v="32"/>
    <x v="33"/>
    <x v="101"/>
    <x v="0"/>
    <x v="78"/>
    <n v="2"/>
    <x v="99"/>
    <x v="0"/>
    <x v="0"/>
    <x v="0"/>
    <s v="No"/>
    <x v="0"/>
    <x v="0"/>
    <s v="No"/>
  </r>
  <r>
    <x v="3744"/>
    <x v="32"/>
    <x v="34"/>
    <x v="56"/>
    <x v="2"/>
    <x v="303"/>
    <n v="4"/>
    <x v="6"/>
    <x v="2"/>
    <x v="137"/>
    <x v="0"/>
    <s v="No"/>
    <x v="0"/>
    <x v="0"/>
    <s v="No"/>
  </r>
  <r>
    <x v="3745"/>
    <x v="32"/>
    <x v="35"/>
    <x v="59"/>
    <x v="1"/>
    <x v="371"/>
    <n v="2"/>
    <x v="10"/>
    <x v="2"/>
    <x v="0"/>
    <x v="0"/>
    <s v="No"/>
    <x v="0"/>
    <x v="1"/>
    <s v="No"/>
  </r>
  <r>
    <x v="3746"/>
    <x v="32"/>
    <x v="34"/>
    <x v="105"/>
    <x v="0"/>
    <x v="208"/>
    <n v="3"/>
    <x v="44"/>
    <x v="0"/>
    <x v="0"/>
    <x v="1"/>
    <s v="No"/>
    <x v="0"/>
    <x v="0"/>
    <s v="No"/>
  </r>
  <r>
    <x v="3747"/>
    <x v="32"/>
    <x v="33"/>
    <x v="5"/>
    <x v="1"/>
    <x v="15"/>
    <n v="3"/>
    <x v="19"/>
    <x v="0"/>
    <x v="36"/>
    <x v="0"/>
    <s v="No"/>
    <x v="0"/>
    <x v="0"/>
    <s v="No"/>
  </r>
  <r>
    <x v="3748"/>
    <x v="32"/>
    <x v="34"/>
    <x v="43"/>
    <x v="1"/>
    <x v="261"/>
    <n v="1"/>
    <x v="0"/>
    <x v="0"/>
    <x v="0"/>
    <x v="0"/>
    <s v="No"/>
    <x v="0"/>
    <x v="1"/>
    <s v="Yes"/>
  </r>
  <r>
    <x v="3749"/>
    <x v="32"/>
    <x v="34"/>
    <x v="100"/>
    <x v="1"/>
    <x v="51"/>
    <n v="4"/>
    <x v="37"/>
    <x v="0"/>
    <x v="139"/>
    <x v="0"/>
    <s v="No"/>
    <x v="0"/>
    <x v="1"/>
    <s v="No"/>
  </r>
  <r>
    <x v="3750"/>
    <x v="32"/>
    <x v="32"/>
    <x v="24"/>
    <x v="2"/>
    <x v="328"/>
    <n v="4"/>
    <x v="5"/>
    <x v="2"/>
    <x v="0"/>
    <x v="0"/>
    <s v="No"/>
    <x v="0"/>
    <x v="0"/>
    <s v="No"/>
  </r>
  <r>
    <x v="3751"/>
    <x v="32"/>
    <x v="33"/>
    <x v="6"/>
    <x v="2"/>
    <x v="57"/>
    <n v="1"/>
    <x v="48"/>
    <x v="2"/>
    <x v="0"/>
    <x v="0"/>
    <s v="No"/>
    <x v="0"/>
    <x v="1"/>
    <s v="No"/>
  </r>
  <r>
    <x v="3752"/>
    <x v="32"/>
    <x v="33"/>
    <x v="139"/>
    <x v="2"/>
    <x v="441"/>
    <n v="4"/>
    <x v="19"/>
    <x v="0"/>
    <x v="0"/>
    <x v="0"/>
    <s v="No"/>
    <x v="0"/>
    <x v="1"/>
    <s v="No"/>
  </r>
  <r>
    <x v="3753"/>
    <x v="32"/>
    <x v="34"/>
    <x v="25"/>
    <x v="1"/>
    <x v="341"/>
    <n v="4"/>
    <x v="37"/>
    <x v="0"/>
    <x v="251"/>
    <x v="0"/>
    <s v="No"/>
    <x v="0"/>
    <x v="1"/>
    <s v="No"/>
  </r>
  <r>
    <x v="3754"/>
    <x v="32"/>
    <x v="35"/>
    <x v="9"/>
    <x v="1"/>
    <x v="21"/>
    <n v="2"/>
    <x v="37"/>
    <x v="2"/>
    <x v="0"/>
    <x v="0"/>
    <s v="No"/>
    <x v="0"/>
    <x v="1"/>
    <s v="Yes"/>
  </r>
  <r>
    <x v="3755"/>
    <x v="32"/>
    <x v="32"/>
    <x v="49"/>
    <x v="1"/>
    <x v="47"/>
    <n v="1"/>
    <x v="4"/>
    <x v="2"/>
    <x v="0"/>
    <x v="0"/>
    <s v="Yes"/>
    <x v="0"/>
    <x v="1"/>
    <s v="No"/>
  </r>
  <r>
    <x v="3756"/>
    <x v="32"/>
    <x v="33"/>
    <x v="39"/>
    <x v="1"/>
    <x v="200"/>
    <n v="4"/>
    <x v="35"/>
    <x v="1"/>
    <x v="0"/>
    <x v="0"/>
    <s v="No"/>
    <x v="0"/>
    <x v="1"/>
    <s v="No"/>
  </r>
  <r>
    <x v="3757"/>
    <x v="32"/>
    <x v="33"/>
    <x v="77"/>
    <x v="0"/>
    <x v="182"/>
    <n v="1"/>
    <x v="36"/>
    <x v="2"/>
    <x v="75"/>
    <x v="1"/>
    <s v="No"/>
    <x v="1"/>
    <x v="1"/>
    <s v="Yes"/>
  </r>
  <r>
    <x v="3758"/>
    <x v="32"/>
    <x v="34"/>
    <x v="76"/>
    <x v="2"/>
    <x v="383"/>
    <n v="1"/>
    <x v="11"/>
    <x v="0"/>
    <x v="0"/>
    <x v="0"/>
    <s v="No"/>
    <x v="0"/>
    <x v="1"/>
    <s v="Yes"/>
  </r>
  <r>
    <x v="3759"/>
    <x v="32"/>
    <x v="33"/>
    <x v="151"/>
    <x v="0"/>
    <x v="89"/>
    <n v="3"/>
    <x v="13"/>
    <x v="2"/>
    <x v="0"/>
    <x v="0"/>
    <s v="No"/>
    <x v="0"/>
    <x v="0"/>
    <s v="Yes"/>
  </r>
  <r>
    <x v="3760"/>
    <x v="32"/>
    <x v="35"/>
    <x v="29"/>
    <x v="1"/>
    <x v="78"/>
    <n v="4"/>
    <x v="37"/>
    <x v="2"/>
    <x v="0"/>
    <x v="0"/>
    <s v="No"/>
    <x v="0"/>
    <x v="1"/>
    <s v="No"/>
  </r>
  <r>
    <x v="3761"/>
    <x v="32"/>
    <x v="32"/>
    <x v="78"/>
    <x v="1"/>
    <x v="44"/>
    <n v="4"/>
    <x v="2"/>
    <x v="2"/>
    <x v="0"/>
    <x v="0"/>
    <s v="No"/>
    <x v="0"/>
    <x v="0"/>
    <s v="No"/>
  </r>
  <r>
    <x v="3762"/>
    <x v="32"/>
    <x v="38"/>
    <x v="88"/>
    <x v="2"/>
    <x v="148"/>
    <n v="4"/>
    <x v="44"/>
    <x v="1"/>
    <x v="0"/>
    <x v="0"/>
    <s v="No"/>
    <x v="0"/>
    <x v="1"/>
    <s v="No"/>
  </r>
  <r>
    <x v="3763"/>
    <x v="32"/>
    <x v="32"/>
    <x v="57"/>
    <x v="2"/>
    <x v="66"/>
    <n v="4"/>
    <x v="28"/>
    <x v="0"/>
    <x v="0"/>
    <x v="0"/>
    <s v="No"/>
    <x v="0"/>
    <x v="0"/>
    <s v="No"/>
  </r>
  <r>
    <x v="3764"/>
    <x v="32"/>
    <x v="33"/>
    <x v="93"/>
    <x v="0"/>
    <x v="34"/>
    <n v="1"/>
    <x v="100"/>
    <x v="0"/>
    <x v="282"/>
    <x v="0"/>
    <s v="No"/>
    <x v="0"/>
    <x v="0"/>
    <s v="No"/>
  </r>
  <r>
    <x v="3765"/>
    <x v="32"/>
    <x v="33"/>
    <x v="29"/>
    <x v="1"/>
    <x v="65"/>
    <n v="4"/>
    <x v="3"/>
    <x v="0"/>
    <x v="0"/>
    <x v="0"/>
    <s v="No"/>
    <x v="0"/>
    <x v="1"/>
    <s v="Yes"/>
  </r>
  <r>
    <x v="3766"/>
    <x v="32"/>
    <x v="33"/>
    <x v="58"/>
    <x v="2"/>
    <x v="209"/>
    <n v="1"/>
    <x v="14"/>
    <x v="0"/>
    <x v="21"/>
    <x v="0"/>
    <s v="No"/>
    <x v="0"/>
    <x v="1"/>
    <s v="No"/>
  </r>
  <r>
    <x v="3767"/>
    <x v="32"/>
    <x v="34"/>
    <x v="93"/>
    <x v="0"/>
    <x v="203"/>
    <n v="2"/>
    <x v="14"/>
    <x v="0"/>
    <x v="45"/>
    <x v="0"/>
    <s v="Yes"/>
    <x v="0"/>
    <x v="1"/>
    <s v="No"/>
  </r>
  <r>
    <x v="3768"/>
    <x v="32"/>
    <x v="34"/>
    <x v="60"/>
    <x v="0"/>
    <x v="69"/>
    <n v="2"/>
    <x v="39"/>
    <x v="2"/>
    <x v="0"/>
    <x v="1"/>
    <s v="No"/>
    <x v="0"/>
    <x v="0"/>
    <s v="No"/>
  </r>
  <r>
    <x v="3769"/>
    <x v="32"/>
    <x v="33"/>
    <x v="8"/>
    <x v="2"/>
    <x v="163"/>
    <n v="4"/>
    <x v="7"/>
    <x v="1"/>
    <x v="0"/>
    <x v="0"/>
    <s v="No"/>
    <x v="0"/>
    <x v="1"/>
    <s v="Yes"/>
  </r>
  <r>
    <x v="3770"/>
    <x v="32"/>
    <x v="33"/>
    <x v="102"/>
    <x v="2"/>
    <x v="89"/>
    <n v="3"/>
    <x v="41"/>
    <x v="0"/>
    <x v="114"/>
    <x v="0"/>
    <s v="No"/>
    <x v="0"/>
    <x v="0"/>
    <s v="No"/>
  </r>
  <r>
    <x v="3771"/>
    <x v="32"/>
    <x v="33"/>
    <x v="108"/>
    <x v="1"/>
    <x v="392"/>
    <n v="3"/>
    <x v="19"/>
    <x v="0"/>
    <x v="0"/>
    <x v="0"/>
    <s v="No"/>
    <x v="0"/>
    <x v="0"/>
    <s v="No"/>
  </r>
  <r>
    <x v="3772"/>
    <x v="32"/>
    <x v="33"/>
    <x v="120"/>
    <x v="1"/>
    <x v="103"/>
    <n v="4"/>
    <x v="3"/>
    <x v="0"/>
    <x v="41"/>
    <x v="0"/>
    <s v="No"/>
    <x v="0"/>
    <x v="1"/>
    <s v="No"/>
  </r>
  <r>
    <x v="3773"/>
    <x v="32"/>
    <x v="38"/>
    <x v="133"/>
    <x v="2"/>
    <x v="261"/>
    <n v="4"/>
    <x v="15"/>
    <x v="1"/>
    <x v="0"/>
    <x v="0"/>
    <s v="No"/>
    <x v="0"/>
    <x v="0"/>
    <s v="No"/>
  </r>
  <r>
    <x v="3774"/>
    <x v="32"/>
    <x v="32"/>
    <x v="15"/>
    <x v="2"/>
    <x v="177"/>
    <n v="3"/>
    <x v="34"/>
    <x v="0"/>
    <x v="0"/>
    <x v="0"/>
    <s v="No"/>
    <x v="0"/>
    <x v="0"/>
    <s v="No"/>
  </r>
  <r>
    <x v="3775"/>
    <x v="32"/>
    <x v="33"/>
    <x v="7"/>
    <x v="2"/>
    <x v="26"/>
    <n v="4"/>
    <x v="22"/>
    <x v="1"/>
    <x v="3"/>
    <x v="0"/>
    <s v="No"/>
    <x v="0"/>
    <x v="1"/>
    <s v="No"/>
  </r>
  <r>
    <x v="3776"/>
    <x v="32"/>
    <x v="32"/>
    <x v="61"/>
    <x v="1"/>
    <x v="162"/>
    <n v="1"/>
    <x v="25"/>
    <x v="2"/>
    <x v="0"/>
    <x v="0"/>
    <s v="No"/>
    <x v="0"/>
    <x v="0"/>
    <s v="No"/>
  </r>
  <r>
    <x v="3777"/>
    <x v="32"/>
    <x v="34"/>
    <x v="47"/>
    <x v="0"/>
    <x v="25"/>
    <n v="3"/>
    <x v="12"/>
    <x v="1"/>
    <x v="0"/>
    <x v="1"/>
    <s v="No"/>
    <x v="0"/>
    <x v="1"/>
    <s v="No"/>
  </r>
  <r>
    <x v="3778"/>
    <x v="32"/>
    <x v="33"/>
    <x v="72"/>
    <x v="0"/>
    <x v="231"/>
    <n v="1"/>
    <x v="100"/>
    <x v="0"/>
    <x v="0"/>
    <x v="0"/>
    <s v="No"/>
    <x v="0"/>
    <x v="1"/>
    <s v="Yes"/>
  </r>
  <r>
    <x v="3779"/>
    <x v="32"/>
    <x v="33"/>
    <x v="6"/>
    <x v="2"/>
    <x v="104"/>
    <n v="1"/>
    <x v="48"/>
    <x v="2"/>
    <x v="0"/>
    <x v="0"/>
    <s v="No"/>
    <x v="0"/>
    <x v="0"/>
    <s v="No"/>
  </r>
  <r>
    <x v="3780"/>
    <x v="32"/>
    <x v="33"/>
    <x v="7"/>
    <x v="2"/>
    <x v="462"/>
    <n v="4"/>
    <x v="22"/>
    <x v="1"/>
    <x v="0"/>
    <x v="0"/>
    <s v="Yes"/>
    <x v="0"/>
    <x v="1"/>
    <s v="No"/>
  </r>
  <r>
    <x v="3781"/>
    <x v="32"/>
    <x v="33"/>
    <x v="25"/>
    <x v="1"/>
    <x v="152"/>
    <n v="3"/>
    <x v="19"/>
    <x v="0"/>
    <x v="0"/>
    <x v="0"/>
    <s v="Yes"/>
    <x v="1"/>
    <x v="1"/>
    <s v="Yes"/>
  </r>
  <r>
    <x v="3782"/>
    <x v="32"/>
    <x v="32"/>
    <x v="22"/>
    <x v="2"/>
    <x v="365"/>
    <n v="3"/>
    <x v="34"/>
    <x v="0"/>
    <x v="184"/>
    <x v="0"/>
    <s v="No"/>
    <x v="0"/>
    <x v="1"/>
    <s v="No"/>
  </r>
  <r>
    <x v="3783"/>
    <x v="32"/>
    <x v="33"/>
    <x v="137"/>
    <x v="2"/>
    <x v="47"/>
    <n v="3"/>
    <x v="41"/>
    <x v="0"/>
    <x v="0"/>
    <x v="0"/>
    <s v="No"/>
    <x v="0"/>
    <x v="0"/>
    <s v="No"/>
  </r>
  <r>
    <x v="3784"/>
    <x v="32"/>
    <x v="32"/>
    <x v="9"/>
    <x v="1"/>
    <x v="26"/>
    <n v="1"/>
    <x v="4"/>
    <x v="2"/>
    <x v="0"/>
    <x v="0"/>
    <s v="No"/>
    <x v="0"/>
    <x v="0"/>
    <s v="No"/>
  </r>
  <r>
    <x v="3785"/>
    <x v="32"/>
    <x v="35"/>
    <x v="87"/>
    <x v="2"/>
    <x v="3"/>
    <n v="2"/>
    <x v="37"/>
    <x v="2"/>
    <x v="0"/>
    <x v="0"/>
    <s v="No"/>
    <x v="0"/>
    <x v="0"/>
    <s v="Yes"/>
  </r>
  <r>
    <x v="3786"/>
    <x v="32"/>
    <x v="32"/>
    <x v="5"/>
    <x v="1"/>
    <x v="22"/>
    <n v="2"/>
    <x v="37"/>
    <x v="2"/>
    <x v="0"/>
    <x v="0"/>
    <s v="No"/>
    <x v="0"/>
    <x v="0"/>
    <s v="No"/>
  </r>
  <r>
    <x v="3787"/>
    <x v="32"/>
    <x v="38"/>
    <x v="155"/>
    <x v="0"/>
    <x v="152"/>
    <n v="1"/>
    <x v="88"/>
    <x v="1"/>
    <x v="0"/>
    <x v="1"/>
    <s v="No"/>
    <x v="0"/>
    <x v="0"/>
    <s v="No"/>
  </r>
  <r>
    <x v="3788"/>
    <x v="32"/>
    <x v="34"/>
    <x v="64"/>
    <x v="1"/>
    <x v="136"/>
    <n v="3"/>
    <x v="29"/>
    <x v="0"/>
    <x v="16"/>
    <x v="0"/>
    <s v="No"/>
    <x v="0"/>
    <x v="0"/>
    <s v="No"/>
  </r>
  <r>
    <x v="3789"/>
    <x v="32"/>
    <x v="33"/>
    <x v="76"/>
    <x v="2"/>
    <x v="181"/>
    <n v="4"/>
    <x v="7"/>
    <x v="1"/>
    <x v="255"/>
    <x v="0"/>
    <s v="No"/>
    <x v="0"/>
    <x v="0"/>
    <s v="No"/>
  </r>
  <r>
    <x v="3790"/>
    <x v="32"/>
    <x v="32"/>
    <x v="128"/>
    <x v="2"/>
    <x v="365"/>
    <n v="2"/>
    <x v="66"/>
    <x v="0"/>
    <x v="0"/>
    <x v="0"/>
    <s v="No"/>
    <x v="0"/>
    <x v="1"/>
    <s v="Yes"/>
  </r>
  <r>
    <x v="3791"/>
    <x v="32"/>
    <x v="32"/>
    <x v="13"/>
    <x v="1"/>
    <x v="405"/>
    <n v="1"/>
    <x v="25"/>
    <x v="1"/>
    <x v="0"/>
    <x v="0"/>
    <s v="No"/>
    <x v="0"/>
    <x v="1"/>
    <s v="No"/>
  </r>
  <r>
    <x v="3792"/>
    <x v="32"/>
    <x v="32"/>
    <x v="149"/>
    <x v="0"/>
    <x v="30"/>
    <n v="3"/>
    <x v="32"/>
    <x v="2"/>
    <x v="243"/>
    <x v="1"/>
    <s v="No"/>
    <x v="0"/>
    <x v="0"/>
    <s v="No"/>
  </r>
  <r>
    <x v="3793"/>
    <x v="32"/>
    <x v="32"/>
    <x v="118"/>
    <x v="1"/>
    <x v="47"/>
    <n v="4"/>
    <x v="7"/>
    <x v="2"/>
    <x v="0"/>
    <x v="0"/>
    <s v="No"/>
    <x v="0"/>
    <x v="1"/>
    <s v="No"/>
  </r>
  <r>
    <x v="3794"/>
    <x v="32"/>
    <x v="32"/>
    <x v="102"/>
    <x v="2"/>
    <x v="106"/>
    <n v="3"/>
    <x v="48"/>
    <x v="2"/>
    <x v="0"/>
    <x v="0"/>
    <s v="No"/>
    <x v="0"/>
    <x v="1"/>
    <s v="No"/>
  </r>
  <r>
    <x v="3795"/>
    <x v="32"/>
    <x v="34"/>
    <x v="85"/>
    <x v="1"/>
    <x v="290"/>
    <n v="1"/>
    <x v="2"/>
    <x v="2"/>
    <x v="0"/>
    <x v="0"/>
    <s v="No"/>
    <x v="0"/>
    <x v="1"/>
    <s v="No"/>
  </r>
  <r>
    <x v="3796"/>
    <x v="32"/>
    <x v="34"/>
    <x v="64"/>
    <x v="1"/>
    <x v="86"/>
    <n v="4"/>
    <x v="35"/>
    <x v="0"/>
    <x v="0"/>
    <x v="0"/>
    <s v="No"/>
    <x v="0"/>
    <x v="1"/>
    <s v="No"/>
  </r>
  <r>
    <x v="3797"/>
    <x v="32"/>
    <x v="34"/>
    <x v="66"/>
    <x v="2"/>
    <x v="109"/>
    <n v="2"/>
    <x v="15"/>
    <x v="0"/>
    <x v="0"/>
    <x v="0"/>
    <s v="No"/>
    <x v="0"/>
    <x v="1"/>
    <s v="No"/>
  </r>
  <r>
    <x v="3798"/>
    <x v="32"/>
    <x v="33"/>
    <x v="101"/>
    <x v="0"/>
    <x v="7"/>
    <n v="1"/>
    <x v="24"/>
    <x v="0"/>
    <x v="0"/>
    <x v="0"/>
    <s v="No"/>
    <x v="0"/>
    <x v="0"/>
    <s v="No"/>
  </r>
  <r>
    <x v="3799"/>
    <x v="32"/>
    <x v="33"/>
    <x v="3"/>
    <x v="0"/>
    <x v="309"/>
    <n v="1"/>
    <x v="24"/>
    <x v="0"/>
    <x v="0"/>
    <x v="0"/>
    <s v="No"/>
    <x v="0"/>
    <x v="0"/>
    <s v="No"/>
  </r>
  <r>
    <x v="3800"/>
    <x v="32"/>
    <x v="32"/>
    <x v="46"/>
    <x v="0"/>
    <x v="30"/>
    <n v="4"/>
    <x v="38"/>
    <x v="1"/>
    <x v="0"/>
    <x v="1"/>
    <s v="Yes"/>
    <x v="0"/>
    <x v="0"/>
    <s v="No"/>
  </r>
  <r>
    <x v="3801"/>
    <x v="32"/>
    <x v="34"/>
    <x v="3"/>
    <x v="0"/>
    <x v="243"/>
    <n v="2"/>
    <x v="39"/>
    <x v="1"/>
    <x v="0"/>
    <x v="0"/>
    <s v="No"/>
    <x v="0"/>
    <x v="0"/>
    <s v="No"/>
  </r>
  <r>
    <x v="3802"/>
    <x v="32"/>
    <x v="34"/>
    <x v="90"/>
    <x v="0"/>
    <x v="98"/>
    <n v="3"/>
    <x v="36"/>
    <x v="1"/>
    <x v="0"/>
    <x v="1"/>
    <s v="No"/>
    <x v="1"/>
    <x v="1"/>
    <s v="Yes"/>
  </r>
  <r>
    <x v="3803"/>
    <x v="32"/>
    <x v="34"/>
    <x v="91"/>
    <x v="0"/>
    <x v="303"/>
    <n v="2"/>
    <x v="39"/>
    <x v="1"/>
    <x v="0"/>
    <x v="0"/>
    <s v="No"/>
    <x v="0"/>
    <x v="1"/>
    <s v="No"/>
  </r>
  <r>
    <x v="3804"/>
    <x v="32"/>
    <x v="35"/>
    <x v="64"/>
    <x v="1"/>
    <x v="462"/>
    <n v="4"/>
    <x v="37"/>
    <x v="2"/>
    <x v="136"/>
    <x v="0"/>
    <s v="No"/>
    <x v="0"/>
    <x v="0"/>
    <s v="Yes"/>
  </r>
  <r>
    <x v="3805"/>
    <x v="32"/>
    <x v="34"/>
    <x v="49"/>
    <x v="1"/>
    <x v="1"/>
    <n v="3"/>
    <x v="29"/>
    <x v="0"/>
    <x v="0"/>
    <x v="0"/>
    <s v="No"/>
    <x v="0"/>
    <x v="1"/>
    <s v="Yes"/>
  </r>
  <r>
    <x v="3806"/>
    <x v="32"/>
    <x v="33"/>
    <x v="59"/>
    <x v="1"/>
    <x v="78"/>
    <n v="1"/>
    <x v="11"/>
    <x v="1"/>
    <x v="234"/>
    <x v="0"/>
    <s v="No"/>
    <x v="0"/>
    <x v="1"/>
    <s v="No"/>
  </r>
  <r>
    <x v="3807"/>
    <x v="32"/>
    <x v="33"/>
    <x v="71"/>
    <x v="2"/>
    <x v="17"/>
    <n v="3"/>
    <x v="7"/>
    <x v="2"/>
    <x v="13"/>
    <x v="0"/>
    <s v="No"/>
    <x v="0"/>
    <x v="1"/>
    <s v="No"/>
  </r>
  <r>
    <x v="3808"/>
    <x v="32"/>
    <x v="34"/>
    <x v="57"/>
    <x v="2"/>
    <x v="26"/>
    <n v="1"/>
    <x v="11"/>
    <x v="0"/>
    <x v="4"/>
    <x v="0"/>
    <s v="No"/>
    <x v="0"/>
    <x v="0"/>
    <s v="No"/>
  </r>
  <r>
    <x v="3809"/>
    <x v="32"/>
    <x v="32"/>
    <x v="29"/>
    <x v="1"/>
    <x v="58"/>
    <n v="1"/>
    <x v="25"/>
    <x v="2"/>
    <x v="192"/>
    <x v="0"/>
    <s v="No"/>
    <x v="0"/>
    <x v="1"/>
    <s v="No"/>
  </r>
  <r>
    <x v="3810"/>
    <x v="32"/>
    <x v="32"/>
    <x v="138"/>
    <x v="0"/>
    <x v="25"/>
    <n v="1"/>
    <x v="29"/>
    <x v="1"/>
    <x v="10"/>
    <x v="1"/>
    <s v="No"/>
    <x v="0"/>
    <x v="1"/>
    <s v="No"/>
  </r>
  <r>
    <x v="3811"/>
    <x v="32"/>
    <x v="35"/>
    <x v="16"/>
    <x v="2"/>
    <x v="148"/>
    <n v="2"/>
    <x v="10"/>
    <x v="2"/>
    <x v="0"/>
    <x v="0"/>
    <s v="No"/>
    <x v="0"/>
    <x v="1"/>
    <s v="No"/>
  </r>
  <r>
    <x v="3812"/>
    <x v="32"/>
    <x v="35"/>
    <x v="64"/>
    <x v="1"/>
    <x v="19"/>
    <n v="2"/>
    <x v="10"/>
    <x v="2"/>
    <x v="0"/>
    <x v="0"/>
    <s v="Yes"/>
    <x v="0"/>
    <x v="0"/>
    <s v="Yes"/>
  </r>
  <r>
    <x v="3813"/>
    <x v="32"/>
    <x v="33"/>
    <x v="71"/>
    <x v="2"/>
    <x v="51"/>
    <n v="3"/>
    <x v="41"/>
    <x v="0"/>
    <x v="0"/>
    <x v="0"/>
    <s v="No"/>
    <x v="1"/>
    <x v="1"/>
    <s v="Yes"/>
  </r>
  <r>
    <x v="3814"/>
    <x v="32"/>
    <x v="33"/>
    <x v="28"/>
    <x v="2"/>
    <x v="1"/>
    <n v="3"/>
    <x v="41"/>
    <x v="0"/>
    <x v="0"/>
    <x v="0"/>
    <s v="No"/>
    <x v="0"/>
    <x v="1"/>
    <s v="No"/>
  </r>
  <r>
    <x v="3815"/>
    <x v="32"/>
    <x v="33"/>
    <x v="124"/>
    <x v="0"/>
    <x v="330"/>
    <n v="1"/>
    <x v="27"/>
    <x v="0"/>
    <x v="0"/>
    <x v="0"/>
    <s v="Yes"/>
    <x v="0"/>
    <x v="1"/>
    <s v="No"/>
  </r>
  <r>
    <x v="3816"/>
    <x v="32"/>
    <x v="32"/>
    <x v="8"/>
    <x v="2"/>
    <x v="51"/>
    <n v="2"/>
    <x v="3"/>
    <x v="2"/>
    <x v="0"/>
    <x v="0"/>
    <s v="No"/>
    <x v="0"/>
    <x v="1"/>
    <s v="No"/>
  </r>
  <r>
    <x v="3817"/>
    <x v="32"/>
    <x v="34"/>
    <x v="39"/>
    <x v="1"/>
    <x v="179"/>
    <n v="4"/>
    <x v="36"/>
    <x v="0"/>
    <x v="0"/>
    <x v="0"/>
    <s v="No"/>
    <x v="0"/>
    <x v="0"/>
    <s v="No"/>
  </r>
  <r>
    <x v="3818"/>
    <x v="32"/>
    <x v="33"/>
    <x v="42"/>
    <x v="0"/>
    <x v="373"/>
    <n v="1"/>
    <x v="26"/>
    <x v="0"/>
    <x v="0"/>
    <x v="0"/>
    <s v="No"/>
    <x v="0"/>
    <x v="1"/>
    <s v="No"/>
  </r>
  <r>
    <x v="3819"/>
    <x v="32"/>
    <x v="34"/>
    <x v="52"/>
    <x v="2"/>
    <x v="188"/>
    <n v="2"/>
    <x v="39"/>
    <x v="1"/>
    <x v="0"/>
    <x v="0"/>
    <s v="No"/>
    <x v="0"/>
    <x v="1"/>
    <s v="No"/>
  </r>
  <r>
    <x v="3820"/>
    <x v="32"/>
    <x v="34"/>
    <x v="68"/>
    <x v="1"/>
    <x v="232"/>
    <n v="3"/>
    <x v="5"/>
    <x v="2"/>
    <x v="0"/>
    <x v="0"/>
    <s v="No"/>
    <x v="1"/>
    <x v="1"/>
    <s v="Yes"/>
  </r>
  <r>
    <x v="3821"/>
    <x v="32"/>
    <x v="34"/>
    <x v="88"/>
    <x v="2"/>
    <x v="104"/>
    <n v="2"/>
    <x v="15"/>
    <x v="0"/>
    <x v="0"/>
    <x v="0"/>
    <s v="No"/>
    <x v="0"/>
    <x v="0"/>
    <s v="No"/>
  </r>
  <r>
    <x v="3822"/>
    <x v="32"/>
    <x v="33"/>
    <x v="112"/>
    <x v="0"/>
    <x v="250"/>
    <n v="1"/>
    <x v="26"/>
    <x v="0"/>
    <x v="107"/>
    <x v="0"/>
    <s v="No"/>
    <x v="0"/>
    <x v="0"/>
    <s v="Yes"/>
  </r>
  <r>
    <x v="3823"/>
    <x v="32"/>
    <x v="33"/>
    <x v="62"/>
    <x v="0"/>
    <x v="360"/>
    <n v="2"/>
    <x v="99"/>
    <x v="0"/>
    <x v="68"/>
    <x v="0"/>
    <s v="No"/>
    <x v="0"/>
    <x v="0"/>
    <s v="No"/>
  </r>
  <r>
    <x v="3824"/>
    <x v="32"/>
    <x v="34"/>
    <x v="83"/>
    <x v="1"/>
    <x v="154"/>
    <n v="4"/>
    <x v="33"/>
    <x v="2"/>
    <x v="0"/>
    <x v="0"/>
    <s v="Yes"/>
    <x v="0"/>
    <x v="1"/>
    <s v="No"/>
  </r>
  <r>
    <x v="3825"/>
    <x v="32"/>
    <x v="34"/>
    <x v="120"/>
    <x v="1"/>
    <x v="203"/>
    <n v="2"/>
    <x v="36"/>
    <x v="0"/>
    <x v="0"/>
    <x v="0"/>
    <s v="Yes"/>
    <x v="0"/>
    <x v="1"/>
    <s v="No"/>
  </r>
  <r>
    <x v="3826"/>
    <x v="32"/>
    <x v="32"/>
    <x v="23"/>
    <x v="1"/>
    <x v="26"/>
    <n v="4"/>
    <x v="37"/>
    <x v="0"/>
    <x v="0"/>
    <x v="0"/>
    <s v="No"/>
    <x v="1"/>
    <x v="1"/>
    <s v="Yes"/>
  </r>
  <r>
    <x v="3827"/>
    <x v="32"/>
    <x v="33"/>
    <x v="52"/>
    <x v="2"/>
    <x v="87"/>
    <n v="4"/>
    <x v="7"/>
    <x v="1"/>
    <x v="266"/>
    <x v="0"/>
    <s v="No"/>
    <x v="0"/>
    <x v="1"/>
    <s v="No"/>
  </r>
  <r>
    <x v="3828"/>
    <x v="32"/>
    <x v="33"/>
    <x v="127"/>
    <x v="0"/>
    <x v="118"/>
    <n v="4"/>
    <x v="12"/>
    <x v="1"/>
    <x v="0"/>
    <x v="1"/>
    <s v="No"/>
    <x v="0"/>
    <x v="0"/>
    <s v="No"/>
  </r>
  <r>
    <x v="3829"/>
    <x v="32"/>
    <x v="33"/>
    <x v="61"/>
    <x v="1"/>
    <x v="419"/>
    <n v="4"/>
    <x v="3"/>
    <x v="0"/>
    <x v="41"/>
    <x v="0"/>
    <s v="No"/>
    <x v="0"/>
    <x v="1"/>
    <s v="Yes"/>
  </r>
  <r>
    <x v="3830"/>
    <x v="32"/>
    <x v="34"/>
    <x v="100"/>
    <x v="1"/>
    <x v="321"/>
    <n v="1"/>
    <x v="13"/>
    <x v="1"/>
    <x v="0"/>
    <x v="0"/>
    <s v="No"/>
    <x v="0"/>
    <x v="0"/>
    <s v="Yes"/>
  </r>
  <r>
    <x v="3831"/>
    <x v="32"/>
    <x v="34"/>
    <x v="9"/>
    <x v="1"/>
    <x v="7"/>
    <n v="4"/>
    <x v="33"/>
    <x v="2"/>
    <x v="0"/>
    <x v="0"/>
    <s v="No"/>
    <x v="0"/>
    <x v="1"/>
    <s v="No"/>
  </r>
  <r>
    <x v="3832"/>
    <x v="32"/>
    <x v="33"/>
    <x v="78"/>
    <x v="1"/>
    <x v="252"/>
    <n v="4"/>
    <x v="1"/>
    <x v="1"/>
    <x v="0"/>
    <x v="0"/>
    <s v="No"/>
    <x v="0"/>
    <x v="0"/>
    <s v="No"/>
  </r>
  <r>
    <x v="3833"/>
    <x v="32"/>
    <x v="34"/>
    <x v="32"/>
    <x v="2"/>
    <x v="189"/>
    <n v="1"/>
    <x v="66"/>
    <x v="2"/>
    <x v="0"/>
    <x v="0"/>
    <s v="No"/>
    <x v="0"/>
    <x v="1"/>
    <s v="No"/>
  </r>
  <r>
    <x v="3834"/>
    <x v="32"/>
    <x v="32"/>
    <x v="25"/>
    <x v="1"/>
    <x v="224"/>
    <n v="1"/>
    <x v="3"/>
    <x v="0"/>
    <x v="0"/>
    <x v="0"/>
    <s v="Yes"/>
    <x v="0"/>
    <x v="0"/>
    <s v="Yes"/>
  </r>
  <r>
    <x v="3835"/>
    <x v="32"/>
    <x v="32"/>
    <x v="111"/>
    <x v="0"/>
    <x v="334"/>
    <n v="1"/>
    <x v="72"/>
    <x v="1"/>
    <x v="0"/>
    <x v="1"/>
    <s v="No"/>
    <x v="0"/>
    <x v="1"/>
    <s v="No"/>
  </r>
  <r>
    <x v="3836"/>
    <x v="32"/>
    <x v="35"/>
    <x v="59"/>
    <x v="1"/>
    <x v="109"/>
    <n v="2"/>
    <x v="37"/>
    <x v="2"/>
    <x v="0"/>
    <x v="0"/>
    <s v="No"/>
    <x v="0"/>
    <x v="1"/>
    <s v="No"/>
  </r>
  <r>
    <x v="3837"/>
    <x v="32"/>
    <x v="34"/>
    <x v="51"/>
    <x v="2"/>
    <x v="137"/>
    <n v="4"/>
    <x v="6"/>
    <x v="2"/>
    <x v="0"/>
    <x v="0"/>
    <s v="No"/>
    <x v="0"/>
    <x v="0"/>
    <s v="Yes"/>
  </r>
  <r>
    <x v="3838"/>
    <x v="32"/>
    <x v="35"/>
    <x v="25"/>
    <x v="1"/>
    <x v="40"/>
    <n v="4"/>
    <x v="37"/>
    <x v="2"/>
    <x v="0"/>
    <x v="0"/>
    <s v="Yes"/>
    <x v="0"/>
    <x v="0"/>
    <s v="No"/>
  </r>
  <r>
    <x v="3839"/>
    <x v="32"/>
    <x v="34"/>
    <x v="147"/>
    <x v="0"/>
    <x v="13"/>
    <n v="2"/>
    <x v="14"/>
    <x v="0"/>
    <x v="326"/>
    <x v="0"/>
    <s v="No"/>
    <x v="0"/>
    <x v="0"/>
    <s v="No"/>
  </r>
  <r>
    <x v="3840"/>
    <x v="32"/>
    <x v="32"/>
    <x v="52"/>
    <x v="2"/>
    <x v="50"/>
    <n v="2"/>
    <x v="6"/>
    <x v="0"/>
    <x v="0"/>
    <x v="0"/>
    <s v="No"/>
    <x v="0"/>
    <x v="0"/>
    <s v="No"/>
  </r>
  <r>
    <x v="3841"/>
    <x v="32"/>
    <x v="33"/>
    <x v="131"/>
    <x v="0"/>
    <x v="166"/>
    <n v="2"/>
    <x v="20"/>
    <x v="0"/>
    <x v="0"/>
    <x v="0"/>
    <s v="No"/>
    <x v="0"/>
    <x v="1"/>
    <s v="No"/>
  </r>
  <r>
    <x v="3842"/>
    <x v="32"/>
    <x v="34"/>
    <x v="138"/>
    <x v="0"/>
    <x v="416"/>
    <n v="2"/>
    <x v="21"/>
    <x v="2"/>
    <x v="327"/>
    <x v="1"/>
    <s v="No"/>
    <x v="0"/>
    <x v="1"/>
    <s v="No"/>
  </r>
  <r>
    <x v="3843"/>
    <x v="32"/>
    <x v="32"/>
    <x v="49"/>
    <x v="1"/>
    <x v="418"/>
    <n v="1"/>
    <x v="4"/>
    <x v="2"/>
    <x v="0"/>
    <x v="0"/>
    <s v="No"/>
    <x v="0"/>
    <x v="1"/>
    <s v="No"/>
  </r>
  <r>
    <x v="3844"/>
    <x v="32"/>
    <x v="32"/>
    <x v="32"/>
    <x v="2"/>
    <x v="311"/>
    <n v="2"/>
    <x v="14"/>
    <x v="0"/>
    <x v="0"/>
    <x v="0"/>
    <s v="No"/>
    <x v="0"/>
    <x v="1"/>
    <s v="Yes"/>
  </r>
  <r>
    <x v="3845"/>
    <x v="32"/>
    <x v="32"/>
    <x v="133"/>
    <x v="2"/>
    <x v="53"/>
    <n v="2"/>
    <x v="14"/>
    <x v="0"/>
    <x v="287"/>
    <x v="0"/>
    <s v="No"/>
    <x v="0"/>
    <x v="0"/>
    <s v="Yes"/>
  </r>
  <r>
    <x v="3846"/>
    <x v="32"/>
    <x v="32"/>
    <x v="78"/>
    <x v="1"/>
    <x v="3"/>
    <n v="1"/>
    <x v="8"/>
    <x v="1"/>
    <x v="0"/>
    <x v="0"/>
    <s v="No"/>
    <x v="0"/>
    <x v="1"/>
    <s v="Yes"/>
  </r>
  <r>
    <x v="3847"/>
    <x v="32"/>
    <x v="38"/>
    <x v="32"/>
    <x v="2"/>
    <x v="138"/>
    <n v="4"/>
    <x v="44"/>
    <x v="1"/>
    <x v="0"/>
    <x v="0"/>
    <s v="No"/>
    <x v="0"/>
    <x v="1"/>
    <s v="No"/>
  </r>
  <r>
    <x v="3848"/>
    <x v="32"/>
    <x v="32"/>
    <x v="57"/>
    <x v="2"/>
    <x v="85"/>
    <n v="2"/>
    <x v="3"/>
    <x v="2"/>
    <x v="0"/>
    <x v="0"/>
    <s v="No"/>
    <x v="0"/>
    <x v="1"/>
    <s v="Yes"/>
  </r>
  <r>
    <x v="3849"/>
    <x v="32"/>
    <x v="32"/>
    <x v="92"/>
    <x v="2"/>
    <x v="26"/>
    <n v="2"/>
    <x v="14"/>
    <x v="0"/>
    <x v="0"/>
    <x v="0"/>
    <s v="No"/>
    <x v="0"/>
    <x v="0"/>
    <s v="No"/>
  </r>
  <r>
    <x v="3850"/>
    <x v="32"/>
    <x v="32"/>
    <x v="88"/>
    <x v="2"/>
    <x v="259"/>
    <n v="4"/>
    <x v="5"/>
    <x v="2"/>
    <x v="142"/>
    <x v="0"/>
    <s v="No"/>
    <x v="0"/>
    <x v="0"/>
    <s v="No"/>
  </r>
  <r>
    <x v="3851"/>
    <x v="32"/>
    <x v="33"/>
    <x v="39"/>
    <x v="1"/>
    <x v="322"/>
    <n v="4"/>
    <x v="1"/>
    <x v="1"/>
    <x v="0"/>
    <x v="0"/>
    <s v="No"/>
    <x v="0"/>
    <x v="0"/>
    <s v="Yes"/>
  </r>
  <r>
    <x v="3852"/>
    <x v="32"/>
    <x v="34"/>
    <x v="83"/>
    <x v="1"/>
    <x v="1"/>
    <n v="2"/>
    <x v="36"/>
    <x v="0"/>
    <x v="0"/>
    <x v="0"/>
    <s v="No"/>
    <x v="0"/>
    <x v="1"/>
    <s v="No"/>
  </r>
  <r>
    <x v="3853"/>
    <x v="32"/>
    <x v="34"/>
    <x v="57"/>
    <x v="2"/>
    <x v="42"/>
    <n v="3"/>
    <x v="29"/>
    <x v="2"/>
    <x v="0"/>
    <x v="0"/>
    <s v="No"/>
    <x v="0"/>
    <x v="1"/>
    <s v="No"/>
  </r>
  <r>
    <x v="3854"/>
    <x v="32"/>
    <x v="34"/>
    <x v="5"/>
    <x v="1"/>
    <x v="203"/>
    <n v="2"/>
    <x v="56"/>
    <x v="1"/>
    <x v="61"/>
    <x v="0"/>
    <s v="No"/>
    <x v="0"/>
    <x v="1"/>
    <s v="No"/>
  </r>
  <r>
    <x v="3855"/>
    <x v="32"/>
    <x v="35"/>
    <x v="83"/>
    <x v="1"/>
    <x v="157"/>
    <n v="2"/>
    <x v="10"/>
    <x v="2"/>
    <x v="0"/>
    <x v="0"/>
    <s v="No"/>
    <x v="0"/>
    <x v="0"/>
    <s v="No"/>
  </r>
  <r>
    <x v="3856"/>
    <x v="32"/>
    <x v="34"/>
    <x v="56"/>
    <x v="2"/>
    <x v="101"/>
    <n v="4"/>
    <x v="6"/>
    <x v="2"/>
    <x v="0"/>
    <x v="0"/>
    <s v="No"/>
    <x v="0"/>
    <x v="1"/>
    <s v="No"/>
  </r>
  <r>
    <x v="3857"/>
    <x v="32"/>
    <x v="32"/>
    <x v="9"/>
    <x v="1"/>
    <x v="362"/>
    <n v="3"/>
    <x v="0"/>
    <x v="0"/>
    <x v="0"/>
    <x v="0"/>
    <s v="No"/>
    <x v="0"/>
    <x v="1"/>
    <s v="No"/>
  </r>
  <r>
    <x v="3858"/>
    <x v="32"/>
    <x v="34"/>
    <x v="7"/>
    <x v="2"/>
    <x v="13"/>
    <n v="4"/>
    <x v="6"/>
    <x v="2"/>
    <x v="0"/>
    <x v="0"/>
    <s v="No"/>
    <x v="0"/>
    <x v="0"/>
    <s v="No"/>
  </r>
  <r>
    <x v="3859"/>
    <x v="32"/>
    <x v="32"/>
    <x v="29"/>
    <x v="1"/>
    <x v="382"/>
    <n v="1"/>
    <x v="3"/>
    <x v="0"/>
    <x v="0"/>
    <x v="0"/>
    <s v="No"/>
    <x v="0"/>
    <x v="0"/>
    <s v="Yes"/>
  </r>
  <r>
    <x v="3860"/>
    <x v="32"/>
    <x v="32"/>
    <x v="8"/>
    <x v="2"/>
    <x v="334"/>
    <n v="4"/>
    <x v="0"/>
    <x v="1"/>
    <x v="138"/>
    <x v="0"/>
    <s v="No"/>
    <x v="0"/>
    <x v="0"/>
    <s v="No"/>
  </r>
  <r>
    <x v="3861"/>
    <x v="32"/>
    <x v="33"/>
    <x v="99"/>
    <x v="2"/>
    <x v="1"/>
    <n v="1"/>
    <x v="11"/>
    <x v="1"/>
    <x v="0"/>
    <x v="0"/>
    <s v="No"/>
    <x v="0"/>
    <x v="0"/>
    <s v="Yes"/>
  </r>
  <r>
    <x v="3862"/>
    <x v="32"/>
    <x v="34"/>
    <x v="11"/>
    <x v="2"/>
    <x v="25"/>
    <n v="4"/>
    <x v="6"/>
    <x v="2"/>
    <x v="160"/>
    <x v="0"/>
    <s v="No"/>
    <x v="0"/>
    <x v="1"/>
    <s v="No"/>
  </r>
  <r>
    <x v="3863"/>
    <x v="32"/>
    <x v="34"/>
    <x v="82"/>
    <x v="1"/>
    <x v="15"/>
    <n v="4"/>
    <x v="6"/>
    <x v="2"/>
    <x v="0"/>
    <x v="0"/>
    <s v="No"/>
    <x v="0"/>
    <x v="0"/>
    <s v="No"/>
  </r>
  <r>
    <x v="3864"/>
    <x v="32"/>
    <x v="34"/>
    <x v="127"/>
    <x v="0"/>
    <x v="367"/>
    <n v="2"/>
    <x v="14"/>
    <x v="0"/>
    <x v="0"/>
    <x v="0"/>
    <s v="Yes"/>
    <x v="0"/>
    <x v="1"/>
    <s v="No"/>
  </r>
  <r>
    <x v="3865"/>
    <x v="32"/>
    <x v="32"/>
    <x v="132"/>
    <x v="0"/>
    <x v="449"/>
    <n v="2"/>
    <x v="67"/>
    <x v="0"/>
    <x v="0"/>
    <x v="0"/>
    <s v="No"/>
    <x v="0"/>
    <x v="0"/>
    <s v="Yes"/>
  </r>
  <r>
    <x v="3866"/>
    <x v="32"/>
    <x v="32"/>
    <x v="142"/>
    <x v="0"/>
    <x v="14"/>
    <n v="1"/>
    <x v="69"/>
    <x v="1"/>
    <x v="328"/>
    <x v="1"/>
    <s v="No"/>
    <x v="1"/>
    <x v="1"/>
    <s v="Yes"/>
  </r>
  <r>
    <x v="3867"/>
    <x v="32"/>
    <x v="33"/>
    <x v="88"/>
    <x v="2"/>
    <x v="380"/>
    <n v="4"/>
    <x v="22"/>
    <x v="1"/>
    <x v="0"/>
    <x v="0"/>
    <s v="No"/>
    <x v="0"/>
    <x v="0"/>
    <s v="Yes"/>
  </r>
  <r>
    <x v="3868"/>
    <x v="32"/>
    <x v="34"/>
    <x v="65"/>
    <x v="1"/>
    <x v="274"/>
    <n v="3"/>
    <x v="29"/>
    <x v="0"/>
    <x v="287"/>
    <x v="0"/>
    <s v="No"/>
    <x v="0"/>
    <x v="1"/>
    <s v="No"/>
  </r>
  <r>
    <x v="3869"/>
    <x v="32"/>
    <x v="32"/>
    <x v="1"/>
    <x v="1"/>
    <x v="81"/>
    <n v="1"/>
    <x v="101"/>
    <x v="0"/>
    <x v="39"/>
    <x v="0"/>
    <s v="No"/>
    <x v="0"/>
    <x v="1"/>
    <s v="Yes"/>
  </r>
  <r>
    <x v="3870"/>
    <x v="32"/>
    <x v="38"/>
    <x v="136"/>
    <x v="0"/>
    <x v="312"/>
    <n v="2"/>
    <x v="102"/>
    <x v="1"/>
    <x v="0"/>
    <x v="1"/>
    <s v="Yes"/>
    <x v="0"/>
    <x v="0"/>
    <s v="No"/>
  </r>
  <r>
    <x v="3871"/>
    <x v="32"/>
    <x v="34"/>
    <x v="43"/>
    <x v="1"/>
    <x v="440"/>
    <n v="3"/>
    <x v="29"/>
    <x v="0"/>
    <x v="127"/>
    <x v="0"/>
    <s v="Yes"/>
    <x v="0"/>
    <x v="0"/>
    <s v="No"/>
  </r>
  <r>
    <x v="3872"/>
    <x v="32"/>
    <x v="38"/>
    <x v="128"/>
    <x v="2"/>
    <x v="33"/>
    <n v="4"/>
    <x v="15"/>
    <x v="1"/>
    <x v="0"/>
    <x v="0"/>
    <s v="No"/>
    <x v="0"/>
    <x v="0"/>
    <s v="Yes"/>
  </r>
  <r>
    <x v="3873"/>
    <x v="32"/>
    <x v="34"/>
    <x v="27"/>
    <x v="1"/>
    <x v="52"/>
    <n v="3"/>
    <x v="5"/>
    <x v="2"/>
    <x v="0"/>
    <x v="0"/>
    <s v="Yes"/>
    <x v="0"/>
    <x v="1"/>
    <s v="No"/>
  </r>
  <r>
    <x v="3874"/>
    <x v="32"/>
    <x v="32"/>
    <x v="94"/>
    <x v="0"/>
    <x v="82"/>
    <n v="3"/>
    <x v="26"/>
    <x v="1"/>
    <x v="25"/>
    <x v="1"/>
    <s v="No"/>
    <x v="0"/>
    <x v="1"/>
    <s v="No"/>
  </r>
  <r>
    <x v="3875"/>
    <x v="32"/>
    <x v="32"/>
    <x v="76"/>
    <x v="2"/>
    <x v="105"/>
    <n v="3"/>
    <x v="34"/>
    <x v="0"/>
    <x v="0"/>
    <x v="0"/>
    <s v="No"/>
    <x v="0"/>
    <x v="1"/>
    <s v="No"/>
  </r>
  <r>
    <x v="3876"/>
    <x v="32"/>
    <x v="33"/>
    <x v="115"/>
    <x v="0"/>
    <x v="25"/>
    <n v="3"/>
    <x v="58"/>
    <x v="2"/>
    <x v="0"/>
    <x v="1"/>
    <s v="No"/>
    <x v="0"/>
    <x v="1"/>
    <s v="No"/>
  </r>
  <r>
    <x v="3877"/>
    <x v="33"/>
    <x v="34"/>
    <x v="142"/>
    <x v="0"/>
    <x v="16"/>
    <n v="1"/>
    <x v="103"/>
    <x v="1"/>
    <x v="0"/>
    <x v="1"/>
    <s v="No"/>
    <x v="0"/>
    <x v="0"/>
    <s v="No"/>
  </r>
  <r>
    <x v="3878"/>
    <x v="33"/>
    <x v="34"/>
    <x v="129"/>
    <x v="2"/>
    <x v="196"/>
    <n v="3"/>
    <x v="41"/>
    <x v="0"/>
    <x v="0"/>
    <x v="0"/>
    <s v="No"/>
    <x v="0"/>
    <x v="0"/>
    <s v="No"/>
  </r>
  <r>
    <x v="3879"/>
    <x v="33"/>
    <x v="35"/>
    <x v="57"/>
    <x v="2"/>
    <x v="180"/>
    <n v="1"/>
    <x v="66"/>
    <x v="2"/>
    <x v="214"/>
    <x v="0"/>
    <s v="No"/>
    <x v="0"/>
    <x v="1"/>
    <s v="No"/>
  </r>
  <r>
    <x v="3880"/>
    <x v="33"/>
    <x v="33"/>
    <x v="95"/>
    <x v="1"/>
    <x v="348"/>
    <n v="4"/>
    <x v="37"/>
    <x v="0"/>
    <x v="147"/>
    <x v="0"/>
    <s v="Yes"/>
    <x v="0"/>
    <x v="1"/>
    <s v="No"/>
  </r>
  <r>
    <x v="3881"/>
    <x v="33"/>
    <x v="33"/>
    <x v="67"/>
    <x v="2"/>
    <x v="288"/>
    <n v="4"/>
    <x v="5"/>
    <x v="2"/>
    <x v="0"/>
    <x v="0"/>
    <s v="No"/>
    <x v="0"/>
    <x v="0"/>
    <s v="No"/>
  </r>
  <r>
    <x v="3882"/>
    <x v="33"/>
    <x v="34"/>
    <x v="67"/>
    <x v="2"/>
    <x v="10"/>
    <n v="4"/>
    <x v="7"/>
    <x v="1"/>
    <x v="0"/>
    <x v="0"/>
    <s v="No"/>
    <x v="0"/>
    <x v="1"/>
    <s v="No"/>
  </r>
  <r>
    <x v="3883"/>
    <x v="33"/>
    <x v="34"/>
    <x v="79"/>
    <x v="0"/>
    <x v="423"/>
    <n v="1"/>
    <x v="14"/>
    <x v="0"/>
    <x v="0"/>
    <x v="0"/>
    <s v="No"/>
    <x v="0"/>
    <x v="1"/>
    <s v="No"/>
  </r>
  <r>
    <x v="3884"/>
    <x v="33"/>
    <x v="34"/>
    <x v="19"/>
    <x v="2"/>
    <x v="373"/>
    <n v="4"/>
    <x v="19"/>
    <x v="0"/>
    <x v="0"/>
    <x v="0"/>
    <s v="Yes"/>
    <x v="0"/>
    <x v="0"/>
    <s v="No"/>
  </r>
  <r>
    <x v="3885"/>
    <x v="33"/>
    <x v="34"/>
    <x v="9"/>
    <x v="1"/>
    <x v="317"/>
    <n v="3"/>
    <x v="41"/>
    <x v="0"/>
    <x v="0"/>
    <x v="0"/>
    <s v="No"/>
    <x v="0"/>
    <x v="0"/>
    <s v="Yes"/>
  </r>
  <r>
    <x v="3886"/>
    <x v="33"/>
    <x v="33"/>
    <x v="5"/>
    <x v="1"/>
    <x v="407"/>
    <n v="1"/>
    <x v="8"/>
    <x v="1"/>
    <x v="0"/>
    <x v="0"/>
    <s v="No"/>
    <x v="0"/>
    <x v="1"/>
    <s v="No"/>
  </r>
  <r>
    <x v="3887"/>
    <x v="33"/>
    <x v="33"/>
    <x v="92"/>
    <x v="2"/>
    <x v="224"/>
    <n v="2"/>
    <x v="66"/>
    <x v="0"/>
    <x v="0"/>
    <x v="0"/>
    <s v="No"/>
    <x v="0"/>
    <x v="1"/>
    <s v="No"/>
  </r>
  <r>
    <x v="3888"/>
    <x v="33"/>
    <x v="34"/>
    <x v="59"/>
    <x v="1"/>
    <x v="3"/>
    <n v="1"/>
    <x v="11"/>
    <x v="1"/>
    <x v="190"/>
    <x v="0"/>
    <s v="No"/>
    <x v="0"/>
    <x v="1"/>
    <s v="No"/>
  </r>
  <r>
    <x v="3889"/>
    <x v="33"/>
    <x v="35"/>
    <x v="14"/>
    <x v="1"/>
    <x v="154"/>
    <n v="4"/>
    <x v="12"/>
    <x v="0"/>
    <x v="39"/>
    <x v="0"/>
    <s v="No"/>
    <x v="1"/>
    <x v="1"/>
    <s v="Yes"/>
  </r>
  <r>
    <x v="3890"/>
    <x v="33"/>
    <x v="35"/>
    <x v="100"/>
    <x v="1"/>
    <x v="96"/>
    <n v="3"/>
    <x v="29"/>
    <x v="0"/>
    <x v="0"/>
    <x v="0"/>
    <s v="No"/>
    <x v="0"/>
    <x v="0"/>
    <s v="No"/>
  </r>
  <r>
    <x v="3891"/>
    <x v="33"/>
    <x v="34"/>
    <x v="9"/>
    <x v="1"/>
    <x v="389"/>
    <n v="2"/>
    <x v="5"/>
    <x v="0"/>
    <x v="161"/>
    <x v="0"/>
    <s v="No"/>
    <x v="0"/>
    <x v="1"/>
    <s v="Yes"/>
  </r>
  <r>
    <x v="3892"/>
    <x v="33"/>
    <x v="39"/>
    <x v="52"/>
    <x v="2"/>
    <x v="428"/>
    <n v="4"/>
    <x v="44"/>
    <x v="1"/>
    <x v="0"/>
    <x v="0"/>
    <s v="No"/>
    <x v="0"/>
    <x v="1"/>
    <s v="No"/>
  </r>
  <r>
    <x v="3893"/>
    <x v="33"/>
    <x v="35"/>
    <x v="32"/>
    <x v="2"/>
    <x v="0"/>
    <n v="3"/>
    <x v="29"/>
    <x v="2"/>
    <x v="180"/>
    <x v="0"/>
    <s v="No"/>
    <x v="0"/>
    <x v="1"/>
    <s v="No"/>
  </r>
  <r>
    <x v="3894"/>
    <x v="33"/>
    <x v="34"/>
    <x v="80"/>
    <x v="2"/>
    <x v="292"/>
    <n v="1"/>
    <x v="34"/>
    <x v="0"/>
    <x v="0"/>
    <x v="0"/>
    <s v="No"/>
    <x v="0"/>
    <x v="1"/>
    <s v="No"/>
  </r>
  <r>
    <x v="3895"/>
    <x v="33"/>
    <x v="33"/>
    <x v="68"/>
    <x v="1"/>
    <x v="179"/>
    <n v="1"/>
    <x v="8"/>
    <x v="1"/>
    <x v="274"/>
    <x v="0"/>
    <s v="No"/>
    <x v="0"/>
    <x v="0"/>
    <s v="No"/>
  </r>
  <r>
    <x v="3896"/>
    <x v="33"/>
    <x v="34"/>
    <x v="147"/>
    <x v="0"/>
    <x v="26"/>
    <n v="1"/>
    <x v="60"/>
    <x v="1"/>
    <x v="0"/>
    <x v="1"/>
    <s v="No"/>
    <x v="0"/>
    <x v="1"/>
    <s v="No"/>
  </r>
  <r>
    <x v="3897"/>
    <x v="33"/>
    <x v="34"/>
    <x v="56"/>
    <x v="2"/>
    <x v="86"/>
    <n v="3"/>
    <x v="13"/>
    <x v="2"/>
    <x v="0"/>
    <x v="0"/>
    <s v="No"/>
    <x v="0"/>
    <x v="1"/>
    <s v="No"/>
  </r>
  <r>
    <x v="3898"/>
    <x v="33"/>
    <x v="33"/>
    <x v="99"/>
    <x v="2"/>
    <x v="389"/>
    <n v="3"/>
    <x v="0"/>
    <x v="0"/>
    <x v="0"/>
    <x v="0"/>
    <s v="No"/>
    <x v="0"/>
    <x v="0"/>
    <s v="No"/>
  </r>
  <r>
    <x v="3899"/>
    <x v="33"/>
    <x v="33"/>
    <x v="32"/>
    <x v="2"/>
    <x v="91"/>
    <n v="4"/>
    <x v="28"/>
    <x v="0"/>
    <x v="0"/>
    <x v="0"/>
    <s v="No"/>
    <x v="0"/>
    <x v="1"/>
    <s v="No"/>
  </r>
  <r>
    <x v="3900"/>
    <x v="33"/>
    <x v="34"/>
    <x v="128"/>
    <x v="2"/>
    <x v="61"/>
    <n v="1"/>
    <x v="14"/>
    <x v="0"/>
    <x v="0"/>
    <x v="0"/>
    <s v="No"/>
    <x v="0"/>
    <x v="1"/>
    <s v="No"/>
  </r>
  <r>
    <x v="3901"/>
    <x v="33"/>
    <x v="34"/>
    <x v="3"/>
    <x v="0"/>
    <x v="71"/>
    <n v="3"/>
    <x v="33"/>
    <x v="1"/>
    <x v="0"/>
    <x v="0"/>
    <s v="Yes"/>
    <x v="0"/>
    <x v="0"/>
    <s v="No"/>
  </r>
  <r>
    <x v="3902"/>
    <x v="33"/>
    <x v="35"/>
    <x v="29"/>
    <x v="1"/>
    <x v="55"/>
    <n v="2"/>
    <x v="0"/>
    <x v="1"/>
    <x v="0"/>
    <x v="0"/>
    <s v="No"/>
    <x v="0"/>
    <x v="1"/>
    <s v="Yes"/>
  </r>
  <r>
    <x v="3903"/>
    <x v="33"/>
    <x v="34"/>
    <x v="16"/>
    <x v="2"/>
    <x v="282"/>
    <n v="3"/>
    <x v="41"/>
    <x v="0"/>
    <x v="0"/>
    <x v="0"/>
    <s v="Yes"/>
    <x v="1"/>
    <x v="1"/>
    <s v="Yes"/>
  </r>
  <r>
    <x v="3904"/>
    <x v="33"/>
    <x v="34"/>
    <x v="81"/>
    <x v="0"/>
    <x v="26"/>
    <n v="2"/>
    <x v="99"/>
    <x v="0"/>
    <x v="196"/>
    <x v="0"/>
    <s v="No"/>
    <x v="0"/>
    <x v="1"/>
    <s v="No"/>
  </r>
  <r>
    <x v="3905"/>
    <x v="33"/>
    <x v="34"/>
    <x v="67"/>
    <x v="2"/>
    <x v="6"/>
    <n v="4"/>
    <x v="19"/>
    <x v="0"/>
    <x v="0"/>
    <x v="0"/>
    <s v="No"/>
    <x v="0"/>
    <x v="1"/>
    <s v="No"/>
  </r>
  <r>
    <x v="3906"/>
    <x v="33"/>
    <x v="35"/>
    <x v="64"/>
    <x v="1"/>
    <x v="383"/>
    <n v="4"/>
    <x v="35"/>
    <x v="0"/>
    <x v="0"/>
    <x v="0"/>
    <s v="No"/>
    <x v="0"/>
    <x v="0"/>
    <s v="No"/>
  </r>
  <r>
    <x v="3907"/>
    <x v="33"/>
    <x v="33"/>
    <x v="107"/>
    <x v="0"/>
    <x v="109"/>
    <n v="1"/>
    <x v="44"/>
    <x v="0"/>
    <x v="0"/>
    <x v="0"/>
    <s v="No"/>
    <x v="0"/>
    <x v="1"/>
    <s v="No"/>
  </r>
  <r>
    <x v="3908"/>
    <x v="33"/>
    <x v="35"/>
    <x v="108"/>
    <x v="1"/>
    <x v="447"/>
    <n v="1"/>
    <x v="36"/>
    <x v="0"/>
    <x v="141"/>
    <x v="0"/>
    <s v="No"/>
    <x v="0"/>
    <x v="1"/>
    <s v="Yes"/>
  </r>
  <r>
    <x v="3909"/>
    <x v="33"/>
    <x v="34"/>
    <x v="137"/>
    <x v="2"/>
    <x v="249"/>
    <n v="3"/>
    <x v="41"/>
    <x v="0"/>
    <x v="0"/>
    <x v="0"/>
    <s v="No"/>
    <x v="0"/>
    <x v="0"/>
    <s v="No"/>
  </r>
  <r>
    <x v="3910"/>
    <x v="33"/>
    <x v="33"/>
    <x v="67"/>
    <x v="2"/>
    <x v="393"/>
    <n v="1"/>
    <x v="5"/>
    <x v="0"/>
    <x v="111"/>
    <x v="0"/>
    <s v="No"/>
    <x v="0"/>
    <x v="1"/>
    <s v="Yes"/>
  </r>
  <r>
    <x v="3911"/>
    <x v="33"/>
    <x v="34"/>
    <x v="108"/>
    <x v="1"/>
    <x v="288"/>
    <n v="4"/>
    <x v="1"/>
    <x v="1"/>
    <x v="0"/>
    <x v="0"/>
    <s v="No"/>
    <x v="0"/>
    <x v="1"/>
    <s v="Yes"/>
  </r>
  <r>
    <x v="3912"/>
    <x v="33"/>
    <x v="34"/>
    <x v="71"/>
    <x v="2"/>
    <x v="63"/>
    <n v="2"/>
    <x v="5"/>
    <x v="0"/>
    <x v="168"/>
    <x v="0"/>
    <s v="No"/>
    <x v="0"/>
    <x v="1"/>
    <s v="Yes"/>
  </r>
  <r>
    <x v="3913"/>
    <x v="33"/>
    <x v="35"/>
    <x v="57"/>
    <x v="2"/>
    <x v="238"/>
    <n v="2"/>
    <x v="15"/>
    <x v="0"/>
    <x v="70"/>
    <x v="0"/>
    <s v="No"/>
    <x v="0"/>
    <x v="1"/>
    <s v="Yes"/>
  </r>
  <r>
    <x v="3914"/>
    <x v="33"/>
    <x v="35"/>
    <x v="85"/>
    <x v="1"/>
    <x v="31"/>
    <n v="3"/>
    <x v="5"/>
    <x v="2"/>
    <x v="74"/>
    <x v="0"/>
    <s v="No"/>
    <x v="0"/>
    <x v="1"/>
    <s v="No"/>
  </r>
  <r>
    <x v="3915"/>
    <x v="33"/>
    <x v="34"/>
    <x v="122"/>
    <x v="2"/>
    <x v="115"/>
    <n v="4"/>
    <x v="6"/>
    <x v="2"/>
    <x v="277"/>
    <x v="0"/>
    <s v="No"/>
    <x v="0"/>
    <x v="1"/>
    <s v="No"/>
  </r>
  <r>
    <x v="3916"/>
    <x v="33"/>
    <x v="35"/>
    <x v="87"/>
    <x v="2"/>
    <x v="26"/>
    <n v="4"/>
    <x v="6"/>
    <x v="2"/>
    <x v="0"/>
    <x v="0"/>
    <s v="No"/>
    <x v="0"/>
    <x v="0"/>
    <s v="No"/>
  </r>
  <r>
    <x v="3917"/>
    <x v="33"/>
    <x v="34"/>
    <x v="34"/>
    <x v="0"/>
    <x v="160"/>
    <n v="1"/>
    <x v="24"/>
    <x v="0"/>
    <x v="234"/>
    <x v="0"/>
    <s v="Yes"/>
    <x v="0"/>
    <x v="1"/>
    <s v="No"/>
  </r>
  <r>
    <x v="3918"/>
    <x v="33"/>
    <x v="35"/>
    <x v="18"/>
    <x v="1"/>
    <x v="89"/>
    <n v="4"/>
    <x v="36"/>
    <x v="0"/>
    <x v="0"/>
    <x v="0"/>
    <s v="Yes"/>
    <x v="1"/>
    <x v="1"/>
    <s v="Yes"/>
  </r>
  <r>
    <x v="3919"/>
    <x v="33"/>
    <x v="34"/>
    <x v="54"/>
    <x v="2"/>
    <x v="269"/>
    <n v="1"/>
    <x v="14"/>
    <x v="0"/>
    <x v="0"/>
    <x v="0"/>
    <s v="No"/>
    <x v="0"/>
    <x v="1"/>
    <s v="No"/>
  </r>
  <r>
    <x v="3920"/>
    <x v="33"/>
    <x v="34"/>
    <x v="151"/>
    <x v="0"/>
    <x v="363"/>
    <n v="3"/>
    <x v="33"/>
    <x v="1"/>
    <x v="0"/>
    <x v="0"/>
    <s v="No"/>
    <x v="0"/>
    <x v="1"/>
    <s v="No"/>
  </r>
  <r>
    <x v="3921"/>
    <x v="33"/>
    <x v="35"/>
    <x v="22"/>
    <x v="2"/>
    <x v="30"/>
    <n v="1"/>
    <x v="20"/>
    <x v="0"/>
    <x v="196"/>
    <x v="1"/>
    <s v="No"/>
    <x v="0"/>
    <x v="1"/>
    <s v="No"/>
  </r>
  <r>
    <x v="3922"/>
    <x v="33"/>
    <x v="34"/>
    <x v="2"/>
    <x v="1"/>
    <x v="395"/>
    <n v="4"/>
    <x v="1"/>
    <x v="1"/>
    <x v="0"/>
    <x v="0"/>
    <s v="No"/>
    <x v="0"/>
    <x v="1"/>
    <s v="No"/>
  </r>
  <r>
    <x v="3923"/>
    <x v="33"/>
    <x v="33"/>
    <x v="13"/>
    <x v="1"/>
    <x v="305"/>
    <n v="1"/>
    <x v="25"/>
    <x v="2"/>
    <x v="142"/>
    <x v="0"/>
    <s v="No"/>
    <x v="0"/>
    <x v="0"/>
    <s v="No"/>
  </r>
  <r>
    <x v="3924"/>
    <x v="33"/>
    <x v="34"/>
    <x v="133"/>
    <x v="2"/>
    <x v="26"/>
    <n v="1"/>
    <x v="34"/>
    <x v="0"/>
    <x v="0"/>
    <x v="0"/>
    <s v="No"/>
    <x v="0"/>
    <x v="1"/>
    <s v="No"/>
  </r>
  <r>
    <x v="3925"/>
    <x v="33"/>
    <x v="34"/>
    <x v="114"/>
    <x v="0"/>
    <x v="224"/>
    <n v="1"/>
    <x v="12"/>
    <x v="1"/>
    <x v="0"/>
    <x v="1"/>
    <s v="No"/>
    <x v="0"/>
    <x v="0"/>
    <s v="No"/>
  </r>
  <r>
    <x v="3926"/>
    <x v="33"/>
    <x v="35"/>
    <x v="129"/>
    <x v="2"/>
    <x v="175"/>
    <n v="4"/>
    <x v="6"/>
    <x v="2"/>
    <x v="0"/>
    <x v="0"/>
    <s v="No"/>
    <x v="0"/>
    <x v="0"/>
    <s v="Yes"/>
  </r>
  <r>
    <x v="3927"/>
    <x v="33"/>
    <x v="34"/>
    <x v="117"/>
    <x v="0"/>
    <x v="100"/>
    <n v="1"/>
    <x v="58"/>
    <x v="1"/>
    <x v="0"/>
    <x v="1"/>
    <s v="No"/>
    <x v="1"/>
    <x v="1"/>
    <s v="Yes"/>
  </r>
  <r>
    <x v="3928"/>
    <x v="33"/>
    <x v="33"/>
    <x v="61"/>
    <x v="1"/>
    <x v="78"/>
    <n v="1"/>
    <x v="25"/>
    <x v="2"/>
    <x v="63"/>
    <x v="0"/>
    <s v="No"/>
    <x v="0"/>
    <x v="0"/>
    <s v="Yes"/>
  </r>
  <r>
    <x v="3929"/>
    <x v="33"/>
    <x v="35"/>
    <x v="29"/>
    <x v="1"/>
    <x v="279"/>
    <n v="4"/>
    <x v="35"/>
    <x v="0"/>
    <x v="0"/>
    <x v="0"/>
    <s v="No"/>
    <x v="0"/>
    <x v="0"/>
    <s v="No"/>
  </r>
  <r>
    <x v="3930"/>
    <x v="33"/>
    <x v="34"/>
    <x v="46"/>
    <x v="0"/>
    <x v="431"/>
    <n v="4"/>
    <x v="95"/>
    <x v="1"/>
    <x v="0"/>
    <x v="1"/>
    <s v="No"/>
    <x v="0"/>
    <x v="0"/>
    <s v="Yes"/>
  </r>
  <r>
    <x v="3931"/>
    <x v="33"/>
    <x v="33"/>
    <x v="61"/>
    <x v="1"/>
    <x v="206"/>
    <n v="1"/>
    <x v="3"/>
    <x v="0"/>
    <x v="234"/>
    <x v="0"/>
    <s v="No"/>
    <x v="0"/>
    <x v="0"/>
    <s v="No"/>
  </r>
  <r>
    <x v="3932"/>
    <x v="33"/>
    <x v="35"/>
    <x v="65"/>
    <x v="1"/>
    <x v="76"/>
    <n v="2"/>
    <x v="0"/>
    <x v="1"/>
    <x v="0"/>
    <x v="0"/>
    <s v="No"/>
    <x v="0"/>
    <x v="1"/>
    <s v="Yes"/>
  </r>
  <r>
    <x v="3933"/>
    <x v="33"/>
    <x v="34"/>
    <x v="86"/>
    <x v="0"/>
    <x v="56"/>
    <n v="1"/>
    <x v="54"/>
    <x v="2"/>
    <x v="0"/>
    <x v="1"/>
    <s v="No"/>
    <x v="0"/>
    <x v="1"/>
    <s v="No"/>
  </r>
  <r>
    <x v="3934"/>
    <x v="33"/>
    <x v="34"/>
    <x v="157"/>
    <x v="0"/>
    <x v="157"/>
    <n v="2"/>
    <x v="20"/>
    <x v="0"/>
    <x v="189"/>
    <x v="0"/>
    <s v="No"/>
    <x v="0"/>
    <x v="1"/>
    <s v="No"/>
  </r>
  <r>
    <x v="3935"/>
    <x v="33"/>
    <x v="35"/>
    <x v="122"/>
    <x v="2"/>
    <x v="336"/>
    <n v="2"/>
    <x v="39"/>
    <x v="1"/>
    <x v="169"/>
    <x v="0"/>
    <s v="No"/>
    <x v="0"/>
    <x v="0"/>
    <s v="No"/>
  </r>
  <r>
    <x v="3936"/>
    <x v="33"/>
    <x v="33"/>
    <x v="43"/>
    <x v="1"/>
    <x v="1"/>
    <n v="3"/>
    <x v="34"/>
    <x v="0"/>
    <x v="121"/>
    <x v="0"/>
    <s v="No"/>
    <x v="0"/>
    <x v="1"/>
    <s v="Yes"/>
  </r>
  <r>
    <x v="3937"/>
    <x v="33"/>
    <x v="33"/>
    <x v="83"/>
    <x v="1"/>
    <x v="40"/>
    <n v="1"/>
    <x v="3"/>
    <x v="0"/>
    <x v="88"/>
    <x v="0"/>
    <s v="No"/>
    <x v="0"/>
    <x v="0"/>
    <s v="Yes"/>
  </r>
  <r>
    <x v="3938"/>
    <x v="33"/>
    <x v="33"/>
    <x v="34"/>
    <x v="0"/>
    <x v="238"/>
    <n v="1"/>
    <x v="44"/>
    <x v="0"/>
    <x v="0"/>
    <x v="0"/>
    <s v="No"/>
    <x v="0"/>
    <x v="0"/>
    <s v="No"/>
  </r>
  <r>
    <x v="3939"/>
    <x v="33"/>
    <x v="34"/>
    <x v="116"/>
    <x v="0"/>
    <x v="149"/>
    <n v="4"/>
    <x v="6"/>
    <x v="2"/>
    <x v="0"/>
    <x v="0"/>
    <s v="No"/>
    <x v="0"/>
    <x v="1"/>
    <s v="No"/>
  </r>
  <r>
    <x v="3940"/>
    <x v="33"/>
    <x v="35"/>
    <x v="147"/>
    <x v="0"/>
    <x v="26"/>
    <n v="4"/>
    <x v="64"/>
    <x v="1"/>
    <x v="0"/>
    <x v="1"/>
    <s v="No"/>
    <x v="0"/>
    <x v="1"/>
    <s v="No"/>
  </r>
  <r>
    <x v="3941"/>
    <x v="33"/>
    <x v="34"/>
    <x v="73"/>
    <x v="1"/>
    <x v="128"/>
    <n v="1"/>
    <x v="11"/>
    <x v="1"/>
    <x v="0"/>
    <x v="0"/>
    <s v="No"/>
    <x v="0"/>
    <x v="0"/>
    <s v="No"/>
  </r>
  <r>
    <x v="3942"/>
    <x v="33"/>
    <x v="35"/>
    <x v="84"/>
    <x v="0"/>
    <x v="327"/>
    <n v="2"/>
    <x v="6"/>
    <x v="2"/>
    <x v="329"/>
    <x v="1"/>
    <s v="No"/>
    <x v="0"/>
    <x v="1"/>
    <s v="No"/>
  </r>
  <r>
    <x v="3943"/>
    <x v="33"/>
    <x v="35"/>
    <x v="49"/>
    <x v="1"/>
    <x v="113"/>
    <n v="2"/>
    <x v="0"/>
    <x v="1"/>
    <x v="16"/>
    <x v="0"/>
    <s v="No"/>
    <x v="0"/>
    <x v="0"/>
    <s v="No"/>
  </r>
  <r>
    <x v="3944"/>
    <x v="33"/>
    <x v="34"/>
    <x v="8"/>
    <x v="2"/>
    <x v="224"/>
    <n v="1"/>
    <x v="34"/>
    <x v="0"/>
    <x v="112"/>
    <x v="0"/>
    <s v="No"/>
    <x v="0"/>
    <x v="0"/>
    <s v="No"/>
  </r>
  <r>
    <x v="3945"/>
    <x v="33"/>
    <x v="34"/>
    <x v="108"/>
    <x v="1"/>
    <x v="28"/>
    <n v="4"/>
    <x v="1"/>
    <x v="1"/>
    <x v="274"/>
    <x v="0"/>
    <s v="Yes"/>
    <x v="1"/>
    <x v="1"/>
    <s v="Yes"/>
  </r>
  <r>
    <x v="3946"/>
    <x v="33"/>
    <x v="35"/>
    <x v="44"/>
    <x v="0"/>
    <x v="47"/>
    <n v="3"/>
    <x v="62"/>
    <x v="0"/>
    <x v="0"/>
    <x v="1"/>
    <s v="No"/>
    <x v="0"/>
    <x v="0"/>
    <s v="No"/>
  </r>
  <r>
    <x v="3947"/>
    <x v="33"/>
    <x v="34"/>
    <x v="36"/>
    <x v="0"/>
    <x v="276"/>
    <n v="1"/>
    <x v="26"/>
    <x v="0"/>
    <x v="0"/>
    <x v="0"/>
    <s v="No"/>
    <x v="0"/>
    <x v="1"/>
    <s v="No"/>
  </r>
  <r>
    <x v="3948"/>
    <x v="33"/>
    <x v="35"/>
    <x v="20"/>
    <x v="1"/>
    <x v="396"/>
    <n v="4"/>
    <x v="35"/>
    <x v="0"/>
    <x v="36"/>
    <x v="0"/>
    <s v="No"/>
    <x v="0"/>
    <x v="1"/>
    <s v="No"/>
  </r>
  <r>
    <x v="3949"/>
    <x v="33"/>
    <x v="34"/>
    <x v="60"/>
    <x v="0"/>
    <x v="3"/>
    <n v="2"/>
    <x v="45"/>
    <x v="1"/>
    <x v="0"/>
    <x v="1"/>
    <s v="No"/>
    <x v="0"/>
    <x v="0"/>
    <s v="Yes"/>
  </r>
  <r>
    <x v="3950"/>
    <x v="33"/>
    <x v="34"/>
    <x v="6"/>
    <x v="2"/>
    <x v="33"/>
    <n v="3"/>
    <x v="13"/>
    <x v="2"/>
    <x v="0"/>
    <x v="0"/>
    <s v="No"/>
    <x v="0"/>
    <x v="1"/>
    <s v="No"/>
  </r>
  <r>
    <x v="3951"/>
    <x v="33"/>
    <x v="35"/>
    <x v="146"/>
    <x v="0"/>
    <x v="182"/>
    <n v="4"/>
    <x v="1"/>
    <x v="1"/>
    <x v="0"/>
    <x v="1"/>
    <s v="Yes"/>
    <x v="1"/>
    <x v="1"/>
    <s v="Yes"/>
  </r>
  <r>
    <x v="3952"/>
    <x v="33"/>
    <x v="33"/>
    <x v="4"/>
    <x v="0"/>
    <x v="13"/>
    <n v="3"/>
    <x v="57"/>
    <x v="1"/>
    <x v="0"/>
    <x v="1"/>
    <s v="No"/>
    <x v="0"/>
    <x v="0"/>
    <s v="No"/>
  </r>
  <r>
    <x v="3953"/>
    <x v="33"/>
    <x v="33"/>
    <x v="14"/>
    <x v="1"/>
    <x v="121"/>
    <n v="1"/>
    <x v="3"/>
    <x v="0"/>
    <x v="0"/>
    <x v="0"/>
    <s v="No"/>
    <x v="0"/>
    <x v="1"/>
    <s v="No"/>
  </r>
  <r>
    <x v="3954"/>
    <x v="33"/>
    <x v="33"/>
    <x v="65"/>
    <x v="1"/>
    <x v="251"/>
    <n v="1"/>
    <x v="25"/>
    <x v="2"/>
    <x v="0"/>
    <x v="0"/>
    <s v="No"/>
    <x v="0"/>
    <x v="1"/>
    <s v="No"/>
  </r>
  <r>
    <x v="3955"/>
    <x v="33"/>
    <x v="34"/>
    <x v="16"/>
    <x v="2"/>
    <x v="50"/>
    <n v="4"/>
    <x v="0"/>
    <x v="2"/>
    <x v="81"/>
    <x v="0"/>
    <s v="No"/>
    <x v="0"/>
    <x v="0"/>
    <s v="Yes"/>
  </r>
  <r>
    <x v="3956"/>
    <x v="33"/>
    <x v="35"/>
    <x v="23"/>
    <x v="1"/>
    <x v="40"/>
    <n v="4"/>
    <x v="36"/>
    <x v="0"/>
    <x v="0"/>
    <x v="0"/>
    <s v="No"/>
    <x v="0"/>
    <x v="0"/>
    <s v="No"/>
  </r>
  <r>
    <x v="3957"/>
    <x v="33"/>
    <x v="36"/>
    <x v="57"/>
    <x v="2"/>
    <x v="262"/>
    <n v="4"/>
    <x v="0"/>
    <x v="2"/>
    <x v="0"/>
    <x v="0"/>
    <s v="No"/>
    <x v="0"/>
    <x v="1"/>
    <s v="Yes"/>
  </r>
  <r>
    <x v="3958"/>
    <x v="33"/>
    <x v="34"/>
    <x v="9"/>
    <x v="1"/>
    <x v="13"/>
    <n v="1"/>
    <x v="11"/>
    <x v="1"/>
    <x v="0"/>
    <x v="0"/>
    <s v="No"/>
    <x v="0"/>
    <x v="0"/>
    <s v="No"/>
  </r>
  <r>
    <x v="3959"/>
    <x v="33"/>
    <x v="33"/>
    <x v="27"/>
    <x v="1"/>
    <x v="75"/>
    <n v="4"/>
    <x v="37"/>
    <x v="0"/>
    <x v="0"/>
    <x v="0"/>
    <s v="No"/>
    <x v="0"/>
    <x v="1"/>
    <s v="No"/>
  </r>
  <r>
    <x v="3960"/>
    <x v="33"/>
    <x v="34"/>
    <x v="1"/>
    <x v="1"/>
    <x v="252"/>
    <n v="4"/>
    <x v="1"/>
    <x v="1"/>
    <x v="0"/>
    <x v="0"/>
    <s v="No"/>
    <x v="0"/>
    <x v="1"/>
    <s v="No"/>
  </r>
  <r>
    <x v="3961"/>
    <x v="33"/>
    <x v="39"/>
    <x v="121"/>
    <x v="1"/>
    <x v="28"/>
    <n v="1"/>
    <x v="84"/>
    <x v="1"/>
    <x v="74"/>
    <x v="0"/>
    <s v="No"/>
    <x v="0"/>
    <x v="1"/>
    <s v="No"/>
  </r>
  <r>
    <x v="3962"/>
    <x v="33"/>
    <x v="33"/>
    <x v="56"/>
    <x v="2"/>
    <x v="3"/>
    <n v="4"/>
    <x v="5"/>
    <x v="2"/>
    <x v="0"/>
    <x v="0"/>
    <s v="No"/>
    <x v="0"/>
    <x v="1"/>
    <s v="No"/>
  </r>
  <r>
    <x v="3963"/>
    <x v="33"/>
    <x v="34"/>
    <x v="129"/>
    <x v="2"/>
    <x v="17"/>
    <n v="4"/>
    <x v="19"/>
    <x v="0"/>
    <x v="0"/>
    <x v="0"/>
    <s v="Yes"/>
    <x v="0"/>
    <x v="0"/>
    <s v="No"/>
  </r>
  <r>
    <x v="3964"/>
    <x v="33"/>
    <x v="33"/>
    <x v="90"/>
    <x v="0"/>
    <x v="97"/>
    <n v="2"/>
    <x v="104"/>
    <x v="0"/>
    <x v="264"/>
    <x v="0"/>
    <s v="No"/>
    <x v="0"/>
    <x v="1"/>
    <s v="Yes"/>
  </r>
  <r>
    <x v="3965"/>
    <x v="33"/>
    <x v="33"/>
    <x v="98"/>
    <x v="2"/>
    <x v="325"/>
    <n v="3"/>
    <x v="0"/>
    <x v="0"/>
    <x v="0"/>
    <x v="0"/>
    <s v="No"/>
    <x v="0"/>
    <x v="0"/>
    <s v="Yes"/>
  </r>
  <r>
    <x v="3966"/>
    <x v="33"/>
    <x v="35"/>
    <x v="7"/>
    <x v="2"/>
    <x v="3"/>
    <n v="1"/>
    <x v="11"/>
    <x v="0"/>
    <x v="0"/>
    <x v="0"/>
    <s v="No"/>
    <x v="0"/>
    <x v="1"/>
    <s v="No"/>
  </r>
  <r>
    <x v="3967"/>
    <x v="33"/>
    <x v="33"/>
    <x v="45"/>
    <x v="0"/>
    <x v="197"/>
    <n v="3"/>
    <x v="23"/>
    <x v="2"/>
    <x v="0"/>
    <x v="1"/>
    <s v="No"/>
    <x v="0"/>
    <x v="1"/>
    <s v="No"/>
  </r>
  <r>
    <x v="3968"/>
    <x v="33"/>
    <x v="34"/>
    <x v="60"/>
    <x v="0"/>
    <x v="298"/>
    <n v="3"/>
    <x v="18"/>
    <x v="2"/>
    <x v="322"/>
    <x v="1"/>
    <s v="No"/>
    <x v="0"/>
    <x v="1"/>
    <s v="No"/>
  </r>
  <r>
    <x v="3969"/>
    <x v="33"/>
    <x v="34"/>
    <x v="22"/>
    <x v="2"/>
    <x v="29"/>
    <n v="4"/>
    <x v="19"/>
    <x v="0"/>
    <x v="0"/>
    <x v="0"/>
    <s v="No"/>
    <x v="0"/>
    <x v="0"/>
    <s v="Yes"/>
  </r>
  <r>
    <x v="3970"/>
    <x v="33"/>
    <x v="33"/>
    <x v="43"/>
    <x v="1"/>
    <x v="1"/>
    <n v="1"/>
    <x v="101"/>
    <x v="0"/>
    <x v="0"/>
    <x v="0"/>
    <s v="No"/>
    <x v="0"/>
    <x v="0"/>
    <s v="No"/>
  </r>
  <r>
    <x v="3971"/>
    <x v="33"/>
    <x v="35"/>
    <x v="69"/>
    <x v="1"/>
    <x v="201"/>
    <n v="1"/>
    <x v="2"/>
    <x v="2"/>
    <x v="0"/>
    <x v="0"/>
    <s v="No"/>
    <x v="0"/>
    <x v="1"/>
    <s v="No"/>
  </r>
  <r>
    <x v="3972"/>
    <x v="33"/>
    <x v="35"/>
    <x v="2"/>
    <x v="1"/>
    <x v="3"/>
    <n v="2"/>
    <x v="36"/>
    <x v="0"/>
    <x v="59"/>
    <x v="0"/>
    <s v="No"/>
    <x v="0"/>
    <x v="1"/>
    <s v="Yes"/>
  </r>
  <r>
    <x v="3973"/>
    <x v="33"/>
    <x v="35"/>
    <x v="9"/>
    <x v="1"/>
    <x v="64"/>
    <n v="4"/>
    <x v="12"/>
    <x v="0"/>
    <x v="0"/>
    <x v="0"/>
    <s v="No"/>
    <x v="0"/>
    <x v="0"/>
    <s v="No"/>
  </r>
  <r>
    <x v="3974"/>
    <x v="33"/>
    <x v="33"/>
    <x v="131"/>
    <x v="0"/>
    <x v="98"/>
    <n v="2"/>
    <x v="67"/>
    <x v="0"/>
    <x v="0"/>
    <x v="0"/>
    <s v="No"/>
    <x v="0"/>
    <x v="0"/>
    <s v="No"/>
  </r>
  <r>
    <x v="3975"/>
    <x v="33"/>
    <x v="34"/>
    <x v="14"/>
    <x v="1"/>
    <x v="55"/>
    <n v="3"/>
    <x v="19"/>
    <x v="0"/>
    <x v="0"/>
    <x v="0"/>
    <s v="No"/>
    <x v="0"/>
    <x v="0"/>
    <s v="No"/>
  </r>
  <r>
    <x v="3976"/>
    <x v="33"/>
    <x v="35"/>
    <x v="61"/>
    <x v="1"/>
    <x v="8"/>
    <n v="2"/>
    <x v="0"/>
    <x v="1"/>
    <x v="0"/>
    <x v="0"/>
    <s v="Yes"/>
    <x v="0"/>
    <x v="1"/>
    <s v="No"/>
  </r>
  <r>
    <x v="3977"/>
    <x v="33"/>
    <x v="33"/>
    <x v="5"/>
    <x v="1"/>
    <x v="324"/>
    <n v="4"/>
    <x v="7"/>
    <x v="2"/>
    <x v="0"/>
    <x v="0"/>
    <s v="No"/>
    <x v="0"/>
    <x v="1"/>
    <s v="No"/>
  </r>
  <r>
    <x v="3978"/>
    <x v="33"/>
    <x v="33"/>
    <x v="15"/>
    <x v="2"/>
    <x v="352"/>
    <n v="3"/>
    <x v="48"/>
    <x v="2"/>
    <x v="0"/>
    <x v="0"/>
    <s v="No"/>
    <x v="0"/>
    <x v="1"/>
    <s v="No"/>
  </r>
  <r>
    <x v="3979"/>
    <x v="33"/>
    <x v="35"/>
    <x v="57"/>
    <x v="2"/>
    <x v="47"/>
    <n v="2"/>
    <x v="25"/>
    <x v="1"/>
    <x v="0"/>
    <x v="0"/>
    <s v="Yes"/>
    <x v="1"/>
    <x v="1"/>
    <s v="Yes"/>
  </r>
  <r>
    <x v="3980"/>
    <x v="33"/>
    <x v="35"/>
    <x v="10"/>
    <x v="1"/>
    <x v="262"/>
    <n v="4"/>
    <x v="36"/>
    <x v="0"/>
    <x v="0"/>
    <x v="0"/>
    <s v="No"/>
    <x v="0"/>
    <x v="0"/>
    <s v="No"/>
  </r>
  <r>
    <x v="3981"/>
    <x v="33"/>
    <x v="33"/>
    <x v="9"/>
    <x v="1"/>
    <x v="265"/>
    <n v="1"/>
    <x v="101"/>
    <x v="0"/>
    <x v="0"/>
    <x v="0"/>
    <s v="No"/>
    <x v="0"/>
    <x v="0"/>
    <s v="Yes"/>
  </r>
  <r>
    <x v="3982"/>
    <x v="33"/>
    <x v="34"/>
    <x v="142"/>
    <x v="0"/>
    <x v="95"/>
    <n v="2"/>
    <x v="67"/>
    <x v="1"/>
    <x v="0"/>
    <x v="1"/>
    <s v="No"/>
    <x v="1"/>
    <x v="1"/>
    <s v="No"/>
  </r>
  <r>
    <x v="3983"/>
    <x v="33"/>
    <x v="34"/>
    <x v="151"/>
    <x v="0"/>
    <x v="264"/>
    <n v="1"/>
    <x v="24"/>
    <x v="0"/>
    <x v="0"/>
    <x v="0"/>
    <s v="No"/>
    <x v="0"/>
    <x v="1"/>
    <s v="Yes"/>
  </r>
  <r>
    <x v="3984"/>
    <x v="33"/>
    <x v="34"/>
    <x v="22"/>
    <x v="2"/>
    <x v="40"/>
    <n v="3"/>
    <x v="7"/>
    <x v="2"/>
    <x v="141"/>
    <x v="0"/>
    <s v="No"/>
    <x v="0"/>
    <x v="1"/>
    <s v="No"/>
  </r>
  <r>
    <x v="3985"/>
    <x v="33"/>
    <x v="33"/>
    <x v="68"/>
    <x v="1"/>
    <x v="186"/>
    <n v="3"/>
    <x v="29"/>
    <x v="1"/>
    <x v="0"/>
    <x v="0"/>
    <s v="No"/>
    <x v="0"/>
    <x v="1"/>
    <s v="No"/>
  </r>
  <r>
    <x v="3986"/>
    <x v="33"/>
    <x v="33"/>
    <x v="52"/>
    <x v="2"/>
    <x v="78"/>
    <n v="2"/>
    <x v="0"/>
    <x v="2"/>
    <x v="109"/>
    <x v="0"/>
    <s v="No"/>
    <x v="0"/>
    <x v="0"/>
    <s v="No"/>
  </r>
  <r>
    <x v="3987"/>
    <x v="33"/>
    <x v="34"/>
    <x v="49"/>
    <x v="1"/>
    <x v="252"/>
    <n v="4"/>
    <x v="0"/>
    <x v="2"/>
    <x v="0"/>
    <x v="0"/>
    <s v="No"/>
    <x v="0"/>
    <x v="1"/>
    <s v="Yes"/>
  </r>
  <r>
    <x v="3988"/>
    <x v="33"/>
    <x v="35"/>
    <x v="138"/>
    <x v="0"/>
    <x v="128"/>
    <n v="1"/>
    <x v="50"/>
    <x v="1"/>
    <x v="0"/>
    <x v="1"/>
    <s v="No"/>
    <x v="0"/>
    <x v="1"/>
    <s v="No"/>
  </r>
  <r>
    <x v="3989"/>
    <x v="33"/>
    <x v="33"/>
    <x v="80"/>
    <x v="2"/>
    <x v="7"/>
    <n v="2"/>
    <x v="66"/>
    <x v="0"/>
    <x v="0"/>
    <x v="0"/>
    <s v="Yes"/>
    <x v="1"/>
    <x v="0"/>
    <s v="Yes"/>
  </r>
  <r>
    <x v="3990"/>
    <x v="33"/>
    <x v="33"/>
    <x v="9"/>
    <x v="1"/>
    <x v="449"/>
    <n v="1"/>
    <x v="4"/>
    <x v="2"/>
    <x v="0"/>
    <x v="0"/>
    <s v="No"/>
    <x v="0"/>
    <x v="0"/>
    <s v="No"/>
  </r>
  <r>
    <x v="3991"/>
    <x v="33"/>
    <x v="33"/>
    <x v="11"/>
    <x v="2"/>
    <x v="326"/>
    <n v="3"/>
    <x v="0"/>
    <x v="0"/>
    <x v="271"/>
    <x v="0"/>
    <s v="No"/>
    <x v="0"/>
    <x v="0"/>
    <s v="No"/>
  </r>
  <r>
    <x v="3992"/>
    <x v="33"/>
    <x v="33"/>
    <x v="64"/>
    <x v="1"/>
    <x v="82"/>
    <n v="1"/>
    <x v="101"/>
    <x v="0"/>
    <x v="0"/>
    <x v="0"/>
    <s v="No"/>
    <x v="0"/>
    <x v="1"/>
    <s v="No"/>
  </r>
  <r>
    <x v="3993"/>
    <x v="33"/>
    <x v="33"/>
    <x v="121"/>
    <x v="1"/>
    <x v="10"/>
    <n v="4"/>
    <x v="2"/>
    <x v="2"/>
    <x v="0"/>
    <x v="0"/>
    <s v="No"/>
    <x v="0"/>
    <x v="0"/>
    <s v="No"/>
  </r>
  <r>
    <x v="3994"/>
    <x v="33"/>
    <x v="33"/>
    <x v="129"/>
    <x v="2"/>
    <x v="102"/>
    <n v="3"/>
    <x v="34"/>
    <x v="0"/>
    <x v="0"/>
    <x v="0"/>
    <s v="No"/>
    <x v="1"/>
    <x v="1"/>
    <s v="Yes"/>
  </r>
  <r>
    <x v="3995"/>
    <x v="33"/>
    <x v="33"/>
    <x v="133"/>
    <x v="2"/>
    <x v="33"/>
    <n v="3"/>
    <x v="48"/>
    <x v="2"/>
    <x v="0"/>
    <x v="0"/>
    <s v="No"/>
    <x v="0"/>
    <x v="0"/>
    <s v="No"/>
  </r>
  <r>
    <x v="3996"/>
    <x v="33"/>
    <x v="36"/>
    <x v="87"/>
    <x v="2"/>
    <x v="163"/>
    <n v="2"/>
    <x v="37"/>
    <x v="2"/>
    <x v="0"/>
    <x v="0"/>
    <s v="No"/>
    <x v="0"/>
    <x v="1"/>
    <s v="No"/>
  </r>
  <r>
    <x v="3997"/>
    <x v="33"/>
    <x v="33"/>
    <x v="43"/>
    <x v="1"/>
    <x v="75"/>
    <n v="1"/>
    <x v="3"/>
    <x v="0"/>
    <x v="200"/>
    <x v="0"/>
    <s v="No"/>
    <x v="0"/>
    <x v="0"/>
    <s v="No"/>
  </r>
  <r>
    <x v="3998"/>
    <x v="33"/>
    <x v="33"/>
    <x v="123"/>
    <x v="0"/>
    <x v="309"/>
    <n v="2"/>
    <x v="67"/>
    <x v="0"/>
    <x v="0"/>
    <x v="0"/>
    <s v="No"/>
    <x v="0"/>
    <x v="1"/>
    <s v="Yes"/>
  </r>
  <r>
    <x v="3999"/>
    <x v="33"/>
    <x v="34"/>
    <x v="102"/>
    <x v="2"/>
    <x v="244"/>
    <n v="3"/>
    <x v="41"/>
    <x v="0"/>
    <x v="85"/>
    <x v="0"/>
    <s v="No"/>
    <x v="0"/>
    <x v="0"/>
    <s v="No"/>
  </r>
  <r>
    <x v="4000"/>
    <x v="33"/>
    <x v="35"/>
    <x v="5"/>
    <x v="1"/>
    <x v="352"/>
    <n v="4"/>
    <x v="37"/>
    <x v="0"/>
    <x v="0"/>
    <x v="0"/>
    <s v="No"/>
    <x v="0"/>
    <x v="0"/>
    <s v="No"/>
  </r>
  <r>
    <x v="4001"/>
    <x v="33"/>
    <x v="35"/>
    <x v="8"/>
    <x v="2"/>
    <x v="22"/>
    <n v="2"/>
    <x v="15"/>
    <x v="0"/>
    <x v="0"/>
    <x v="0"/>
    <s v="No"/>
    <x v="0"/>
    <x v="0"/>
    <s v="No"/>
  </r>
  <r>
    <x v="4002"/>
    <x v="33"/>
    <x v="33"/>
    <x v="29"/>
    <x v="1"/>
    <x v="130"/>
    <n v="1"/>
    <x v="101"/>
    <x v="0"/>
    <x v="0"/>
    <x v="0"/>
    <s v="Yes"/>
    <x v="0"/>
    <x v="1"/>
    <s v="No"/>
  </r>
  <r>
    <x v="4003"/>
    <x v="33"/>
    <x v="34"/>
    <x v="56"/>
    <x v="2"/>
    <x v="90"/>
    <n v="4"/>
    <x v="6"/>
    <x v="2"/>
    <x v="262"/>
    <x v="0"/>
    <s v="No"/>
    <x v="0"/>
    <x v="1"/>
    <s v="No"/>
  </r>
  <r>
    <x v="4004"/>
    <x v="33"/>
    <x v="33"/>
    <x v="97"/>
    <x v="2"/>
    <x v="463"/>
    <n v="2"/>
    <x v="14"/>
    <x v="0"/>
    <x v="8"/>
    <x v="0"/>
    <s v="No"/>
    <x v="0"/>
    <x v="1"/>
    <s v="No"/>
  </r>
  <r>
    <x v="4005"/>
    <x v="33"/>
    <x v="35"/>
    <x v="87"/>
    <x v="2"/>
    <x v="78"/>
    <n v="4"/>
    <x v="35"/>
    <x v="0"/>
    <x v="0"/>
    <x v="0"/>
    <s v="No"/>
    <x v="0"/>
    <x v="1"/>
    <s v="No"/>
  </r>
  <r>
    <x v="4006"/>
    <x v="33"/>
    <x v="35"/>
    <x v="104"/>
    <x v="0"/>
    <x v="189"/>
    <n v="1"/>
    <x v="53"/>
    <x v="1"/>
    <x v="330"/>
    <x v="1"/>
    <s v="No"/>
    <x v="0"/>
    <x v="0"/>
    <s v="No"/>
  </r>
  <r>
    <x v="4007"/>
    <x v="33"/>
    <x v="34"/>
    <x v="9"/>
    <x v="1"/>
    <x v="30"/>
    <n v="1"/>
    <x v="37"/>
    <x v="0"/>
    <x v="0"/>
    <x v="0"/>
    <s v="No"/>
    <x v="0"/>
    <x v="1"/>
    <s v="No"/>
  </r>
  <r>
    <x v="4008"/>
    <x v="33"/>
    <x v="34"/>
    <x v="94"/>
    <x v="0"/>
    <x v="171"/>
    <n v="3"/>
    <x v="13"/>
    <x v="2"/>
    <x v="0"/>
    <x v="0"/>
    <s v="No"/>
    <x v="0"/>
    <x v="0"/>
    <s v="No"/>
  </r>
  <r>
    <x v="4009"/>
    <x v="33"/>
    <x v="34"/>
    <x v="40"/>
    <x v="0"/>
    <x v="103"/>
    <n v="2"/>
    <x v="20"/>
    <x v="0"/>
    <x v="27"/>
    <x v="0"/>
    <s v="No"/>
    <x v="0"/>
    <x v="1"/>
    <s v="No"/>
  </r>
  <r>
    <x v="4010"/>
    <x v="33"/>
    <x v="35"/>
    <x v="88"/>
    <x v="2"/>
    <x v="29"/>
    <n v="1"/>
    <x v="11"/>
    <x v="0"/>
    <x v="192"/>
    <x v="0"/>
    <s v="No"/>
    <x v="0"/>
    <x v="0"/>
    <s v="Yes"/>
  </r>
  <r>
    <x v="4011"/>
    <x v="34"/>
    <x v="34"/>
    <x v="82"/>
    <x v="1"/>
    <x v="13"/>
    <n v="1"/>
    <x v="4"/>
    <x v="2"/>
    <x v="0"/>
    <x v="0"/>
    <s v="No"/>
    <x v="0"/>
    <x v="0"/>
    <s v="No"/>
  </r>
  <r>
    <x v="4012"/>
    <x v="34"/>
    <x v="36"/>
    <x v="1"/>
    <x v="1"/>
    <x v="142"/>
    <n v="1"/>
    <x v="13"/>
    <x v="1"/>
    <x v="77"/>
    <x v="0"/>
    <s v="No"/>
    <x v="0"/>
    <x v="1"/>
    <s v="No"/>
  </r>
  <r>
    <x v="4013"/>
    <x v="34"/>
    <x v="34"/>
    <x v="59"/>
    <x v="1"/>
    <x v="324"/>
    <n v="1"/>
    <x v="22"/>
    <x v="1"/>
    <x v="0"/>
    <x v="0"/>
    <s v="No"/>
    <x v="0"/>
    <x v="0"/>
    <s v="Yes"/>
  </r>
  <r>
    <x v="4014"/>
    <x v="34"/>
    <x v="34"/>
    <x v="39"/>
    <x v="1"/>
    <x v="13"/>
    <n v="3"/>
    <x v="29"/>
    <x v="1"/>
    <x v="0"/>
    <x v="0"/>
    <s v="No"/>
    <x v="0"/>
    <x v="1"/>
    <s v="Yes"/>
  </r>
  <r>
    <x v="4015"/>
    <x v="34"/>
    <x v="35"/>
    <x v="71"/>
    <x v="2"/>
    <x v="104"/>
    <n v="4"/>
    <x v="22"/>
    <x v="1"/>
    <x v="234"/>
    <x v="0"/>
    <s v="No"/>
    <x v="0"/>
    <x v="1"/>
    <s v="No"/>
  </r>
  <r>
    <x v="4016"/>
    <x v="34"/>
    <x v="36"/>
    <x v="92"/>
    <x v="2"/>
    <x v="63"/>
    <n v="3"/>
    <x v="54"/>
    <x v="0"/>
    <x v="0"/>
    <x v="0"/>
    <s v="No"/>
    <x v="0"/>
    <x v="1"/>
    <s v="No"/>
  </r>
  <r>
    <x v="4017"/>
    <x v="34"/>
    <x v="34"/>
    <x v="30"/>
    <x v="2"/>
    <x v="153"/>
    <n v="4"/>
    <x v="28"/>
    <x v="0"/>
    <x v="0"/>
    <x v="0"/>
    <s v="No"/>
    <x v="0"/>
    <x v="1"/>
    <s v="Yes"/>
  </r>
  <r>
    <x v="4018"/>
    <x v="34"/>
    <x v="34"/>
    <x v="15"/>
    <x v="2"/>
    <x v="255"/>
    <n v="1"/>
    <x v="33"/>
    <x v="0"/>
    <x v="0"/>
    <x v="0"/>
    <s v="No"/>
    <x v="0"/>
    <x v="0"/>
    <s v="Yes"/>
  </r>
  <r>
    <x v="4019"/>
    <x v="34"/>
    <x v="35"/>
    <x v="22"/>
    <x v="2"/>
    <x v="429"/>
    <n v="2"/>
    <x v="5"/>
    <x v="0"/>
    <x v="16"/>
    <x v="0"/>
    <s v="No"/>
    <x v="0"/>
    <x v="1"/>
    <s v="No"/>
  </r>
  <r>
    <x v="4020"/>
    <x v="34"/>
    <x v="36"/>
    <x v="1"/>
    <x v="1"/>
    <x v="37"/>
    <n v="1"/>
    <x v="13"/>
    <x v="1"/>
    <x v="210"/>
    <x v="0"/>
    <s v="No"/>
    <x v="0"/>
    <x v="0"/>
    <s v="No"/>
  </r>
  <r>
    <x v="4021"/>
    <x v="34"/>
    <x v="36"/>
    <x v="59"/>
    <x v="1"/>
    <x v="76"/>
    <n v="4"/>
    <x v="6"/>
    <x v="2"/>
    <x v="0"/>
    <x v="0"/>
    <s v="No"/>
    <x v="0"/>
    <x v="1"/>
    <s v="No"/>
  </r>
  <r>
    <x v="4022"/>
    <x v="34"/>
    <x v="35"/>
    <x v="50"/>
    <x v="0"/>
    <x v="230"/>
    <n v="4"/>
    <x v="50"/>
    <x v="2"/>
    <x v="0"/>
    <x v="1"/>
    <s v="No"/>
    <x v="0"/>
    <x v="1"/>
    <s v="No"/>
  </r>
  <r>
    <x v="4023"/>
    <x v="34"/>
    <x v="37"/>
    <x v="99"/>
    <x v="2"/>
    <x v="296"/>
    <n v="2"/>
    <x v="10"/>
    <x v="2"/>
    <x v="27"/>
    <x v="0"/>
    <s v="No"/>
    <x v="0"/>
    <x v="1"/>
    <s v="No"/>
  </r>
  <r>
    <x v="4024"/>
    <x v="34"/>
    <x v="36"/>
    <x v="73"/>
    <x v="1"/>
    <x v="353"/>
    <n v="4"/>
    <x v="6"/>
    <x v="2"/>
    <x v="0"/>
    <x v="0"/>
    <s v="No"/>
    <x v="0"/>
    <x v="1"/>
    <s v="No"/>
  </r>
  <r>
    <x v="4025"/>
    <x v="34"/>
    <x v="37"/>
    <x v="6"/>
    <x v="2"/>
    <x v="367"/>
    <n v="4"/>
    <x v="0"/>
    <x v="2"/>
    <x v="23"/>
    <x v="0"/>
    <s v="Yes"/>
    <x v="0"/>
    <x v="1"/>
    <s v="No"/>
  </r>
  <r>
    <x v="4026"/>
    <x v="34"/>
    <x v="35"/>
    <x v="43"/>
    <x v="1"/>
    <x v="1"/>
    <n v="2"/>
    <x v="5"/>
    <x v="0"/>
    <x v="0"/>
    <x v="0"/>
    <s v="No"/>
    <x v="0"/>
    <x v="0"/>
    <s v="Yes"/>
  </r>
  <r>
    <x v="4027"/>
    <x v="34"/>
    <x v="35"/>
    <x v="76"/>
    <x v="2"/>
    <x v="13"/>
    <n v="2"/>
    <x v="5"/>
    <x v="0"/>
    <x v="0"/>
    <x v="0"/>
    <s v="Yes"/>
    <x v="1"/>
    <x v="1"/>
    <s v="Yes"/>
  </r>
  <r>
    <x v="4028"/>
    <x v="34"/>
    <x v="36"/>
    <x v="65"/>
    <x v="1"/>
    <x v="311"/>
    <n v="1"/>
    <x v="13"/>
    <x v="1"/>
    <x v="94"/>
    <x v="0"/>
    <s v="No"/>
    <x v="0"/>
    <x v="0"/>
    <s v="Yes"/>
  </r>
  <r>
    <x v="4029"/>
    <x v="34"/>
    <x v="40"/>
    <x v="139"/>
    <x v="2"/>
    <x v="3"/>
    <n v="4"/>
    <x v="44"/>
    <x v="1"/>
    <x v="0"/>
    <x v="0"/>
    <s v="No"/>
    <x v="0"/>
    <x v="0"/>
    <s v="No"/>
  </r>
  <r>
    <x v="4030"/>
    <x v="34"/>
    <x v="34"/>
    <x v="68"/>
    <x v="1"/>
    <x v="163"/>
    <n v="4"/>
    <x v="2"/>
    <x v="2"/>
    <x v="71"/>
    <x v="0"/>
    <s v="No"/>
    <x v="0"/>
    <x v="1"/>
    <s v="No"/>
  </r>
  <r>
    <x v="4031"/>
    <x v="34"/>
    <x v="37"/>
    <x v="73"/>
    <x v="1"/>
    <x v="154"/>
    <n v="2"/>
    <x v="10"/>
    <x v="2"/>
    <x v="181"/>
    <x v="0"/>
    <s v="No"/>
    <x v="0"/>
    <x v="0"/>
    <s v="No"/>
  </r>
  <r>
    <x v="4032"/>
    <x v="34"/>
    <x v="36"/>
    <x v="99"/>
    <x v="2"/>
    <x v="436"/>
    <n v="4"/>
    <x v="35"/>
    <x v="0"/>
    <x v="66"/>
    <x v="0"/>
    <s v="Yes"/>
    <x v="0"/>
    <x v="0"/>
    <s v="No"/>
  </r>
  <r>
    <x v="4033"/>
    <x v="34"/>
    <x v="35"/>
    <x v="79"/>
    <x v="0"/>
    <x v="197"/>
    <n v="1"/>
    <x v="14"/>
    <x v="0"/>
    <x v="0"/>
    <x v="0"/>
    <s v="No"/>
    <x v="0"/>
    <x v="1"/>
    <s v="Yes"/>
  </r>
  <r>
    <x v="4034"/>
    <x v="34"/>
    <x v="36"/>
    <x v="145"/>
    <x v="0"/>
    <x v="85"/>
    <n v="1"/>
    <x v="73"/>
    <x v="1"/>
    <x v="0"/>
    <x v="1"/>
    <s v="No"/>
    <x v="0"/>
    <x v="1"/>
    <s v="No"/>
  </r>
  <r>
    <x v="4035"/>
    <x v="34"/>
    <x v="36"/>
    <x v="23"/>
    <x v="1"/>
    <x v="128"/>
    <n v="1"/>
    <x v="2"/>
    <x v="2"/>
    <x v="96"/>
    <x v="0"/>
    <s v="No"/>
    <x v="0"/>
    <x v="1"/>
    <s v="No"/>
  </r>
  <r>
    <x v="4036"/>
    <x v="34"/>
    <x v="35"/>
    <x v="135"/>
    <x v="0"/>
    <x v="26"/>
    <n v="3"/>
    <x v="52"/>
    <x v="2"/>
    <x v="7"/>
    <x v="1"/>
    <s v="No"/>
    <x v="0"/>
    <x v="0"/>
    <s v="Yes"/>
  </r>
  <r>
    <x v="4037"/>
    <x v="34"/>
    <x v="35"/>
    <x v="59"/>
    <x v="1"/>
    <x v="464"/>
    <n v="1"/>
    <x v="37"/>
    <x v="0"/>
    <x v="240"/>
    <x v="0"/>
    <s v="No"/>
    <x v="0"/>
    <x v="1"/>
    <s v="No"/>
  </r>
  <r>
    <x v="4038"/>
    <x v="34"/>
    <x v="34"/>
    <x v="21"/>
    <x v="0"/>
    <x v="224"/>
    <n v="2"/>
    <x v="104"/>
    <x v="0"/>
    <x v="285"/>
    <x v="0"/>
    <s v="No"/>
    <x v="0"/>
    <x v="0"/>
    <s v="Yes"/>
  </r>
  <r>
    <x v="4039"/>
    <x v="34"/>
    <x v="35"/>
    <x v="36"/>
    <x v="0"/>
    <x v="7"/>
    <n v="1"/>
    <x v="14"/>
    <x v="0"/>
    <x v="0"/>
    <x v="0"/>
    <s v="No"/>
    <x v="0"/>
    <x v="1"/>
    <s v="No"/>
  </r>
  <r>
    <x v="4040"/>
    <x v="34"/>
    <x v="35"/>
    <x v="146"/>
    <x v="0"/>
    <x v="60"/>
    <n v="2"/>
    <x v="105"/>
    <x v="0"/>
    <x v="18"/>
    <x v="0"/>
    <s v="No"/>
    <x v="0"/>
    <x v="1"/>
    <s v="No"/>
  </r>
  <r>
    <x v="4041"/>
    <x v="34"/>
    <x v="34"/>
    <x v="3"/>
    <x v="0"/>
    <x v="142"/>
    <n v="1"/>
    <x v="44"/>
    <x v="0"/>
    <x v="0"/>
    <x v="0"/>
    <s v="No"/>
    <x v="0"/>
    <x v="1"/>
    <s v="No"/>
  </r>
  <r>
    <x v="4042"/>
    <x v="34"/>
    <x v="36"/>
    <x v="101"/>
    <x v="0"/>
    <x v="403"/>
    <n v="1"/>
    <x v="44"/>
    <x v="1"/>
    <x v="59"/>
    <x v="1"/>
    <s v="No"/>
    <x v="1"/>
    <x v="1"/>
    <s v="Yes"/>
  </r>
  <r>
    <x v="4043"/>
    <x v="34"/>
    <x v="36"/>
    <x v="94"/>
    <x v="0"/>
    <x v="435"/>
    <n v="1"/>
    <x v="66"/>
    <x v="2"/>
    <x v="302"/>
    <x v="0"/>
    <s v="No"/>
    <x v="0"/>
    <x v="0"/>
    <s v="No"/>
  </r>
  <r>
    <x v="4044"/>
    <x v="34"/>
    <x v="36"/>
    <x v="52"/>
    <x v="2"/>
    <x v="357"/>
    <n v="1"/>
    <x v="11"/>
    <x v="0"/>
    <x v="0"/>
    <x v="0"/>
    <s v="Yes"/>
    <x v="1"/>
    <x v="1"/>
    <s v="Yes"/>
  </r>
  <r>
    <x v="4045"/>
    <x v="34"/>
    <x v="35"/>
    <x v="123"/>
    <x v="0"/>
    <x v="54"/>
    <n v="1"/>
    <x v="64"/>
    <x v="1"/>
    <x v="0"/>
    <x v="1"/>
    <s v="No"/>
    <x v="0"/>
    <x v="0"/>
    <s v="No"/>
  </r>
  <r>
    <x v="4046"/>
    <x v="34"/>
    <x v="34"/>
    <x v="129"/>
    <x v="2"/>
    <x v="312"/>
    <n v="1"/>
    <x v="33"/>
    <x v="0"/>
    <x v="0"/>
    <x v="0"/>
    <s v="No"/>
    <x v="0"/>
    <x v="1"/>
    <s v="Yes"/>
  </r>
  <r>
    <x v="4047"/>
    <x v="34"/>
    <x v="35"/>
    <x v="126"/>
    <x v="0"/>
    <x v="89"/>
    <n v="1"/>
    <x v="14"/>
    <x v="0"/>
    <x v="0"/>
    <x v="0"/>
    <s v="No"/>
    <x v="0"/>
    <x v="1"/>
    <s v="Yes"/>
  </r>
  <r>
    <x v="4048"/>
    <x v="34"/>
    <x v="40"/>
    <x v="67"/>
    <x v="2"/>
    <x v="38"/>
    <n v="4"/>
    <x v="15"/>
    <x v="1"/>
    <x v="122"/>
    <x v="0"/>
    <s v="No"/>
    <x v="0"/>
    <x v="0"/>
    <s v="No"/>
  </r>
  <r>
    <x v="4049"/>
    <x v="34"/>
    <x v="35"/>
    <x v="2"/>
    <x v="1"/>
    <x v="12"/>
    <n v="3"/>
    <x v="19"/>
    <x v="0"/>
    <x v="74"/>
    <x v="0"/>
    <s v="No"/>
    <x v="0"/>
    <x v="0"/>
    <s v="Yes"/>
  </r>
  <r>
    <x v="4050"/>
    <x v="34"/>
    <x v="36"/>
    <x v="10"/>
    <x v="1"/>
    <x v="30"/>
    <n v="1"/>
    <x v="13"/>
    <x v="1"/>
    <x v="0"/>
    <x v="0"/>
    <s v="No"/>
    <x v="0"/>
    <x v="0"/>
    <s v="No"/>
  </r>
  <r>
    <x v="4051"/>
    <x v="34"/>
    <x v="37"/>
    <x v="89"/>
    <x v="0"/>
    <x v="26"/>
    <n v="3"/>
    <x v="81"/>
    <x v="2"/>
    <x v="0"/>
    <x v="1"/>
    <s v="Yes"/>
    <x v="1"/>
    <x v="1"/>
    <s v="No"/>
  </r>
  <r>
    <x v="4052"/>
    <x v="34"/>
    <x v="40"/>
    <x v="51"/>
    <x v="2"/>
    <x v="465"/>
    <n v="4"/>
    <x v="15"/>
    <x v="1"/>
    <x v="0"/>
    <x v="0"/>
    <s v="No"/>
    <x v="0"/>
    <x v="1"/>
    <s v="No"/>
  </r>
  <r>
    <x v="4053"/>
    <x v="34"/>
    <x v="36"/>
    <x v="59"/>
    <x v="1"/>
    <x v="245"/>
    <n v="4"/>
    <x v="6"/>
    <x v="2"/>
    <x v="62"/>
    <x v="0"/>
    <s v="No"/>
    <x v="0"/>
    <x v="0"/>
    <s v="No"/>
  </r>
  <r>
    <x v="4054"/>
    <x v="34"/>
    <x v="34"/>
    <x v="7"/>
    <x v="2"/>
    <x v="427"/>
    <n v="1"/>
    <x v="5"/>
    <x v="0"/>
    <x v="0"/>
    <x v="0"/>
    <s v="No"/>
    <x v="0"/>
    <x v="1"/>
    <s v="No"/>
  </r>
  <r>
    <x v="4055"/>
    <x v="34"/>
    <x v="36"/>
    <x v="25"/>
    <x v="1"/>
    <x v="282"/>
    <n v="2"/>
    <x v="0"/>
    <x v="1"/>
    <x v="216"/>
    <x v="0"/>
    <s v="No"/>
    <x v="0"/>
    <x v="0"/>
    <s v="No"/>
  </r>
  <r>
    <x v="4056"/>
    <x v="34"/>
    <x v="34"/>
    <x v="64"/>
    <x v="1"/>
    <x v="166"/>
    <n v="1"/>
    <x v="33"/>
    <x v="0"/>
    <x v="0"/>
    <x v="0"/>
    <s v="No"/>
    <x v="0"/>
    <x v="0"/>
    <s v="No"/>
  </r>
  <r>
    <x v="4057"/>
    <x v="34"/>
    <x v="36"/>
    <x v="11"/>
    <x v="2"/>
    <x v="358"/>
    <n v="4"/>
    <x v="22"/>
    <x v="1"/>
    <x v="0"/>
    <x v="0"/>
    <s v="No"/>
    <x v="0"/>
    <x v="0"/>
    <s v="Yes"/>
  </r>
  <r>
    <x v="4058"/>
    <x v="34"/>
    <x v="34"/>
    <x v="44"/>
    <x v="0"/>
    <x v="55"/>
    <n v="2"/>
    <x v="58"/>
    <x v="2"/>
    <x v="0"/>
    <x v="1"/>
    <s v="No"/>
    <x v="0"/>
    <x v="0"/>
    <s v="No"/>
  </r>
  <r>
    <x v="4059"/>
    <x v="34"/>
    <x v="34"/>
    <x v="73"/>
    <x v="1"/>
    <x v="84"/>
    <n v="1"/>
    <x v="4"/>
    <x v="2"/>
    <x v="0"/>
    <x v="0"/>
    <s v="No"/>
    <x v="0"/>
    <x v="1"/>
    <s v="No"/>
  </r>
  <r>
    <x v="4060"/>
    <x v="34"/>
    <x v="34"/>
    <x v="9"/>
    <x v="1"/>
    <x v="22"/>
    <n v="3"/>
    <x v="0"/>
    <x v="0"/>
    <x v="35"/>
    <x v="0"/>
    <s v="No"/>
    <x v="0"/>
    <x v="1"/>
    <s v="No"/>
  </r>
  <r>
    <x v="4061"/>
    <x v="34"/>
    <x v="36"/>
    <x v="76"/>
    <x v="2"/>
    <x v="3"/>
    <n v="4"/>
    <x v="6"/>
    <x v="2"/>
    <x v="0"/>
    <x v="0"/>
    <s v="No"/>
    <x v="0"/>
    <x v="1"/>
    <s v="Yes"/>
  </r>
  <r>
    <x v="4062"/>
    <x v="34"/>
    <x v="36"/>
    <x v="32"/>
    <x v="2"/>
    <x v="50"/>
    <n v="2"/>
    <x v="39"/>
    <x v="1"/>
    <x v="84"/>
    <x v="0"/>
    <s v="No"/>
    <x v="1"/>
    <x v="1"/>
    <s v="Yes"/>
  </r>
  <r>
    <x v="4063"/>
    <x v="34"/>
    <x v="34"/>
    <x v="23"/>
    <x v="1"/>
    <x v="24"/>
    <n v="3"/>
    <x v="29"/>
    <x v="1"/>
    <x v="195"/>
    <x v="0"/>
    <s v="No"/>
    <x v="0"/>
    <x v="0"/>
    <s v="No"/>
  </r>
  <r>
    <x v="4064"/>
    <x v="34"/>
    <x v="36"/>
    <x v="83"/>
    <x v="1"/>
    <x v="116"/>
    <n v="4"/>
    <x v="12"/>
    <x v="0"/>
    <x v="0"/>
    <x v="0"/>
    <s v="No"/>
    <x v="0"/>
    <x v="0"/>
    <s v="No"/>
  </r>
  <r>
    <x v="4065"/>
    <x v="34"/>
    <x v="34"/>
    <x v="13"/>
    <x v="1"/>
    <x v="240"/>
    <n v="1"/>
    <x v="22"/>
    <x v="1"/>
    <x v="0"/>
    <x v="0"/>
    <s v="No"/>
    <x v="0"/>
    <x v="1"/>
    <s v="No"/>
  </r>
  <r>
    <x v="4066"/>
    <x v="34"/>
    <x v="35"/>
    <x v="20"/>
    <x v="1"/>
    <x v="152"/>
    <n v="3"/>
    <x v="41"/>
    <x v="0"/>
    <x v="0"/>
    <x v="0"/>
    <s v="No"/>
    <x v="0"/>
    <x v="0"/>
    <s v="No"/>
  </r>
  <r>
    <x v="4067"/>
    <x v="34"/>
    <x v="35"/>
    <x v="6"/>
    <x v="2"/>
    <x v="182"/>
    <n v="3"/>
    <x v="13"/>
    <x v="2"/>
    <x v="0"/>
    <x v="0"/>
    <s v="No"/>
    <x v="0"/>
    <x v="1"/>
    <s v="No"/>
  </r>
  <r>
    <x v="4068"/>
    <x v="34"/>
    <x v="35"/>
    <x v="137"/>
    <x v="2"/>
    <x v="30"/>
    <n v="3"/>
    <x v="41"/>
    <x v="0"/>
    <x v="96"/>
    <x v="0"/>
    <s v="No"/>
    <x v="0"/>
    <x v="0"/>
    <s v="Yes"/>
  </r>
  <r>
    <x v="4069"/>
    <x v="34"/>
    <x v="37"/>
    <x v="6"/>
    <x v="2"/>
    <x v="157"/>
    <n v="4"/>
    <x v="0"/>
    <x v="2"/>
    <x v="0"/>
    <x v="0"/>
    <s v="Yes"/>
    <x v="0"/>
    <x v="1"/>
    <s v="No"/>
  </r>
  <r>
    <x v="4070"/>
    <x v="34"/>
    <x v="35"/>
    <x v="133"/>
    <x v="2"/>
    <x v="135"/>
    <n v="4"/>
    <x v="19"/>
    <x v="0"/>
    <x v="0"/>
    <x v="0"/>
    <s v="No"/>
    <x v="0"/>
    <x v="1"/>
    <s v="No"/>
  </r>
  <r>
    <x v="4071"/>
    <x v="34"/>
    <x v="34"/>
    <x v="29"/>
    <x v="1"/>
    <x v="47"/>
    <n v="1"/>
    <x v="22"/>
    <x v="1"/>
    <x v="206"/>
    <x v="0"/>
    <s v="No"/>
    <x v="0"/>
    <x v="0"/>
    <s v="No"/>
  </r>
  <r>
    <x v="4072"/>
    <x v="34"/>
    <x v="34"/>
    <x v="125"/>
    <x v="0"/>
    <x v="89"/>
    <n v="2"/>
    <x v="86"/>
    <x v="1"/>
    <x v="331"/>
    <x v="1"/>
    <s v="No"/>
    <x v="0"/>
    <x v="1"/>
    <s v="No"/>
  </r>
  <r>
    <x v="4073"/>
    <x v="34"/>
    <x v="36"/>
    <x v="5"/>
    <x v="1"/>
    <x v="33"/>
    <n v="1"/>
    <x v="13"/>
    <x v="1"/>
    <x v="0"/>
    <x v="0"/>
    <s v="Yes"/>
    <x v="0"/>
    <x v="0"/>
    <s v="No"/>
  </r>
  <r>
    <x v="4074"/>
    <x v="34"/>
    <x v="34"/>
    <x v="98"/>
    <x v="2"/>
    <x v="1"/>
    <n v="3"/>
    <x v="48"/>
    <x v="2"/>
    <x v="0"/>
    <x v="0"/>
    <s v="No"/>
    <x v="0"/>
    <x v="1"/>
    <s v="No"/>
  </r>
  <r>
    <x v="4075"/>
    <x v="34"/>
    <x v="34"/>
    <x v="21"/>
    <x v="0"/>
    <x v="117"/>
    <n v="1"/>
    <x v="46"/>
    <x v="0"/>
    <x v="125"/>
    <x v="0"/>
    <s v="No"/>
    <x v="0"/>
    <x v="1"/>
    <s v="No"/>
  </r>
  <r>
    <x v="4076"/>
    <x v="34"/>
    <x v="35"/>
    <x v="77"/>
    <x v="0"/>
    <x v="278"/>
    <n v="1"/>
    <x v="100"/>
    <x v="0"/>
    <x v="0"/>
    <x v="0"/>
    <s v="No"/>
    <x v="0"/>
    <x v="0"/>
    <s v="No"/>
  </r>
  <r>
    <x v="4077"/>
    <x v="34"/>
    <x v="35"/>
    <x v="57"/>
    <x v="2"/>
    <x v="187"/>
    <n v="1"/>
    <x v="48"/>
    <x v="2"/>
    <x v="0"/>
    <x v="0"/>
    <s v="Yes"/>
    <x v="1"/>
    <x v="1"/>
    <s v="Yes"/>
  </r>
  <r>
    <x v="4078"/>
    <x v="34"/>
    <x v="36"/>
    <x v="20"/>
    <x v="1"/>
    <x v="154"/>
    <n v="2"/>
    <x v="0"/>
    <x v="1"/>
    <x v="0"/>
    <x v="0"/>
    <s v="No"/>
    <x v="0"/>
    <x v="0"/>
    <s v="No"/>
  </r>
  <r>
    <x v="4079"/>
    <x v="34"/>
    <x v="36"/>
    <x v="32"/>
    <x v="2"/>
    <x v="67"/>
    <n v="3"/>
    <x v="54"/>
    <x v="0"/>
    <x v="0"/>
    <x v="0"/>
    <s v="No"/>
    <x v="0"/>
    <x v="1"/>
    <s v="Yes"/>
  </r>
  <r>
    <x v="4080"/>
    <x v="34"/>
    <x v="36"/>
    <x v="97"/>
    <x v="2"/>
    <x v="197"/>
    <n v="3"/>
    <x v="54"/>
    <x v="0"/>
    <x v="0"/>
    <x v="0"/>
    <s v="No"/>
    <x v="0"/>
    <x v="1"/>
    <s v="Yes"/>
  </r>
  <r>
    <x v="4081"/>
    <x v="34"/>
    <x v="34"/>
    <x v="139"/>
    <x v="2"/>
    <x v="35"/>
    <n v="3"/>
    <x v="48"/>
    <x v="2"/>
    <x v="0"/>
    <x v="0"/>
    <s v="No"/>
    <x v="0"/>
    <x v="1"/>
    <s v="No"/>
  </r>
  <r>
    <x v="4082"/>
    <x v="34"/>
    <x v="34"/>
    <x v="23"/>
    <x v="1"/>
    <x v="89"/>
    <n v="4"/>
    <x v="7"/>
    <x v="2"/>
    <x v="190"/>
    <x v="0"/>
    <s v="No"/>
    <x v="0"/>
    <x v="1"/>
    <s v="No"/>
  </r>
  <r>
    <x v="4083"/>
    <x v="34"/>
    <x v="36"/>
    <x v="108"/>
    <x v="1"/>
    <x v="224"/>
    <n v="4"/>
    <x v="37"/>
    <x v="0"/>
    <x v="0"/>
    <x v="0"/>
    <s v="No"/>
    <x v="0"/>
    <x v="1"/>
    <s v="Yes"/>
  </r>
  <r>
    <x v="4084"/>
    <x v="34"/>
    <x v="36"/>
    <x v="100"/>
    <x v="1"/>
    <x v="330"/>
    <n v="4"/>
    <x v="12"/>
    <x v="0"/>
    <x v="0"/>
    <x v="0"/>
    <s v="No"/>
    <x v="0"/>
    <x v="1"/>
    <s v="No"/>
  </r>
  <r>
    <x v="4085"/>
    <x v="34"/>
    <x v="34"/>
    <x v="2"/>
    <x v="1"/>
    <x v="44"/>
    <n v="4"/>
    <x v="7"/>
    <x v="2"/>
    <x v="0"/>
    <x v="0"/>
    <s v="No"/>
    <x v="0"/>
    <x v="1"/>
    <s v="No"/>
  </r>
  <r>
    <x v="4086"/>
    <x v="34"/>
    <x v="36"/>
    <x v="30"/>
    <x v="2"/>
    <x v="119"/>
    <n v="2"/>
    <x v="25"/>
    <x v="1"/>
    <x v="0"/>
    <x v="0"/>
    <s v="No"/>
    <x v="0"/>
    <x v="1"/>
    <s v="Yes"/>
  </r>
  <r>
    <x v="4087"/>
    <x v="34"/>
    <x v="34"/>
    <x v="71"/>
    <x v="2"/>
    <x v="79"/>
    <n v="4"/>
    <x v="28"/>
    <x v="0"/>
    <x v="0"/>
    <x v="0"/>
    <s v="No"/>
    <x v="0"/>
    <x v="0"/>
    <s v="No"/>
  </r>
  <r>
    <x v="4088"/>
    <x v="34"/>
    <x v="35"/>
    <x v="99"/>
    <x v="2"/>
    <x v="411"/>
    <n v="3"/>
    <x v="41"/>
    <x v="0"/>
    <x v="0"/>
    <x v="0"/>
    <s v="No"/>
    <x v="0"/>
    <x v="0"/>
    <s v="Yes"/>
  </r>
  <r>
    <x v="4089"/>
    <x v="34"/>
    <x v="34"/>
    <x v="131"/>
    <x v="0"/>
    <x v="7"/>
    <n v="1"/>
    <x v="60"/>
    <x v="0"/>
    <x v="0"/>
    <x v="0"/>
    <s v="No"/>
    <x v="0"/>
    <x v="1"/>
    <s v="Yes"/>
  </r>
  <r>
    <x v="4090"/>
    <x v="34"/>
    <x v="35"/>
    <x v="76"/>
    <x v="2"/>
    <x v="154"/>
    <n v="4"/>
    <x v="19"/>
    <x v="0"/>
    <x v="0"/>
    <x v="0"/>
    <s v="Yes"/>
    <x v="0"/>
    <x v="0"/>
    <s v="No"/>
  </r>
  <r>
    <x v="4091"/>
    <x v="34"/>
    <x v="37"/>
    <x v="15"/>
    <x v="2"/>
    <x v="196"/>
    <n v="2"/>
    <x v="37"/>
    <x v="2"/>
    <x v="120"/>
    <x v="0"/>
    <s v="No"/>
    <x v="0"/>
    <x v="0"/>
    <s v="Yes"/>
  </r>
  <r>
    <x v="4092"/>
    <x v="34"/>
    <x v="34"/>
    <x v="29"/>
    <x v="1"/>
    <x v="22"/>
    <n v="1"/>
    <x v="101"/>
    <x v="0"/>
    <x v="36"/>
    <x v="0"/>
    <s v="No"/>
    <x v="0"/>
    <x v="0"/>
    <s v="No"/>
  </r>
  <r>
    <x v="4093"/>
    <x v="34"/>
    <x v="34"/>
    <x v="126"/>
    <x v="0"/>
    <x v="15"/>
    <n v="1"/>
    <x v="46"/>
    <x v="1"/>
    <x v="0"/>
    <x v="1"/>
    <s v="No"/>
    <x v="0"/>
    <x v="1"/>
    <s v="No"/>
  </r>
  <r>
    <x v="4094"/>
    <x v="34"/>
    <x v="36"/>
    <x v="27"/>
    <x v="1"/>
    <x v="235"/>
    <n v="4"/>
    <x v="37"/>
    <x v="0"/>
    <x v="0"/>
    <x v="0"/>
    <s v="No"/>
    <x v="0"/>
    <x v="1"/>
    <s v="Yes"/>
  </r>
  <r>
    <x v="4095"/>
    <x v="34"/>
    <x v="36"/>
    <x v="80"/>
    <x v="2"/>
    <x v="114"/>
    <n v="3"/>
    <x v="54"/>
    <x v="0"/>
    <x v="0"/>
    <x v="0"/>
    <s v="No"/>
    <x v="0"/>
    <x v="0"/>
    <s v="No"/>
  </r>
  <r>
    <x v="4096"/>
    <x v="34"/>
    <x v="36"/>
    <x v="65"/>
    <x v="1"/>
    <x v="26"/>
    <n v="1"/>
    <x v="13"/>
    <x v="1"/>
    <x v="0"/>
    <x v="0"/>
    <s v="No"/>
    <x v="0"/>
    <x v="0"/>
    <s v="No"/>
  </r>
  <r>
    <x v="4097"/>
    <x v="34"/>
    <x v="40"/>
    <x v="2"/>
    <x v="1"/>
    <x v="137"/>
    <n v="1"/>
    <x v="84"/>
    <x v="1"/>
    <x v="0"/>
    <x v="0"/>
    <s v="No"/>
    <x v="0"/>
    <x v="0"/>
    <s v="No"/>
  </r>
  <r>
    <x v="4098"/>
    <x v="34"/>
    <x v="36"/>
    <x v="68"/>
    <x v="1"/>
    <x v="91"/>
    <n v="1"/>
    <x v="2"/>
    <x v="2"/>
    <x v="0"/>
    <x v="0"/>
    <s v="No"/>
    <x v="0"/>
    <x v="0"/>
    <s v="No"/>
  </r>
  <r>
    <x v="4099"/>
    <x v="34"/>
    <x v="34"/>
    <x v="101"/>
    <x v="0"/>
    <x v="252"/>
    <n v="1"/>
    <x v="46"/>
    <x v="0"/>
    <x v="0"/>
    <x v="0"/>
    <s v="No"/>
    <x v="0"/>
    <x v="0"/>
    <s v="No"/>
  </r>
  <r>
    <x v="4100"/>
    <x v="34"/>
    <x v="35"/>
    <x v="15"/>
    <x v="2"/>
    <x v="41"/>
    <n v="3"/>
    <x v="41"/>
    <x v="0"/>
    <x v="45"/>
    <x v="0"/>
    <s v="No"/>
    <x v="0"/>
    <x v="1"/>
    <s v="No"/>
  </r>
  <r>
    <x v="4101"/>
    <x v="34"/>
    <x v="37"/>
    <x v="6"/>
    <x v="2"/>
    <x v="13"/>
    <n v="4"/>
    <x v="0"/>
    <x v="2"/>
    <x v="0"/>
    <x v="0"/>
    <s v="No"/>
    <x v="0"/>
    <x v="0"/>
    <s v="No"/>
  </r>
  <r>
    <x v="4102"/>
    <x v="34"/>
    <x v="36"/>
    <x v="48"/>
    <x v="2"/>
    <x v="128"/>
    <n v="1"/>
    <x v="66"/>
    <x v="2"/>
    <x v="287"/>
    <x v="0"/>
    <s v="No"/>
    <x v="0"/>
    <x v="1"/>
    <s v="No"/>
  </r>
  <r>
    <x v="4103"/>
    <x v="34"/>
    <x v="34"/>
    <x v="52"/>
    <x v="2"/>
    <x v="1"/>
    <n v="1"/>
    <x v="5"/>
    <x v="0"/>
    <x v="0"/>
    <x v="0"/>
    <s v="No"/>
    <x v="0"/>
    <x v="1"/>
    <s v="No"/>
  </r>
  <r>
    <x v="4104"/>
    <x v="34"/>
    <x v="34"/>
    <x v="90"/>
    <x v="0"/>
    <x v="107"/>
    <n v="3"/>
    <x v="6"/>
    <x v="1"/>
    <x v="0"/>
    <x v="1"/>
    <s v="Yes"/>
    <x v="0"/>
    <x v="0"/>
    <s v="No"/>
  </r>
  <r>
    <x v="4105"/>
    <x v="34"/>
    <x v="36"/>
    <x v="12"/>
    <x v="1"/>
    <x v="264"/>
    <n v="1"/>
    <x v="2"/>
    <x v="2"/>
    <x v="107"/>
    <x v="0"/>
    <s v="Yes"/>
    <x v="1"/>
    <x v="1"/>
    <s v="Yes"/>
  </r>
  <r>
    <x v="4106"/>
    <x v="34"/>
    <x v="36"/>
    <x v="109"/>
    <x v="0"/>
    <x v="115"/>
    <n v="2"/>
    <x v="19"/>
    <x v="0"/>
    <x v="0"/>
    <x v="0"/>
    <s v="No"/>
    <x v="0"/>
    <x v="1"/>
    <s v="No"/>
  </r>
  <r>
    <x v="4107"/>
    <x v="34"/>
    <x v="35"/>
    <x v="137"/>
    <x v="2"/>
    <x v="25"/>
    <n v="1"/>
    <x v="37"/>
    <x v="0"/>
    <x v="0"/>
    <x v="0"/>
    <s v="No"/>
    <x v="0"/>
    <x v="1"/>
    <s v="No"/>
  </r>
  <r>
    <x v="4108"/>
    <x v="34"/>
    <x v="36"/>
    <x v="56"/>
    <x v="2"/>
    <x v="182"/>
    <n v="1"/>
    <x v="50"/>
    <x v="1"/>
    <x v="0"/>
    <x v="0"/>
    <s v="No"/>
    <x v="0"/>
    <x v="1"/>
    <s v="No"/>
  </r>
  <r>
    <x v="4109"/>
    <x v="34"/>
    <x v="40"/>
    <x v="24"/>
    <x v="2"/>
    <x v="415"/>
    <n v="2"/>
    <x v="106"/>
    <x v="1"/>
    <x v="0"/>
    <x v="0"/>
    <s v="No"/>
    <x v="0"/>
    <x v="1"/>
    <s v="No"/>
  </r>
  <r>
    <x v="4110"/>
    <x v="34"/>
    <x v="34"/>
    <x v="69"/>
    <x v="1"/>
    <x v="292"/>
    <n v="4"/>
    <x v="37"/>
    <x v="0"/>
    <x v="172"/>
    <x v="0"/>
    <s v="No"/>
    <x v="0"/>
    <x v="0"/>
    <s v="Yes"/>
  </r>
  <r>
    <x v="4111"/>
    <x v="34"/>
    <x v="34"/>
    <x v="28"/>
    <x v="2"/>
    <x v="276"/>
    <n v="4"/>
    <x v="28"/>
    <x v="0"/>
    <x v="93"/>
    <x v="0"/>
    <s v="No"/>
    <x v="0"/>
    <x v="1"/>
    <s v="No"/>
  </r>
  <r>
    <x v="4112"/>
    <x v="34"/>
    <x v="35"/>
    <x v="21"/>
    <x v="0"/>
    <x v="79"/>
    <n v="1"/>
    <x v="66"/>
    <x v="1"/>
    <x v="0"/>
    <x v="1"/>
    <s v="No"/>
    <x v="0"/>
    <x v="1"/>
    <s v="No"/>
  </r>
  <r>
    <x v="4113"/>
    <x v="34"/>
    <x v="35"/>
    <x v="20"/>
    <x v="1"/>
    <x v="51"/>
    <n v="4"/>
    <x v="12"/>
    <x v="0"/>
    <x v="0"/>
    <x v="0"/>
    <s v="No"/>
    <x v="0"/>
    <x v="1"/>
    <s v="No"/>
  </r>
  <r>
    <x v="4114"/>
    <x v="34"/>
    <x v="35"/>
    <x v="114"/>
    <x v="0"/>
    <x v="26"/>
    <n v="3"/>
    <x v="90"/>
    <x v="0"/>
    <x v="0"/>
    <x v="1"/>
    <s v="Yes"/>
    <x v="1"/>
    <x v="1"/>
    <s v="No"/>
  </r>
  <r>
    <x v="4115"/>
    <x v="34"/>
    <x v="35"/>
    <x v="63"/>
    <x v="0"/>
    <x v="22"/>
    <n v="1"/>
    <x v="24"/>
    <x v="0"/>
    <x v="0"/>
    <x v="0"/>
    <s v="No"/>
    <x v="0"/>
    <x v="1"/>
    <s v="No"/>
  </r>
  <r>
    <x v="4116"/>
    <x v="34"/>
    <x v="36"/>
    <x v="151"/>
    <x v="0"/>
    <x v="51"/>
    <n v="2"/>
    <x v="69"/>
    <x v="1"/>
    <x v="0"/>
    <x v="1"/>
    <s v="No"/>
    <x v="0"/>
    <x v="0"/>
    <s v="Yes"/>
  </r>
  <r>
    <x v="4117"/>
    <x v="34"/>
    <x v="36"/>
    <x v="20"/>
    <x v="1"/>
    <x v="286"/>
    <n v="4"/>
    <x v="12"/>
    <x v="0"/>
    <x v="0"/>
    <x v="0"/>
    <s v="No"/>
    <x v="0"/>
    <x v="1"/>
    <s v="Yes"/>
  </r>
  <r>
    <x v="4118"/>
    <x v="34"/>
    <x v="34"/>
    <x v="9"/>
    <x v="1"/>
    <x v="99"/>
    <n v="1"/>
    <x v="25"/>
    <x v="2"/>
    <x v="0"/>
    <x v="0"/>
    <s v="No"/>
    <x v="1"/>
    <x v="1"/>
    <s v="Yes"/>
  </r>
  <r>
    <x v="4119"/>
    <x v="34"/>
    <x v="34"/>
    <x v="15"/>
    <x v="2"/>
    <x v="74"/>
    <n v="1"/>
    <x v="22"/>
    <x v="1"/>
    <x v="0"/>
    <x v="0"/>
    <s v="No"/>
    <x v="0"/>
    <x v="0"/>
    <s v="No"/>
  </r>
  <r>
    <x v="4120"/>
    <x v="34"/>
    <x v="34"/>
    <x v="121"/>
    <x v="1"/>
    <x v="87"/>
    <n v="2"/>
    <x v="37"/>
    <x v="2"/>
    <x v="301"/>
    <x v="0"/>
    <s v="No"/>
    <x v="0"/>
    <x v="1"/>
    <s v="No"/>
  </r>
  <r>
    <x v="4121"/>
    <x v="34"/>
    <x v="34"/>
    <x v="25"/>
    <x v="1"/>
    <x v="252"/>
    <n v="2"/>
    <x v="37"/>
    <x v="2"/>
    <x v="0"/>
    <x v="0"/>
    <s v="No"/>
    <x v="0"/>
    <x v="1"/>
    <s v="No"/>
  </r>
  <r>
    <x v="4122"/>
    <x v="34"/>
    <x v="35"/>
    <x v="145"/>
    <x v="0"/>
    <x v="455"/>
    <n v="2"/>
    <x v="65"/>
    <x v="1"/>
    <x v="45"/>
    <x v="1"/>
    <s v="No"/>
    <x v="0"/>
    <x v="0"/>
    <s v="Yes"/>
  </r>
  <r>
    <x v="4123"/>
    <x v="34"/>
    <x v="36"/>
    <x v="14"/>
    <x v="1"/>
    <x v="3"/>
    <n v="4"/>
    <x v="12"/>
    <x v="0"/>
    <x v="0"/>
    <x v="0"/>
    <s v="No"/>
    <x v="0"/>
    <x v="1"/>
    <s v="No"/>
  </r>
  <r>
    <x v="4124"/>
    <x v="34"/>
    <x v="36"/>
    <x v="138"/>
    <x v="0"/>
    <x v="252"/>
    <n v="2"/>
    <x v="53"/>
    <x v="2"/>
    <x v="332"/>
    <x v="1"/>
    <s v="No"/>
    <x v="0"/>
    <x v="0"/>
    <s v="No"/>
  </r>
  <r>
    <x v="4125"/>
    <x v="34"/>
    <x v="36"/>
    <x v="50"/>
    <x v="0"/>
    <x v="284"/>
    <n v="1"/>
    <x v="66"/>
    <x v="2"/>
    <x v="333"/>
    <x v="0"/>
    <s v="No"/>
    <x v="0"/>
    <x v="1"/>
    <s v="No"/>
  </r>
  <r>
    <x v="4126"/>
    <x v="34"/>
    <x v="36"/>
    <x v="28"/>
    <x v="2"/>
    <x v="124"/>
    <n v="1"/>
    <x v="11"/>
    <x v="0"/>
    <x v="113"/>
    <x v="0"/>
    <s v="No"/>
    <x v="0"/>
    <x v="0"/>
    <s v="No"/>
  </r>
  <r>
    <x v="4127"/>
    <x v="34"/>
    <x v="34"/>
    <x v="10"/>
    <x v="1"/>
    <x v="113"/>
    <n v="4"/>
    <x v="2"/>
    <x v="2"/>
    <x v="0"/>
    <x v="0"/>
    <s v="No"/>
    <x v="0"/>
    <x v="1"/>
    <s v="No"/>
  </r>
  <r>
    <x v="4128"/>
    <x v="34"/>
    <x v="36"/>
    <x v="64"/>
    <x v="1"/>
    <x v="392"/>
    <n v="1"/>
    <x v="36"/>
    <x v="0"/>
    <x v="0"/>
    <x v="0"/>
    <s v="No"/>
    <x v="0"/>
    <x v="0"/>
    <s v="No"/>
  </r>
  <r>
    <x v="4129"/>
    <x v="34"/>
    <x v="35"/>
    <x v="76"/>
    <x v="2"/>
    <x v="377"/>
    <n v="2"/>
    <x v="11"/>
    <x v="0"/>
    <x v="0"/>
    <x v="0"/>
    <s v="No"/>
    <x v="0"/>
    <x v="1"/>
    <s v="No"/>
  </r>
  <r>
    <x v="4130"/>
    <x v="34"/>
    <x v="35"/>
    <x v="53"/>
    <x v="0"/>
    <x v="438"/>
    <n v="1"/>
    <x v="100"/>
    <x v="0"/>
    <x v="0"/>
    <x v="0"/>
    <s v="No"/>
    <x v="1"/>
    <x v="1"/>
    <s v="Yes"/>
  </r>
  <r>
    <x v="4131"/>
    <x v="35"/>
    <x v="36"/>
    <x v="112"/>
    <x v="0"/>
    <x v="202"/>
    <n v="4"/>
    <x v="1"/>
    <x v="2"/>
    <x v="334"/>
    <x v="1"/>
    <s v="No"/>
    <x v="0"/>
    <x v="1"/>
    <s v="No"/>
  </r>
  <r>
    <x v="4132"/>
    <x v="35"/>
    <x v="35"/>
    <x v="85"/>
    <x v="1"/>
    <x v="30"/>
    <n v="4"/>
    <x v="7"/>
    <x v="2"/>
    <x v="0"/>
    <x v="0"/>
    <s v="Yes"/>
    <x v="0"/>
    <x v="1"/>
    <s v="No"/>
  </r>
  <r>
    <x v="4133"/>
    <x v="35"/>
    <x v="36"/>
    <x v="0"/>
    <x v="0"/>
    <x v="55"/>
    <n v="1"/>
    <x v="24"/>
    <x v="0"/>
    <x v="57"/>
    <x v="0"/>
    <s v="No"/>
    <x v="0"/>
    <x v="0"/>
    <s v="No"/>
  </r>
  <r>
    <x v="4134"/>
    <x v="35"/>
    <x v="37"/>
    <x v="7"/>
    <x v="2"/>
    <x v="26"/>
    <n v="2"/>
    <x v="25"/>
    <x v="1"/>
    <x v="0"/>
    <x v="0"/>
    <s v="No"/>
    <x v="0"/>
    <x v="1"/>
    <s v="Yes"/>
  </r>
  <r>
    <x v="4135"/>
    <x v="35"/>
    <x v="37"/>
    <x v="65"/>
    <x v="1"/>
    <x v="177"/>
    <n v="1"/>
    <x v="9"/>
    <x v="1"/>
    <x v="0"/>
    <x v="0"/>
    <s v="No"/>
    <x v="0"/>
    <x v="1"/>
    <s v="Yes"/>
  </r>
  <r>
    <x v="4136"/>
    <x v="35"/>
    <x v="37"/>
    <x v="27"/>
    <x v="1"/>
    <x v="8"/>
    <n v="2"/>
    <x v="36"/>
    <x v="0"/>
    <x v="0"/>
    <x v="0"/>
    <s v="No"/>
    <x v="0"/>
    <x v="0"/>
    <s v="Yes"/>
  </r>
  <r>
    <x v="4137"/>
    <x v="35"/>
    <x v="35"/>
    <x v="42"/>
    <x v="0"/>
    <x v="26"/>
    <n v="2"/>
    <x v="104"/>
    <x v="0"/>
    <x v="0"/>
    <x v="0"/>
    <s v="No"/>
    <x v="1"/>
    <x v="1"/>
    <s v="Yes"/>
  </r>
  <r>
    <x v="4138"/>
    <x v="35"/>
    <x v="37"/>
    <x v="100"/>
    <x v="1"/>
    <x v="288"/>
    <n v="3"/>
    <x v="37"/>
    <x v="0"/>
    <x v="0"/>
    <x v="0"/>
    <s v="No"/>
    <x v="0"/>
    <x v="0"/>
    <s v="No"/>
  </r>
  <r>
    <x v="4139"/>
    <x v="35"/>
    <x v="37"/>
    <x v="1"/>
    <x v="1"/>
    <x v="47"/>
    <n v="1"/>
    <x v="9"/>
    <x v="1"/>
    <x v="0"/>
    <x v="0"/>
    <s v="No"/>
    <x v="0"/>
    <x v="1"/>
    <s v="No"/>
  </r>
  <r>
    <x v="4140"/>
    <x v="35"/>
    <x v="35"/>
    <x v="41"/>
    <x v="2"/>
    <x v="252"/>
    <n v="2"/>
    <x v="0"/>
    <x v="2"/>
    <x v="133"/>
    <x v="0"/>
    <s v="No"/>
    <x v="0"/>
    <x v="1"/>
    <s v="No"/>
  </r>
  <r>
    <x v="4141"/>
    <x v="35"/>
    <x v="36"/>
    <x v="13"/>
    <x v="1"/>
    <x v="135"/>
    <n v="3"/>
    <x v="41"/>
    <x v="0"/>
    <x v="0"/>
    <x v="0"/>
    <s v="No"/>
    <x v="0"/>
    <x v="1"/>
    <s v="No"/>
  </r>
  <r>
    <x v="4142"/>
    <x v="35"/>
    <x v="36"/>
    <x v="14"/>
    <x v="1"/>
    <x v="28"/>
    <n v="3"/>
    <x v="19"/>
    <x v="0"/>
    <x v="29"/>
    <x v="0"/>
    <s v="No"/>
    <x v="0"/>
    <x v="0"/>
    <s v="Yes"/>
  </r>
  <r>
    <x v="4143"/>
    <x v="35"/>
    <x v="37"/>
    <x v="56"/>
    <x v="2"/>
    <x v="390"/>
    <n v="4"/>
    <x v="15"/>
    <x v="2"/>
    <x v="0"/>
    <x v="0"/>
    <s v="No"/>
    <x v="0"/>
    <x v="0"/>
    <s v="No"/>
  </r>
  <r>
    <x v="4144"/>
    <x v="35"/>
    <x v="35"/>
    <x v="83"/>
    <x v="1"/>
    <x v="214"/>
    <n v="1"/>
    <x v="22"/>
    <x v="1"/>
    <x v="0"/>
    <x v="0"/>
    <s v="No"/>
    <x v="0"/>
    <x v="0"/>
    <s v="Yes"/>
  </r>
  <r>
    <x v="4145"/>
    <x v="35"/>
    <x v="37"/>
    <x v="82"/>
    <x v="1"/>
    <x v="140"/>
    <n v="4"/>
    <x v="22"/>
    <x v="1"/>
    <x v="0"/>
    <x v="0"/>
    <s v="Yes"/>
    <x v="1"/>
    <x v="1"/>
    <s v="Yes"/>
  </r>
  <r>
    <x v="4146"/>
    <x v="35"/>
    <x v="36"/>
    <x v="14"/>
    <x v="1"/>
    <x v="306"/>
    <n v="3"/>
    <x v="19"/>
    <x v="0"/>
    <x v="35"/>
    <x v="0"/>
    <s v="No"/>
    <x v="0"/>
    <x v="0"/>
    <s v="Yes"/>
  </r>
  <r>
    <x v="4147"/>
    <x v="35"/>
    <x v="36"/>
    <x v="0"/>
    <x v="0"/>
    <x v="43"/>
    <n v="1"/>
    <x v="26"/>
    <x v="0"/>
    <x v="172"/>
    <x v="0"/>
    <s v="No"/>
    <x v="0"/>
    <x v="1"/>
    <s v="No"/>
  </r>
  <r>
    <x v="4148"/>
    <x v="35"/>
    <x v="37"/>
    <x v="32"/>
    <x v="2"/>
    <x v="93"/>
    <n v="1"/>
    <x v="11"/>
    <x v="0"/>
    <x v="0"/>
    <x v="0"/>
    <s v="No"/>
    <x v="0"/>
    <x v="1"/>
    <s v="No"/>
  </r>
  <r>
    <x v="4149"/>
    <x v="35"/>
    <x v="37"/>
    <x v="88"/>
    <x v="2"/>
    <x v="320"/>
    <n v="1"/>
    <x v="66"/>
    <x v="2"/>
    <x v="55"/>
    <x v="0"/>
    <s v="No"/>
    <x v="0"/>
    <x v="1"/>
    <s v="No"/>
  </r>
  <r>
    <x v="4150"/>
    <x v="35"/>
    <x v="36"/>
    <x v="13"/>
    <x v="1"/>
    <x v="407"/>
    <n v="4"/>
    <x v="12"/>
    <x v="0"/>
    <x v="0"/>
    <x v="0"/>
    <s v="No"/>
    <x v="0"/>
    <x v="1"/>
    <s v="Yes"/>
  </r>
  <r>
    <x v="4151"/>
    <x v="35"/>
    <x v="37"/>
    <x v="9"/>
    <x v="1"/>
    <x v="15"/>
    <n v="2"/>
    <x v="0"/>
    <x v="1"/>
    <x v="0"/>
    <x v="0"/>
    <s v="No"/>
    <x v="0"/>
    <x v="0"/>
    <s v="No"/>
  </r>
  <r>
    <x v="4152"/>
    <x v="35"/>
    <x v="36"/>
    <x v="64"/>
    <x v="1"/>
    <x v="33"/>
    <n v="4"/>
    <x v="12"/>
    <x v="0"/>
    <x v="0"/>
    <x v="0"/>
    <s v="No"/>
    <x v="0"/>
    <x v="1"/>
    <s v="No"/>
  </r>
  <r>
    <x v="4153"/>
    <x v="35"/>
    <x v="37"/>
    <x v="145"/>
    <x v="0"/>
    <x v="265"/>
    <n v="4"/>
    <x v="23"/>
    <x v="0"/>
    <x v="241"/>
    <x v="1"/>
    <s v="No"/>
    <x v="1"/>
    <x v="1"/>
    <s v="Yes"/>
  </r>
  <r>
    <x v="4154"/>
    <x v="35"/>
    <x v="37"/>
    <x v="29"/>
    <x v="1"/>
    <x v="366"/>
    <n v="1"/>
    <x v="36"/>
    <x v="0"/>
    <x v="0"/>
    <x v="0"/>
    <s v="Yes"/>
    <x v="1"/>
    <x v="1"/>
    <s v="No"/>
  </r>
  <r>
    <x v="4155"/>
    <x v="35"/>
    <x v="37"/>
    <x v="0"/>
    <x v="0"/>
    <x v="252"/>
    <n v="4"/>
    <x v="15"/>
    <x v="2"/>
    <x v="0"/>
    <x v="0"/>
    <s v="No"/>
    <x v="0"/>
    <x v="1"/>
    <s v="No"/>
  </r>
  <r>
    <x v="4156"/>
    <x v="35"/>
    <x v="35"/>
    <x v="13"/>
    <x v="1"/>
    <x v="400"/>
    <n v="1"/>
    <x v="15"/>
    <x v="2"/>
    <x v="0"/>
    <x v="0"/>
    <s v="No"/>
    <x v="0"/>
    <x v="0"/>
    <s v="No"/>
  </r>
  <r>
    <x v="4157"/>
    <x v="35"/>
    <x v="36"/>
    <x v="136"/>
    <x v="0"/>
    <x v="160"/>
    <n v="1"/>
    <x v="24"/>
    <x v="0"/>
    <x v="0"/>
    <x v="0"/>
    <s v="Yes"/>
    <x v="0"/>
    <x v="0"/>
    <s v="No"/>
  </r>
  <r>
    <x v="4158"/>
    <x v="35"/>
    <x v="35"/>
    <x v="20"/>
    <x v="1"/>
    <x v="299"/>
    <n v="1"/>
    <x v="3"/>
    <x v="0"/>
    <x v="0"/>
    <x v="0"/>
    <s v="No"/>
    <x v="0"/>
    <x v="1"/>
    <s v="Yes"/>
  </r>
  <r>
    <x v="4159"/>
    <x v="35"/>
    <x v="36"/>
    <x v="29"/>
    <x v="1"/>
    <x v="6"/>
    <n v="1"/>
    <x v="37"/>
    <x v="0"/>
    <x v="0"/>
    <x v="0"/>
    <s v="No"/>
    <x v="0"/>
    <x v="1"/>
    <s v="No"/>
  </r>
  <r>
    <x v="4160"/>
    <x v="35"/>
    <x v="35"/>
    <x v="151"/>
    <x v="0"/>
    <x v="422"/>
    <n v="2"/>
    <x v="21"/>
    <x v="0"/>
    <x v="0"/>
    <x v="1"/>
    <s v="No"/>
    <x v="0"/>
    <x v="0"/>
    <s v="Yes"/>
  </r>
  <r>
    <x v="4161"/>
    <x v="35"/>
    <x v="37"/>
    <x v="95"/>
    <x v="1"/>
    <x v="164"/>
    <n v="4"/>
    <x v="36"/>
    <x v="0"/>
    <x v="0"/>
    <x v="0"/>
    <s v="No"/>
    <x v="0"/>
    <x v="1"/>
    <s v="Yes"/>
  </r>
  <r>
    <x v="4162"/>
    <x v="35"/>
    <x v="36"/>
    <x v="72"/>
    <x v="0"/>
    <x v="231"/>
    <n v="3"/>
    <x v="50"/>
    <x v="1"/>
    <x v="0"/>
    <x v="1"/>
    <s v="No"/>
    <x v="0"/>
    <x v="1"/>
    <s v="No"/>
  </r>
  <r>
    <x v="4163"/>
    <x v="35"/>
    <x v="37"/>
    <x v="122"/>
    <x v="2"/>
    <x v="389"/>
    <n v="2"/>
    <x v="25"/>
    <x v="1"/>
    <x v="0"/>
    <x v="0"/>
    <s v="No"/>
    <x v="0"/>
    <x v="0"/>
    <s v="Yes"/>
  </r>
  <r>
    <x v="4164"/>
    <x v="35"/>
    <x v="36"/>
    <x v="86"/>
    <x v="0"/>
    <x v="135"/>
    <n v="2"/>
    <x v="50"/>
    <x v="2"/>
    <x v="0"/>
    <x v="1"/>
    <s v="No"/>
    <x v="0"/>
    <x v="1"/>
    <s v="No"/>
  </r>
  <r>
    <x v="4165"/>
    <x v="35"/>
    <x v="36"/>
    <x v="58"/>
    <x v="2"/>
    <x v="176"/>
    <n v="2"/>
    <x v="32"/>
    <x v="0"/>
    <x v="0"/>
    <x v="0"/>
    <s v="No"/>
    <x v="0"/>
    <x v="1"/>
    <s v="No"/>
  </r>
  <r>
    <x v="4166"/>
    <x v="35"/>
    <x v="41"/>
    <x v="67"/>
    <x v="2"/>
    <x v="40"/>
    <n v="2"/>
    <x v="106"/>
    <x v="1"/>
    <x v="35"/>
    <x v="0"/>
    <s v="No"/>
    <x v="0"/>
    <x v="0"/>
    <s v="No"/>
  </r>
  <r>
    <x v="4167"/>
    <x v="35"/>
    <x v="37"/>
    <x v="100"/>
    <x v="1"/>
    <x v="128"/>
    <n v="2"/>
    <x v="36"/>
    <x v="2"/>
    <x v="53"/>
    <x v="0"/>
    <s v="No"/>
    <x v="0"/>
    <x v="1"/>
    <s v="No"/>
  </r>
  <r>
    <x v="4168"/>
    <x v="35"/>
    <x v="37"/>
    <x v="28"/>
    <x v="2"/>
    <x v="13"/>
    <n v="4"/>
    <x v="6"/>
    <x v="2"/>
    <x v="0"/>
    <x v="0"/>
    <s v="No"/>
    <x v="0"/>
    <x v="0"/>
    <s v="No"/>
  </r>
  <r>
    <x v="4169"/>
    <x v="35"/>
    <x v="37"/>
    <x v="14"/>
    <x v="1"/>
    <x v="68"/>
    <n v="2"/>
    <x v="36"/>
    <x v="0"/>
    <x v="0"/>
    <x v="0"/>
    <s v="No"/>
    <x v="0"/>
    <x v="0"/>
    <s v="Yes"/>
  </r>
  <r>
    <x v="4170"/>
    <x v="35"/>
    <x v="38"/>
    <x v="59"/>
    <x v="1"/>
    <x v="85"/>
    <n v="2"/>
    <x v="10"/>
    <x v="2"/>
    <x v="0"/>
    <x v="0"/>
    <s v="Yes"/>
    <x v="1"/>
    <x v="1"/>
    <s v="Yes"/>
  </r>
  <r>
    <x v="4171"/>
    <x v="35"/>
    <x v="38"/>
    <x v="66"/>
    <x v="2"/>
    <x v="7"/>
    <n v="4"/>
    <x v="0"/>
    <x v="2"/>
    <x v="0"/>
    <x v="0"/>
    <s v="Yes"/>
    <x v="0"/>
    <x v="1"/>
    <s v="No"/>
  </r>
  <r>
    <x v="4172"/>
    <x v="35"/>
    <x v="35"/>
    <x v="7"/>
    <x v="2"/>
    <x v="149"/>
    <n v="1"/>
    <x v="5"/>
    <x v="0"/>
    <x v="0"/>
    <x v="0"/>
    <s v="No"/>
    <x v="0"/>
    <x v="0"/>
    <s v="No"/>
  </r>
  <r>
    <x v="4173"/>
    <x v="35"/>
    <x v="35"/>
    <x v="6"/>
    <x v="2"/>
    <x v="140"/>
    <n v="4"/>
    <x v="5"/>
    <x v="2"/>
    <x v="0"/>
    <x v="0"/>
    <s v="No"/>
    <x v="0"/>
    <x v="1"/>
    <s v="No"/>
  </r>
  <r>
    <x v="4174"/>
    <x v="35"/>
    <x v="37"/>
    <x v="11"/>
    <x v="2"/>
    <x v="132"/>
    <n v="4"/>
    <x v="35"/>
    <x v="0"/>
    <x v="92"/>
    <x v="0"/>
    <s v="Yes"/>
    <x v="0"/>
    <x v="0"/>
    <s v="Yes"/>
  </r>
  <r>
    <x v="4175"/>
    <x v="35"/>
    <x v="35"/>
    <x v="1"/>
    <x v="1"/>
    <x v="82"/>
    <n v="2"/>
    <x v="37"/>
    <x v="2"/>
    <x v="71"/>
    <x v="0"/>
    <s v="No"/>
    <x v="1"/>
    <x v="1"/>
    <s v="Yes"/>
  </r>
  <r>
    <x v="4176"/>
    <x v="35"/>
    <x v="36"/>
    <x v="87"/>
    <x v="2"/>
    <x v="272"/>
    <n v="2"/>
    <x v="5"/>
    <x v="0"/>
    <x v="0"/>
    <x v="0"/>
    <s v="No"/>
    <x v="0"/>
    <x v="1"/>
    <s v="No"/>
  </r>
  <r>
    <x v="4177"/>
    <x v="35"/>
    <x v="36"/>
    <x v="126"/>
    <x v="0"/>
    <x v="24"/>
    <n v="1"/>
    <x v="14"/>
    <x v="0"/>
    <x v="0"/>
    <x v="0"/>
    <s v="No"/>
    <x v="0"/>
    <x v="1"/>
    <s v="Yes"/>
  </r>
  <r>
    <x v="4178"/>
    <x v="35"/>
    <x v="35"/>
    <x v="60"/>
    <x v="0"/>
    <x v="292"/>
    <n v="2"/>
    <x v="104"/>
    <x v="0"/>
    <x v="0"/>
    <x v="0"/>
    <s v="No"/>
    <x v="0"/>
    <x v="0"/>
    <s v="No"/>
  </r>
  <r>
    <x v="4179"/>
    <x v="35"/>
    <x v="35"/>
    <x v="159"/>
    <x v="0"/>
    <x v="105"/>
    <n v="2"/>
    <x v="67"/>
    <x v="0"/>
    <x v="319"/>
    <x v="0"/>
    <s v="No"/>
    <x v="0"/>
    <x v="1"/>
    <s v="No"/>
  </r>
  <r>
    <x v="4180"/>
    <x v="35"/>
    <x v="37"/>
    <x v="64"/>
    <x v="1"/>
    <x v="61"/>
    <n v="4"/>
    <x v="35"/>
    <x v="0"/>
    <x v="0"/>
    <x v="0"/>
    <s v="Yes"/>
    <x v="1"/>
    <x v="1"/>
    <s v="Yes"/>
  </r>
  <r>
    <x v="4181"/>
    <x v="35"/>
    <x v="36"/>
    <x v="99"/>
    <x v="2"/>
    <x v="308"/>
    <n v="4"/>
    <x v="19"/>
    <x v="0"/>
    <x v="0"/>
    <x v="0"/>
    <s v="Yes"/>
    <x v="0"/>
    <x v="1"/>
    <s v="No"/>
  </r>
  <r>
    <x v="4182"/>
    <x v="35"/>
    <x v="37"/>
    <x v="99"/>
    <x v="2"/>
    <x v="25"/>
    <n v="4"/>
    <x v="15"/>
    <x v="1"/>
    <x v="56"/>
    <x v="0"/>
    <s v="No"/>
    <x v="0"/>
    <x v="0"/>
    <s v="No"/>
  </r>
  <r>
    <x v="4183"/>
    <x v="35"/>
    <x v="36"/>
    <x v="52"/>
    <x v="2"/>
    <x v="55"/>
    <n v="1"/>
    <x v="48"/>
    <x v="2"/>
    <x v="0"/>
    <x v="0"/>
    <s v="Yes"/>
    <x v="0"/>
    <x v="0"/>
    <s v="Yes"/>
  </r>
  <r>
    <x v="4184"/>
    <x v="35"/>
    <x v="35"/>
    <x v="65"/>
    <x v="1"/>
    <x v="271"/>
    <n v="1"/>
    <x v="35"/>
    <x v="1"/>
    <x v="45"/>
    <x v="0"/>
    <s v="No"/>
    <x v="0"/>
    <x v="1"/>
    <s v="Yes"/>
  </r>
  <r>
    <x v="4185"/>
    <x v="35"/>
    <x v="35"/>
    <x v="125"/>
    <x v="0"/>
    <x v="171"/>
    <n v="1"/>
    <x v="60"/>
    <x v="0"/>
    <x v="0"/>
    <x v="0"/>
    <s v="No"/>
    <x v="0"/>
    <x v="0"/>
    <s v="No"/>
  </r>
  <r>
    <x v="4186"/>
    <x v="35"/>
    <x v="36"/>
    <x v="16"/>
    <x v="2"/>
    <x v="253"/>
    <n v="4"/>
    <x v="0"/>
    <x v="2"/>
    <x v="0"/>
    <x v="0"/>
    <s v="No"/>
    <x v="0"/>
    <x v="1"/>
    <s v="No"/>
  </r>
  <r>
    <x v="4187"/>
    <x v="35"/>
    <x v="35"/>
    <x v="43"/>
    <x v="1"/>
    <x v="379"/>
    <n v="1"/>
    <x v="4"/>
    <x v="2"/>
    <x v="0"/>
    <x v="0"/>
    <s v="No"/>
    <x v="0"/>
    <x v="0"/>
    <s v="No"/>
  </r>
  <r>
    <x v="4188"/>
    <x v="35"/>
    <x v="35"/>
    <x v="27"/>
    <x v="1"/>
    <x v="287"/>
    <n v="3"/>
    <x v="29"/>
    <x v="1"/>
    <x v="0"/>
    <x v="0"/>
    <s v="No"/>
    <x v="0"/>
    <x v="1"/>
    <s v="Yes"/>
  </r>
  <r>
    <x v="4189"/>
    <x v="35"/>
    <x v="36"/>
    <x v="38"/>
    <x v="0"/>
    <x v="86"/>
    <n v="2"/>
    <x v="105"/>
    <x v="0"/>
    <x v="0"/>
    <x v="0"/>
    <s v="No"/>
    <x v="1"/>
    <x v="1"/>
    <s v="Yes"/>
  </r>
  <r>
    <x v="4190"/>
    <x v="35"/>
    <x v="37"/>
    <x v="1"/>
    <x v="1"/>
    <x v="339"/>
    <n v="2"/>
    <x v="36"/>
    <x v="0"/>
    <x v="0"/>
    <x v="0"/>
    <s v="No"/>
    <x v="0"/>
    <x v="0"/>
    <s v="No"/>
  </r>
  <r>
    <x v="4191"/>
    <x v="35"/>
    <x v="37"/>
    <x v="109"/>
    <x v="0"/>
    <x v="40"/>
    <n v="2"/>
    <x v="25"/>
    <x v="1"/>
    <x v="0"/>
    <x v="0"/>
    <s v="No"/>
    <x v="0"/>
    <x v="0"/>
    <s v="No"/>
  </r>
  <r>
    <x v="4192"/>
    <x v="35"/>
    <x v="38"/>
    <x v="9"/>
    <x v="1"/>
    <x v="46"/>
    <n v="2"/>
    <x v="37"/>
    <x v="2"/>
    <x v="102"/>
    <x v="0"/>
    <s v="Yes"/>
    <x v="0"/>
    <x v="1"/>
    <s v="No"/>
  </r>
  <r>
    <x v="4193"/>
    <x v="35"/>
    <x v="36"/>
    <x v="100"/>
    <x v="1"/>
    <x v="36"/>
    <n v="4"/>
    <x v="1"/>
    <x v="1"/>
    <x v="0"/>
    <x v="0"/>
    <s v="No"/>
    <x v="0"/>
    <x v="0"/>
    <s v="No"/>
  </r>
  <r>
    <x v="4194"/>
    <x v="35"/>
    <x v="35"/>
    <x v="129"/>
    <x v="2"/>
    <x v="247"/>
    <n v="1"/>
    <x v="33"/>
    <x v="0"/>
    <x v="0"/>
    <x v="0"/>
    <s v="No"/>
    <x v="0"/>
    <x v="1"/>
    <s v="Yes"/>
  </r>
  <r>
    <x v="4195"/>
    <x v="35"/>
    <x v="36"/>
    <x v="41"/>
    <x v="2"/>
    <x v="108"/>
    <n v="1"/>
    <x v="65"/>
    <x v="0"/>
    <x v="143"/>
    <x v="1"/>
    <s v="Yes"/>
    <x v="1"/>
    <x v="0"/>
    <s v="No"/>
  </r>
  <r>
    <x v="4196"/>
    <x v="35"/>
    <x v="35"/>
    <x v="2"/>
    <x v="1"/>
    <x v="47"/>
    <n v="1"/>
    <x v="8"/>
    <x v="1"/>
    <x v="18"/>
    <x v="0"/>
    <s v="No"/>
    <x v="0"/>
    <x v="1"/>
    <s v="No"/>
  </r>
  <r>
    <x v="4197"/>
    <x v="35"/>
    <x v="36"/>
    <x v="48"/>
    <x v="2"/>
    <x v="41"/>
    <n v="3"/>
    <x v="13"/>
    <x v="2"/>
    <x v="0"/>
    <x v="0"/>
    <s v="No"/>
    <x v="0"/>
    <x v="1"/>
    <s v="No"/>
  </r>
  <r>
    <x v="4198"/>
    <x v="35"/>
    <x v="35"/>
    <x v="19"/>
    <x v="2"/>
    <x v="310"/>
    <n v="3"/>
    <x v="25"/>
    <x v="0"/>
    <x v="0"/>
    <x v="0"/>
    <s v="No"/>
    <x v="0"/>
    <x v="1"/>
    <s v="No"/>
  </r>
  <r>
    <x v="4199"/>
    <x v="35"/>
    <x v="35"/>
    <x v="68"/>
    <x v="1"/>
    <x v="197"/>
    <n v="4"/>
    <x v="7"/>
    <x v="2"/>
    <x v="0"/>
    <x v="0"/>
    <s v="No"/>
    <x v="0"/>
    <x v="1"/>
    <s v="Yes"/>
  </r>
  <r>
    <x v="4200"/>
    <x v="35"/>
    <x v="36"/>
    <x v="57"/>
    <x v="2"/>
    <x v="13"/>
    <n v="1"/>
    <x v="48"/>
    <x v="2"/>
    <x v="184"/>
    <x v="0"/>
    <s v="No"/>
    <x v="1"/>
    <x v="1"/>
    <s v="Yes"/>
  </r>
  <r>
    <x v="4201"/>
    <x v="35"/>
    <x v="36"/>
    <x v="73"/>
    <x v="1"/>
    <x v="171"/>
    <n v="3"/>
    <x v="41"/>
    <x v="0"/>
    <x v="0"/>
    <x v="0"/>
    <s v="No"/>
    <x v="0"/>
    <x v="1"/>
    <s v="No"/>
  </r>
  <r>
    <x v="4202"/>
    <x v="35"/>
    <x v="37"/>
    <x v="68"/>
    <x v="1"/>
    <x v="118"/>
    <n v="4"/>
    <x v="36"/>
    <x v="0"/>
    <x v="0"/>
    <x v="0"/>
    <s v="No"/>
    <x v="0"/>
    <x v="0"/>
    <s v="No"/>
  </r>
  <r>
    <x v="4203"/>
    <x v="35"/>
    <x v="36"/>
    <x v="56"/>
    <x v="2"/>
    <x v="89"/>
    <n v="3"/>
    <x v="13"/>
    <x v="2"/>
    <x v="0"/>
    <x v="0"/>
    <s v="No"/>
    <x v="0"/>
    <x v="1"/>
    <s v="Yes"/>
  </r>
  <r>
    <x v="4204"/>
    <x v="35"/>
    <x v="35"/>
    <x v="139"/>
    <x v="2"/>
    <x v="16"/>
    <n v="4"/>
    <x v="5"/>
    <x v="2"/>
    <x v="111"/>
    <x v="0"/>
    <s v="No"/>
    <x v="0"/>
    <x v="0"/>
    <s v="Yes"/>
  </r>
  <r>
    <x v="4205"/>
    <x v="35"/>
    <x v="36"/>
    <x v="52"/>
    <x v="2"/>
    <x v="401"/>
    <n v="2"/>
    <x v="11"/>
    <x v="0"/>
    <x v="109"/>
    <x v="0"/>
    <s v="Yes"/>
    <x v="0"/>
    <x v="1"/>
    <s v="No"/>
  </r>
  <r>
    <x v="4206"/>
    <x v="35"/>
    <x v="37"/>
    <x v="108"/>
    <x v="1"/>
    <x v="167"/>
    <n v="1"/>
    <x v="36"/>
    <x v="0"/>
    <x v="0"/>
    <x v="0"/>
    <s v="No"/>
    <x v="0"/>
    <x v="0"/>
    <s v="No"/>
  </r>
  <r>
    <x v="4207"/>
    <x v="35"/>
    <x v="35"/>
    <x v="57"/>
    <x v="2"/>
    <x v="1"/>
    <n v="3"/>
    <x v="25"/>
    <x v="0"/>
    <x v="0"/>
    <x v="0"/>
    <s v="No"/>
    <x v="0"/>
    <x v="1"/>
    <s v="Yes"/>
  </r>
  <r>
    <x v="4208"/>
    <x v="35"/>
    <x v="35"/>
    <x v="56"/>
    <x v="2"/>
    <x v="30"/>
    <n v="4"/>
    <x v="28"/>
    <x v="0"/>
    <x v="0"/>
    <x v="0"/>
    <s v="No"/>
    <x v="0"/>
    <x v="1"/>
    <s v="No"/>
  </r>
  <r>
    <x v="4209"/>
    <x v="35"/>
    <x v="35"/>
    <x v="22"/>
    <x v="2"/>
    <x v="29"/>
    <n v="1"/>
    <x v="33"/>
    <x v="0"/>
    <x v="283"/>
    <x v="0"/>
    <s v="No"/>
    <x v="0"/>
    <x v="1"/>
    <s v="No"/>
  </r>
  <r>
    <x v="4210"/>
    <x v="35"/>
    <x v="37"/>
    <x v="0"/>
    <x v="0"/>
    <x v="204"/>
    <n v="1"/>
    <x v="66"/>
    <x v="2"/>
    <x v="335"/>
    <x v="0"/>
    <s v="Yes"/>
    <x v="1"/>
    <x v="1"/>
    <s v="Yes"/>
  </r>
  <r>
    <x v="4211"/>
    <x v="35"/>
    <x v="36"/>
    <x v="76"/>
    <x v="2"/>
    <x v="21"/>
    <n v="1"/>
    <x v="37"/>
    <x v="0"/>
    <x v="0"/>
    <x v="0"/>
    <s v="No"/>
    <x v="0"/>
    <x v="1"/>
    <s v="No"/>
  </r>
  <r>
    <x v="4212"/>
    <x v="35"/>
    <x v="35"/>
    <x v="64"/>
    <x v="1"/>
    <x v="349"/>
    <n v="1"/>
    <x v="15"/>
    <x v="2"/>
    <x v="136"/>
    <x v="0"/>
    <s v="No"/>
    <x v="0"/>
    <x v="1"/>
    <s v="No"/>
  </r>
  <r>
    <x v="4213"/>
    <x v="35"/>
    <x v="35"/>
    <x v="76"/>
    <x v="2"/>
    <x v="3"/>
    <n v="3"/>
    <x v="0"/>
    <x v="0"/>
    <x v="51"/>
    <x v="0"/>
    <s v="No"/>
    <x v="0"/>
    <x v="1"/>
    <s v="No"/>
  </r>
  <r>
    <x v="4214"/>
    <x v="35"/>
    <x v="35"/>
    <x v="74"/>
    <x v="0"/>
    <x v="25"/>
    <n v="1"/>
    <x v="67"/>
    <x v="1"/>
    <x v="145"/>
    <x v="1"/>
    <s v="Yes"/>
    <x v="1"/>
    <x v="1"/>
    <s v="No"/>
  </r>
  <r>
    <x v="4215"/>
    <x v="35"/>
    <x v="36"/>
    <x v="71"/>
    <x v="2"/>
    <x v="165"/>
    <n v="2"/>
    <x v="5"/>
    <x v="0"/>
    <x v="0"/>
    <x v="0"/>
    <s v="No"/>
    <x v="0"/>
    <x v="1"/>
    <s v="Yes"/>
  </r>
  <r>
    <x v="4216"/>
    <x v="35"/>
    <x v="37"/>
    <x v="128"/>
    <x v="2"/>
    <x v="218"/>
    <n v="3"/>
    <x v="54"/>
    <x v="0"/>
    <x v="138"/>
    <x v="0"/>
    <s v="No"/>
    <x v="0"/>
    <x v="1"/>
    <s v="No"/>
  </r>
  <r>
    <x v="4217"/>
    <x v="35"/>
    <x v="37"/>
    <x v="95"/>
    <x v="1"/>
    <x v="415"/>
    <n v="4"/>
    <x v="36"/>
    <x v="0"/>
    <x v="0"/>
    <x v="0"/>
    <s v="Yes"/>
    <x v="1"/>
    <x v="1"/>
    <s v="Yes"/>
  </r>
  <r>
    <x v="4218"/>
    <x v="35"/>
    <x v="35"/>
    <x v="96"/>
    <x v="0"/>
    <x v="25"/>
    <n v="1"/>
    <x v="60"/>
    <x v="0"/>
    <x v="0"/>
    <x v="0"/>
    <s v="No"/>
    <x v="1"/>
    <x v="1"/>
    <s v="Yes"/>
  </r>
  <r>
    <x v="4219"/>
    <x v="35"/>
    <x v="37"/>
    <x v="108"/>
    <x v="1"/>
    <x v="170"/>
    <n v="2"/>
    <x v="0"/>
    <x v="1"/>
    <x v="0"/>
    <x v="0"/>
    <s v="No"/>
    <x v="0"/>
    <x v="1"/>
    <s v="Yes"/>
  </r>
  <r>
    <x v="4220"/>
    <x v="35"/>
    <x v="36"/>
    <x v="57"/>
    <x v="2"/>
    <x v="3"/>
    <n v="2"/>
    <x v="11"/>
    <x v="0"/>
    <x v="204"/>
    <x v="0"/>
    <s v="No"/>
    <x v="0"/>
    <x v="1"/>
    <s v="Yes"/>
  </r>
  <r>
    <x v="4221"/>
    <x v="35"/>
    <x v="36"/>
    <x v="98"/>
    <x v="2"/>
    <x v="265"/>
    <n v="3"/>
    <x v="41"/>
    <x v="0"/>
    <x v="67"/>
    <x v="0"/>
    <s v="No"/>
    <x v="0"/>
    <x v="1"/>
    <s v="Yes"/>
  </r>
  <r>
    <x v="4222"/>
    <x v="35"/>
    <x v="36"/>
    <x v="37"/>
    <x v="0"/>
    <x v="26"/>
    <n v="4"/>
    <x v="51"/>
    <x v="2"/>
    <x v="0"/>
    <x v="1"/>
    <s v="No"/>
    <x v="0"/>
    <x v="0"/>
    <s v="Yes"/>
  </r>
  <r>
    <x v="4223"/>
    <x v="35"/>
    <x v="41"/>
    <x v="51"/>
    <x v="2"/>
    <x v="1"/>
    <n v="4"/>
    <x v="44"/>
    <x v="1"/>
    <x v="18"/>
    <x v="0"/>
    <s v="No"/>
    <x v="0"/>
    <x v="1"/>
    <s v="No"/>
  </r>
  <r>
    <x v="4224"/>
    <x v="35"/>
    <x v="37"/>
    <x v="64"/>
    <x v="1"/>
    <x v="436"/>
    <n v="1"/>
    <x v="36"/>
    <x v="0"/>
    <x v="172"/>
    <x v="0"/>
    <s v="No"/>
    <x v="0"/>
    <x v="1"/>
    <s v="Yes"/>
  </r>
  <r>
    <x v="4225"/>
    <x v="35"/>
    <x v="35"/>
    <x v="119"/>
    <x v="0"/>
    <x v="31"/>
    <n v="4"/>
    <x v="42"/>
    <x v="1"/>
    <x v="0"/>
    <x v="1"/>
    <s v="No"/>
    <x v="0"/>
    <x v="1"/>
    <s v="No"/>
  </r>
  <r>
    <x v="4226"/>
    <x v="35"/>
    <x v="36"/>
    <x v="34"/>
    <x v="0"/>
    <x v="405"/>
    <n v="2"/>
    <x v="32"/>
    <x v="0"/>
    <x v="0"/>
    <x v="0"/>
    <s v="No"/>
    <x v="0"/>
    <x v="0"/>
    <s v="No"/>
  </r>
  <r>
    <x v="4227"/>
    <x v="35"/>
    <x v="37"/>
    <x v="52"/>
    <x v="2"/>
    <x v="49"/>
    <n v="4"/>
    <x v="6"/>
    <x v="2"/>
    <x v="0"/>
    <x v="0"/>
    <s v="No"/>
    <x v="0"/>
    <x v="0"/>
    <s v="No"/>
  </r>
  <r>
    <x v="4228"/>
    <x v="35"/>
    <x v="37"/>
    <x v="79"/>
    <x v="0"/>
    <x v="128"/>
    <n v="2"/>
    <x v="19"/>
    <x v="0"/>
    <x v="0"/>
    <x v="0"/>
    <s v="No"/>
    <x v="0"/>
    <x v="1"/>
    <s v="Yes"/>
  </r>
  <r>
    <x v="4229"/>
    <x v="35"/>
    <x v="35"/>
    <x v="98"/>
    <x v="2"/>
    <x v="442"/>
    <n v="3"/>
    <x v="48"/>
    <x v="2"/>
    <x v="0"/>
    <x v="0"/>
    <s v="No"/>
    <x v="0"/>
    <x v="0"/>
    <s v="No"/>
  </r>
  <r>
    <x v="4230"/>
    <x v="35"/>
    <x v="36"/>
    <x v="109"/>
    <x v="0"/>
    <x v="188"/>
    <n v="1"/>
    <x v="26"/>
    <x v="0"/>
    <x v="0"/>
    <x v="0"/>
    <s v="Yes"/>
    <x v="0"/>
    <x v="0"/>
    <s v="No"/>
  </r>
  <r>
    <x v="4231"/>
    <x v="35"/>
    <x v="36"/>
    <x v="34"/>
    <x v="0"/>
    <x v="108"/>
    <n v="2"/>
    <x v="57"/>
    <x v="0"/>
    <x v="0"/>
    <x v="0"/>
    <s v="No"/>
    <x v="0"/>
    <x v="1"/>
    <s v="No"/>
  </r>
  <r>
    <x v="4232"/>
    <x v="35"/>
    <x v="35"/>
    <x v="23"/>
    <x v="1"/>
    <x v="36"/>
    <n v="3"/>
    <x v="29"/>
    <x v="1"/>
    <x v="63"/>
    <x v="0"/>
    <s v="No"/>
    <x v="0"/>
    <x v="0"/>
    <s v="No"/>
  </r>
  <r>
    <x v="4233"/>
    <x v="35"/>
    <x v="35"/>
    <x v="13"/>
    <x v="1"/>
    <x v="142"/>
    <n v="1"/>
    <x v="35"/>
    <x v="1"/>
    <x v="18"/>
    <x v="0"/>
    <s v="No"/>
    <x v="0"/>
    <x v="1"/>
    <s v="No"/>
  </r>
  <r>
    <x v="4234"/>
    <x v="35"/>
    <x v="36"/>
    <x v="43"/>
    <x v="1"/>
    <x v="267"/>
    <n v="3"/>
    <x v="41"/>
    <x v="0"/>
    <x v="74"/>
    <x v="0"/>
    <s v="Yes"/>
    <x v="0"/>
    <x v="1"/>
    <s v="No"/>
  </r>
  <r>
    <x v="4235"/>
    <x v="35"/>
    <x v="35"/>
    <x v="50"/>
    <x v="0"/>
    <x v="243"/>
    <n v="1"/>
    <x v="44"/>
    <x v="0"/>
    <x v="0"/>
    <x v="0"/>
    <s v="No"/>
    <x v="0"/>
    <x v="0"/>
    <s v="No"/>
  </r>
  <r>
    <x v="4236"/>
    <x v="35"/>
    <x v="35"/>
    <x v="42"/>
    <x v="0"/>
    <x v="162"/>
    <n v="2"/>
    <x v="104"/>
    <x v="0"/>
    <x v="0"/>
    <x v="0"/>
    <s v="No"/>
    <x v="0"/>
    <x v="1"/>
    <s v="No"/>
  </r>
  <r>
    <x v="4237"/>
    <x v="35"/>
    <x v="36"/>
    <x v="9"/>
    <x v="1"/>
    <x v="106"/>
    <n v="4"/>
    <x v="0"/>
    <x v="2"/>
    <x v="0"/>
    <x v="0"/>
    <s v="No"/>
    <x v="0"/>
    <x v="0"/>
    <s v="No"/>
  </r>
  <r>
    <x v="4238"/>
    <x v="35"/>
    <x v="37"/>
    <x v="122"/>
    <x v="2"/>
    <x v="283"/>
    <n v="2"/>
    <x v="39"/>
    <x v="1"/>
    <x v="128"/>
    <x v="0"/>
    <s v="No"/>
    <x v="0"/>
    <x v="1"/>
    <s v="No"/>
  </r>
  <r>
    <x v="4239"/>
    <x v="35"/>
    <x v="36"/>
    <x v="32"/>
    <x v="2"/>
    <x v="96"/>
    <n v="4"/>
    <x v="15"/>
    <x v="1"/>
    <x v="0"/>
    <x v="0"/>
    <s v="No"/>
    <x v="0"/>
    <x v="1"/>
    <s v="No"/>
  </r>
  <r>
    <x v="4240"/>
    <x v="35"/>
    <x v="36"/>
    <x v="94"/>
    <x v="0"/>
    <x v="356"/>
    <n v="4"/>
    <x v="6"/>
    <x v="2"/>
    <x v="0"/>
    <x v="0"/>
    <s v="No"/>
    <x v="0"/>
    <x v="1"/>
    <s v="No"/>
  </r>
  <r>
    <x v="4241"/>
    <x v="35"/>
    <x v="36"/>
    <x v="32"/>
    <x v="2"/>
    <x v="385"/>
    <n v="2"/>
    <x v="28"/>
    <x v="2"/>
    <x v="0"/>
    <x v="1"/>
    <s v="No"/>
    <x v="0"/>
    <x v="0"/>
    <s v="Yes"/>
  </r>
  <r>
    <x v="4242"/>
    <x v="35"/>
    <x v="37"/>
    <x v="10"/>
    <x v="1"/>
    <x v="134"/>
    <n v="2"/>
    <x v="36"/>
    <x v="2"/>
    <x v="0"/>
    <x v="0"/>
    <s v="No"/>
    <x v="0"/>
    <x v="1"/>
    <s v="No"/>
  </r>
  <r>
    <x v="4243"/>
    <x v="35"/>
    <x v="35"/>
    <x v="127"/>
    <x v="0"/>
    <x v="33"/>
    <n v="4"/>
    <x v="75"/>
    <x v="2"/>
    <x v="22"/>
    <x v="1"/>
    <s v="No"/>
    <x v="1"/>
    <x v="1"/>
    <s v="Yes"/>
  </r>
  <r>
    <x v="4244"/>
    <x v="35"/>
    <x v="37"/>
    <x v="14"/>
    <x v="1"/>
    <x v="189"/>
    <n v="3"/>
    <x v="37"/>
    <x v="0"/>
    <x v="0"/>
    <x v="0"/>
    <s v="Yes"/>
    <x v="0"/>
    <x v="1"/>
    <s v="No"/>
  </r>
  <r>
    <x v="4245"/>
    <x v="35"/>
    <x v="35"/>
    <x v="63"/>
    <x v="0"/>
    <x v="265"/>
    <n v="4"/>
    <x v="31"/>
    <x v="1"/>
    <x v="0"/>
    <x v="1"/>
    <s v="No"/>
    <x v="1"/>
    <x v="0"/>
    <s v="Yes"/>
  </r>
  <r>
    <x v="4246"/>
    <x v="35"/>
    <x v="35"/>
    <x v="25"/>
    <x v="1"/>
    <x v="426"/>
    <n v="4"/>
    <x v="2"/>
    <x v="2"/>
    <x v="31"/>
    <x v="0"/>
    <s v="No"/>
    <x v="0"/>
    <x v="1"/>
    <s v="No"/>
  </r>
  <r>
    <x v="4247"/>
    <x v="35"/>
    <x v="37"/>
    <x v="9"/>
    <x v="1"/>
    <x v="211"/>
    <n v="3"/>
    <x v="29"/>
    <x v="0"/>
    <x v="32"/>
    <x v="0"/>
    <s v="No"/>
    <x v="0"/>
    <x v="0"/>
    <s v="No"/>
  </r>
  <r>
    <x v="4248"/>
    <x v="35"/>
    <x v="37"/>
    <x v="27"/>
    <x v="1"/>
    <x v="194"/>
    <n v="3"/>
    <x v="37"/>
    <x v="0"/>
    <x v="0"/>
    <x v="0"/>
    <s v="No"/>
    <x v="0"/>
    <x v="1"/>
    <s v="No"/>
  </r>
  <r>
    <x v="4249"/>
    <x v="35"/>
    <x v="37"/>
    <x v="41"/>
    <x v="2"/>
    <x v="252"/>
    <n v="2"/>
    <x v="39"/>
    <x v="1"/>
    <x v="117"/>
    <x v="0"/>
    <s v="No"/>
    <x v="0"/>
    <x v="0"/>
    <s v="No"/>
  </r>
  <r>
    <x v="4250"/>
    <x v="35"/>
    <x v="37"/>
    <x v="6"/>
    <x v="2"/>
    <x v="458"/>
    <n v="1"/>
    <x v="50"/>
    <x v="1"/>
    <x v="0"/>
    <x v="0"/>
    <s v="No"/>
    <x v="0"/>
    <x v="0"/>
    <s v="No"/>
  </r>
  <r>
    <x v="4251"/>
    <x v="36"/>
    <x v="38"/>
    <x v="82"/>
    <x v="1"/>
    <x v="172"/>
    <n v="4"/>
    <x v="15"/>
    <x v="1"/>
    <x v="0"/>
    <x v="0"/>
    <s v="No"/>
    <x v="0"/>
    <x v="1"/>
    <s v="No"/>
  </r>
  <r>
    <x v="4252"/>
    <x v="36"/>
    <x v="38"/>
    <x v="138"/>
    <x v="0"/>
    <x v="89"/>
    <n v="2"/>
    <x v="39"/>
    <x v="0"/>
    <x v="60"/>
    <x v="0"/>
    <s v="No"/>
    <x v="0"/>
    <x v="0"/>
    <s v="No"/>
  </r>
  <r>
    <x v="4253"/>
    <x v="36"/>
    <x v="36"/>
    <x v="115"/>
    <x v="0"/>
    <x v="146"/>
    <n v="4"/>
    <x v="26"/>
    <x v="2"/>
    <x v="0"/>
    <x v="1"/>
    <s v="No"/>
    <x v="1"/>
    <x v="1"/>
    <s v="Yes"/>
  </r>
  <r>
    <x v="4254"/>
    <x v="36"/>
    <x v="38"/>
    <x v="50"/>
    <x v="0"/>
    <x v="64"/>
    <n v="2"/>
    <x v="19"/>
    <x v="0"/>
    <x v="127"/>
    <x v="0"/>
    <s v="No"/>
    <x v="0"/>
    <x v="1"/>
    <s v="Yes"/>
  </r>
  <r>
    <x v="4255"/>
    <x v="36"/>
    <x v="42"/>
    <x v="11"/>
    <x v="2"/>
    <x v="114"/>
    <n v="2"/>
    <x v="106"/>
    <x v="1"/>
    <x v="0"/>
    <x v="0"/>
    <s v="No"/>
    <x v="0"/>
    <x v="0"/>
    <s v="No"/>
  </r>
  <r>
    <x v="4256"/>
    <x v="36"/>
    <x v="37"/>
    <x v="16"/>
    <x v="2"/>
    <x v="75"/>
    <n v="4"/>
    <x v="0"/>
    <x v="2"/>
    <x v="40"/>
    <x v="0"/>
    <s v="No"/>
    <x v="0"/>
    <x v="1"/>
    <s v="No"/>
  </r>
  <r>
    <x v="4257"/>
    <x v="36"/>
    <x v="37"/>
    <x v="76"/>
    <x v="2"/>
    <x v="182"/>
    <n v="2"/>
    <x v="11"/>
    <x v="0"/>
    <x v="0"/>
    <x v="0"/>
    <s v="No"/>
    <x v="0"/>
    <x v="0"/>
    <s v="Yes"/>
  </r>
  <r>
    <x v="4258"/>
    <x v="36"/>
    <x v="38"/>
    <x v="57"/>
    <x v="2"/>
    <x v="425"/>
    <n v="4"/>
    <x v="15"/>
    <x v="2"/>
    <x v="0"/>
    <x v="0"/>
    <s v="No"/>
    <x v="0"/>
    <x v="1"/>
    <s v="No"/>
  </r>
  <r>
    <x v="4259"/>
    <x v="36"/>
    <x v="39"/>
    <x v="129"/>
    <x v="2"/>
    <x v="133"/>
    <n v="4"/>
    <x v="0"/>
    <x v="2"/>
    <x v="0"/>
    <x v="0"/>
    <s v="No"/>
    <x v="0"/>
    <x v="1"/>
    <s v="Yes"/>
  </r>
  <r>
    <x v="4260"/>
    <x v="36"/>
    <x v="38"/>
    <x v="20"/>
    <x v="1"/>
    <x v="85"/>
    <n v="4"/>
    <x v="15"/>
    <x v="1"/>
    <x v="40"/>
    <x v="0"/>
    <s v="No"/>
    <x v="0"/>
    <x v="0"/>
    <s v="Yes"/>
  </r>
  <r>
    <x v="4261"/>
    <x v="36"/>
    <x v="38"/>
    <x v="57"/>
    <x v="2"/>
    <x v="82"/>
    <n v="4"/>
    <x v="6"/>
    <x v="2"/>
    <x v="0"/>
    <x v="0"/>
    <s v="No"/>
    <x v="0"/>
    <x v="0"/>
    <s v="No"/>
  </r>
  <r>
    <x v="4262"/>
    <x v="36"/>
    <x v="38"/>
    <x v="18"/>
    <x v="1"/>
    <x v="426"/>
    <n v="1"/>
    <x v="2"/>
    <x v="2"/>
    <x v="45"/>
    <x v="0"/>
    <s v="No"/>
    <x v="0"/>
    <x v="0"/>
    <s v="Yes"/>
  </r>
  <r>
    <x v="4263"/>
    <x v="36"/>
    <x v="36"/>
    <x v="42"/>
    <x v="0"/>
    <x v="296"/>
    <n v="1"/>
    <x v="60"/>
    <x v="0"/>
    <x v="0"/>
    <x v="0"/>
    <s v="No"/>
    <x v="0"/>
    <x v="0"/>
    <s v="No"/>
  </r>
  <r>
    <x v="4264"/>
    <x v="36"/>
    <x v="36"/>
    <x v="140"/>
    <x v="0"/>
    <x v="415"/>
    <n v="1"/>
    <x v="60"/>
    <x v="0"/>
    <x v="0"/>
    <x v="0"/>
    <s v="No"/>
    <x v="0"/>
    <x v="1"/>
    <s v="No"/>
  </r>
  <r>
    <x v="4265"/>
    <x v="36"/>
    <x v="38"/>
    <x v="25"/>
    <x v="1"/>
    <x v="55"/>
    <n v="4"/>
    <x v="36"/>
    <x v="2"/>
    <x v="0"/>
    <x v="0"/>
    <s v="No"/>
    <x v="0"/>
    <x v="1"/>
    <s v="No"/>
  </r>
  <r>
    <x v="4266"/>
    <x v="36"/>
    <x v="38"/>
    <x v="70"/>
    <x v="2"/>
    <x v="64"/>
    <n v="3"/>
    <x v="54"/>
    <x v="0"/>
    <x v="287"/>
    <x v="0"/>
    <s v="No"/>
    <x v="0"/>
    <x v="1"/>
    <s v="Yes"/>
  </r>
  <r>
    <x v="4267"/>
    <x v="36"/>
    <x v="38"/>
    <x v="49"/>
    <x v="1"/>
    <x v="13"/>
    <n v="4"/>
    <x v="19"/>
    <x v="1"/>
    <x v="54"/>
    <x v="0"/>
    <s v="No"/>
    <x v="0"/>
    <x v="0"/>
    <s v="No"/>
  </r>
  <r>
    <x v="4268"/>
    <x v="36"/>
    <x v="37"/>
    <x v="137"/>
    <x v="2"/>
    <x v="286"/>
    <n v="1"/>
    <x v="37"/>
    <x v="0"/>
    <x v="0"/>
    <x v="0"/>
    <s v="Yes"/>
    <x v="0"/>
    <x v="1"/>
    <s v="No"/>
  </r>
  <r>
    <x v="4269"/>
    <x v="36"/>
    <x v="38"/>
    <x v="7"/>
    <x v="2"/>
    <x v="26"/>
    <n v="4"/>
    <x v="6"/>
    <x v="2"/>
    <x v="0"/>
    <x v="0"/>
    <s v="No"/>
    <x v="0"/>
    <x v="0"/>
    <s v="No"/>
  </r>
  <r>
    <x v="4270"/>
    <x v="36"/>
    <x v="39"/>
    <x v="100"/>
    <x v="1"/>
    <x v="355"/>
    <n v="1"/>
    <x v="0"/>
    <x v="2"/>
    <x v="0"/>
    <x v="0"/>
    <s v="No"/>
    <x v="0"/>
    <x v="0"/>
    <s v="No"/>
  </r>
  <r>
    <x v="4271"/>
    <x v="36"/>
    <x v="36"/>
    <x v="67"/>
    <x v="2"/>
    <x v="36"/>
    <n v="1"/>
    <x v="5"/>
    <x v="0"/>
    <x v="31"/>
    <x v="0"/>
    <s v="Yes"/>
    <x v="0"/>
    <x v="0"/>
    <s v="No"/>
  </r>
  <r>
    <x v="4272"/>
    <x v="36"/>
    <x v="37"/>
    <x v="32"/>
    <x v="2"/>
    <x v="65"/>
    <n v="4"/>
    <x v="6"/>
    <x v="2"/>
    <x v="29"/>
    <x v="0"/>
    <s v="No"/>
    <x v="0"/>
    <x v="1"/>
    <s v="No"/>
  </r>
  <r>
    <x v="4273"/>
    <x v="36"/>
    <x v="36"/>
    <x v="2"/>
    <x v="1"/>
    <x v="149"/>
    <n v="1"/>
    <x v="2"/>
    <x v="1"/>
    <x v="0"/>
    <x v="0"/>
    <s v="No"/>
    <x v="0"/>
    <x v="1"/>
    <s v="No"/>
  </r>
  <r>
    <x v="4274"/>
    <x v="36"/>
    <x v="36"/>
    <x v="148"/>
    <x v="0"/>
    <x v="367"/>
    <n v="1"/>
    <x v="14"/>
    <x v="2"/>
    <x v="0"/>
    <x v="1"/>
    <s v="No"/>
    <x v="0"/>
    <x v="1"/>
    <s v="No"/>
  </r>
  <r>
    <x v="4275"/>
    <x v="36"/>
    <x v="36"/>
    <x v="56"/>
    <x v="2"/>
    <x v="397"/>
    <n v="1"/>
    <x v="5"/>
    <x v="0"/>
    <x v="0"/>
    <x v="0"/>
    <s v="No"/>
    <x v="0"/>
    <x v="1"/>
    <s v="No"/>
  </r>
  <r>
    <x v="4276"/>
    <x v="36"/>
    <x v="38"/>
    <x v="5"/>
    <x v="1"/>
    <x v="121"/>
    <n v="1"/>
    <x v="2"/>
    <x v="2"/>
    <x v="0"/>
    <x v="0"/>
    <s v="No"/>
    <x v="0"/>
    <x v="1"/>
    <s v="No"/>
  </r>
  <r>
    <x v="4277"/>
    <x v="36"/>
    <x v="38"/>
    <x v="88"/>
    <x v="2"/>
    <x v="8"/>
    <n v="3"/>
    <x v="54"/>
    <x v="0"/>
    <x v="188"/>
    <x v="0"/>
    <s v="No"/>
    <x v="0"/>
    <x v="1"/>
    <s v="Yes"/>
  </r>
  <r>
    <x v="4278"/>
    <x v="36"/>
    <x v="38"/>
    <x v="88"/>
    <x v="2"/>
    <x v="403"/>
    <n v="2"/>
    <x v="19"/>
    <x v="0"/>
    <x v="23"/>
    <x v="0"/>
    <s v="No"/>
    <x v="0"/>
    <x v="1"/>
    <s v="Yes"/>
  </r>
  <r>
    <x v="4279"/>
    <x v="36"/>
    <x v="38"/>
    <x v="14"/>
    <x v="1"/>
    <x v="42"/>
    <n v="1"/>
    <x v="13"/>
    <x v="1"/>
    <x v="143"/>
    <x v="0"/>
    <s v="No"/>
    <x v="0"/>
    <x v="0"/>
    <s v="No"/>
  </r>
  <r>
    <x v="4280"/>
    <x v="36"/>
    <x v="42"/>
    <x v="129"/>
    <x v="2"/>
    <x v="82"/>
    <n v="4"/>
    <x v="44"/>
    <x v="1"/>
    <x v="69"/>
    <x v="0"/>
    <s v="No"/>
    <x v="0"/>
    <x v="0"/>
    <s v="No"/>
  </r>
  <r>
    <x v="4281"/>
    <x v="36"/>
    <x v="36"/>
    <x v="142"/>
    <x v="0"/>
    <x v="206"/>
    <n v="1"/>
    <x v="46"/>
    <x v="0"/>
    <x v="0"/>
    <x v="0"/>
    <s v="No"/>
    <x v="0"/>
    <x v="0"/>
    <s v="No"/>
  </r>
  <r>
    <x v="4282"/>
    <x v="36"/>
    <x v="37"/>
    <x v="15"/>
    <x v="2"/>
    <x v="30"/>
    <n v="4"/>
    <x v="6"/>
    <x v="0"/>
    <x v="195"/>
    <x v="0"/>
    <s v="No"/>
    <x v="0"/>
    <x v="1"/>
    <s v="No"/>
  </r>
  <r>
    <x v="4283"/>
    <x v="36"/>
    <x v="37"/>
    <x v="142"/>
    <x v="0"/>
    <x v="405"/>
    <n v="2"/>
    <x v="105"/>
    <x v="0"/>
    <x v="0"/>
    <x v="0"/>
    <s v="No"/>
    <x v="0"/>
    <x v="0"/>
    <s v="No"/>
  </r>
  <r>
    <x v="4284"/>
    <x v="36"/>
    <x v="38"/>
    <x v="128"/>
    <x v="2"/>
    <x v="152"/>
    <n v="2"/>
    <x v="32"/>
    <x v="2"/>
    <x v="0"/>
    <x v="1"/>
    <s v="No"/>
    <x v="0"/>
    <x v="1"/>
    <s v="No"/>
  </r>
  <r>
    <x v="4285"/>
    <x v="36"/>
    <x v="37"/>
    <x v="52"/>
    <x v="2"/>
    <x v="409"/>
    <n v="4"/>
    <x v="6"/>
    <x v="2"/>
    <x v="59"/>
    <x v="0"/>
    <s v="No"/>
    <x v="0"/>
    <x v="1"/>
    <s v="No"/>
  </r>
  <r>
    <x v="4286"/>
    <x v="36"/>
    <x v="38"/>
    <x v="100"/>
    <x v="1"/>
    <x v="273"/>
    <n v="3"/>
    <x v="37"/>
    <x v="0"/>
    <x v="0"/>
    <x v="0"/>
    <s v="No"/>
    <x v="0"/>
    <x v="1"/>
    <s v="No"/>
  </r>
  <r>
    <x v="4287"/>
    <x v="36"/>
    <x v="38"/>
    <x v="65"/>
    <x v="1"/>
    <x v="399"/>
    <n v="2"/>
    <x v="36"/>
    <x v="2"/>
    <x v="142"/>
    <x v="0"/>
    <s v="No"/>
    <x v="0"/>
    <x v="1"/>
    <s v="Yes"/>
  </r>
  <r>
    <x v="4288"/>
    <x v="36"/>
    <x v="37"/>
    <x v="64"/>
    <x v="1"/>
    <x v="26"/>
    <n v="4"/>
    <x v="12"/>
    <x v="0"/>
    <x v="0"/>
    <x v="0"/>
    <s v="No"/>
    <x v="0"/>
    <x v="0"/>
    <s v="No"/>
  </r>
  <r>
    <x v="4289"/>
    <x v="36"/>
    <x v="38"/>
    <x v="100"/>
    <x v="1"/>
    <x v="154"/>
    <n v="4"/>
    <x v="12"/>
    <x v="0"/>
    <x v="0"/>
    <x v="0"/>
    <s v="No"/>
    <x v="0"/>
    <x v="0"/>
    <s v="No"/>
  </r>
  <r>
    <x v="4290"/>
    <x v="36"/>
    <x v="36"/>
    <x v="122"/>
    <x v="2"/>
    <x v="26"/>
    <n v="1"/>
    <x v="44"/>
    <x v="0"/>
    <x v="0"/>
    <x v="0"/>
    <s v="No"/>
    <x v="0"/>
    <x v="1"/>
    <s v="No"/>
  </r>
  <r>
    <x v="4291"/>
    <x v="36"/>
    <x v="38"/>
    <x v="122"/>
    <x v="2"/>
    <x v="278"/>
    <n v="4"/>
    <x v="15"/>
    <x v="2"/>
    <x v="283"/>
    <x v="0"/>
    <s v="No"/>
    <x v="0"/>
    <x v="0"/>
    <s v="No"/>
  </r>
  <r>
    <x v="4292"/>
    <x v="36"/>
    <x v="37"/>
    <x v="121"/>
    <x v="1"/>
    <x v="194"/>
    <n v="4"/>
    <x v="1"/>
    <x v="1"/>
    <x v="141"/>
    <x v="0"/>
    <s v="No"/>
    <x v="1"/>
    <x v="1"/>
    <s v="Yes"/>
  </r>
  <r>
    <x v="4293"/>
    <x v="36"/>
    <x v="36"/>
    <x v="32"/>
    <x v="2"/>
    <x v="325"/>
    <n v="2"/>
    <x v="0"/>
    <x v="2"/>
    <x v="0"/>
    <x v="0"/>
    <s v="No"/>
    <x v="1"/>
    <x v="1"/>
    <s v="Yes"/>
  </r>
  <r>
    <x v="4294"/>
    <x v="36"/>
    <x v="38"/>
    <x v="2"/>
    <x v="1"/>
    <x v="26"/>
    <n v="2"/>
    <x v="36"/>
    <x v="0"/>
    <x v="0"/>
    <x v="0"/>
    <s v="No"/>
    <x v="0"/>
    <x v="0"/>
    <s v="No"/>
  </r>
  <r>
    <x v="4295"/>
    <x v="36"/>
    <x v="36"/>
    <x v="108"/>
    <x v="1"/>
    <x v="282"/>
    <n v="4"/>
    <x v="2"/>
    <x v="2"/>
    <x v="138"/>
    <x v="0"/>
    <s v="No"/>
    <x v="0"/>
    <x v="0"/>
    <s v="No"/>
  </r>
  <r>
    <x v="4296"/>
    <x v="36"/>
    <x v="36"/>
    <x v="29"/>
    <x v="1"/>
    <x v="128"/>
    <n v="1"/>
    <x v="35"/>
    <x v="1"/>
    <x v="0"/>
    <x v="0"/>
    <s v="No"/>
    <x v="0"/>
    <x v="1"/>
    <s v="No"/>
  </r>
  <r>
    <x v="4297"/>
    <x v="36"/>
    <x v="39"/>
    <x v="9"/>
    <x v="1"/>
    <x v="81"/>
    <n v="1"/>
    <x v="0"/>
    <x v="2"/>
    <x v="0"/>
    <x v="0"/>
    <s v="Yes"/>
    <x v="0"/>
    <x v="1"/>
    <s v="No"/>
  </r>
  <r>
    <x v="4298"/>
    <x v="36"/>
    <x v="37"/>
    <x v="21"/>
    <x v="0"/>
    <x v="163"/>
    <n v="1"/>
    <x v="12"/>
    <x v="0"/>
    <x v="200"/>
    <x v="0"/>
    <s v="No"/>
    <x v="0"/>
    <x v="1"/>
    <s v="No"/>
  </r>
  <r>
    <x v="4299"/>
    <x v="36"/>
    <x v="38"/>
    <x v="73"/>
    <x v="1"/>
    <x v="341"/>
    <n v="4"/>
    <x v="15"/>
    <x v="1"/>
    <x v="0"/>
    <x v="0"/>
    <s v="No"/>
    <x v="0"/>
    <x v="1"/>
    <s v="Yes"/>
  </r>
  <r>
    <x v="4300"/>
    <x v="36"/>
    <x v="36"/>
    <x v="12"/>
    <x v="1"/>
    <x v="74"/>
    <n v="3"/>
    <x v="29"/>
    <x v="1"/>
    <x v="0"/>
    <x v="0"/>
    <s v="No"/>
    <x v="0"/>
    <x v="1"/>
    <s v="No"/>
  </r>
  <r>
    <x v="4301"/>
    <x v="36"/>
    <x v="38"/>
    <x v="126"/>
    <x v="0"/>
    <x v="89"/>
    <n v="2"/>
    <x v="19"/>
    <x v="0"/>
    <x v="0"/>
    <x v="0"/>
    <s v="No"/>
    <x v="0"/>
    <x v="1"/>
    <s v="Yes"/>
  </r>
  <r>
    <x v="4302"/>
    <x v="36"/>
    <x v="36"/>
    <x v="136"/>
    <x v="0"/>
    <x v="270"/>
    <n v="1"/>
    <x v="44"/>
    <x v="0"/>
    <x v="0"/>
    <x v="0"/>
    <s v="No"/>
    <x v="0"/>
    <x v="1"/>
    <s v="No"/>
  </r>
  <r>
    <x v="4303"/>
    <x v="36"/>
    <x v="38"/>
    <x v="99"/>
    <x v="2"/>
    <x v="305"/>
    <n v="4"/>
    <x v="6"/>
    <x v="2"/>
    <x v="0"/>
    <x v="0"/>
    <s v="No"/>
    <x v="0"/>
    <x v="0"/>
    <s v="No"/>
  </r>
  <r>
    <x v="4304"/>
    <x v="36"/>
    <x v="38"/>
    <x v="37"/>
    <x v="0"/>
    <x v="22"/>
    <n v="3"/>
    <x v="74"/>
    <x v="1"/>
    <x v="306"/>
    <x v="1"/>
    <s v="Yes"/>
    <x v="1"/>
    <x v="0"/>
    <s v="Yes"/>
  </r>
  <r>
    <x v="4305"/>
    <x v="36"/>
    <x v="36"/>
    <x v="47"/>
    <x v="0"/>
    <x v="51"/>
    <n v="2"/>
    <x v="0"/>
    <x v="2"/>
    <x v="266"/>
    <x v="0"/>
    <s v="No"/>
    <x v="0"/>
    <x v="0"/>
    <s v="No"/>
  </r>
  <r>
    <x v="4306"/>
    <x v="36"/>
    <x v="38"/>
    <x v="102"/>
    <x v="2"/>
    <x v="24"/>
    <n v="4"/>
    <x v="15"/>
    <x v="2"/>
    <x v="309"/>
    <x v="0"/>
    <s v="No"/>
    <x v="0"/>
    <x v="1"/>
    <s v="Yes"/>
  </r>
  <r>
    <x v="4307"/>
    <x v="36"/>
    <x v="38"/>
    <x v="44"/>
    <x v="0"/>
    <x v="311"/>
    <n v="4"/>
    <x v="28"/>
    <x v="2"/>
    <x v="0"/>
    <x v="1"/>
    <s v="No"/>
    <x v="1"/>
    <x v="1"/>
    <s v="Yes"/>
  </r>
  <r>
    <x v="4308"/>
    <x v="36"/>
    <x v="38"/>
    <x v="102"/>
    <x v="2"/>
    <x v="51"/>
    <n v="3"/>
    <x v="54"/>
    <x v="0"/>
    <x v="0"/>
    <x v="0"/>
    <s v="No"/>
    <x v="0"/>
    <x v="1"/>
    <s v="No"/>
  </r>
  <r>
    <x v="4309"/>
    <x v="36"/>
    <x v="36"/>
    <x v="69"/>
    <x v="1"/>
    <x v="60"/>
    <n v="1"/>
    <x v="8"/>
    <x v="1"/>
    <x v="172"/>
    <x v="0"/>
    <s v="No"/>
    <x v="0"/>
    <x v="1"/>
    <s v="No"/>
  </r>
  <r>
    <x v="4310"/>
    <x v="36"/>
    <x v="38"/>
    <x v="68"/>
    <x v="1"/>
    <x v="349"/>
    <n v="1"/>
    <x v="13"/>
    <x v="1"/>
    <x v="0"/>
    <x v="0"/>
    <s v="No"/>
    <x v="0"/>
    <x v="0"/>
    <s v="No"/>
  </r>
  <r>
    <x v="4311"/>
    <x v="36"/>
    <x v="36"/>
    <x v="71"/>
    <x v="2"/>
    <x v="26"/>
    <n v="1"/>
    <x v="33"/>
    <x v="0"/>
    <x v="0"/>
    <x v="0"/>
    <s v="No"/>
    <x v="0"/>
    <x v="1"/>
    <s v="No"/>
  </r>
  <r>
    <x v="4312"/>
    <x v="36"/>
    <x v="38"/>
    <x v="1"/>
    <x v="1"/>
    <x v="362"/>
    <n v="2"/>
    <x v="36"/>
    <x v="2"/>
    <x v="271"/>
    <x v="0"/>
    <s v="No"/>
    <x v="0"/>
    <x v="1"/>
    <s v="No"/>
  </r>
  <r>
    <x v="4313"/>
    <x v="36"/>
    <x v="38"/>
    <x v="61"/>
    <x v="1"/>
    <x v="379"/>
    <n v="1"/>
    <x v="9"/>
    <x v="1"/>
    <x v="264"/>
    <x v="0"/>
    <s v="No"/>
    <x v="0"/>
    <x v="1"/>
    <s v="No"/>
  </r>
  <r>
    <x v="4314"/>
    <x v="36"/>
    <x v="38"/>
    <x v="142"/>
    <x v="0"/>
    <x v="26"/>
    <n v="1"/>
    <x v="50"/>
    <x v="1"/>
    <x v="187"/>
    <x v="1"/>
    <s v="Yes"/>
    <x v="0"/>
    <x v="0"/>
    <s v="No"/>
  </r>
  <r>
    <x v="4315"/>
    <x v="36"/>
    <x v="36"/>
    <x v="113"/>
    <x v="0"/>
    <x v="169"/>
    <n v="1"/>
    <x v="60"/>
    <x v="0"/>
    <x v="0"/>
    <x v="0"/>
    <s v="No"/>
    <x v="0"/>
    <x v="0"/>
    <s v="No"/>
  </r>
  <r>
    <x v="4316"/>
    <x v="36"/>
    <x v="36"/>
    <x v="85"/>
    <x v="1"/>
    <x v="451"/>
    <n v="4"/>
    <x v="7"/>
    <x v="2"/>
    <x v="0"/>
    <x v="0"/>
    <s v="No"/>
    <x v="0"/>
    <x v="0"/>
    <s v="No"/>
  </r>
  <r>
    <x v="4317"/>
    <x v="36"/>
    <x v="37"/>
    <x v="102"/>
    <x v="2"/>
    <x v="197"/>
    <n v="1"/>
    <x v="48"/>
    <x v="2"/>
    <x v="0"/>
    <x v="0"/>
    <s v="No"/>
    <x v="0"/>
    <x v="1"/>
    <s v="No"/>
  </r>
  <r>
    <x v="4318"/>
    <x v="36"/>
    <x v="42"/>
    <x v="19"/>
    <x v="2"/>
    <x v="149"/>
    <n v="2"/>
    <x v="106"/>
    <x v="1"/>
    <x v="0"/>
    <x v="0"/>
    <s v="No"/>
    <x v="1"/>
    <x v="1"/>
    <s v="Yes"/>
  </r>
  <r>
    <x v="4319"/>
    <x v="36"/>
    <x v="38"/>
    <x v="20"/>
    <x v="1"/>
    <x v="19"/>
    <n v="4"/>
    <x v="6"/>
    <x v="2"/>
    <x v="0"/>
    <x v="0"/>
    <s v="No"/>
    <x v="0"/>
    <x v="1"/>
    <s v="Yes"/>
  </r>
  <r>
    <x v="4320"/>
    <x v="36"/>
    <x v="36"/>
    <x v="1"/>
    <x v="1"/>
    <x v="89"/>
    <n v="1"/>
    <x v="3"/>
    <x v="0"/>
    <x v="0"/>
    <x v="0"/>
    <s v="No"/>
    <x v="0"/>
    <x v="1"/>
    <s v="No"/>
  </r>
  <r>
    <x v="4321"/>
    <x v="36"/>
    <x v="38"/>
    <x v="56"/>
    <x v="2"/>
    <x v="89"/>
    <n v="1"/>
    <x v="50"/>
    <x v="1"/>
    <x v="190"/>
    <x v="0"/>
    <s v="No"/>
    <x v="0"/>
    <x v="0"/>
    <s v="Yes"/>
  </r>
  <r>
    <x v="4322"/>
    <x v="36"/>
    <x v="36"/>
    <x v="3"/>
    <x v="0"/>
    <x v="128"/>
    <n v="1"/>
    <x v="44"/>
    <x v="0"/>
    <x v="336"/>
    <x v="0"/>
    <s v="No"/>
    <x v="0"/>
    <x v="1"/>
    <s v="No"/>
  </r>
  <r>
    <x v="4323"/>
    <x v="36"/>
    <x v="37"/>
    <x v="146"/>
    <x v="0"/>
    <x v="448"/>
    <n v="2"/>
    <x v="105"/>
    <x v="0"/>
    <x v="0"/>
    <x v="0"/>
    <s v="No"/>
    <x v="0"/>
    <x v="1"/>
    <s v="No"/>
  </r>
  <r>
    <x v="4324"/>
    <x v="36"/>
    <x v="39"/>
    <x v="99"/>
    <x v="2"/>
    <x v="0"/>
    <n v="2"/>
    <x v="37"/>
    <x v="2"/>
    <x v="76"/>
    <x v="0"/>
    <s v="No"/>
    <x v="0"/>
    <x v="0"/>
    <s v="Yes"/>
  </r>
  <r>
    <x v="4325"/>
    <x v="36"/>
    <x v="36"/>
    <x v="13"/>
    <x v="1"/>
    <x v="421"/>
    <n v="1"/>
    <x v="4"/>
    <x v="2"/>
    <x v="0"/>
    <x v="0"/>
    <s v="No"/>
    <x v="0"/>
    <x v="1"/>
    <s v="Yes"/>
  </r>
  <r>
    <x v="4326"/>
    <x v="36"/>
    <x v="36"/>
    <x v="29"/>
    <x v="1"/>
    <x v="15"/>
    <n v="1"/>
    <x v="15"/>
    <x v="2"/>
    <x v="3"/>
    <x v="0"/>
    <s v="No"/>
    <x v="1"/>
    <x v="1"/>
    <s v="Yes"/>
  </r>
  <r>
    <x v="4327"/>
    <x v="36"/>
    <x v="38"/>
    <x v="94"/>
    <x v="0"/>
    <x v="200"/>
    <n v="1"/>
    <x v="50"/>
    <x v="1"/>
    <x v="54"/>
    <x v="0"/>
    <s v="Yes"/>
    <x v="0"/>
    <x v="0"/>
    <s v="No"/>
  </r>
  <r>
    <x v="4328"/>
    <x v="36"/>
    <x v="38"/>
    <x v="39"/>
    <x v="1"/>
    <x v="117"/>
    <n v="3"/>
    <x v="37"/>
    <x v="0"/>
    <x v="147"/>
    <x v="0"/>
    <s v="No"/>
    <x v="0"/>
    <x v="0"/>
    <s v="No"/>
  </r>
  <r>
    <x v="4329"/>
    <x v="36"/>
    <x v="38"/>
    <x v="82"/>
    <x v="1"/>
    <x v="105"/>
    <n v="4"/>
    <x v="22"/>
    <x v="1"/>
    <x v="203"/>
    <x v="0"/>
    <s v="No"/>
    <x v="0"/>
    <x v="1"/>
    <s v="No"/>
  </r>
  <r>
    <x v="4330"/>
    <x v="36"/>
    <x v="38"/>
    <x v="109"/>
    <x v="0"/>
    <x v="13"/>
    <n v="2"/>
    <x v="35"/>
    <x v="0"/>
    <x v="0"/>
    <x v="0"/>
    <s v="No"/>
    <x v="0"/>
    <x v="0"/>
    <s v="No"/>
  </r>
  <r>
    <x v="4331"/>
    <x v="36"/>
    <x v="38"/>
    <x v="10"/>
    <x v="1"/>
    <x v="204"/>
    <n v="4"/>
    <x v="36"/>
    <x v="2"/>
    <x v="0"/>
    <x v="0"/>
    <s v="No"/>
    <x v="0"/>
    <x v="0"/>
    <s v="Yes"/>
  </r>
  <r>
    <x v="4332"/>
    <x v="36"/>
    <x v="36"/>
    <x v="63"/>
    <x v="0"/>
    <x v="3"/>
    <n v="1"/>
    <x v="44"/>
    <x v="0"/>
    <x v="0"/>
    <x v="0"/>
    <s v="No"/>
    <x v="0"/>
    <x v="0"/>
    <s v="Yes"/>
  </r>
  <r>
    <x v="4333"/>
    <x v="36"/>
    <x v="36"/>
    <x v="10"/>
    <x v="1"/>
    <x v="26"/>
    <n v="1"/>
    <x v="2"/>
    <x v="1"/>
    <x v="0"/>
    <x v="0"/>
    <s v="No"/>
    <x v="0"/>
    <x v="1"/>
    <s v="No"/>
  </r>
  <r>
    <x v="4334"/>
    <x v="36"/>
    <x v="37"/>
    <x v="80"/>
    <x v="2"/>
    <x v="154"/>
    <n v="2"/>
    <x v="57"/>
    <x v="0"/>
    <x v="0"/>
    <x v="0"/>
    <s v="No"/>
    <x v="0"/>
    <x v="0"/>
    <s v="No"/>
  </r>
  <r>
    <x v="4335"/>
    <x v="36"/>
    <x v="38"/>
    <x v="107"/>
    <x v="0"/>
    <x v="362"/>
    <n v="2"/>
    <x v="25"/>
    <x v="1"/>
    <x v="0"/>
    <x v="0"/>
    <s v="No"/>
    <x v="0"/>
    <x v="1"/>
    <s v="No"/>
  </r>
  <r>
    <x v="4336"/>
    <x v="36"/>
    <x v="37"/>
    <x v="112"/>
    <x v="0"/>
    <x v="127"/>
    <n v="1"/>
    <x v="26"/>
    <x v="0"/>
    <x v="0"/>
    <x v="0"/>
    <s v="No"/>
    <x v="0"/>
    <x v="1"/>
    <s v="No"/>
  </r>
  <r>
    <x v="4337"/>
    <x v="36"/>
    <x v="38"/>
    <x v="88"/>
    <x v="2"/>
    <x v="9"/>
    <n v="3"/>
    <x v="54"/>
    <x v="0"/>
    <x v="41"/>
    <x v="0"/>
    <s v="No"/>
    <x v="0"/>
    <x v="1"/>
    <s v="Yes"/>
  </r>
  <r>
    <x v="4338"/>
    <x v="36"/>
    <x v="37"/>
    <x v="33"/>
    <x v="0"/>
    <x v="14"/>
    <n v="2"/>
    <x v="105"/>
    <x v="0"/>
    <x v="39"/>
    <x v="0"/>
    <s v="No"/>
    <x v="0"/>
    <x v="1"/>
    <s v="No"/>
  </r>
  <r>
    <x v="4339"/>
    <x v="36"/>
    <x v="38"/>
    <x v="50"/>
    <x v="0"/>
    <x v="76"/>
    <n v="2"/>
    <x v="25"/>
    <x v="1"/>
    <x v="116"/>
    <x v="0"/>
    <s v="No"/>
    <x v="0"/>
    <x v="1"/>
    <s v="No"/>
  </r>
  <r>
    <x v="4340"/>
    <x v="36"/>
    <x v="37"/>
    <x v="36"/>
    <x v="0"/>
    <x v="187"/>
    <n v="1"/>
    <x v="25"/>
    <x v="1"/>
    <x v="0"/>
    <x v="1"/>
    <s v="No"/>
    <x v="0"/>
    <x v="0"/>
    <s v="No"/>
  </r>
  <r>
    <x v="4341"/>
    <x v="36"/>
    <x v="37"/>
    <x v="71"/>
    <x v="2"/>
    <x v="26"/>
    <n v="2"/>
    <x v="11"/>
    <x v="0"/>
    <x v="0"/>
    <x v="0"/>
    <s v="No"/>
    <x v="0"/>
    <x v="1"/>
    <s v="No"/>
  </r>
  <r>
    <x v="4342"/>
    <x v="36"/>
    <x v="39"/>
    <x v="20"/>
    <x v="1"/>
    <x v="200"/>
    <n v="2"/>
    <x v="37"/>
    <x v="2"/>
    <x v="0"/>
    <x v="0"/>
    <s v="No"/>
    <x v="0"/>
    <x v="0"/>
    <s v="No"/>
  </r>
  <r>
    <x v="4343"/>
    <x v="36"/>
    <x v="38"/>
    <x v="56"/>
    <x v="2"/>
    <x v="26"/>
    <n v="4"/>
    <x v="15"/>
    <x v="2"/>
    <x v="0"/>
    <x v="0"/>
    <s v="Yes"/>
    <x v="0"/>
    <x v="1"/>
    <s v="No"/>
  </r>
  <r>
    <x v="4344"/>
    <x v="36"/>
    <x v="38"/>
    <x v="22"/>
    <x v="2"/>
    <x v="122"/>
    <n v="4"/>
    <x v="6"/>
    <x v="2"/>
    <x v="287"/>
    <x v="0"/>
    <s v="No"/>
    <x v="0"/>
    <x v="1"/>
    <s v="No"/>
  </r>
  <r>
    <x v="4345"/>
    <x v="36"/>
    <x v="38"/>
    <x v="6"/>
    <x v="2"/>
    <x v="121"/>
    <n v="2"/>
    <x v="35"/>
    <x v="0"/>
    <x v="0"/>
    <x v="0"/>
    <s v="No"/>
    <x v="0"/>
    <x v="0"/>
    <s v="Yes"/>
  </r>
  <r>
    <x v="4346"/>
    <x v="36"/>
    <x v="42"/>
    <x v="139"/>
    <x v="2"/>
    <x v="446"/>
    <n v="4"/>
    <x v="44"/>
    <x v="1"/>
    <x v="0"/>
    <x v="0"/>
    <s v="No"/>
    <x v="0"/>
    <x v="0"/>
    <s v="No"/>
  </r>
  <r>
    <x v="4347"/>
    <x v="36"/>
    <x v="39"/>
    <x v="65"/>
    <x v="1"/>
    <x v="30"/>
    <n v="4"/>
    <x v="25"/>
    <x v="2"/>
    <x v="8"/>
    <x v="0"/>
    <s v="No"/>
    <x v="0"/>
    <x v="1"/>
    <s v="Yes"/>
  </r>
  <r>
    <x v="4348"/>
    <x v="36"/>
    <x v="36"/>
    <x v="105"/>
    <x v="0"/>
    <x v="10"/>
    <n v="2"/>
    <x v="0"/>
    <x v="2"/>
    <x v="317"/>
    <x v="0"/>
    <s v="No"/>
    <x v="0"/>
    <x v="0"/>
    <s v="Yes"/>
  </r>
  <r>
    <x v="4349"/>
    <x v="36"/>
    <x v="36"/>
    <x v="69"/>
    <x v="1"/>
    <x v="3"/>
    <n v="4"/>
    <x v="7"/>
    <x v="2"/>
    <x v="0"/>
    <x v="0"/>
    <s v="No"/>
    <x v="0"/>
    <x v="1"/>
    <s v="No"/>
  </r>
  <r>
    <x v="4350"/>
    <x v="36"/>
    <x v="37"/>
    <x v="64"/>
    <x v="1"/>
    <x v="3"/>
    <n v="4"/>
    <x v="12"/>
    <x v="0"/>
    <x v="27"/>
    <x v="0"/>
    <s v="No"/>
    <x v="0"/>
    <x v="1"/>
    <s v="No"/>
  </r>
  <r>
    <x v="4351"/>
    <x v="36"/>
    <x v="38"/>
    <x v="13"/>
    <x v="1"/>
    <x v="318"/>
    <n v="2"/>
    <x v="0"/>
    <x v="1"/>
    <x v="0"/>
    <x v="0"/>
    <s v="No"/>
    <x v="0"/>
    <x v="1"/>
    <s v="No"/>
  </r>
  <r>
    <x v="4352"/>
    <x v="36"/>
    <x v="38"/>
    <x v="83"/>
    <x v="1"/>
    <x v="26"/>
    <n v="1"/>
    <x v="25"/>
    <x v="0"/>
    <x v="0"/>
    <x v="0"/>
    <s v="No"/>
    <x v="0"/>
    <x v="0"/>
    <s v="No"/>
  </r>
  <r>
    <x v="4353"/>
    <x v="36"/>
    <x v="37"/>
    <x v="52"/>
    <x v="2"/>
    <x v="26"/>
    <n v="4"/>
    <x v="15"/>
    <x v="1"/>
    <x v="0"/>
    <x v="0"/>
    <s v="No"/>
    <x v="0"/>
    <x v="1"/>
    <s v="No"/>
  </r>
  <r>
    <x v="4354"/>
    <x v="36"/>
    <x v="37"/>
    <x v="71"/>
    <x v="2"/>
    <x v="104"/>
    <n v="2"/>
    <x v="5"/>
    <x v="0"/>
    <x v="0"/>
    <x v="0"/>
    <s v="No"/>
    <x v="0"/>
    <x v="1"/>
    <s v="Yes"/>
  </r>
  <r>
    <x v="4355"/>
    <x v="36"/>
    <x v="36"/>
    <x v="83"/>
    <x v="1"/>
    <x v="180"/>
    <n v="1"/>
    <x v="22"/>
    <x v="1"/>
    <x v="77"/>
    <x v="0"/>
    <s v="No"/>
    <x v="0"/>
    <x v="0"/>
    <s v="Yes"/>
  </r>
  <r>
    <x v="4356"/>
    <x v="36"/>
    <x v="39"/>
    <x v="2"/>
    <x v="1"/>
    <x v="3"/>
    <n v="4"/>
    <x v="25"/>
    <x v="2"/>
    <x v="0"/>
    <x v="0"/>
    <s v="No"/>
    <x v="0"/>
    <x v="1"/>
    <s v="No"/>
  </r>
  <r>
    <x v="4357"/>
    <x v="36"/>
    <x v="38"/>
    <x v="39"/>
    <x v="1"/>
    <x v="206"/>
    <n v="1"/>
    <x v="2"/>
    <x v="2"/>
    <x v="0"/>
    <x v="0"/>
    <s v="No"/>
    <x v="0"/>
    <x v="1"/>
    <s v="Yes"/>
  </r>
  <r>
    <x v="4358"/>
    <x v="36"/>
    <x v="36"/>
    <x v="14"/>
    <x v="1"/>
    <x v="257"/>
    <n v="2"/>
    <x v="37"/>
    <x v="2"/>
    <x v="0"/>
    <x v="0"/>
    <s v="No"/>
    <x v="0"/>
    <x v="0"/>
    <s v="Yes"/>
  </r>
  <r>
    <x v="4359"/>
    <x v="36"/>
    <x v="38"/>
    <x v="92"/>
    <x v="2"/>
    <x v="5"/>
    <n v="2"/>
    <x v="19"/>
    <x v="0"/>
    <x v="0"/>
    <x v="0"/>
    <s v="Yes"/>
    <x v="0"/>
    <x v="1"/>
    <s v="No"/>
  </r>
  <r>
    <x v="4360"/>
    <x v="36"/>
    <x v="37"/>
    <x v="130"/>
    <x v="0"/>
    <x v="16"/>
    <n v="2"/>
    <x v="105"/>
    <x v="0"/>
    <x v="0"/>
    <x v="0"/>
    <s v="No"/>
    <x v="0"/>
    <x v="1"/>
    <s v="Yes"/>
  </r>
  <r>
    <x v="4361"/>
    <x v="36"/>
    <x v="36"/>
    <x v="64"/>
    <x v="1"/>
    <x v="38"/>
    <n v="1"/>
    <x v="33"/>
    <x v="0"/>
    <x v="0"/>
    <x v="0"/>
    <s v="No"/>
    <x v="0"/>
    <x v="1"/>
    <s v="Yes"/>
  </r>
  <r>
    <x v="4362"/>
    <x v="36"/>
    <x v="36"/>
    <x v="27"/>
    <x v="1"/>
    <x v="1"/>
    <n v="2"/>
    <x v="37"/>
    <x v="2"/>
    <x v="0"/>
    <x v="0"/>
    <s v="Yes"/>
    <x v="1"/>
    <x v="1"/>
    <s v="Yes"/>
  </r>
  <r>
    <x v="4363"/>
    <x v="36"/>
    <x v="36"/>
    <x v="10"/>
    <x v="1"/>
    <x v="10"/>
    <n v="1"/>
    <x v="2"/>
    <x v="1"/>
    <x v="0"/>
    <x v="0"/>
    <s v="No"/>
    <x v="0"/>
    <x v="0"/>
    <s v="No"/>
  </r>
  <r>
    <x v="4364"/>
    <x v="36"/>
    <x v="38"/>
    <x v="10"/>
    <x v="1"/>
    <x v="149"/>
    <n v="2"/>
    <x v="36"/>
    <x v="0"/>
    <x v="85"/>
    <x v="0"/>
    <s v="No"/>
    <x v="0"/>
    <x v="1"/>
    <s v="Yes"/>
  </r>
  <r>
    <x v="4365"/>
    <x v="36"/>
    <x v="38"/>
    <x v="65"/>
    <x v="1"/>
    <x v="312"/>
    <n v="1"/>
    <x v="36"/>
    <x v="0"/>
    <x v="0"/>
    <x v="0"/>
    <s v="No"/>
    <x v="0"/>
    <x v="0"/>
    <s v="No"/>
  </r>
  <r>
    <x v="4366"/>
    <x v="36"/>
    <x v="36"/>
    <x v="14"/>
    <x v="1"/>
    <x v="128"/>
    <n v="1"/>
    <x v="101"/>
    <x v="0"/>
    <x v="142"/>
    <x v="0"/>
    <s v="No"/>
    <x v="0"/>
    <x v="0"/>
    <s v="Yes"/>
  </r>
  <r>
    <x v="4367"/>
    <x v="36"/>
    <x v="36"/>
    <x v="95"/>
    <x v="1"/>
    <x v="435"/>
    <n v="1"/>
    <x v="8"/>
    <x v="1"/>
    <x v="0"/>
    <x v="0"/>
    <s v="No"/>
    <x v="0"/>
    <x v="1"/>
    <s v="No"/>
  </r>
  <r>
    <x v="4368"/>
    <x v="36"/>
    <x v="38"/>
    <x v="82"/>
    <x v="1"/>
    <x v="47"/>
    <n v="1"/>
    <x v="25"/>
    <x v="0"/>
    <x v="0"/>
    <x v="0"/>
    <s v="No"/>
    <x v="0"/>
    <x v="1"/>
    <s v="No"/>
  </r>
  <r>
    <x v="4369"/>
    <x v="36"/>
    <x v="36"/>
    <x v="33"/>
    <x v="0"/>
    <x v="325"/>
    <n v="1"/>
    <x v="60"/>
    <x v="0"/>
    <x v="0"/>
    <x v="0"/>
    <s v="No"/>
    <x v="0"/>
    <x v="1"/>
    <s v="No"/>
  </r>
  <r>
    <x v="4370"/>
    <x v="36"/>
    <x v="36"/>
    <x v="10"/>
    <x v="1"/>
    <x v="3"/>
    <n v="1"/>
    <x v="2"/>
    <x v="1"/>
    <x v="0"/>
    <x v="0"/>
    <s v="No"/>
    <x v="0"/>
    <x v="1"/>
    <s v="No"/>
  </r>
  <r>
    <x v="4371"/>
    <x v="36"/>
    <x v="38"/>
    <x v="5"/>
    <x v="1"/>
    <x v="288"/>
    <n v="3"/>
    <x v="37"/>
    <x v="0"/>
    <x v="0"/>
    <x v="0"/>
    <s v="No"/>
    <x v="0"/>
    <x v="1"/>
    <s v="No"/>
  </r>
  <r>
    <x v="4372"/>
    <x v="36"/>
    <x v="36"/>
    <x v="18"/>
    <x v="1"/>
    <x v="55"/>
    <n v="1"/>
    <x v="8"/>
    <x v="1"/>
    <x v="1"/>
    <x v="0"/>
    <s v="No"/>
    <x v="0"/>
    <x v="1"/>
    <s v="Yes"/>
  </r>
  <r>
    <x v="4373"/>
    <x v="36"/>
    <x v="37"/>
    <x v="32"/>
    <x v="2"/>
    <x v="114"/>
    <n v="2"/>
    <x v="11"/>
    <x v="0"/>
    <x v="224"/>
    <x v="0"/>
    <s v="No"/>
    <x v="0"/>
    <x v="0"/>
    <s v="No"/>
  </r>
  <r>
    <x v="4374"/>
    <x v="36"/>
    <x v="38"/>
    <x v="100"/>
    <x v="1"/>
    <x v="205"/>
    <n v="1"/>
    <x v="36"/>
    <x v="0"/>
    <x v="0"/>
    <x v="0"/>
    <s v="No"/>
    <x v="0"/>
    <x v="1"/>
    <s v="Yes"/>
  </r>
  <r>
    <x v="4375"/>
    <x v="36"/>
    <x v="42"/>
    <x v="133"/>
    <x v="2"/>
    <x v="462"/>
    <n v="4"/>
    <x v="44"/>
    <x v="1"/>
    <x v="0"/>
    <x v="0"/>
    <s v="No"/>
    <x v="0"/>
    <x v="1"/>
    <s v="No"/>
  </r>
  <r>
    <x v="4376"/>
    <x v="37"/>
    <x v="37"/>
    <x v="10"/>
    <x v="1"/>
    <x v="105"/>
    <n v="3"/>
    <x v="29"/>
    <x v="1"/>
    <x v="0"/>
    <x v="0"/>
    <s v="No"/>
    <x v="0"/>
    <x v="0"/>
    <s v="No"/>
  </r>
  <r>
    <x v="4377"/>
    <x v="37"/>
    <x v="37"/>
    <x v="102"/>
    <x v="2"/>
    <x v="68"/>
    <n v="1"/>
    <x v="5"/>
    <x v="0"/>
    <x v="62"/>
    <x v="0"/>
    <s v="No"/>
    <x v="0"/>
    <x v="0"/>
    <s v="No"/>
  </r>
  <r>
    <x v="4378"/>
    <x v="37"/>
    <x v="39"/>
    <x v="20"/>
    <x v="1"/>
    <x v="115"/>
    <n v="3"/>
    <x v="1"/>
    <x v="2"/>
    <x v="0"/>
    <x v="0"/>
    <s v="No"/>
    <x v="0"/>
    <x v="1"/>
    <s v="No"/>
  </r>
  <r>
    <x v="4379"/>
    <x v="37"/>
    <x v="40"/>
    <x v="133"/>
    <x v="2"/>
    <x v="17"/>
    <n v="4"/>
    <x v="0"/>
    <x v="2"/>
    <x v="0"/>
    <x v="0"/>
    <s v="No"/>
    <x v="0"/>
    <x v="1"/>
    <s v="No"/>
  </r>
  <r>
    <x v="4380"/>
    <x v="37"/>
    <x v="37"/>
    <x v="65"/>
    <x v="1"/>
    <x v="13"/>
    <n v="3"/>
    <x v="37"/>
    <x v="2"/>
    <x v="119"/>
    <x v="0"/>
    <s v="No"/>
    <x v="0"/>
    <x v="0"/>
    <s v="No"/>
  </r>
  <r>
    <x v="4381"/>
    <x v="37"/>
    <x v="38"/>
    <x v="139"/>
    <x v="2"/>
    <x v="3"/>
    <n v="4"/>
    <x v="6"/>
    <x v="0"/>
    <x v="0"/>
    <x v="0"/>
    <s v="Yes"/>
    <x v="0"/>
    <x v="0"/>
    <s v="Yes"/>
  </r>
  <r>
    <x v="4382"/>
    <x v="37"/>
    <x v="38"/>
    <x v="68"/>
    <x v="1"/>
    <x v="322"/>
    <n v="4"/>
    <x v="8"/>
    <x v="1"/>
    <x v="76"/>
    <x v="0"/>
    <s v="No"/>
    <x v="0"/>
    <x v="1"/>
    <s v="No"/>
  </r>
  <r>
    <x v="4383"/>
    <x v="37"/>
    <x v="38"/>
    <x v="29"/>
    <x v="1"/>
    <x v="51"/>
    <n v="4"/>
    <x v="12"/>
    <x v="0"/>
    <x v="103"/>
    <x v="0"/>
    <s v="No"/>
    <x v="0"/>
    <x v="1"/>
    <s v="Yes"/>
  </r>
  <r>
    <x v="4384"/>
    <x v="37"/>
    <x v="37"/>
    <x v="60"/>
    <x v="0"/>
    <x v="195"/>
    <n v="2"/>
    <x v="104"/>
    <x v="0"/>
    <x v="0"/>
    <x v="0"/>
    <s v="No"/>
    <x v="0"/>
    <x v="1"/>
    <s v="No"/>
  </r>
  <r>
    <x v="4385"/>
    <x v="37"/>
    <x v="38"/>
    <x v="41"/>
    <x v="2"/>
    <x v="457"/>
    <n v="2"/>
    <x v="32"/>
    <x v="0"/>
    <x v="34"/>
    <x v="0"/>
    <s v="No"/>
    <x v="0"/>
    <x v="1"/>
    <s v="No"/>
  </r>
  <r>
    <x v="4386"/>
    <x v="37"/>
    <x v="38"/>
    <x v="49"/>
    <x v="1"/>
    <x v="174"/>
    <n v="4"/>
    <x v="0"/>
    <x v="2"/>
    <x v="0"/>
    <x v="0"/>
    <s v="No"/>
    <x v="0"/>
    <x v="1"/>
    <s v="No"/>
  </r>
  <r>
    <x v="4387"/>
    <x v="37"/>
    <x v="38"/>
    <x v="9"/>
    <x v="1"/>
    <x v="182"/>
    <n v="4"/>
    <x v="3"/>
    <x v="2"/>
    <x v="0"/>
    <x v="0"/>
    <s v="No"/>
    <x v="0"/>
    <x v="1"/>
    <s v="No"/>
  </r>
  <r>
    <x v="4388"/>
    <x v="37"/>
    <x v="37"/>
    <x v="43"/>
    <x v="1"/>
    <x v="157"/>
    <n v="1"/>
    <x v="15"/>
    <x v="2"/>
    <x v="0"/>
    <x v="0"/>
    <s v="No"/>
    <x v="0"/>
    <x v="1"/>
    <s v="No"/>
  </r>
  <r>
    <x v="4389"/>
    <x v="37"/>
    <x v="39"/>
    <x v="129"/>
    <x v="2"/>
    <x v="189"/>
    <n v="4"/>
    <x v="6"/>
    <x v="2"/>
    <x v="0"/>
    <x v="0"/>
    <s v="No"/>
    <x v="0"/>
    <x v="1"/>
    <s v="No"/>
  </r>
  <r>
    <x v="4390"/>
    <x v="37"/>
    <x v="37"/>
    <x v="59"/>
    <x v="1"/>
    <x v="4"/>
    <n v="1"/>
    <x v="22"/>
    <x v="1"/>
    <x v="0"/>
    <x v="0"/>
    <s v="No"/>
    <x v="0"/>
    <x v="0"/>
    <s v="No"/>
  </r>
  <r>
    <x v="4391"/>
    <x v="37"/>
    <x v="37"/>
    <x v="60"/>
    <x v="0"/>
    <x v="40"/>
    <n v="2"/>
    <x v="104"/>
    <x v="0"/>
    <x v="0"/>
    <x v="0"/>
    <s v="No"/>
    <x v="0"/>
    <x v="0"/>
    <s v="No"/>
  </r>
  <r>
    <x v="4392"/>
    <x v="37"/>
    <x v="38"/>
    <x v="29"/>
    <x v="1"/>
    <x v="42"/>
    <n v="4"/>
    <x v="0"/>
    <x v="2"/>
    <x v="0"/>
    <x v="0"/>
    <s v="Yes"/>
    <x v="0"/>
    <x v="0"/>
    <s v="No"/>
  </r>
  <r>
    <x v="4393"/>
    <x v="37"/>
    <x v="38"/>
    <x v="11"/>
    <x v="2"/>
    <x v="154"/>
    <n v="1"/>
    <x v="37"/>
    <x v="0"/>
    <x v="0"/>
    <x v="0"/>
    <s v="No"/>
    <x v="0"/>
    <x v="1"/>
    <s v="No"/>
  </r>
  <r>
    <x v="4394"/>
    <x v="37"/>
    <x v="37"/>
    <x v="13"/>
    <x v="1"/>
    <x v="13"/>
    <n v="1"/>
    <x v="35"/>
    <x v="1"/>
    <x v="55"/>
    <x v="0"/>
    <s v="No"/>
    <x v="0"/>
    <x v="0"/>
    <s v="Yes"/>
  </r>
  <r>
    <x v="4395"/>
    <x v="37"/>
    <x v="39"/>
    <x v="73"/>
    <x v="1"/>
    <x v="95"/>
    <n v="3"/>
    <x v="1"/>
    <x v="2"/>
    <x v="0"/>
    <x v="0"/>
    <s v="No"/>
    <x v="0"/>
    <x v="0"/>
    <s v="Yes"/>
  </r>
  <r>
    <x v="4396"/>
    <x v="37"/>
    <x v="37"/>
    <x v="57"/>
    <x v="2"/>
    <x v="215"/>
    <n v="2"/>
    <x v="11"/>
    <x v="0"/>
    <x v="0"/>
    <x v="0"/>
    <s v="No"/>
    <x v="0"/>
    <x v="0"/>
    <s v="No"/>
  </r>
  <r>
    <x v="4397"/>
    <x v="37"/>
    <x v="39"/>
    <x v="78"/>
    <x v="1"/>
    <x v="64"/>
    <n v="1"/>
    <x v="2"/>
    <x v="2"/>
    <x v="172"/>
    <x v="0"/>
    <s v="No"/>
    <x v="0"/>
    <x v="1"/>
    <s v="No"/>
  </r>
  <r>
    <x v="4398"/>
    <x v="37"/>
    <x v="39"/>
    <x v="49"/>
    <x v="1"/>
    <x v="298"/>
    <n v="4"/>
    <x v="22"/>
    <x v="1"/>
    <x v="0"/>
    <x v="0"/>
    <s v="No"/>
    <x v="0"/>
    <x v="1"/>
    <s v="Yes"/>
  </r>
  <r>
    <x v="4399"/>
    <x v="37"/>
    <x v="40"/>
    <x v="75"/>
    <x v="0"/>
    <x v="45"/>
    <n v="3"/>
    <x v="28"/>
    <x v="2"/>
    <x v="0"/>
    <x v="1"/>
    <s v="No"/>
    <x v="0"/>
    <x v="0"/>
    <s v="Yes"/>
  </r>
  <r>
    <x v="4400"/>
    <x v="37"/>
    <x v="39"/>
    <x v="11"/>
    <x v="2"/>
    <x v="101"/>
    <n v="4"/>
    <x v="35"/>
    <x v="0"/>
    <x v="5"/>
    <x v="0"/>
    <s v="No"/>
    <x v="0"/>
    <x v="0"/>
    <s v="Yes"/>
  </r>
  <r>
    <x v="4401"/>
    <x v="37"/>
    <x v="39"/>
    <x v="30"/>
    <x v="2"/>
    <x v="77"/>
    <n v="4"/>
    <x v="15"/>
    <x v="2"/>
    <x v="0"/>
    <x v="0"/>
    <s v="No"/>
    <x v="0"/>
    <x v="0"/>
    <s v="No"/>
  </r>
  <r>
    <x v="4402"/>
    <x v="37"/>
    <x v="39"/>
    <x v="32"/>
    <x v="2"/>
    <x v="154"/>
    <n v="1"/>
    <x v="50"/>
    <x v="1"/>
    <x v="327"/>
    <x v="0"/>
    <s v="No"/>
    <x v="0"/>
    <x v="1"/>
    <s v="Yes"/>
  </r>
  <r>
    <x v="4403"/>
    <x v="37"/>
    <x v="38"/>
    <x v="51"/>
    <x v="2"/>
    <x v="26"/>
    <n v="1"/>
    <x v="12"/>
    <x v="2"/>
    <x v="0"/>
    <x v="0"/>
    <s v="Yes"/>
    <x v="0"/>
    <x v="1"/>
    <s v="No"/>
  </r>
  <r>
    <x v="4404"/>
    <x v="37"/>
    <x v="43"/>
    <x v="66"/>
    <x v="2"/>
    <x v="419"/>
    <n v="2"/>
    <x v="106"/>
    <x v="1"/>
    <x v="0"/>
    <x v="0"/>
    <s v="No"/>
    <x v="0"/>
    <x v="1"/>
    <s v="No"/>
  </r>
  <r>
    <x v="4405"/>
    <x v="37"/>
    <x v="38"/>
    <x v="126"/>
    <x v="0"/>
    <x v="381"/>
    <n v="4"/>
    <x v="8"/>
    <x v="1"/>
    <x v="0"/>
    <x v="1"/>
    <s v="No"/>
    <x v="1"/>
    <x v="1"/>
    <s v="No"/>
  </r>
  <r>
    <x v="4406"/>
    <x v="37"/>
    <x v="38"/>
    <x v="88"/>
    <x v="2"/>
    <x v="288"/>
    <n v="1"/>
    <x v="48"/>
    <x v="2"/>
    <x v="0"/>
    <x v="0"/>
    <s v="No"/>
    <x v="0"/>
    <x v="1"/>
    <s v="No"/>
  </r>
  <r>
    <x v="4407"/>
    <x v="37"/>
    <x v="37"/>
    <x v="87"/>
    <x v="2"/>
    <x v="54"/>
    <n v="3"/>
    <x v="7"/>
    <x v="2"/>
    <x v="0"/>
    <x v="0"/>
    <s v="No"/>
    <x v="0"/>
    <x v="1"/>
    <s v="No"/>
  </r>
  <r>
    <x v="4408"/>
    <x v="37"/>
    <x v="37"/>
    <x v="73"/>
    <x v="1"/>
    <x v="105"/>
    <n v="3"/>
    <x v="7"/>
    <x v="2"/>
    <x v="9"/>
    <x v="0"/>
    <s v="No"/>
    <x v="0"/>
    <x v="0"/>
    <s v="Yes"/>
  </r>
  <r>
    <x v="4409"/>
    <x v="37"/>
    <x v="38"/>
    <x v="84"/>
    <x v="0"/>
    <x v="128"/>
    <n v="2"/>
    <x v="9"/>
    <x v="2"/>
    <x v="0"/>
    <x v="1"/>
    <s v="No"/>
    <x v="0"/>
    <x v="0"/>
    <s v="No"/>
  </r>
  <r>
    <x v="4410"/>
    <x v="37"/>
    <x v="39"/>
    <x v="28"/>
    <x v="2"/>
    <x v="13"/>
    <n v="3"/>
    <x v="57"/>
    <x v="0"/>
    <x v="0"/>
    <x v="1"/>
    <s v="No"/>
    <x v="1"/>
    <x v="1"/>
    <s v="Yes"/>
  </r>
  <r>
    <x v="4411"/>
    <x v="37"/>
    <x v="37"/>
    <x v="52"/>
    <x v="2"/>
    <x v="277"/>
    <n v="4"/>
    <x v="28"/>
    <x v="0"/>
    <x v="0"/>
    <x v="0"/>
    <s v="Yes"/>
    <x v="0"/>
    <x v="1"/>
    <s v="No"/>
  </r>
  <r>
    <x v="4412"/>
    <x v="37"/>
    <x v="38"/>
    <x v="0"/>
    <x v="0"/>
    <x v="10"/>
    <n v="4"/>
    <x v="42"/>
    <x v="2"/>
    <x v="0"/>
    <x v="1"/>
    <s v="No"/>
    <x v="0"/>
    <x v="0"/>
    <s v="Yes"/>
  </r>
  <r>
    <x v="4413"/>
    <x v="37"/>
    <x v="38"/>
    <x v="31"/>
    <x v="0"/>
    <x v="235"/>
    <n v="2"/>
    <x v="57"/>
    <x v="0"/>
    <x v="0"/>
    <x v="0"/>
    <s v="No"/>
    <x v="0"/>
    <x v="0"/>
    <s v="Yes"/>
  </r>
  <r>
    <x v="4414"/>
    <x v="37"/>
    <x v="37"/>
    <x v="62"/>
    <x v="0"/>
    <x v="426"/>
    <n v="2"/>
    <x v="34"/>
    <x v="2"/>
    <x v="0"/>
    <x v="1"/>
    <s v="No"/>
    <x v="0"/>
    <x v="0"/>
    <s v="No"/>
  </r>
  <r>
    <x v="4415"/>
    <x v="37"/>
    <x v="37"/>
    <x v="71"/>
    <x v="2"/>
    <x v="13"/>
    <n v="4"/>
    <x v="28"/>
    <x v="0"/>
    <x v="119"/>
    <x v="0"/>
    <s v="No"/>
    <x v="0"/>
    <x v="0"/>
    <s v="No"/>
  </r>
  <r>
    <x v="4416"/>
    <x v="37"/>
    <x v="37"/>
    <x v="30"/>
    <x v="2"/>
    <x v="444"/>
    <n v="3"/>
    <x v="25"/>
    <x v="0"/>
    <x v="166"/>
    <x v="0"/>
    <s v="No"/>
    <x v="0"/>
    <x v="1"/>
    <s v="No"/>
  </r>
  <r>
    <x v="4417"/>
    <x v="37"/>
    <x v="38"/>
    <x v="2"/>
    <x v="1"/>
    <x v="186"/>
    <n v="4"/>
    <x v="8"/>
    <x v="1"/>
    <x v="119"/>
    <x v="0"/>
    <s v="No"/>
    <x v="0"/>
    <x v="0"/>
    <s v="No"/>
  </r>
  <r>
    <x v="4418"/>
    <x v="37"/>
    <x v="39"/>
    <x v="20"/>
    <x v="1"/>
    <x v="228"/>
    <n v="1"/>
    <x v="25"/>
    <x v="0"/>
    <x v="0"/>
    <x v="0"/>
    <s v="No"/>
    <x v="0"/>
    <x v="0"/>
    <s v="Yes"/>
  </r>
  <r>
    <x v="4419"/>
    <x v="37"/>
    <x v="39"/>
    <x v="49"/>
    <x v="1"/>
    <x v="229"/>
    <n v="1"/>
    <x v="36"/>
    <x v="0"/>
    <x v="0"/>
    <x v="0"/>
    <s v="No"/>
    <x v="1"/>
    <x v="1"/>
    <s v="Yes"/>
  </r>
  <r>
    <x v="4420"/>
    <x v="37"/>
    <x v="39"/>
    <x v="10"/>
    <x v="1"/>
    <x v="207"/>
    <n v="4"/>
    <x v="36"/>
    <x v="2"/>
    <x v="0"/>
    <x v="0"/>
    <s v="No"/>
    <x v="0"/>
    <x v="1"/>
    <s v="Yes"/>
  </r>
  <r>
    <x v="4421"/>
    <x v="37"/>
    <x v="39"/>
    <x v="14"/>
    <x v="1"/>
    <x v="8"/>
    <n v="2"/>
    <x v="36"/>
    <x v="2"/>
    <x v="0"/>
    <x v="0"/>
    <s v="Yes"/>
    <x v="0"/>
    <x v="0"/>
    <s v="Yes"/>
  </r>
  <r>
    <x v="4422"/>
    <x v="37"/>
    <x v="37"/>
    <x v="117"/>
    <x v="0"/>
    <x v="99"/>
    <n v="2"/>
    <x v="47"/>
    <x v="2"/>
    <x v="0"/>
    <x v="1"/>
    <s v="No"/>
    <x v="0"/>
    <x v="1"/>
    <s v="No"/>
  </r>
  <r>
    <x v="4423"/>
    <x v="37"/>
    <x v="37"/>
    <x v="132"/>
    <x v="0"/>
    <x v="85"/>
    <n v="3"/>
    <x v="52"/>
    <x v="1"/>
    <x v="0"/>
    <x v="1"/>
    <s v="No"/>
    <x v="0"/>
    <x v="1"/>
    <s v="No"/>
  </r>
  <r>
    <x v="4424"/>
    <x v="37"/>
    <x v="37"/>
    <x v="44"/>
    <x v="0"/>
    <x v="417"/>
    <n v="1"/>
    <x v="60"/>
    <x v="0"/>
    <x v="0"/>
    <x v="0"/>
    <s v="No"/>
    <x v="0"/>
    <x v="1"/>
    <s v="No"/>
  </r>
  <r>
    <x v="4425"/>
    <x v="37"/>
    <x v="39"/>
    <x v="27"/>
    <x v="1"/>
    <x v="362"/>
    <n v="2"/>
    <x v="36"/>
    <x v="2"/>
    <x v="0"/>
    <x v="0"/>
    <s v="No"/>
    <x v="0"/>
    <x v="0"/>
    <s v="No"/>
  </r>
  <r>
    <x v="4426"/>
    <x v="37"/>
    <x v="37"/>
    <x v="45"/>
    <x v="0"/>
    <x v="210"/>
    <n v="1"/>
    <x v="60"/>
    <x v="0"/>
    <x v="0"/>
    <x v="0"/>
    <s v="No"/>
    <x v="0"/>
    <x v="0"/>
    <s v="No"/>
  </r>
  <r>
    <x v="4427"/>
    <x v="37"/>
    <x v="37"/>
    <x v="93"/>
    <x v="0"/>
    <x v="119"/>
    <n v="3"/>
    <x v="45"/>
    <x v="0"/>
    <x v="88"/>
    <x v="1"/>
    <s v="No"/>
    <x v="0"/>
    <x v="1"/>
    <s v="No"/>
  </r>
  <r>
    <x v="4428"/>
    <x v="37"/>
    <x v="37"/>
    <x v="9"/>
    <x v="1"/>
    <x v="33"/>
    <n v="1"/>
    <x v="4"/>
    <x v="2"/>
    <x v="0"/>
    <x v="0"/>
    <s v="No"/>
    <x v="0"/>
    <x v="1"/>
    <s v="No"/>
  </r>
  <r>
    <x v="4429"/>
    <x v="37"/>
    <x v="39"/>
    <x v="29"/>
    <x v="1"/>
    <x v="115"/>
    <n v="1"/>
    <x v="9"/>
    <x v="1"/>
    <x v="0"/>
    <x v="0"/>
    <s v="No"/>
    <x v="0"/>
    <x v="1"/>
    <s v="No"/>
  </r>
  <r>
    <x v="4430"/>
    <x v="37"/>
    <x v="38"/>
    <x v="6"/>
    <x v="2"/>
    <x v="154"/>
    <n v="1"/>
    <x v="48"/>
    <x v="2"/>
    <x v="0"/>
    <x v="0"/>
    <s v="No"/>
    <x v="0"/>
    <x v="1"/>
    <s v="No"/>
  </r>
  <r>
    <x v="4431"/>
    <x v="37"/>
    <x v="38"/>
    <x v="79"/>
    <x v="0"/>
    <x v="186"/>
    <n v="2"/>
    <x v="32"/>
    <x v="0"/>
    <x v="0"/>
    <x v="0"/>
    <s v="No"/>
    <x v="0"/>
    <x v="0"/>
    <s v="No"/>
  </r>
  <r>
    <x v="4432"/>
    <x v="37"/>
    <x v="39"/>
    <x v="127"/>
    <x v="0"/>
    <x v="41"/>
    <n v="3"/>
    <x v="65"/>
    <x v="0"/>
    <x v="129"/>
    <x v="1"/>
    <s v="No"/>
    <x v="0"/>
    <x v="0"/>
    <s v="No"/>
  </r>
  <r>
    <x v="4433"/>
    <x v="37"/>
    <x v="39"/>
    <x v="64"/>
    <x v="1"/>
    <x v="227"/>
    <n v="1"/>
    <x v="9"/>
    <x v="1"/>
    <x v="218"/>
    <x v="0"/>
    <s v="No"/>
    <x v="0"/>
    <x v="0"/>
    <s v="No"/>
  </r>
  <r>
    <x v="4434"/>
    <x v="37"/>
    <x v="38"/>
    <x v="60"/>
    <x v="0"/>
    <x v="187"/>
    <n v="1"/>
    <x v="12"/>
    <x v="0"/>
    <x v="0"/>
    <x v="0"/>
    <s v="No"/>
    <x v="0"/>
    <x v="1"/>
    <s v="No"/>
  </r>
  <r>
    <x v="4435"/>
    <x v="37"/>
    <x v="40"/>
    <x v="98"/>
    <x v="2"/>
    <x v="264"/>
    <n v="4"/>
    <x v="0"/>
    <x v="2"/>
    <x v="0"/>
    <x v="0"/>
    <s v="No"/>
    <x v="0"/>
    <x v="1"/>
    <s v="No"/>
  </r>
  <r>
    <x v="4436"/>
    <x v="37"/>
    <x v="39"/>
    <x v="14"/>
    <x v="1"/>
    <x v="281"/>
    <n v="4"/>
    <x v="12"/>
    <x v="0"/>
    <x v="0"/>
    <x v="0"/>
    <s v="No"/>
    <x v="0"/>
    <x v="1"/>
    <s v="Yes"/>
  </r>
  <r>
    <x v="4437"/>
    <x v="37"/>
    <x v="38"/>
    <x v="86"/>
    <x v="0"/>
    <x v="392"/>
    <n v="2"/>
    <x v="32"/>
    <x v="0"/>
    <x v="0"/>
    <x v="0"/>
    <s v="No"/>
    <x v="0"/>
    <x v="1"/>
    <s v="No"/>
  </r>
  <r>
    <x v="4438"/>
    <x v="37"/>
    <x v="38"/>
    <x v="34"/>
    <x v="0"/>
    <x v="67"/>
    <n v="1"/>
    <x v="14"/>
    <x v="0"/>
    <x v="0"/>
    <x v="0"/>
    <s v="No"/>
    <x v="0"/>
    <x v="1"/>
    <s v="Yes"/>
  </r>
  <r>
    <x v="4439"/>
    <x v="37"/>
    <x v="40"/>
    <x v="35"/>
    <x v="0"/>
    <x v="13"/>
    <n v="4"/>
    <x v="42"/>
    <x v="2"/>
    <x v="0"/>
    <x v="1"/>
    <s v="No"/>
    <x v="0"/>
    <x v="1"/>
    <s v="No"/>
  </r>
  <r>
    <x v="4440"/>
    <x v="37"/>
    <x v="37"/>
    <x v="1"/>
    <x v="1"/>
    <x v="105"/>
    <n v="2"/>
    <x v="37"/>
    <x v="2"/>
    <x v="0"/>
    <x v="0"/>
    <s v="No"/>
    <x v="0"/>
    <x v="0"/>
    <s v="No"/>
  </r>
  <r>
    <x v="4441"/>
    <x v="37"/>
    <x v="39"/>
    <x v="156"/>
    <x v="0"/>
    <x v="189"/>
    <n v="2"/>
    <x v="39"/>
    <x v="0"/>
    <x v="0"/>
    <x v="0"/>
    <s v="No"/>
    <x v="0"/>
    <x v="1"/>
    <s v="No"/>
  </r>
  <r>
    <x v="4442"/>
    <x v="37"/>
    <x v="37"/>
    <x v="65"/>
    <x v="1"/>
    <x v="104"/>
    <n v="1"/>
    <x v="35"/>
    <x v="1"/>
    <x v="51"/>
    <x v="0"/>
    <s v="No"/>
    <x v="0"/>
    <x v="1"/>
    <s v="No"/>
  </r>
  <r>
    <x v="4443"/>
    <x v="37"/>
    <x v="39"/>
    <x v="20"/>
    <x v="1"/>
    <x v="85"/>
    <n v="1"/>
    <x v="25"/>
    <x v="0"/>
    <x v="0"/>
    <x v="0"/>
    <s v="No"/>
    <x v="0"/>
    <x v="1"/>
    <s v="No"/>
  </r>
  <r>
    <x v="4444"/>
    <x v="37"/>
    <x v="39"/>
    <x v="66"/>
    <x v="2"/>
    <x v="213"/>
    <n v="4"/>
    <x v="6"/>
    <x v="2"/>
    <x v="0"/>
    <x v="0"/>
    <s v="Yes"/>
    <x v="0"/>
    <x v="1"/>
    <s v="No"/>
  </r>
  <r>
    <x v="4445"/>
    <x v="37"/>
    <x v="38"/>
    <x v="98"/>
    <x v="2"/>
    <x v="392"/>
    <n v="1"/>
    <x v="12"/>
    <x v="2"/>
    <x v="214"/>
    <x v="0"/>
    <s v="Yes"/>
    <x v="1"/>
    <x v="1"/>
    <s v="No"/>
  </r>
  <r>
    <x v="4446"/>
    <x v="37"/>
    <x v="38"/>
    <x v="51"/>
    <x v="2"/>
    <x v="401"/>
    <n v="1"/>
    <x v="12"/>
    <x v="2"/>
    <x v="0"/>
    <x v="0"/>
    <s v="No"/>
    <x v="0"/>
    <x v="1"/>
    <s v="No"/>
  </r>
  <r>
    <x v="4447"/>
    <x v="37"/>
    <x v="38"/>
    <x v="114"/>
    <x v="0"/>
    <x v="255"/>
    <n v="2"/>
    <x v="105"/>
    <x v="0"/>
    <x v="0"/>
    <x v="0"/>
    <s v="No"/>
    <x v="0"/>
    <x v="0"/>
    <s v="No"/>
  </r>
  <r>
    <x v="4448"/>
    <x v="37"/>
    <x v="38"/>
    <x v="13"/>
    <x v="1"/>
    <x v="13"/>
    <n v="1"/>
    <x v="37"/>
    <x v="0"/>
    <x v="46"/>
    <x v="0"/>
    <s v="No"/>
    <x v="0"/>
    <x v="0"/>
    <s v="No"/>
  </r>
  <r>
    <x v="4449"/>
    <x v="37"/>
    <x v="39"/>
    <x v="45"/>
    <x v="0"/>
    <x v="83"/>
    <n v="2"/>
    <x v="39"/>
    <x v="0"/>
    <x v="62"/>
    <x v="0"/>
    <s v="No"/>
    <x v="0"/>
    <x v="1"/>
    <s v="No"/>
  </r>
  <r>
    <x v="4450"/>
    <x v="37"/>
    <x v="38"/>
    <x v="31"/>
    <x v="0"/>
    <x v="244"/>
    <n v="2"/>
    <x v="32"/>
    <x v="0"/>
    <x v="335"/>
    <x v="0"/>
    <s v="No"/>
    <x v="0"/>
    <x v="1"/>
    <s v="No"/>
  </r>
  <r>
    <x v="4451"/>
    <x v="37"/>
    <x v="39"/>
    <x v="64"/>
    <x v="1"/>
    <x v="55"/>
    <n v="1"/>
    <x v="25"/>
    <x v="0"/>
    <x v="76"/>
    <x v="0"/>
    <s v="No"/>
    <x v="0"/>
    <x v="0"/>
    <s v="No"/>
  </r>
  <r>
    <x v="4452"/>
    <x v="37"/>
    <x v="38"/>
    <x v="90"/>
    <x v="0"/>
    <x v="94"/>
    <n v="3"/>
    <x v="8"/>
    <x v="1"/>
    <x v="0"/>
    <x v="1"/>
    <s v="No"/>
    <x v="0"/>
    <x v="0"/>
    <s v="No"/>
  </r>
  <r>
    <x v="4453"/>
    <x v="37"/>
    <x v="37"/>
    <x v="94"/>
    <x v="0"/>
    <x v="115"/>
    <n v="2"/>
    <x v="13"/>
    <x v="0"/>
    <x v="0"/>
    <x v="0"/>
    <s v="No"/>
    <x v="0"/>
    <x v="1"/>
    <s v="No"/>
  </r>
  <r>
    <x v="4454"/>
    <x v="37"/>
    <x v="38"/>
    <x v="41"/>
    <x v="2"/>
    <x v="99"/>
    <n v="4"/>
    <x v="15"/>
    <x v="1"/>
    <x v="103"/>
    <x v="0"/>
    <s v="Yes"/>
    <x v="1"/>
    <x v="1"/>
    <s v="Yes"/>
  </r>
  <r>
    <x v="4455"/>
    <x v="37"/>
    <x v="38"/>
    <x v="25"/>
    <x v="1"/>
    <x v="115"/>
    <n v="4"/>
    <x v="12"/>
    <x v="0"/>
    <x v="105"/>
    <x v="0"/>
    <s v="No"/>
    <x v="0"/>
    <x v="1"/>
    <s v="No"/>
  </r>
  <r>
    <x v="4456"/>
    <x v="37"/>
    <x v="37"/>
    <x v="96"/>
    <x v="0"/>
    <x v="51"/>
    <n v="3"/>
    <x v="27"/>
    <x v="2"/>
    <x v="0"/>
    <x v="1"/>
    <s v="No"/>
    <x v="1"/>
    <x v="1"/>
    <s v="Yes"/>
  </r>
  <r>
    <x v="4457"/>
    <x v="37"/>
    <x v="39"/>
    <x v="99"/>
    <x v="2"/>
    <x v="412"/>
    <n v="4"/>
    <x v="15"/>
    <x v="1"/>
    <x v="337"/>
    <x v="0"/>
    <s v="No"/>
    <x v="0"/>
    <x v="1"/>
    <s v="No"/>
  </r>
  <r>
    <x v="4458"/>
    <x v="37"/>
    <x v="39"/>
    <x v="47"/>
    <x v="0"/>
    <x v="243"/>
    <n v="2"/>
    <x v="35"/>
    <x v="0"/>
    <x v="0"/>
    <x v="0"/>
    <s v="No"/>
    <x v="0"/>
    <x v="1"/>
    <s v="No"/>
  </r>
  <r>
    <x v="4459"/>
    <x v="37"/>
    <x v="39"/>
    <x v="39"/>
    <x v="1"/>
    <x v="196"/>
    <n v="4"/>
    <x v="36"/>
    <x v="2"/>
    <x v="8"/>
    <x v="0"/>
    <s v="No"/>
    <x v="0"/>
    <x v="0"/>
    <s v="No"/>
  </r>
  <r>
    <x v="4460"/>
    <x v="37"/>
    <x v="38"/>
    <x v="28"/>
    <x v="2"/>
    <x v="2"/>
    <n v="3"/>
    <x v="48"/>
    <x v="1"/>
    <x v="0"/>
    <x v="0"/>
    <s v="No"/>
    <x v="0"/>
    <x v="1"/>
    <s v="No"/>
  </r>
  <r>
    <x v="4461"/>
    <x v="37"/>
    <x v="39"/>
    <x v="52"/>
    <x v="2"/>
    <x v="266"/>
    <n v="2"/>
    <x v="25"/>
    <x v="1"/>
    <x v="294"/>
    <x v="0"/>
    <s v="No"/>
    <x v="0"/>
    <x v="0"/>
    <s v="Yes"/>
  </r>
  <r>
    <x v="4462"/>
    <x v="37"/>
    <x v="38"/>
    <x v="52"/>
    <x v="2"/>
    <x v="277"/>
    <n v="4"/>
    <x v="15"/>
    <x v="1"/>
    <x v="0"/>
    <x v="0"/>
    <s v="No"/>
    <x v="0"/>
    <x v="0"/>
    <s v="Yes"/>
  </r>
  <r>
    <x v="4463"/>
    <x v="37"/>
    <x v="39"/>
    <x v="27"/>
    <x v="1"/>
    <x v="305"/>
    <n v="2"/>
    <x v="36"/>
    <x v="0"/>
    <x v="0"/>
    <x v="0"/>
    <s v="Yes"/>
    <x v="0"/>
    <x v="1"/>
    <s v="No"/>
  </r>
  <r>
    <x v="4464"/>
    <x v="37"/>
    <x v="39"/>
    <x v="49"/>
    <x v="1"/>
    <x v="33"/>
    <n v="1"/>
    <x v="36"/>
    <x v="0"/>
    <x v="0"/>
    <x v="0"/>
    <s v="No"/>
    <x v="0"/>
    <x v="1"/>
    <s v="No"/>
  </r>
  <r>
    <x v="4465"/>
    <x v="37"/>
    <x v="39"/>
    <x v="10"/>
    <x v="1"/>
    <x v="188"/>
    <n v="2"/>
    <x v="36"/>
    <x v="2"/>
    <x v="0"/>
    <x v="0"/>
    <s v="No"/>
    <x v="0"/>
    <x v="1"/>
    <s v="No"/>
  </r>
  <r>
    <x v="4466"/>
    <x v="37"/>
    <x v="37"/>
    <x v="77"/>
    <x v="0"/>
    <x v="38"/>
    <n v="4"/>
    <x v="12"/>
    <x v="1"/>
    <x v="38"/>
    <x v="1"/>
    <s v="No"/>
    <x v="0"/>
    <x v="1"/>
    <s v="No"/>
  </r>
  <r>
    <x v="4467"/>
    <x v="37"/>
    <x v="37"/>
    <x v="26"/>
    <x v="2"/>
    <x v="138"/>
    <n v="1"/>
    <x v="17"/>
    <x v="1"/>
    <x v="24"/>
    <x v="1"/>
    <s v="No"/>
    <x v="0"/>
    <x v="0"/>
    <s v="Yes"/>
  </r>
  <r>
    <x v="4468"/>
    <x v="37"/>
    <x v="38"/>
    <x v="62"/>
    <x v="0"/>
    <x v="15"/>
    <n v="4"/>
    <x v="20"/>
    <x v="1"/>
    <x v="0"/>
    <x v="1"/>
    <s v="No"/>
    <x v="0"/>
    <x v="1"/>
    <s v="No"/>
  </r>
  <r>
    <x v="4469"/>
    <x v="37"/>
    <x v="37"/>
    <x v="108"/>
    <x v="1"/>
    <x v="26"/>
    <n v="3"/>
    <x v="37"/>
    <x v="2"/>
    <x v="88"/>
    <x v="0"/>
    <s v="No"/>
    <x v="0"/>
    <x v="0"/>
    <s v="No"/>
  </r>
  <r>
    <x v="4470"/>
    <x v="37"/>
    <x v="39"/>
    <x v="150"/>
    <x v="0"/>
    <x v="206"/>
    <n v="2"/>
    <x v="39"/>
    <x v="0"/>
    <x v="0"/>
    <x v="0"/>
    <s v="No"/>
    <x v="0"/>
    <x v="0"/>
    <s v="Yes"/>
  </r>
  <r>
    <x v="4471"/>
    <x v="37"/>
    <x v="37"/>
    <x v="25"/>
    <x v="1"/>
    <x v="115"/>
    <n v="1"/>
    <x v="2"/>
    <x v="1"/>
    <x v="0"/>
    <x v="0"/>
    <s v="No"/>
    <x v="0"/>
    <x v="1"/>
    <s v="Yes"/>
  </r>
  <r>
    <x v="4472"/>
    <x v="37"/>
    <x v="40"/>
    <x v="120"/>
    <x v="1"/>
    <x v="96"/>
    <n v="4"/>
    <x v="25"/>
    <x v="2"/>
    <x v="274"/>
    <x v="0"/>
    <s v="No"/>
    <x v="0"/>
    <x v="0"/>
    <s v="No"/>
  </r>
  <r>
    <x v="4473"/>
    <x v="37"/>
    <x v="39"/>
    <x v="25"/>
    <x v="1"/>
    <x v="324"/>
    <n v="3"/>
    <x v="37"/>
    <x v="0"/>
    <x v="0"/>
    <x v="0"/>
    <s v="No"/>
    <x v="0"/>
    <x v="1"/>
    <s v="No"/>
  </r>
  <r>
    <x v="4474"/>
    <x v="37"/>
    <x v="37"/>
    <x v="0"/>
    <x v="0"/>
    <x v="30"/>
    <n v="3"/>
    <x v="11"/>
    <x v="0"/>
    <x v="0"/>
    <x v="0"/>
    <s v="No"/>
    <x v="0"/>
    <x v="1"/>
    <s v="No"/>
  </r>
  <r>
    <x v="4475"/>
    <x v="37"/>
    <x v="39"/>
    <x v="61"/>
    <x v="1"/>
    <x v="380"/>
    <n v="2"/>
    <x v="36"/>
    <x v="2"/>
    <x v="0"/>
    <x v="0"/>
    <s v="No"/>
    <x v="0"/>
    <x v="1"/>
    <s v="Yes"/>
  </r>
  <r>
    <x v="4476"/>
    <x v="37"/>
    <x v="38"/>
    <x v="30"/>
    <x v="2"/>
    <x v="153"/>
    <n v="4"/>
    <x v="6"/>
    <x v="2"/>
    <x v="0"/>
    <x v="0"/>
    <s v="Yes"/>
    <x v="0"/>
    <x v="1"/>
    <s v="No"/>
  </r>
  <r>
    <x v="4477"/>
    <x v="37"/>
    <x v="37"/>
    <x v="50"/>
    <x v="0"/>
    <x v="164"/>
    <n v="4"/>
    <x v="26"/>
    <x v="2"/>
    <x v="0"/>
    <x v="1"/>
    <s v="No"/>
    <x v="0"/>
    <x v="1"/>
    <s v="No"/>
  </r>
  <r>
    <x v="4478"/>
    <x v="37"/>
    <x v="37"/>
    <x v="51"/>
    <x v="2"/>
    <x v="13"/>
    <n v="4"/>
    <x v="28"/>
    <x v="0"/>
    <x v="212"/>
    <x v="0"/>
    <s v="No"/>
    <x v="0"/>
    <x v="0"/>
    <s v="Yes"/>
  </r>
  <r>
    <x v="4479"/>
    <x v="37"/>
    <x v="39"/>
    <x v="32"/>
    <x v="2"/>
    <x v="13"/>
    <n v="2"/>
    <x v="35"/>
    <x v="0"/>
    <x v="0"/>
    <x v="0"/>
    <s v="No"/>
    <x v="0"/>
    <x v="1"/>
    <s v="No"/>
  </r>
  <r>
    <x v="4480"/>
    <x v="37"/>
    <x v="38"/>
    <x v="49"/>
    <x v="1"/>
    <x v="28"/>
    <n v="4"/>
    <x v="3"/>
    <x v="2"/>
    <x v="0"/>
    <x v="0"/>
    <s v="No"/>
    <x v="0"/>
    <x v="1"/>
    <s v="No"/>
  </r>
  <r>
    <x v="4481"/>
    <x v="37"/>
    <x v="37"/>
    <x v="59"/>
    <x v="1"/>
    <x v="414"/>
    <n v="1"/>
    <x v="33"/>
    <x v="0"/>
    <x v="0"/>
    <x v="0"/>
    <s v="No"/>
    <x v="0"/>
    <x v="1"/>
    <s v="No"/>
  </r>
  <r>
    <x v="4482"/>
    <x v="37"/>
    <x v="37"/>
    <x v="95"/>
    <x v="1"/>
    <x v="251"/>
    <n v="3"/>
    <x v="29"/>
    <x v="1"/>
    <x v="0"/>
    <x v="0"/>
    <s v="No"/>
    <x v="0"/>
    <x v="1"/>
    <s v="No"/>
  </r>
  <r>
    <x v="4483"/>
    <x v="37"/>
    <x v="37"/>
    <x v="103"/>
    <x v="0"/>
    <x v="89"/>
    <n v="2"/>
    <x v="13"/>
    <x v="0"/>
    <x v="0"/>
    <x v="0"/>
    <s v="No"/>
    <x v="0"/>
    <x v="1"/>
    <s v="No"/>
  </r>
  <r>
    <x v="4484"/>
    <x v="37"/>
    <x v="37"/>
    <x v="27"/>
    <x v="1"/>
    <x v="55"/>
    <n v="3"/>
    <x v="37"/>
    <x v="2"/>
    <x v="113"/>
    <x v="0"/>
    <s v="No"/>
    <x v="0"/>
    <x v="0"/>
    <s v="Yes"/>
  </r>
  <r>
    <x v="4485"/>
    <x v="37"/>
    <x v="39"/>
    <x v="49"/>
    <x v="1"/>
    <x v="385"/>
    <n v="4"/>
    <x v="12"/>
    <x v="0"/>
    <x v="0"/>
    <x v="0"/>
    <s v="No"/>
    <x v="0"/>
    <x v="1"/>
    <s v="No"/>
  </r>
  <r>
    <x v="4486"/>
    <x v="37"/>
    <x v="39"/>
    <x v="88"/>
    <x v="2"/>
    <x v="138"/>
    <n v="4"/>
    <x v="22"/>
    <x v="1"/>
    <x v="0"/>
    <x v="0"/>
    <s v="No"/>
    <x v="0"/>
    <x v="1"/>
    <s v="No"/>
  </r>
  <r>
    <x v="4487"/>
    <x v="37"/>
    <x v="38"/>
    <x v="88"/>
    <x v="2"/>
    <x v="169"/>
    <n v="4"/>
    <x v="15"/>
    <x v="1"/>
    <x v="0"/>
    <x v="0"/>
    <s v="No"/>
    <x v="0"/>
    <x v="1"/>
    <s v="No"/>
  </r>
  <r>
    <x v="4488"/>
    <x v="37"/>
    <x v="39"/>
    <x v="18"/>
    <x v="1"/>
    <x v="252"/>
    <n v="1"/>
    <x v="5"/>
    <x v="2"/>
    <x v="0"/>
    <x v="0"/>
    <s v="No"/>
    <x v="0"/>
    <x v="1"/>
    <s v="Yes"/>
  </r>
  <r>
    <x v="4489"/>
    <x v="37"/>
    <x v="38"/>
    <x v="105"/>
    <x v="0"/>
    <x v="13"/>
    <n v="4"/>
    <x v="6"/>
    <x v="2"/>
    <x v="71"/>
    <x v="0"/>
    <s v="No"/>
    <x v="0"/>
    <x v="0"/>
    <s v="Yes"/>
  </r>
  <r>
    <x v="4490"/>
    <x v="37"/>
    <x v="39"/>
    <x v="43"/>
    <x v="1"/>
    <x v="6"/>
    <n v="4"/>
    <x v="19"/>
    <x v="1"/>
    <x v="0"/>
    <x v="0"/>
    <s v="No"/>
    <x v="0"/>
    <x v="0"/>
    <s v="No"/>
  </r>
  <r>
    <x v="4491"/>
    <x v="37"/>
    <x v="40"/>
    <x v="7"/>
    <x v="2"/>
    <x v="74"/>
    <n v="4"/>
    <x v="0"/>
    <x v="2"/>
    <x v="0"/>
    <x v="0"/>
    <s v="No"/>
    <x v="0"/>
    <x v="1"/>
    <s v="No"/>
  </r>
  <r>
    <x v="4492"/>
    <x v="37"/>
    <x v="38"/>
    <x v="28"/>
    <x v="2"/>
    <x v="107"/>
    <n v="1"/>
    <x v="48"/>
    <x v="2"/>
    <x v="206"/>
    <x v="0"/>
    <s v="No"/>
    <x v="0"/>
    <x v="1"/>
    <s v="No"/>
  </r>
  <r>
    <x v="4493"/>
    <x v="37"/>
    <x v="37"/>
    <x v="26"/>
    <x v="2"/>
    <x v="386"/>
    <n v="2"/>
    <x v="35"/>
    <x v="0"/>
    <x v="0"/>
    <x v="0"/>
    <s v="Yes"/>
    <x v="0"/>
    <x v="1"/>
    <s v="No"/>
  </r>
  <r>
    <x v="4494"/>
    <x v="37"/>
    <x v="39"/>
    <x v="116"/>
    <x v="0"/>
    <x v="238"/>
    <n v="4"/>
    <x v="22"/>
    <x v="1"/>
    <x v="28"/>
    <x v="0"/>
    <s v="No"/>
    <x v="0"/>
    <x v="0"/>
    <s v="Yes"/>
  </r>
  <r>
    <x v="4495"/>
    <x v="37"/>
    <x v="40"/>
    <x v="1"/>
    <x v="1"/>
    <x v="235"/>
    <n v="1"/>
    <x v="0"/>
    <x v="2"/>
    <x v="0"/>
    <x v="0"/>
    <s v="No"/>
    <x v="0"/>
    <x v="1"/>
    <s v="Yes"/>
  </r>
  <r>
    <x v="4496"/>
    <x v="37"/>
    <x v="39"/>
    <x v="10"/>
    <x v="1"/>
    <x v="2"/>
    <n v="4"/>
    <x v="36"/>
    <x v="2"/>
    <x v="200"/>
    <x v="0"/>
    <s v="No"/>
    <x v="0"/>
    <x v="1"/>
    <s v="No"/>
  </r>
  <r>
    <x v="4497"/>
    <x v="37"/>
    <x v="37"/>
    <x v="101"/>
    <x v="0"/>
    <x v="200"/>
    <n v="1"/>
    <x v="46"/>
    <x v="0"/>
    <x v="0"/>
    <x v="0"/>
    <s v="No"/>
    <x v="0"/>
    <x v="1"/>
    <s v="No"/>
  </r>
  <r>
    <x v="4498"/>
    <x v="37"/>
    <x v="38"/>
    <x v="23"/>
    <x v="1"/>
    <x v="40"/>
    <n v="4"/>
    <x v="8"/>
    <x v="1"/>
    <x v="0"/>
    <x v="0"/>
    <s v="No"/>
    <x v="0"/>
    <x v="1"/>
    <s v="No"/>
  </r>
  <r>
    <x v="4499"/>
    <x v="37"/>
    <x v="37"/>
    <x v="64"/>
    <x v="1"/>
    <x v="357"/>
    <n v="1"/>
    <x v="35"/>
    <x v="1"/>
    <x v="0"/>
    <x v="0"/>
    <s v="No"/>
    <x v="0"/>
    <x v="0"/>
    <s v="Yes"/>
  </r>
  <r>
    <x v="4500"/>
    <x v="37"/>
    <x v="39"/>
    <x v="82"/>
    <x v="1"/>
    <x v="198"/>
    <n v="1"/>
    <x v="25"/>
    <x v="0"/>
    <x v="0"/>
    <x v="0"/>
    <s v="No"/>
    <x v="0"/>
    <x v="0"/>
    <s v="No"/>
  </r>
  <r>
    <x v="4501"/>
    <x v="37"/>
    <x v="38"/>
    <x v="88"/>
    <x v="2"/>
    <x v="226"/>
    <n v="2"/>
    <x v="11"/>
    <x v="0"/>
    <x v="228"/>
    <x v="0"/>
    <s v="Yes"/>
    <x v="1"/>
    <x v="1"/>
    <s v="Yes"/>
  </r>
  <r>
    <x v="4502"/>
    <x v="37"/>
    <x v="37"/>
    <x v="13"/>
    <x v="1"/>
    <x v="36"/>
    <n v="1"/>
    <x v="22"/>
    <x v="1"/>
    <x v="0"/>
    <x v="0"/>
    <s v="No"/>
    <x v="0"/>
    <x v="1"/>
    <s v="No"/>
  </r>
  <r>
    <x v="4503"/>
    <x v="37"/>
    <x v="39"/>
    <x v="6"/>
    <x v="2"/>
    <x v="249"/>
    <n v="4"/>
    <x v="6"/>
    <x v="2"/>
    <x v="122"/>
    <x v="0"/>
    <s v="Yes"/>
    <x v="0"/>
    <x v="0"/>
    <s v="No"/>
  </r>
  <r>
    <x v="4504"/>
    <x v="37"/>
    <x v="38"/>
    <x v="39"/>
    <x v="1"/>
    <x v="55"/>
    <n v="2"/>
    <x v="29"/>
    <x v="1"/>
    <x v="0"/>
    <x v="0"/>
    <s v="Yes"/>
    <x v="0"/>
    <x v="1"/>
    <s v="No"/>
  </r>
  <r>
    <x v="4505"/>
    <x v="37"/>
    <x v="37"/>
    <x v="46"/>
    <x v="0"/>
    <x v="312"/>
    <n v="1"/>
    <x v="46"/>
    <x v="0"/>
    <x v="128"/>
    <x v="0"/>
    <s v="No"/>
    <x v="0"/>
    <x v="1"/>
    <s v="No"/>
  </r>
  <r>
    <x v="4506"/>
    <x v="37"/>
    <x v="37"/>
    <x v="137"/>
    <x v="2"/>
    <x v="143"/>
    <n v="1"/>
    <x v="5"/>
    <x v="0"/>
    <x v="0"/>
    <x v="0"/>
    <s v="No"/>
    <x v="0"/>
    <x v="1"/>
    <s v="Yes"/>
  </r>
  <r>
    <x v="4507"/>
    <x v="37"/>
    <x v="37"/>
    <x v="96"/>
    <x v="0"/>
    <x v="447"/>
    <n v="1"/>
    <x v="46"/>
    <x v="0"/>
    <x v="13"/>
    <x v="0"/>
    <s v="No"/>
    <x v="0"/>
    <x v="1"/>
    <s v="No"/>
  </r>
  <r>
    <x v="4508"/>
    <x v="37"/>
    <x v="37"/>
    <x v="13"/>
    <x v="1"/>
    <x v="10"/>
    <n v="1"/>
    <x v="22"/>
    <x v="1"/>
    <x v="187"/>
    <x v="0"/>
    <s v="No"/>
    <x v="0"/>
    <x v="0"/>
    <s v="Yes"/>
  </r>
  <r>
    <x v="4509"/>
    <x v="37"/>
    <x v="39"/>
    <x v="107"/>
    <x v="0"/>
    <x v="1"/>
    <n v="1"/>
    <x v="50"/>
    <x v="1"/>
    <x v="0"/>
    <x v="0"/>
    <s v="No"/>
    <x v="0"/>
    <x v="1"/>
    <s v="No"/>
  </r>
  <r>
    <x v="4510"/>
    <x v="37"/>
    <x v="38"/>
    <x v="95"/>
    <x v="1"/>
    <x v="413"/>
    <n v="4"/>
    <x v="8"/>
    <x v="1"/>
    <x v="0"/>
    <x v="0"/>
    <s v="No"/>
    <x v="0"/>
    <x v="0"/>
    <s v="No"/>
  </r>
  <r>
    <x v="4511"/>
    <x v="37"/>
    <x v="39"/>
    <x v="12"/>
    <x v="1"/>
    <x v="154"/>
    <n v="4"/>
    <x v="2"/>
    <x v="0"/>
    <x v="274"/>
    <x v="0"/>
    <s v="No"/>
    <x v="0"/>
    <x v="1"/>
    <s v="No"/>
  </r>
  <r>
    <x v="4512"/>
    <x v="38"/>
    <x v="38"/>
    <x v="43"/>
    <x v="1"/>
    <x v="188"/>
    <n v="3"/>
    <x v="5"/>
    <x v="2"/>
    <x v="0"/>
    <x v="0"/>
    <s v="No"/>
    <x v="0"/>
    <x v="1"/>
    <s v="No"/>
  </r>
  <r>
    <x v="4513"/>
    <x v="38"/>
    <x v="38"/>
    <x v="137"/>
    <x v="2"/>
    <x v="188"/>
    <n v="1"/>
    <x v="33"/>
    <x v="0"/>
    <x v="322"/>
    <x v="0"/>
    <s v="No"/>
    <x v="0"/>
    <x v="1"/>
    <s v="No"/>
  </r>
  <r>
    <x v="4514"/>
    <x v="38"/>
    <x v="38"/>
    <x v="64"/>
    <x v="1"/>
    <x v="157"/>
    <n v="1"/>
    <x v="35"/>
    <x v="1"/>
    <x v="0"/>
    <x v="0"/>
    <s v="No"/>
    <x v="0"/>
    <x v="1"/>
    <s v="No"/>
  </r>
  <r>
    <x v="4515"/>
    <x v="38"/>
    <x v="43"/>
    <x v="34"/>
    <x v="0"/>
    <x v="157"/>
    <n v="4"/>
    <x v="67"/>
    <x v="1"/>
    <x v="0"/>
    <x v="1"/>
    <s v="No"/>
    <x v="0"/>
    <x v="0"/>
    <s v="No"/>
  </r>
  <r>
    <x v="4516"/>
    <x v="38"/>
    <x v="40"/>
    <x v="22"/>
    <x v="2"/>
    <x v="235"/>
    <n v="4"/>
    <x v="15"/>
    <x v="2"/>
    <x v="69"/>
    <x v="0"/>
    <s v="No"/>
    <x v="0"/>
    <x v="0"/>
    <s v="No"/>
  </r>
  <r>
    <x v="4517"/>
    <x v="38"/>
    <x v="40"/>
    <x v="111"/>
    <x v="0"/>
    <x v="305"/>
    <n v="3"/>
    <x v="27"/>
    <x v="0"/>
    <x v="0"/>
    <x v="1"/>
    <s v="No"/>
    <x v="0"/>
    <x v="1"/>
    <s v="No"/>
  </r>
  <r>
    <x v="4518"/>
    <x v="38"/>
    <x v="40"/>
    <x v="43"/>
    <x v="1"/>
    <x v="214"/>
    <n v="4"/>
    <x v="35"/>
    <x v="0"/>
    <x v="105"/>
    <x v="0"/>
    <s v="No"/>
    <x v="0"/>
    <x v="1"/>
    <s v="Yes"/>
  </r>
  <r>
    <x v="4519"/>
    <x v="38"/>
    <x v="41"/>
    <x v="25"/>
    <x v="1"/>
    <x v="41"/>
    <n v="4"/>
    <x v="37"/>
    <x v="1"/>
    <x v="0"/>
    <x v="0"/>
    <s v="No"/>
    <x v="0"/>
    <x v="0"/>
    <s v="No"/>
  </r>
  <r>
    <x v="4520"/>
    <x v="38"/>
    <x v="40"/>
    <x v="106"/>
    <x v="0"/>
    <x v="215"/>
    <n v="2"/>
    <x v="0"/>
    <x v="0"/>
    <x v="286"/>
    <x v="0"/>
    <s v="No"/>
    <x v="0"/>
    <x v="0"/>
    <s v="No"/>
  </r>
  <r>
    <x v="4521"/>
    <x v="38"/>
    <x v="41"/>
    <x v="25"/>
    <x v="1"/>
    <x v="187"/>
    <n v="4"/>
    <x v="25"/>
    <x v="2"/>
    <x v="102"/>
    <x v="0"/>
    <s v="No"/>
    <x v="0"/>
    <x v="0"/>
    <s v="Yes"/>
  </r>
  <r>
    <x v="4522"/>
    <x v="38"/>
    <x v="40"/>
    <x v="51"/>
    <x v="2"/>
    <x v="224"/>
    <n v="3"/>
    <x v="36"/>
    <x v="1"/>
    <x v="0"/>
    <x v="0"/>
    <s v="No"/>
    <x v="0"/>
    <x v="0"/>
    <s v="No"/>
  </r>
  <r>
    <x v="4523"/>
    <x v="38"/>
    <x v="39"/>
    <x v="125"/>
    <x v="0"/>
    <x v="310"/>
    <n v="3"/>
    <x v="80"/>
    <x v="1"/>
    <x v="0"/>
    <x v="1"/>
    <s v="No"/>
    <x v="0"/>
    <x v="1"/>
    <s v="No"/>
  </r>
  <r>
    <x v="4524"/>
    <x v="38"/>
    <x v="38"/>
    <x v="25"/>
    <x v="1"/>
    <x v="33"/>
    <n v="3"/>
    <x v="37"/>
    <x v="2"/>
    <x v="0"/>
    <x v="0"/>
    <s v="No"/>
    <x v="0"/>
    <x v="0"/>
    <s v="No"/>
  </r>
  <r>
    <x v="4525"/>
    <x v="38"/>
    <x v="38"/>
    <x v="30"/>
    <x v="2"/>
    <x v="101"/>
    <n v="2"/>
    <x v="0"/>
    <x v="2"/>
    <x v="0"/>
    <x v="0"/>
    <s v="No"/>
    <x v="0"/>
    <x v="1"/>
    <s v="Yes"/>
  </r>
  <r>
    <x v="4526"/>
    <x v="38"/>
    <x v="40"/>
    <x v="20"/>
    <x v="1"/>
    <x v="427"/>
    <n v="4"/>
    <x v="22"/>
    <x v="1"/>
    <x v="0"/>
    <x v="0"/>
    <s v="No"/>
    <x v="0"/>
    <x v="1"/>
    <s v="No"/>
  </r>
  <r>
    <x v="4527"/>
    <x v="38"/>
    <x v="38"/>
    <x v="115"/>
    <x v="0"/>
    <x v="144"/>
    <n v="2"/>
    <x v="13"/>
    <x v="0"/>
    <x v="0"/>
    <x v="0"/>
    <s v="No"/>
    <x v="0"/>
    <x v="0"/>
    <s v="No"/>
  </r>
  <r>
    <x v="4528"/>
    <x v="38"/>
    <x v="41"/>
    <x v="120"/>
    <x v="1"/>
    <x v="10"/>
    <n v="1"/>
    <x v="0"/>
    <x v="2"/>
    <x v="153"/>
    <x v="0"/>
    <s v="No"/>
    <x v="0"/>
    <x v="0"/>
    <s v="No"/>
  </r>
  <r>
    <x v="4529"/>
    <x v="38"/>
    <x v="39"/>
    <x v="50"/>
    <x v="0"/>
    <x v="54"/>
    <n v="1"/>
    <x v="9"/>
    <x v="0"/>
    <x v="0"/>
    <x v="0"/>
    <s v="No"/>
    <x v="0"/>
    <x v="0"/>
    <s v="No"/>
  </r>
  <r>
    <x v="4530"/>
    <x v="38"/>
    <x v="39"/>
    <x v="102"/>
    <x v="2"/>
    <x v="340"/>
    <n v="4"/>
    <x v="6"/>
    <x v="0"/>
    <x v="0"/>
    <x v="0"/>
    <s v="No"/>
    <x v="0"/>
    <x v="1"/>
    <s v="No"/>
  </r>
  <r>
    <x v="4531"/>
    <x v="38"/>
    <x v="38"/>
    <x v="108"/>
    <x v="1"/>
    <x v="116"/>
    <n v="4"/>
    <x v="2"/>
    <x v="2"/>
    <x v="161"/>
    <x v="0"/>
    <s v="No"/>
    <x v="0"/>
    <x v="1"/>
    <s v="Yes"/>
  </r>
  <r>
    <x v="4532"/>
    <x v="38"/>
    <x v="38"/>
    <x v="81"/>
    <x v="0"/>
    <x v="47"/>
    <n v="2"/>
    <x v="104"/>
    <x v="0"/>
    <x v="0"/>
    <x v="0"/>
    <s v="No"/>
    <x v="0"/>
    <x v="1"/>
    <s v="No"/>
  </r>
  <r>
    <x v="4533"/>
    <x v="38"/>
    <x v="40"/>
    <x v="87"/>
    <x v="2"/>
    <x v="50"/>
    <n v="3"/>
    <x v="1"/>
    <x v="2"/>
    <x v="0"/>
    <x v="0"/>
    <s v="No"/>
    <x v="0"/>
    <x v="1"/>
    <s v="No"/>
  </r>
  <r>
    <x v="4534"/>
    <x v="38"/>
    <x v="40"/>
    <x v="108"/>
    <x v="1"/>
    <x v="41"/>
    <n v="4"/>
    <x v="36"/>
    <x v="2"/>
    <x v="0"/>
    <x v="0"/>
    <s v="No"/>
    <x v="0"/>
    <x v="1"/>
    <s v="No"/>
  </r>
  <r>
    <x v="4535"/>
    <x v="38"/>
    <x v="41"/>
    <x v="29"/>
    <x v="1"/>
    <x v="369"/>
    <n v="1"/>
    <x v="0"/>
    <x v="2"/>
    <x v="0"/>
    <x v="0"/>
    <s v="No"/>
    <x v="0"/>
    <x v="0"/>
    <s v="No"/>
  </r>
  <r>
    <x v="4536"/>
    <x v="38"/>
    <x v="40"/>
    <x v="20"/>
    <x v="1"/>
    <x v="182"/>
    <n v="4"/>
    <x v="22"/>
    <x v="1"/>
    <x v="0"/>
    <x v="0"/>
    <s v="No"/>
    <x v="0"/>
    <x v="1"/>
    <s v="No"/>
  </r>
  <r>
    <x v="4537"/>
    <x v="38"/>
    <x v="38"/>
    <x v="102"/>
    <x v="2"/>
    <x v="135"/>
    <n v="3"/>
    <x v="7"/>
    <x v="2"/>
    <x v="172"/>
    <x v="0"/>
    <s v="No"/>
    <x v="0"/>
    <x v="0"/>
    <s v="No"/>
  </r>
  <r>
    <x v="4538"/>
    <x v="38"/>
    <x v="39"/>
    <x v="24"/>
    <x v="2"/>
    <x v="42"/>
    <n v="4"/>
    <x v="6"/>
    <x v="0"/>
    <x v="255"/>
    <x v="0"/>
    <s v="No"/>
    <x v="0"/>
    <x v="1"/>
    <s v="Yes"/>
  </r>
  <r>
    <x v="4539"/>
    <x v="38"/>
    <x v="40"/>
    <x v="45"/>
    <x v="0"/>
    <x v="26"/>
    <n v="2"/>
    <x v="0"/>
    <x v="0"/>
    <x v="271"/>
    <x v="0"/>
    <s v="No"/>
    <x v="0"/>
    <x v="0"/>
    <s v="No"/>
  </r>
  <r>
    <x v="4540"/>
    <x v="38"/>
    <x v="40"/>
    <x v="25"/>
    <x v="1"/>
    <x v="257"/>
    <n v="4"/>
    <x v="36"/>
    <x v="2"/>
    <x v="188"/>
    <x v="0"/>
    <s v="No"/>
    <x v="0"/>
    <x v="0"/>
    <s v="No"/>
  </r>
  <r>
    <x v="4541"/>
    <x v="38"/>
    <x v="39"/>
    <x v="107"/>
    <x v="0"/>
    <x v="64"/>
    <n v="4"/>
    <x v="11"/>
    <x v="1"/>
    <x v="0"/>
    <x v="1"/>
    <s v="No"/>
    <x v="0"/>
    <x v="0"/>
    <s v="No"/>
  </r>
  <r>
    <x v="4542"/>
    <x v="38"/>
    <x v="40"/>
    <x v="146"/>
    <x v="0"/>
    <x v="33"/>
    <n v="3"/>
    <x v="57"/>
    <x v="1"/>
    <x v="144"/>
    <x v="1"/>
    <s v="No"/>
    <x v="0"/>
    <x v="1"/>
    <s v="No"/>
  </r>
  <r>
    <x v="4543"/>
    <x v="38"/>
    <x v="40"/>
    <x v="56"/>
    <x v="2"/>
    <x v="214"/>
    <n v="1"/>
    <x v="50"/>
    <x v="1"/>
    <x v="0"/>
    <x v="0"/>
    <s v="No"/>
    <x v="0"/>
    <x v="1"/>
    <s v="No"/>
  </r>
  <r>
    <x v="4544"/>
    <x v="38"/>
    <x v="39"/>
    <x v="76"/>
    <x v="2"/>
    <x v="390"/>
    <n v="1"/>
    <x v="12"/>
    <x v="2"/>
    <x v="0"/>
    <x v="0"/>
    <s v="No"/>
    <x v="0"/>
    <x v="1"/>
    <s v="Yes"/>
  </r>
  <r>
    <x v="4545"/>
    <x v="38"/>
    <x v="40"/>
    <x v="91"/>
    <x v="0"/>
    <x v="344"/>
    <n v="4"/>
    <x v="28"/>
    <x v="0"/>
    <x v="0"/>
    <x v="1"/>
    <s v="No"/>
    <x v="0"/>
    <x v="1"/>
    <s v="No"/>
  </r>
  <r>
    <x v="4546"/>
    <x v="38"/>
    <x v="38"/>
    <x v="42"/>
    <x v="0"/>
    <x v="204"/>
    <n v="1"/>
    <x v="25"/>
    <x v="0"/>
    <x v="0"/>
    <x v="0"/>
    <s v="No"/>
    <x v="0"/>
    <x v="1"/>
    <s v="Yes"/>
  </r>
  <r>
    <x v="4547"/>
    <x v="38"/>
    <x v="40"/>
    <x v="9"/>
    <x v="1"/>
    <x v="13"/>
    <n v="4"/>
    <x v="19"/>
    <x v="1"/>
    <x v="0"/>
    <x v="0"/>
    <s v="No"/>
    <x v="0"/>
    <x v="1"/>
    <s v="No"/>
  </r>
  <r>
    <x v="4548"/>
    <x v="38"/>
    <x v="39"/>
    <x v="137"/>
    <x v="2"/>
    <x v="311"/>
    <n v="2"/>
    <x v="11"/>
    <x v="0"/>
    <x v="46"/>
    <x v="0"/>
    <s v="No"/>
    <x v="0"/>
    <x v="1"/>
    <s v="No"/>
  </r>
  <r>
    <x v="4549"/>
    <x v="38"/>
    <x v="39"/>
    <x v="64"/>
    <x v="1"/>
    <x v="74"/>
    <n v="4"/>
    <x v="0"/>
    <x v="2"/>
    <x v="0"/>
    <x v="0"/>
    <s v="No"/>
    <x v="0"/>
    <x v="1"/>
    <s v="No"/>
  </r>
  <r>
    <x v="4550"/>
    <x v="38"/>
    <x v="40"/>
    <x v="82"/>
    <x v="1"/>
    <x v="14"/>
    <n v="3"/>
    <x v="1"/>
    <x v="2"/>
    <x v="0"/>
    <x v="0"/>
    <s v="No"/>
    <x v="0"/>
    <x v="0"/>
    <s v="Yes"/>
  </r>
  <r>
    <x v="4551"/>
    <x v="38"/>
    <x v="38"/>
    <x v="0"/>
    <x v="0"/>
    <x v="26"/>
    <n v="2"/>
    <x v="0"/>
    <x v="2"/>
    <x v="338"/>
    <x v="0"/>
    <s v="Yes"/>
    <x v="0"/>
    <x v="0"/>
    <s v="No"/>
  </r>
  <r>
    <x v="4552"/>
    <x v="38"/>
    <x v="41"/>
    <x v="65"/>
    <x v="1"/>
    <x v="103"/>
    <n v="4"/>
    <x v="25"/>
    <x v="2"/>
    <x v="0"/>
    <x v="0"/>
    <s v="No"/>
    <x v="0"/>
    <x v="0"/>
    <s v="Yes"/>
  </r>
  <r>
    <x v="4553"/>
    <x v="38"/>
    <x v="40"/>
    <x v="30"/>
    <x v="2"/>
    <x v="13"/>
    <n v="4"/>
    <x v="15"/>
    <x v="2"/>
    <x v="0"/>
    <x v="0"/>
    <s v="No"/>
    <x v="0"/>
    <x v="1"/>
    <s v="Yes"/>
  </r>
  <r>
    <x v="4554"/>
    <x v="38"/>
    <x v="40"/>
    <x v="80"/>
    <x v="2"/>
    <x v="195"/>
    <n v="2"/>
    <x v="19"/>
    <x v="0"/>
    <x v="290"/>
    <x v="0"/>
    <s v="No"/>
    <x v="0"/>
    <x v="1"/>
    <s v="No"/>
  </r>
  <r>
    <x v="4555"/>
    <x v="38"/>
    <x v="39"/>
    <x v="68"/>
    <x v="1"/>
    <x v="398"/>
    <n v="2"/>
    <x v="29"/>
    <x v="1"/>
    <x v="160"/>
    <x v="0"/>
    <s v="No"/>
    <x v="0"/>
    <x v="0"/>
    <s v="No"/>
  </r>
  <r>
    <x v="4556"/>
    <x v="38"/>
    <x v="38"/>
    <x v="88"/>
    <x v="2"/>
    <x v="356"/>
    <n v="3"/>
    <x v="11"/>
    <x v="0"/>
    <x v="0"/>
    <x v="0"/>
    <s v="No"/>
    <x v="0"/>
    <x v="1"/>
    <s v="Yes"/>
  </r>
  <r>
    <x v="4557"/>
    <x v="38"/>
    <x v="38"/>
    <x v="5"/>
    <x v="1"/>
    <x v="385"/>
    <n v="3"/>
    <x v="29"/>
    <x v="1"/>
    <x v="23"/>
    <x v="0"/>
    <s v="No"/>
    <x v="0"/>
    <x v="0"/>
    <s v="No"/>
  </r>
  <r>
    <x v="4558"/>
    <x v="38"/>
    <x v="38"/>
    <x v="40"/>
    <x v="0"/>
    <x v="5"/>
    <n v="1"/>
    <x v="46"/>
    <x v="0"/>
    <x v="0"/>
    <x v="0"/>
    <s v="No"/>
    <x v="0"/>
    <x v="0"/>
    <s v="No"/>
  </r>
  <r>
    <x v="4559"/>
    <x v="38"/>
    <x v="38"/>
    <x v="79"/>
    <x v="0"/>
    <x v="13"/>
    <n v="4"/>
    <x v="20"/>
    <x v="0"/>
    <x v="0"/>
    <x v="1"/>
    <s v="No"/>
    <x v="0"/>
    <x v="0"/>
    <s v="Yes"/>
  </r>
  <r>
    <x v="4560"/>
    <x v="38"/>
    <x v="40"/>
    <x v="16"/>
    <x v="2"/>
    <x v="3"/>
    <n v="3"/>
    <x v="1"/>
    <x v="2"/>
    <x v="0"/>
    <x v="0"/>
    <s v="No"/>
    <x v="0"/>
    <x v="1"/>
    <s v="No"/>
  </r>
  <r>
    <x v="4561"/>
    <x v="38"/>
    <x v="40"/>
    <x v="65"/>
    <x v="1"/>
    <x v="26"/>
    <n v="3"/>
    <x v="37"/>
    <x v="0"/>
    <x v="0"/>
    <x v="0"/>
    <s v="No"/>
    <x v="0"/>
    <x v="1"/>
    <s v="Yes"/>
  </r>
  <r>
    <x v="4562"/>
    <x v="38"/>
    <x v="39"/>
    <x v="28"/>
    <x v="2"/>
    <x v="130"/>
    <n v="1"/>
    <x v="12"/>
    <x v="2"/>
    <x v="0"/>
    <x v="0"/>
    <s v="No"/>
    <x v="0"/>
    <x v="1"/>
    <s v="No"/>
  </r>
  <r>
    <x v="4563"/>
    <x v="38"/>
    <x v="38"/>
    <x v="32"/>
    <x v="2"/>
    <x v="288"/>
    <n v="2"/>
    <x v="11"/>
    <x v="0"/>
    <x v="0"/>
    <x v="0"/>
    <s v="No"/>
    <x v="0"/>
    <x v="0"/>
    <s v="Yes"/>
  </r>
  <r>
    <x v="4564"/>
    <x v="38"/>
    <x v="40"/>
    <x v="136"/>
    <x v="0"/>
    <x v="55"/>
    <n v="4"/>
    <x v="15"/>
    <x v="2"/>
    <x v="0"/>
    <x v="0"/>
    <s v="No"/>
    <x v="0"/>
    <x v="0"/>
    <s v="No"/>
  </r>
  <r>
    <x v="4565"/>
    <x v="38"/>
    <x v="38"/>
    <x v="5"/>
    <x v="1"/>
    <x v="205"/>
    <n v="4"/>
    <x v="2"/>
    <x v="2"/>
    <x v="16"/>
    <x v="0"/>
    <s v="No"/>
    <x v="0"/>
    <x v="0"/>
    <s v="Yes"/>
  </r>
  <r>
    <x v="4566"/>
    <x v="38"/>
    <x v="40"/>
    <x v="149"/>
    <x v="0"/>
    <x v="171"/>
    <n v="2"/>
    <x v="39"/>
    <x v="0"/>
    <x v="0"/>
    <x v="0"/>
    <s v="No"/>
    <x v="0"/>
    <x v="1"/>
    <s v="No"/>
  </r>
  <r>
    <x v="4567"/>
    <x v="38"/>
    <x v="40"/>
    <x v="31"/>
    <x v="0"/>
    <x v="339"/>
    <n v="2"/>
    <x v="19"/>
    <x v="0"/>
    <x v="0"/>
    <x v="0"/>
    <s v="No"/>
    <x v="0"/>
    <x v="0"/>
    <s v="No"/>
  </r>
  <r>
    <x v="4568"/>
    <x v="38"/>
    <x v="39"/>
    <x v="31"/>
    <x v="0"/>
    <x v="258"/>
    <n v="2"/>
    <x v="57"/>
    <x v="0"/>
    <x v="0"/>
    <x v="0"/>
    <s v="No"/>
    <x v="0"/>
    <x v="1"/>
    <s v="No"/>
  </r>
  <r>
    <x v="4569"/>
    <x v="38"/>
    <x v="40"/>
    <x v="47"/>
    <x v="0"/>
    <x v="235"/>
    <n v="2"/>
    <x v="35"/>
    <x v="0"/>
    <x v="0"/>
    <x v="0"/>
    <s v="No"/>
    <x v="0"/>
    <x v="1"/>
    <s v="Yes"/>
  </r>
  <r>
    <x v="4570"/>
    <x v="38"/>
    <x v="38"/>
    <x v="52"/>
    <x v="2"/>
    <x v="60"/>
    <n v="3"/>
    <x v="25"/>
    <x v="0"/>
    <x v="0"/>
    <x v="0"/>
    <s v="No"/>
    <x v="0"/>
    <x v="1"/>
    <s v="Yes"/>
  </r>
  <r>
    <x v="4571"/>
    <x v="38"/>
    <x v="40"/>
    <x v="20"/>
    <x v="1"/>
    <x v="143"/>
    <n v="4"/>
    <x v="35"/>
    <x v="0"/>
    <x v="39"/>
    <x v="0"/>
    <s v="No"/>
    <x v="0"/>
    <x v="1"/>
    <s v="Yes"/>
  </r>
  <r>
    <x v="4572"/>
    <x v="38"/>
    <x v="39"/>
    <x v="118"/>
    <x v="1"/>
    <x v="154"/>
    <n v="4"/>
    <x v="8"/>
    <x v="1"/>
    <x v="6"/>
    <x v="0"/>
    <s v="No"/>
    <x v="0"/>
    <x v="1"/>
    <s v="Yes"/>
  </r>
  <r>
    <x v="4573"/>
    <x v="38"/>
    <x v="40"/>
    <x v="75"/>
    <x v="0"/>
    <x v="30"/>
    <n v="4"/>
    <x v="47"/>
    <x v="0"/>
    <x v="0"/>
    <x v="1"/>
    <s v="No"/>
    <x v="0"/>
    <x v="0"/>
    <s v="No"/>
  </r>
  <r>
    <x v="4574"/>
    <x v="38"/>
    <x v="39"/>
    <x v="135"/>
    <x v="0"/>
    <x v="165"/>
    <n v="2"/>
    <x v="105"/>
    <x v="0"/>
    <x v="0"/>
    <x v="0"/>
    <s v="No"/>
    <x v="0"/>
    <x v="0"/>
    <s v="Yes"/>
  </r>
  <r>
    <x v="4575"/>
    <x v="38"/>
    <x v="38"/>
    <x v="61"/>
    <x v="1"/>
    <x v="167"/>
    <n v="4"/>
    <x v="2"/>
    <x v="2"/>
    <x v="0"/>
    <x v="0"/>
    <s v="No"/>
    <x v="0"/>
    <x v="1"/>
    <s v="No"/>
  </r>
  <r>
    <x v="4576"/>
    <x v="38"/>
    <x v="40"/>
    <x v="9"/>
    <x v="1"/>
    <x v="93"/>
    <n v="4"/>
    <x v="35"/>
    <x v="0"/>
    <x v="0"/>
    <x v="0"/>
    <s v="No"/>
    <x v="0"/>
    <x v="1"/>
    <s v="No"/>
  </r>
  <r>
    <x v="4577"/>
    <x v="38"/>
    <x v="38"/>
    <x v="64"/>
    <x v="1"/>
    <x v="157"/>
    <n v="3"/>
    <x v="5"/>
    <x v="2"/>
    <x v="0"/>
    <x v="0"/>
    <s v="No"/>
    <x v="0"/>
    <x v="1"/>
    <s v="Yes"/>
  </r>
  <r>
    <x v="4578"/>
    <x v="38"/>
    <x v="38"/>
    <x v="36"/>
    <x v="0"/>
    <x v="33"/>
    <n v="1"/>
    <x v="23"/>
    <x v="0"/>
    <x v="240"/>
    <x v="0"/>
    <s v="No"/>
    <x v="0"/>
    <x v="1"/>
    <s v="No"/>
  </r>
  <r>
    <x v="4579"/>
    <x v="38"/>
    <x v="38"/>
    <x v="100"/>
    <x v="1"/>
    <x v="306"/>
    <n v="1"/>
    <x v="35"/>
    <x v="1"/>
    <x v="0"/>
    <x v="0"/>
    <s v="No"/>
    <x v="0"/>
    <x v="1"/>
    <s v="No"/>
  </r>
  <r>
    <x v="4580"/>
    <x v="38"/>
    <x v="40"/>
    <x v="73"/>
    <x v="1"/>
    <x v="103"/>
    <n v="1"/>
    <x v="25"/>
    <x v="0"/>
    <x v="0"/>
    <x v="0"/>
    <s v="No"/>
    <x v="0"/>
    <x v="0"/>
    <s v="No"/>
  </r>
  <r>
    <x v="4581"/>
    <x v="38"/>
    <x v="39"/>
    <x v="116"/>
    <x v="0"/>
    <x v="115"/>
    <n v="2"/>
    <x v="57"/>
    <x v="0"/>
    <x v="220"/>
    <x v="0"/>
    <s v="No"/>
    <x v="0"/>
    <x v="0"/>
    <s v="No"/>
  </r>
  <r>
    <x v="4582"/>
    <x v="38"/>
    <x v="38"/>
    <x v="19"/>
    <x v="2"/>
    <x v="277"/>
    <n v="4"/>
    <x v="14"/>
    <x v="0"/>
    <x v="0"/>
    <x v="0"/>
    <s v="No"/>
    <x v="0"/>
    <x v="1"/>
    <s v="Yes"/>
  </r>
  <r>
    <x v="4583"/>
    <x v="38"/>
    <x v="38"/>
    <x v="46"/>
    <x v="0"/>
    <x v="329"/>
    <n v="1"/>
    <x v="46"/>
    <x v="0"/>
    <x v="339"/>
    <x v="0"/>
    <s v="No"/>
    <x v="0"/>
    <x v="1"/>
    <s v="No"/>
  </r>
  <r>
    <x v="4584"/>
    <x v="38"/>
    <x v="40"/>
    <x v="9"/>
    <x v="1"/>
    <x v="133"/>
    <n v="1"/>
    <x v="9"/>
    <x v="1"/>
    <x v="0"/>
    <x v="0"/>
    <s v="No"/>
    <x v="0"/>
    <x v="1"/>
    <s v="Yes"/>
  </r>
  <r>
    <x v="4585"/>
    <x v="38"/>
    <x v="40"/>
    <x v="75"/>
    <x v="0"/>
    <x v="354"/>
    <n v="2"/>
    <x v="39"/>
    <x v="0"/>
    <x v="340"/>
    <x v="0"/>
    <s v="No"/>
    <x v="0"/>
    <x v="1"/>
    <s v="No"/>
  </r>
  <r>
    <x v="4586"/>
    <x v="38"/>
    <x v="38"/>
    <x v="80"/>
    <x v="2"/>
    <x v="325"/>
    <n v="2"/>
    <x v="13"/>
    <x v="0"/>
    <x v="0"/>
    <x v="0"/>
    <s v="No"/>
    <x v="0"/>
    <x v="1"/>
    <s v="No"/>
  </r>
  <r>
    <x v="4587"/>
    <x v="38"/>
    <x v="38"/>
    <x v="113"/>
    <x v="0"/>
    <x v="164"/>
    <n v="1"/>
    <x v="25"/>
    <x v="0"/>
    <x v="0"/>
    <x v="0"/>
    <s v="No"/>
    <x v="0"/>
    <x v="1"/>
    <s v="No"/>
  </r>
  <r>
    <x v="4588"/>
    <x v="38"/>
    <x v="42"/>
    <x v="137"/>
    <x v="2"/>
    <x v="334"/>
    <n v="2"/>
    <x v="106"/>
    <x v="1"/>
    <x v="0"/>
    <x v="0"/>
    <s v="No"/>
    <x v="0"/>
    <x v="0"/>
    <s v="Yes"/>
  </r>
  <r>
    <x v="4589"/>
    <x v="38"/>
    <x v="38"/>
    <x v="61"/>
    <x v="1"/>
    <x v="205"/>
    <n v="4"/>
    <x v="2"/>
    <x v="2"/>
    <x v="0"/>
    <x v="0"/>
    <s v="No"/>
    <x v="0"/>
    <x v="0"/>
    <s v="Yes"/>
  </r>
  <r>
    <x v="4590"/>
    <x v="38"/>
    <x v="39"/>
    <x v="16"/>
    <x v="2"/>
    <x v="7"/>
    <n v="4"/>
    <x v="0"/>
    <x v="2"/>
    <x v="0"/>
    <x v="0"/>
    <s v="Yes"/>
    <x v="0"/>
    <x v="1"/>
    <s v="No"/>
  </r>
  <r>
    <x v="4591"/>
    <x v="38"/>
    <x v="39"/>
    <x v="30"/>
    <x v="2"/>
    <x v="258"/>
    <n v="1"/>
    <x v="12"/>
    <x v="2"/>
    <x v="0"/>
    <x v="0"/>
    <s v="No"/>
    <x v="0"/>
    <x v="1"/>
    <s v="Yes"/>
  </r>
  <r>
    <x v="4592"/>
    <x v="38"/>
    <x v="40"/>
    <x v="99"/>
    <x v="2"/>
    <x v="59"/>
    <n v="4"/>
    <x v="15"/>
    <x v="1"/>
    <x v="0"/>
    <x v="0"/>
    <s v="No"/>
    <x v="0"/>
    <x v="0"/>
    <s v="No"/>
  </r>
  <r>
    <x v="4593"/>
    <x v="38"/>
    <x v="40"/>
    <x v="28"/>
    <x v="2"/>
    <x v="26"/>
    <n v="3"/>
    <x v="36"/>
    <x v="1"/>
    <x v="0"/>
    <x v="0"/>
    <s v="No"/>
    <x v="0"/>
    <x v="0"/>
    <s v="No"/>
  </r>
  <r>
    <x v="4594"/>
    <x v="38"/>
    <x v="38"/>
    <x v="47"/>
    <x v="0"/>
    <x v="380"/>
    <n v="2"/>
    <x v="0"/>
    <x v="2"/>
    <x v="200"/>
    <x v="0"/>
    <s v="No"/>
    <x v="0"/>
    <x v="1"/>
    <s v="Yes"/>
  </r>
  <r>
    <x v="4595"/>
    <x v="38"/>
    <x v="39"/>
    <x v="23"/>
    <x v="1"/>
    <x v="19"/>
    <n v="4"/>
    <x v="8"/>
    <x v="1"/>
    <x v="0"/>
    <x v="0"/>
    <s v="No"/>
    <x v="0"/>
    <x v="0"/>
    <s v="Yes"/>
  </r>
  <r>
    <x v="4596"/>
    <x v="38"/>
    <x v="40"/>
    <x v="108"/>
    <x v="1"/>
    <x v="101"/>
    <n v="4"/>
    <x v="36"/>
    <x v="2"/>
    <x v="0"/>
    <x v="0"/>
    <s v="No"/>
    <x v="0"/>
    <x v="1"/>
    <s v="No"/>
  </r>
  <r>
    <x v="4597"/>
    <x v="38"/>
    <x v="39"/>
    <x v="151"/>
    <x v="0"/>
    <x v="10"/>
    <n v="4"/>
    <x v="15"/>
    <x v="1"/>
    <x v="0"/>
    <x v="0"/>
    <s v="No"/>
    <x v="0"/>
    <x v="0"/>
    <s v="Yes"/>
  </r>
  <r>
    <x v="4598"/>
    <x v="38"/>
    <x v="41"/>
    <x v="108"/>
    <x v="1"/>
    <x v="105"/>
    <n v="4"/>
    <x v="25"/>
    <x v="2"/>
    <x v="0"/>
    <x v="0"/>
    <s v="No"/>
    <x v="0"/>
    <x v="0"/>
    <s v="No"/>
  </r>
  <r>
    <x v="4599"/>
    <x v="38"/>
    <x v="40"/>
    <x v="15"/>
    <x v="2"/>
    <x v="22"/>
    <n v="4"/>
    <x v="22"/>
    <x v="1"/>
    <x v="0"/>
    <x v="0"/>
    <s v="No"/>
    <x v="0"/>
    <x v="1"/>
    <s v="No"/>
  </r>
  <r>
    <x v="4600"/>
    <x v="38"/>
    <x v="39"/>
    <x v="35"/>
    <x v="0"/>
    <x v="45"/>
    <n v="1"/>
    <x v="12"/>
    <x v="0"/>
    <x v="0"/>
    <x v="0"/>
    <s v="No"/>
    <x v="0"/>
    <x v="0"/>
    <s v="Yes"/>
  </r>
  <r>
    <x v="4601"/>
    <x v="38"/>
    <x v="38"/>
    <x v="42"/>
    <x v="0"/>
    <x v="45"/>
    <n v="2"/>
    <x v="27"/>
    <x v="2"/>
    <x v="203"/>
    <x v="1"/>
    <s v="No"/>
    <x v="0"/>
    <x v="1"/>
    <s v="No"/>
  </r>
  <r>
    <x v="4602"/>
    <x v="38"/>
    <x v="38"/>
    <x v="53"/>
    <x v="0"/>
    <x v="85"/>
    <n v="1"/>
    <x v="46"/>
    <x v="0"/>
    <x v="0"/>
    <x v="0"/>
    <s v="No"/>
    <x v="0"/>
    <x v="0"/>
    <s v="Yes"/>
  </r>
  <r>
    <x v="4603"/>
    <x v="38"/>
    <x v="39"/>
    <x v="145"/>
    <x v="0"/>
    <x v="56"/>
    <n v="1"/>
    <x v="27"/>
    <x v="2"/>
    <x v="0"/>
    <x v="1"/>
    <s v="Yes"/>
    <x v="1"/>
    <x v="0"/>
    <s v="Yes"/>
  </r>
  <r>
    <x v="4604"/>
    <x v="38"/>
    <x v="38"/>
    <x v="103"/>
    <x v="0"/>
    <x v="154"/>
    <n v="2"/>
    <x v="35"/>
    <x v="0"/>
    <x v="0"/>
    <x v="0"/>
    <s v="No"/>
    <x v="0"/>
    <x v="0"/>
    <s v="Yes"/>
  </r>
  <r>
    <x v="4605"/>
    <x v="38"/>
    <x v="39"/>
    <x v="34"/>
    <x v="0"/>
    <x v="33"/>
    <n v="2"/>
    <x v="57"/>
    <x v="0"/>
    <x v="132"/>
    <x v="0"/>
    <s v="No"/>
    <x v="0"/>
    <x v="0"/>
    <s v="No"/>
  </r>
  <r>
    <x v="4606"/>
    <x v="38"/>
    <x v="38"/>
    <x v="56"/>
    <x v="2"/>
    <x v="132"/>
    <n v="3"/>
    <x v="12"/>
    <x v="0"/>
    <x v="0"/>
    <x v="0"/>
    <s v="No"/>
    <x v="0"/>
    <x v="0"/>
    <s v="No"/>
  </r>
  <r>
    <x v="4607"/>
    <x v="38"/>
    <x v="39"/>
    <x v="9"/>
    <x v="1"/>
    <x v="260"/>
    <n v="1"/>
    <x v="37"/>
    <x v="0"/>
    <x v="0"/>
    <x v="0"/>
    <s v="No"/>
    <x v="0"/>
    <x v="0"/>
    <s v="No"/>
  </r>
  <r>
    <x v="4608"/>
    <x v="38"/>
    <x v="38"/>
    <x v="10"/>
    <x v="1"/>
    <x v="196"/>
    <n v="1"/>
    <x v="2"/>
    <x v="1"/>
    <x v="38"/>
    <x v="0"/>
    <s v="No"/>
    <x v="0"/>
    <x v="1"/>
    <s v="Yes"/>
  </r>
  <r>
    <x v="4609"/>
    <x v="38"/>
    <x v="40"/>
    <x v="86"/>
    <x v="0"/>
    <x v="296"/>
    <n v="3"/>
    <x v="63"/>
    <x v="1"/>
    <x v="267"/>
    <x v="1"/>
    <s v="No"/>
    <x v="0"/>
    <x v="1"/>
    <s v="No"/>
  </r>
  <r>
    <x v="4610"/>
    <x v="38"/>
    <x v="38"/>
    <x v="108"/>
    <x v="1"/>
    <x v="145"/>
    <n v="1"/>
    <x v="37"/>
    <x v="1"/>
    <x v="0"/>
    <x v="0"/>
    <s v="No"/>
    <x v="0"/>
    <x v="0"/>
    <s v="No"/>
  </r>
  <r>
    <x v="4611"/>
    <x v="38"/>
    <x v="38"/>
    <x v="0"/>
    <x v="0"/>
    <x v="141"/>
    <n v="2"/>
    <x v="104"/>
    <x v="0"/>
    <x v="0"/>
    <x v="0"/>
    <s v="No"/>
    <x v="0"/>
    <x v="1"/>
    <s v="Yes"/>
  </r>
  <r>
    <x v="4612"/>
    <x v="38"/>
    <x v="40"/>
    <x v="149"/>
    <x v="0"/>
    <x v="21"/>
    <n v="2"/>
    <x v="39"/>
    <x v="0"/>
    <x v="308"/>
    <x v="0"/>
    <s v="No"/>
    <x v="0"/>
    <x v="1"/>
    <s v="Yes"/>
  </r>
  <r>
    <x v="4613"/>
    <x v="38"/>
    <x v="42"/>
    <x v="67"/>
    <x v="2"/>
    <x v="183"/>
    <n v="2"/>
    <x v="106"/>
    <x v="1"/>
    <x v="0"/>
    <x v="0"/>
    <s v="No"/>
    <x v="0"/>
    <x v="0"/>
    <s v="No"/>
  </r>
  <r>
    <x v="4614"/>
    <x v="38"/>
    <x v="40"/>
    <x v="69"/>
    <x v="1"/>
    <x v="89"/>
    <n v="4"/>
    <x v="2"/>
    <x v="0"/>
    <x v="41"/>
    <x v="0"/>
    <s v="No"/>
    <x v="0"/>
    <x v="1"/>
    <s v="Yes"/>
  </r>
  <r>
    <x v="4615"/>
    <x v="38"/>
    <x v="40"/>
    <x v="32"/>
    <x v="2"/>
    <x v="299"/>
    <n v="1"/>
    <x v="50"/>
    <x v="1"/>
    <x v="0"/>
    <x v="0"/>
    <s v="No"/>
    <x v="0"/>
    <x v="0"/>
    <s v="No"/>
  </r>
  <r>
    <x v="4616"/>
    <x v="38"/>
    <x v="40"/>
    <x v="70"/>
    <x v="2"/>
    <x v="196"/>
    <n v="1"/>
    <x v="28"/>
    <x v="1"/>
    <x v="0"/>
    <x v="1"/>
    <s v="No"/>
    <x v="0"/>
    <x v="0"/>
    <s v="No"/>
  </r>
  <r>
    <x v="4617"/>
    <x v="38"/>
    <x v="38"/>
    <x v="61"/>
    <x v="1"/>
    <x v="5"/>
    <n v="1"/>
    <x v="2"/>
    <x v="1"/>
    <x v="0"/>
    <x v="0"/>
    <s v="No"/>
    <x v="0"/>
    <x v="0"/>
    <s v="No"/>
  </r>
  <r>
    <x v="4618"/>
    <x v="38"/>
    <x v="41"/>
    <x v="108"/>
    <x v="1"/>
    <x v="238"/>
    <n v="4"/>
    <x v="25"/>
    <x v="2"/>
    <x v="0"/>
    <x v="0"/>
    <s v="No"/>
    <x v="0"/>
    <x v="0"/>
    <s v="Yes"/>
  </r>
  <r>
    <x v="4619"/>
    <x v="38"/>
    <x v="40"/>
    <x v="14"/>
    <x v="1"/>
    <x v="358"/>
    <n v="2"/>
    <x v="36"/>
    <x v="0"/>
    <x v="53"/>
    <x v="0"/>
    <s v="No"/>
    <x v="1"/>
    <x v="1"/>
    <s v="Yes"/>
  </r>
  <r>
    <x v="4620"/>
    <x v="38"/>
    <x v="39"/>
    <x v="77"/>
    <x v="0"/>
    <x v="274"/>
    <n v="1"/>
    <x v="21"/>
    <x v="1"/>
    <x v="0"/>
    <x v="1"/>
    <s v="No"/>
    <x v="0"/>
    <x v="1"/>
    <s v="No"/>
  </r>
  <r>
    <x v="4621"/>
    <x v="38"/>
    <x v="40"/>
    <x v="73"/>
    <x v="1"/>
    <x v="13"/>
    <n v="4"/>
    <x v="22"/>
    <x v="1"/>
    <x v="0"/>
    <x v="0"/>
    <s v="No"/>
    <x v="0"/>
    <x v="0"/>
    <s v="No"/>
  </r>
  <r>
    <x v="4622"/>
    <x v="38"/>
    <x v="39"/>
    <x v="82"/>
    <x v="1"/>
    <x v="358"/>
    <n v="4"/>
    <x v="3"/>
    <x v="2"/>
    <x v="0"/>
    <x v="0"/>
    <s v="No"/>
    <x v="0"/>
    <x v="1"/>
    <s v="No"/>
  </r>
  <r>
    <x v="4623"/>
    <x v="38"/>
    <x v="40"/>
    <x v="51"/>
    <x v="2"/>
    <x v="30"/>
    <n v="4"/>
    <x v="15"/>
    <x v="2"/>
    <x v="0"/>
    <x v="0"/>
    <s v="No"/>
    <x v="0"/>
    <x v="1"/>
    <s v="Yes"/>
  </r>
  <r>
    <x v="4624"/>
    <x v="38"/>
    <x v="38"/>
    <x v="31"/>
    <x v="0"/>
    <x v="173"/>
    <n v="1"/>
    <x v="25"/>
    <x v="0"/>
    <x v="0"/>
    <x v="0"/>
    <s v="No"/>
    <x v="0"/>
    <x v="1"/>
    <s v="No"/>
  </r>
  <r>
    <x v="4625"/>
    <x v="38"/>
    <x v="39"/>
    <x v="44"/>
    <x v="0"/>
    <x v="41"/>
    <n v="4"/>
    <x v="6"/>
    <x v="1"/>
    <x v="341"/>
    <x v="1"/>
    <s v="No"/>
    <x v="0"/>
    <x v="1"/>
    <s v="No"/>
  </r>
  <r>
    <x v="4626"/>
    <x v="38"/>
    <x v="39"/>
    <x v="52"/>
    <x v="2"/>
    <x v="386"/>
    <n v="4"/>
    <x v="6"/>
    <x v="2"/>
    <x v="0"/>
    <x v="0"/>
    <s v="No"/>
    <x v="0"/>
    <x v="1"/>
    <s v="Yes"/>
  </r>
  <r>
    <x v="4627"/>
    <x v="38"/>
    <x v="38"/>
    <x v="86"/>
    <x v="0"/>
    <x v="62"/>
    <n v="2"/>
    <x v="13"/>
    <x v="0"/>
    <x v="0"/>
    <x v="0"/>
    <s v="No"/>
    <x v="0"/>
    <x v="1"/>
    <s v="No"/>
  </r>
  <r>
    <x v="4628"/>
    <x v="38"/>
    <x v="38"/>
    <x v="71"/>
    <x v="2"/>
    <x v="341"/>
    <n v="4"/>
    <x v="14"/>
    <x v="0"/>
    <x v="128"/>
    <x v="0"/>
    <s v="No"/>
    <x v="0"/>
    <x v="0"/>
    <s v="Yes"/>
  </r>
  <r>
    <x v="4629"/>
    <x v="38"/>
    <x v="40"/>
    <x v="15"/>
    <x v="2"/>
    <x v="68"/>
    <n v="4"/>
    <x v="15"/>
    <x v="1"/>
    <x v="0"/>
    <x v="0"/>
    <s v="No"/>
    <x v="0"/>
    <x v="1"/>
    <s v="No"/>
  </r>
  <r>
    <x v="4630"/>
    <x v="38"/>
    <x v="42"/>
    <x v="82"/>
    <x v="1"/>
    <x v="430"/>
    <n v="2"/>
    <x v="106"/>
    <x v="1"/>
    <x v="0"/>
    <x v="0"/>
    <s v="No"/>
    <x v="0"/>
    <x v="0"/>
    <s v="Yes"/>
  </r>
  <r>
    <x v="4631"/>
    <x v="38"/>
    <x v="38"/>
    <x v="120"/>
    <x v="1"/>
    <x v="101"/>
    <n v="1"/>
    <x v="15"/>
    <x v="2"/>
    <x v="31"/>
    <x v="0"/>
    <s v="No"/>
    <x v="0"/>
    <x v="1"/>
    <s v="No"/>
  </r>
  <r>
    <x v="4632"/>
    <x v="38"/>
    <x v="38"/>
    <x v="108"/>
    <x v="1"/>
    <x v="130"/>
    <n v="1"/>
    <x v="15"/>
    <x v="2"/>
    <x v="0"/>
    <x v="0"/>
    <s v="No"/>
    <x v="0"/>
    <x v="1"/>
    <s v="Yes"/>
  </r>
  <r>
    <x v="4633"/>
    <x v="38"/>
    <x v="38"/>
    <x v="115"/>
    <x v="0"/>
    <x v="65"/>
    <n v="3"/>
    <x v="94"/>
    <x v="0"/>
    <x v="0"/>
    <x v="1"/>
    <s v="No"/>
    <x v="1"/>
    <x v="1"/>
    <s v="Yes"/>
  </r>
  <r>
    <x v="4634"/>
    <x v="38"/>
    <x v="40"/>
    <x v="49"/>
    <x v="1"/>
    <x v="109"/>
    <n v="1"/>
    <x v="9"/>
    <x v="1"/>
    <x v="0"/>
    <x v="0"/>
    <s v="No"/>
    <x v="0"/>
    <x v="1"/>
    <s v="No"/>
  </r>
  <r>
    <x v="4635"/>
    <x v="39"/>
    <x v="41"/>
    <x v="128"/>
    <x v="2"/>
    <x v="278"/>
    <m/>
    <x v="35"/>
    <x v="0"/>
    <x v="0"/>
    <x v="0"/>
    <s v="No"/>
    <x v="0"/>
    <x v="0"/>
    <s v="No"/>
  </r>
  <r>
    <x v="4636"/>
    <x v="39"/>
    <x v="40"/>
    <x v="115"/>
    <x v="0"/>
    <x v="164"/>
    <n v="2"/>
    <x v="57"/>
    <x v="0"/>
    <x v="0"/>
    <x v="0"/>
    <s v="No"/>
    <x v="0"/>
    <x v="0"/>
    <s v="Yes"/>
  </r>
  <r>
    <x v="4637"/>
    <x v="39"/>
    <x v="39"/>
    <x v="32"/>
    <x v="2"/>
    <x v="183"/>
    <n v="3"/>
    <x v="25"/>
    <x v="0"/>
    <x v="265"/>
    <x v="0"/>
    <s v="No"/>
    <x v="0"/>
    <x v="1"/>
    <s v="No"/>
  </r>
  <r>
    <x v="4638"/>
    <x v="39"/>
    <x v="39"/>
    <x v="19"/>
    <x v="2"/>
    <x v="203"/>
    <n v="4"/>
    <x v="48"/>
    <x v="0"/>
    <x v="0"/>
    <x v="0"/>
    <s v="No"/>
    <x v="0"/>
    <x v="1"/>
    <s v="No"/>
  </r>
  <r>
    <x v="4639"/>
    <x v="39"/>
    <x v="40"/>
    <x v="87"/>
    <x v="2"/>
    <x v="166"/>
    <n v="4"/>
    <x v="3"/>
    <x v="2"/>
    <x v="0"/>
    <x v="0"/>
    <s v="No"/>
    <x v="0"/>
    <x v="0"/>
    <s v="No"/>
  </r>
  <r>
    <x v="4640"/>
    <x v="39"/>
    <x v="39"/>
    <x v="117"/>
    <x v="0"/>
    <x v="243"/>
    <n v="1"/>
    <x v="107"/>
    <x v="0"/>
    <x v="0"/>
    <x v="0"/>
    <s v="No"/>
    <x v="0"/>
    <x v="1"/>
    <s v="No"/>
  </r>
  <r>
    <x v="4641"/>
    <x v="39"/>
    <x v="39"/>
    <x v="123"/>
    <x v="0"/>
    <x v="15"/>
    <n v="4"/>
    <x v="94"/>
    <x v="2"/>
    <x v="0"/>
    <x v="1"/>
    <s v="No"/>
    <x v="0"/>
    <x v="1"/>
    <s v="No"/>
  </r>
  <r>
    <x v="4642"/>
    <x v="39"/>
    <x v="40"/>
    <x v="56"/>
    <x v="2"/>
    <x v="7"/>
    <n v="4"/>
    <x v="35"/>
    <x v="0"/>
    <x v="0"/>
    <x v="0"/>
    <s v="No"/>
    <x v="0"/>
    <x v="1"/>
    <s v="Yes"/>
  </r>
  <r>
    <x v="4643"/>
    <x v="39"/>
    <x v="40"/>
    <x v="50"/>
    <x v="0"/>
    <x v="241"/>
    <n v="4"/>
    <x v="32"/>
    <x v="2"/>
    <x v="0"/>
    <x v="1"/>
    <s v="No"/>
    <x v="0"/>
    <x v="0"/>
    <s v="No"/>
  </r>
  <r>
    <x v="4644"/>
    <x v="39"/>
    <x v="40"/>
    <x v="100"/>
    <x v="1"/>
    <x v="377"/>
    <n v="4"/>
    <x v="12"/>
    <x v="0"/>
    <x v="0"/>
    <x v="0"/>
    <s v="No"/>
    <x v="0"/>
    <x v="1"/>
    <s v="No"/>
  </r>
  <r>
    <x v="4645"/>
    <x v="39"/>
    <x v="40"/>
    <x v="59"/>
    <x v="1"/>
    <x v="235"/>
    <n v="2"/>
    <x v="106"/>
    <x v="1"/>
    <x v="16"/>
    <x v="0"/>
    <s v="No"/>
    <x v="0"/>
    <x v="1"/>
    <s v="No"/>
  </r>
  <r>
    <x v="4646"/>
    <x v="39"/>
    <x v="39"/>
    <x v="61"/>
    <x v="1"/>
    <x v="249"/>
    <n v="1"/>
    <x v="15"/>
    <x v="2"/>
    <x v="0"/>
    <x v="0"/>
    <s v="No"/>
    <x v="0"/>
    <x v="1"/>
    <s v="No"/>
  </r>
  <r>
    <x v="4647"/>
    <x v="39"/>
    <x v="40"/>
    <x v="87"/>
    <x v="2"/>
    <x v="7"/>
    <n v="4"/>
    <x v="6"/>
    <x v="0"/>
    <x v="13"/>
    <x v="0"/>
    <s v="No"/>
    <x v="0"/>
    <x v="1"/>
    <s v="No"/>
  </r>
  <r>
    <x v="4648"/>
    <x v="39"/>
    <x v="41"/>
    <x v="113"/>
    <x v="0"/>
    <x v="26"/>
    <n v="2"/>
    <x v="68"/>
    <x v="0"/>
    <x v="0"/>
    <x v="0"/>
    <s v="No"/>
    <x v="0"/>
    <x v="1"/>
    <s v="No"/>
  </r>
  <r>
    <x v="4649"/>
    <x v="39"/>
    <x v="40"/>
    <x v="88"/>
    <x v="2"/>
    <x v="172"/>
    <n v="1"/>
    <x v="12"/>
    <x v="2"/>
    <x v="0"/>
    <x v="0"/>
    <s v="No"/>
    <x v="0"/>
    <x v="1"/>
    <s v="Yes"/>
  </r>
  <r>
    <x v="4650"/>
    <x v="39"/>
    <x v="40"/>
    <x v="16"/>
    <x v="2"/>
    <x v="332"/>
    <n v="4"/>
    <x v="6"/>
    <x v="0"/>
    <x v="0"/>
    <x v="0"/>
    <s v="No"/>
    <x v="0"/>
    <x v="1"/>
    <s v="Yes"/>
  </r>
  <r>
    <x v="4651"/>
    <x v="39"/>
    <x v="39"/>
    <x v="91"/>
    <x v="0"/>
    <x v="26"/>
    <n v="2"/>
    <x v="11"/>
    <x v="0"/>
    <x v="0"/>
    <x v="0"/>
    <s v="No"/>
    <x v="0"/>
    <x v="1"/>
    <s v="Yes"/>
  </r>
  <r>
    <x v="4652"/>
    <x v="39"/>
    <x v="40"/>
    <x v="19"/>
    <x v="2"/>
    <x v="115"/>
    <n v="4"/>
    <x v="6"/>
    <x v="0"/>
    <x v="184"/>
    <x v="0"/>
    <s v="No"/>
    <x v="0"/>
    <x v="0"/>
    <s v="Yes"/>
  </r>
  <r>
    <x v="4653"/>
    <x v="39"/>
    <x v="40"/>
    <x v="33"/>
    <x v="0"/>
    <x v="40"/>
    <n v="1"/>
    <x v="5"/>
    <x v="1"/>
    <x v="0"/>
    <x v="1"/>
    <s v="No"/>
    <x v="0"/>
    <x v="0"/>
    <s v="No"/>
  </r>
  <r>
    <x v="4654"/>
    <x v="39"/>
    <x v="39"/>
    <x v="76"/>
    <x v="2"/>
    <x v="104"/>
    <n v="3"/>
    <x v="25"/>
    <x v="0"/>
    <x v="142"/>
    <x v="0"/>
    <s v="No"/>
    <x v="0"/>
    <x v="0"/>
    <s v="No"/>
  </r>
  <r>
    <x v="4655"/>
    <x v="39"/>
    <x v="40"/>
    <x v="92"/>
    <x v="2"/>
    <x v="151"/>
    <n v="2"/>
    <x v="57"/>
    <x v="0"/>
    <x v="0"/>
    <x v="0"/>
    <s v="No"/>
    <x v="0"/>
    <x v="1"/>
    <s v="Yes"/>
  </r>
  <r>
    <x v="4656"/>
    <x v="39"/>
    <x v="41"/>
    <x v="69"/>
    <x v="1"/>
    <x v="171"/>
    <n v="1"/>
    <x v="5"/>
    <x v="2"/>
    <x v="0"/>
    <x v="0"/>
    <s v="No"/>
    <x v="0"/>
    <x v="1"/>
    <s v="No"/>
  </r>
  <r>
    <x v="4657"/>
    <x v="39"/>
    <x v="41"/>
    <x v="11"/>
    <x v="2"/>
    <x v="331"/>
    <n v="4"/>
    <x v="15"/>
    <x v="2"/>
    <x v="0"/>
    <x v="0"/>
    <s v="Yes"/>
    <x v="0"/>
    <x v="0"/>
    <s v="No"/>
  </r>
  <r>
    <x v="4658"/>
    <x v="39"/>
    <x v="39"/>
    <x v="83"/>
    <x v="1"/>
    <x v="11"/>
    <n v="3"/>
    <x v="5"/>
    <x v="2"/>
    <x v="0"/>
    <x v="0"/>
    <s v="No"/>
    <x v="0"/>
    <x v="1"/>
    <s v="No"/>
  </r>
  <r>
    <x v="4659"/>
    <x v="39"/>
    <x v="40"/>
    <x v="43"/>
    <x v="1"/>
    <x v="13"/>
    <n v="2"/>
    <x v="54"/>
    <x v="1"/>
    <x v="0"/>
    <x v="0"/>
    <s v="No"/>
    <x v="0"/>
    <x v="1"/>
    <s v="Yes"/>
  </r>
  <r>
    <x v="4660"/>
    <x v="39"/>
    <x v="40"/>
    <x v="27"/>
    <x v="1"/>
    <x v="105"/>
    <n v="2"/>
    <x v="29"/>
    <x v="1"/>
    <x v="93"/>
    <x v="0"/>
    <s v="No"/>
    <x v="0"/>
    <x v="1"/>
    <s v="No"/>
  </r>
  <r>
    <x v="4661"/>
    <x v="39"/>
    <x v="39"/>
    <x v="83"/>
    <x v="1"/>
    <x v="3"/>
    <n v="3"/>
    <x v="5"/>
    <x v="2"/>
    <x v="0"/>
    <x v="0"/>
    <s v="No"/>
    <x v="0"/>
    <x v="1"/>
    <s v="No"/>
  </r>
  <r>
    <x v="4662"/>
    <x v="39"/>
    <x v="41"/>
    <x v="18"/>
    <x v="1"/>
    <x v="447"/>
    <n v="1"/>
    <x v="5"/>
    <x v="2"/>
    <x v="0"/>
    <x v="0"/>
    <s v="No"/>
    <x v="0"/>
    <x v="1"/>
    <s v="Yes"/>
  </r>
  <r>
    <x v="4663"/>
    <x v="39"/>
    <x v="40"/>
    <x v="22"/>
    <x v="2"/>
    <x v="40"/>
    <n v="3"/>
    <x v="48"/>
    <x v="1"/>
    <x v="0"/>
    <x v="0"/>
    <s v="Yes"/>
    <x v="0"/>
    <x v="0"/>
    <s v="No"/>
  </r>
  <r>
    <x v="4664"/>
    <x v="39"/>
    <x v="41"/>
    <x v="19"/>
    <x v="2"/>
    <x v="312"/>
    <n v="3"/>
    <x v="36"/>
    <x v="1"/>
    <x v="0"/>
    <x v="0"/>
    <s v="No"/>
    <x v="0"/>
    <x v="0"/>
    <s v="Yes"/>
  </r>
  <r>
    <x v="4665"/>
    <x v="39"/>
    <x v="42"/>
    <x v="49"/>
    <x v="1"/>
    <x v="29"/>
    <n v="1"/>
    <x v="0"/>
    <x v="2"/>
    <x v="0"/>
    <x v="0"/>
    <s v="Yes"/>
    <x v="0"/>
    <x v="1"/>
    <s v="No"/>
  </r>
  <r>
    <x v="4666"/>
    <x v="39"/>
    <x v="40"/>
    <x v="67"/>
    <x v="2"/>
    <x v="329"/>
    <n v="1"/>
    <x v="57"/>
    <x v="2"/>
    <x v="87"/>
    <x v="1"/>
    <s v="Yes"/>
    <x v="1"/>
    <x v="1"/>
    <s v="No"/>
  </r>
  <r>
    <x v="4667"/>
    <x v="39"/>
    <x v="41"/>
    <x v="121"/>
    <x v="1"/>
    <x v="26"/>
    <n v="4"/>
    <x v="2"/>
    <x v="0"/>
    <x v="0"/>
    <x v="0"/>
    <s v="No"/>
    <x v="0"/>
    <x v="1"/>
    <s v="Yes"/>
  </r>
  <r>
    <x v="4668"/>
    <x v="39"/>
    <x v="41"/>
    <x v="66"/>
    <x v="2"/>
    <x v="323"/>
    <n v="2"/>
    <x v="54"/>
    <x v="1"/>
    <x v="0"/>
    <x v="0"/>
    <s v="No"/>
    <x v="0"/>
    <x v="1"/>
    <s v="No"/>
  </r>
  <r>
    <x v="4669"/>
    <x v="39"/>
    <x v="39"/>
    <x v="58"/>
    <x v="2"/>
    <x v="149"/>
    <n v="3"/>
    <x v="12"/>
    <x v="0"/>
    <x v="122"/>
    <x v="0"/>
    <s v="No"/>
    <x v="0"/>
    <x v="1"/>
    <s v="No"/>
  </r>
  <r>
    <x v="4670"/>
    <x v="39"/>
    <x v="40"/>
    <x v="11"/>
    <x v="2"/>
    <x v="100"/>
    <n v="2"/>
    <x v="54"/>
    <x v="1"/>
    <x v="83"/>
    <x v="0"/>
    <s v="No"/>
    <x v="0"/>
    <x v="0"/>
    <s v="No"/>
  </r>
  <r>
    <x v="4671"/>
    <x v="39"/>
    <x v="39"/>
    <x v="1"/>
    <x v="1"/>
    <x v="33"/>
    <n v="3"/>
    <x v="37"/>
    <x v="2"/>
    <x v="0"/>
    <x v="0"/>
    <s v="No"/>
    <x v="0"/>
    <x v="0"/>
    <s v="No"/>
  </r>
  <r>
    <x v="4672"/>
    <x v="39"/>
    <x v="40"/>
    <x v="86"/>
    <x v="0"/>
    <x v="134"/>
    <n v="1"/>
    <x v="12"/>
    <x v="0"/>
    <x v="24"/>
    <x v="0"/>
    <s v="No"/>
    <x v="0"/>
    <x v="0"/>
    <s v="No"/>
  </r>
  <r>
    <x v="4673"/>
    <x v="39"/>
    <x v="39"/>
    <x v="145"/>
    <x v="0"/>
    <x v="241"/>
    <n v="2"/>
    <x v="13"/>
    <x v="0"/>
    <x v="0"/>
    <x v="0"/>
    <s v="No"/>
    <x v="0"/>
    <x v="1"/>
    <s v="No"/>
  </r>
  <r>
    <x v="4674"/>
    <x v="39"/>
    <x v="39"/>
    <x v="83"/>
    <x v="1"/>
    <x v="161"/>
    <n v="1"/>
    <x v="37"/>
    <x v="1"/>
    <x v="18"/>
    <x v="0"/>
    <s v="No"/>
    <x v="0"/>
    <x v="0"/>
    <s v="No"/>
  </r>
  <r>
    <x v="4675"/>
    <x v="39"/>
    <x v="39"/>
    <x v="110"/>
    <x v="0"/>
    <x v="199"/>
    <n v="1"/>
    <x v="25"/>
    <x v="0"/>
    <x v="0"/>
    <x v="0"/>
    <s v="No"/>
    <x v="0"/>
    <x v="1"/>
    <s v="Yes"/>
  </r>
  <r>
    <x v="4676"/>
    <x v="39"/>
    <x v="41"/>
    <x v="108"/>
    <x v="1"/>
    <x v="7"/>
    <n v="2"/>
    <x v="36"/>
    <x v="2"/>
    <x v="0"/>
    <x v="0"/>
    <s v="Yes"/>
    <x v="0"/>
    <x v="1"/>
    <s v="No"/>
  </r>
  <r>
    <x v="4677"/>
    <x v="39"/>
    <x v="40"/>
    <x v="65"/>
    <x v="1"/>
    <x v="228"/>
    <n v="4"/>
    <x v="12"/>
    <x v="0"/>
    <x v="113"/>
    <x v="0"/>
    <s v="No"/>
    <x v="0"/>
    <x v="1"/>
    <s v="No"/>
  </r>
  <r>
    <x v="4678"/>
    <x v="39"/>
    <x v="40"/>
    <x v="16"/>
    <x v="2"/>
    <x v="67"/>
    <n v="4"/>
    <x v="3"/>
    <x v="2"/>
    <x v="0"/>
    <x v="0"/>
    <s v="No"/>
    <x v="0"/>
    <x v="1"/>
    <s v="Yes"/>
  </r>
  <r>
    <x v="4679"/>
    <x v="39"/>
    <x v="40"/>
    <x v="18"/>
    <x v="1"/>
    <x v="426"/>
    <n v="4"/>
    <x v="8"/>
    <x v="1"/>
    <x v="0"/>
    <x v="0"/>
    <s v="No"/>
    <x v="0"/>
    <x v="0"/>
    <s v="No"/>
  </r>
  <r>
    <x v="4680"/>
    <x v="39"/>
    <x v="41"/>
    <x v="83"/>
    <x v="1"/>
    <x v="3"/>
    <n v="4"/>
    <x v="19"/>
    <x v="1"/>
    <x v="0"/>
    <x v="0"/>
    <s v="No"/>
    <x v="0"/>
    <x v="1"/>
    <s v="Yes"/>
  </r>
  <r>
    <x v="4681"/>
    <x v="39"/>
    <x v="39"/>
    <x v="51"/>
    <x v="2"/>
    <x v="273"/>
    <n v="3"/>
    <x v="7"/>
    <x v="2"/>
    <x v="1"/>
    <x v="0"/>
    <s v="No"/>
    <x v="0"/>
    <x v="1"/>
    <s v="No"/>
  </r>
  <r>
    <x v="4682"/>
    <x v="39"/>
    <x v="41"/>
    <x v="63"/>
    <x v="0"/>
    <x v="50"/>
    <n v="2"/>
    <x v="0"/>
    <x v="0"/>
    <x v="0"/>
    <x v="0"/>
    <s v="No"/>
    <x v="0"/>
    <x v="1"/>
    <s v="No"/>
  </r>
  <r>
    <x v="4683"/>
    <x v="39"/>
    <x v="41"/>
    <x v="13"/>
    <x v="1"/>
    <x v="65"/>
    <n v="1"/>
    <x v="25"/>
    <x v="0"/>
    <x v="0"/>
    <x v="0"/>
    <s v="No"/>
    <x v="0"/>
    <x v="1"/>
    <s v="Yes"/>
  </r>
  <r>
    <x v="4684"/>
    <x v="39"/>
    <x v="39"/>
    <x v="123"/>
    <x v="0"/>
    <x v="202"/>
    <n v="1"/>
    <x v="107"/>
    <x v="0"/>
    <x v="0"/>
    <x v="0"/>
    <s v="No"/>
    <x v="0"/>
    <x v="0"/>
    <s v="No"/>
  </r>
  <r>
    <x v="4685"/>
    <x v="39"/>
    <x v="41"/>
    <x v="4"/>
    <x v="0"/>
    <x v="301"/>
    <n v="4"/>
    <x v="22"/>
    <x v="1"/>
    <x v="0"/>
    <x v="0"/>
    <s v="No"/>
    <x v="0"/>
    <x v="1"/>
    <s v="No"/>
  </r>
  <r>
    <x v="4686"/>
    <x v="39"/>
    <x v="41"/>
    <x v="68"/>
    <x v="1"/>
    <x v="179"/>
    <n v="1"/>
    <x v="5"/>
    <x v="2"/>
    <x v="0"/>
    <x v="0"/>
    <s v="No"/>
    <x v="0"/>
    <x v="1"/>
    <s v="No"/>
  </r>
  <r>
    <x v="4687"/>
    <x v="39"/>
    <x v="39"/>
    <x v="83"/>
    <x v="1"/>
    <x v="48"/>
    <n v="1"/>
    <x v="15"/>
    <x v="2"/>
    <x v="0"/>
    <x v="0"/>
    <s v="No"/>
    <x v="0"/>
    <x v="1"/>
    <s v="Yes"/>
  </r>
  <r>
    <x v="4688"/>
    <x v="39"/>
    <x v="40"/>
    <x v="145"/>
    <x v="0"/>
    <x v="171"/>
    <n v="1"/>
    <x v="12"/>
    <x v="0"/>
    <x v="54"/>
    <x v="0"/>
    <s v="No"/>
    <x v="0"/>
    <x v="0"/>
    <s v="No"/>
  </r>
  <r>
    <x v="4689"/>
    <x v="39"/>
    <x v="40"/>
    <x v="140"/>
    <x v="0"/>
    <x v="104"/>
    <n v="2"/>
    <x v="105"/>
    <x v="0"/>
    <x v="159"/>
    <x v="0"/>
    <s v="No"/>
    <x v="0"/>
    <x v="1"/>
    <s v="No"/>
  </r>
  <r>
    <x v="4690"/>
    <x v="39"/>
    <x v="39"/>
    <x v="151"/>
    <x v="0"/>
    <x v="5"/>
    <n v="3"/>
    <x v="11"/>
    <x v="0"/>
    <x v="0"/>
    <x v="0"/>
    <s v="No"/>
    <x v="0"/>
    <x v="0"/>
    <s v="No"/>
  </r>
  <r>
    <x v="4691"/>
    <x v="39"/>
    <x v="41"/>
    <x v="118"/>
    <x v="1"/>
    <x v="40"/>
    <n v="1"/>
    <x v="5"/>
    <x v="2"/>
    <x v="0"/>
    <x v="0"/>
    <s v="No"/>
    <x v="0"/>
    <x v="1"/>
    <s v="No"/>
  </r>
  <r>
    <x v="4692"/>
    <x v="39"/>
    <x v="39"/>
    <x v="29"/>
    <x v="1"/>
    <x v="72"/>
    <n v="4"/>
    <x v="54"/>
    <x v="0"/>
    <x v="0"/>
    <x v="0"/>
    <s v="No"/>
    <x v="0"/>
    <x v="0"/>
    <s v="No"/>
  </r>
  <r>
    <x v="4693"/>
    <x v="39"/>
    <x v="40"/>
    <x v="132"/>
    <x v="0"/>
    <x v="200"/>
    <n v="3"/>
    <x v="44"/>
    <x v="2"/>
    <x v="0"/>
    <x v="1"/>
    <s v="No"/>
    <x v="0"/>
    <x v="1"/>
    <s v="No"/>
  </r>
  <r>
    <x v="4694"/>
    <x v="39"/>
    <x v="41"/>
    <x v="11"/>
    <x v="2"/>
    <x v="26"/>
    <n v="4"/>
    <x v="15"/>
    <x v="1"/>
    <x v="0"/>
    <x v="0"/>
    <s v="No"/>
    <x v="0"/>
    <x v="0"/>
    <s v="Yes"/>
  </r>
  <r>
    <x v="4695"/>
    <x v="39"/>
    <x v="40"/>
    <x v="124"/>
    <x v="0"/>
    <x v="180"/>
    <n v="4"/>
    <x v="3"/>
    <x v="1"/>
    <x v="189"/>
    <x v="1"/>
    <s v="No"/>
    <x v="1"/>
    <x v="1"/>
    <s v="Yes"/>
  </r>
  <r>
    <x v="4696"/>
    <x v="39"/>
    <x v="39"/>
    <x v="37"/>
    <x v="0"/>
    <x v="149"/>
    <n v="1"/>
    <x v="25"/>
    <x v="0"/>
    <x v="0"/>
    <x v="0"/>
    <s v="No"/>
    <x v="0"/>
    <x v="0"/>
    <s v="Yes"/>
  </r>
  <r>
    <x v="4697"/>
    <x v="39"/>
    <x v="40"/>
    <x v="34"/>
    <x v="0"/>
    <x v="221"/>
    <n v="2"/>
    <x v="32"/>
    <x v="0"/>
    <x v="0"/>
    <x v="0"/>
    <s v="No"/>
    <x v="0"/>
    <x v="1"/>
    <s v="No"/>
  </r>
  <r>
    <x v="4698"/>
    <x v="39"/>
    <x v="41"/>
    <x v="31"/>
    <x v="0"/>
    <x v="64"/>
    <n v="2"/>
    <x v="0"/>
    <x v="0"/>
    <x v="317"/>
    <x v="0"/>
    <s v="No"/>
    <x v="0"/>
    <x v="1"/>
    <s v="No"/>
  </r>
  <r>
    <x v="4699"/>
    <x v="39"/>
    <x v="40"/>
    <x v="139"/>
    <x v="2"/>
    <x v="26"/>
    <n v="3"/>
    <x v="48"/>
    <x v="1"/>
    <x v="0"/>
    <x v="0"/>
    <s v="No"/>
    <x v="0"/>
    <x v="0"/>
    <s v="No"/>
  </r>
  <r>
    <x v="4700"/>
    <x v="39"/>
    <x v="39"/>
    <x v="57"/>
    <x v="2"/>
    <x v="245"/>
    <n v="3"/>
    <x v="25"/>
    <x v="0"/>
    <x v="71"/>
    <x v="0"/>
    <s v="No"/>
    <x v="0"/>
    <x v="1"/>
    <s v="No"/>
  </r>
  <r>
    <x v="4701"/>
    <x v="39"/>
    <x v="39"/>
    <x v="43"/>
    <x v="1"/>
    <x v="128"/>
    <n v="1"/>
    <x v="37"/>
    <x v="1"/>
    <x v="0"/>
    <x v="0"/>
    <s v="No"/>
    <x v="0"/>
    <x v="1"/>
    <s v="No"/>
  </r>
  <r>
    <x v="4702"/>
    <x v="39"/>
    <x v="41"/>
    <x v="94"/>
    <x v="0"/>
    <x v="73"/>
    <n v="4"/>
    <x v="22"/>
    <x v="1"/>
    <x v="0"/>
    <x v="0"/>
    <s v="No"/>
    <x v="0"/>
    <x v="1"/>
    <s v="No"/>
  </r>
  <r>
    <x v="4703"/>
    <x v="39"/>
    <x v="39"/>
    <x v="51"/>
    <x v="2"/>
    <x v="13"/>
    <n v="3"/>
    <x v="7"/>
    <x v="2"/>
    <x v="54"/>
    <x v="0"/>
    <s v="No"/>
    <x v="0"/>
    <x v="0"/>
    <s v="No"/>
  </r>
  <r>
    <x v="4704"/>
    <x v="39"/>
    <x v="40"/>
    <x v="99"/>
    <x v="2"/>
    <x v="160"/>
    <n v="4"/>
    <x v="13"/>
    <x v="2"/>
    <x v="0"/>
    <x v="0"/>
    <s v="No"/>
    <x v="0"/>
    <x v="1"/>
    <s v="No"/>
  </r>
  <r>
    <x v="4705"/>
    <x v="39"/>
    <x v="41"/>
    <x v="59"/>
    <x v="1"/>
    <x v="1"/>
    <n v="4"/>
    <x v="22"/>
    <x v="1"/>
    <x v="0"/>
    <x v="0"/>
    <s v="No"/>
    <x v="0"/>
    <x v="1"/>
    <s v="Yes"/>
  </r>
  <r>
    <x v="4706"/>
    <x v="39"/>
    <x v="41"/>
    <x v="61"/>
    <x v="1"/>
    <x v="465"/>
    <n v="4"/>
    <x v="19"/>
    <x v="1"/>
    <x v="0"/>
    <x v="0"/>
    <s v="No"/>
    <x v="0"/>
    <x v="0"/>
    <s v="No"/>
  </r>
  <r>
    <x v="4707"/>
    <x v="39"/>
    <x v="40"/>
    <x v="127"/>
    <x v="0"/>
    <x v="435"/>
    <n v="1"/>
    <x v="12"/>
    <x v="0"/>
    <x v="0"/>
    <x v="0"/>
    <s v="No"/>
    <x v="0"/>
    <x v="1"/>
    <s v="No"/>
  </r>
  <r>
    <x v="4708"/>
    <x v="39"/>
    <x v="41"/>
    <x v="120"/>
    <x v="1"/>
    <x v="22"/>
    <n v="3"/>
    <x v="37"/>
    <x v="0"/>
    <x v="56"/>
    <x v="0"/>
    <s v="No"/>
    <x v="0"/>
    <x v="1"/>
    <s v="No"/>
  </r>
  <r>
    <x v="4709"/>
    <x v="39"/>
    <x v="39"/>
    <x v="4"/>
    <x v="0"/>
    <x v="28"/>
    <n v="2"/>
    <x v="35"/>
    <x v="0"/>
    <x v="0"/>
    <x v="0"/>
    <s v="No"/>
    <x v="0"/>
    <x v="1"/>
    <s v="No"/>
  </r>
  <r>
    <x v="4710"/>
    <x v="39"/>
    <x v="41"/>
    <x v="109"/>
    <x v="0"/>
    <x v="13"/>
    <n v="4"/>
    <x v="41"/>
    <x v="1"/>
    <x v="0"/>
    <x v="0"/>
    <s v="No"/>
    <x v="0"/>
    <x v="1"/>
    <s v="No"/>
  </r>
  <r>
    <x v="4711"/>
    <x v="39"/>
    <x v="40"/>
    <x v="139"/>
    <x v="2"/>
    <x v="105"/>
    <n v="2"/>
    <x v="15"/>
    <x v="2"/>
    <x v="204"/>
    <x v="0"/>
    <s v="Yes"/>
    <x v="0"/>
    <x v="0"/>
    <s v="No"/>
  </r>
  <r>
    <x v="4712"/>
    <x v="39"/>
    <x v="41"/>
    <x v="95"/>
    <x v="1"/>
    <x v="313"/>
    <n v="4"/>
    <x v="2"/>
    <x v="0"/>
    <x v="0"/>
    <x v="0"/>
    <s v="No"/>
    <x v="0"/>
    <x v="0"/>
    <s v="Yes"/>
  </r>
  <r>
    <x v="4713"/>
    <x v="39"/>
    <x v="39"/>
    <x v="97"/>
    <x v="2"/>
    <x v="97"/>
    <n v="1"/>
    <x v="23"/>
    <x v="0"/>
    <x v="0"/>
    <x v="0"/>
    <s v="No"/>
    <x v="0"/>
    <x v="1"/>
    <s v="No"/>
  </r>
  <r>
    <x v="4714"/>
    <x v="39"/>
    <x v="39"/>
    <x v="57"/>
    <x v="2"/>
    <x v="142"/>
    <n v="4"/>
    <x v="14"/>
    <x v="0"/>
    <x v="0"/>
    <x v="0"/>
    <s v="No"/>
    <x v="0"/>
    <x v="1"/>
    <s v="Yes"/>
  </r>
  <r>
    <x v="4715"/>
    <x v="39"/>
    <x v="40"/>
    <x v="32"/>
    <x v="2"/>
    <x v="104"/>
    <n v="4"/>
    <x v="35"/>
    <x v="0"/>
    <x v="0"/>
    <x v="0"/>
    <s v="No"/>
    <x v="0"/>
    <x v="0"/>
    <s v="No"/>
  </r>
  <r>
    <x v="4716"/>
    <x v="39"/>
    <x v="40"/>
    <x v="26"/>
    <x v="2"/>
    <x v="115"/>
    <n v="2"/>
    <x v="15"/>
    <x v="2"/>
    <x v="0"/>
    <x v="0"/>
    <s v="No"/>
    <x v="0"/>
    <x v="0"/>
    <s v="No"/>
  </r>
  <r>
    <x v="4717"/>
    <x v="39"/>
    <x v="41"/>
    <x v="77"/>
    <x v="0"/>
    <x v="272"/>
    <n v="3"/>
    <x v="68"/>
    <x v="2"/>
    <x v="209"/>
    <x v="1"/>
    <s v="No"/>
    <x v="1"/>
    <x v="1"/>
    <s v="Yes"/>
  </r>
  <r>
    <x v="4718"/>
    <x v="39"/>
    <x v="40"/>
    <x v="113"/>
    <x v="0"/>
    <x v="104"/>
    <n v="1"/>
    <x v="12"/>
    <x v="0"/>
    <x v="0"/>
    <x v="0"/>
    <s v="No"/>
    <x v="0"/>
    <x v="1"/>
    <s v="No"/>
  </r>
  <r>
    <x v="4719"/>
    <x v="39"/>
    <x v="41"/>
    <x v="56"/>
    <x v="2"/>
    <x v="13"/>
    <n v="1"/>
    <x v="50"/>
    <x v="1"/>
    <x v="18"/>
    <x v="0"/>
    <s v="Yes"/>
    <x v="1"/>
    <x v="0"/>
    <s v="Yes"/>
  </r>
  <r>
    <x v="4720"/>
    <x v="39"/>
    <x v="39"/>
    <x v="120"/>
    <x v="1"/>
    <x v="105"/>
    <n v="3"/>
    <x v="37"/>
    <x v="2"/>
    <x v="0"/>
    <x v="0"/>
    <s v="No"/>
    <x v="0"/>
    <x v="0"/>
    <s v="Yes"/>
  </r>
  <r>
    <x v="4721"/>
    <x v="39"/>
    <x v="39"/>
    <x v="65"/>
    <x v="1"/>
    <x v="171"/>
    <n v="3"/>
    <x v="5"/>
    <x v="2"/>
    <x v="0"/>
    <x v="0"/>
    <s v="No"/>
    <x v="0"/>
    <x v="1"/>
    <s v="No"/>
  </r>
  <r>
    <x v="4722"/>
    <x v="39"/>
    <x v="40"/>
    <x v="43"/>
    <x v="1"/>
    <x v="228"/>
    <n v="4"/>
    <x v="3"/>
    <x v="2"/>
    <x v="147"/>
    <x v="0"/>
    <s v="No"/>
    <x v="0"/>
    <x v="0"/>
    <s v="No"/>
  </r>
  <r>
    <x v="4723"/>
    <x v="39"/>
    <x v="40"/>
    <x v="62"/>
    <x v="0"/>
    <x v="283"/>
    <n v="3"/>
    <x v="4"/>
    <x v="2"/>
    <x v="161"/>
    <x v="1"/>
    <s v="No"/>
    <x v="0"/>
    <x v="0"/>
    <s v="No"/>
  </r>
  <r>
    <x v="4724"/>
    <x v="39"/>
    <x v="39"/>
    <x v="94"/>
    <x v="0"/>
    <x v="142"/>
    <n v="3"/>
    <x v="11"/>
    <x v="0"/>
    <x v="158"/>
    <x v="0"/>
    <s v="No"/>
    <x v="0"/>
    <x v="0"/>
    <s v="No"/>
  </r>
  <r>
    <x v="4725"/>
    <x v="39"/>
    <x v="40"/>
    <x v="6"/>
    <x v="2"/>
    <x v="405"/>
    <n v="4"/>
    <x v="35"/>
    <x v="0"/>
    <x v="0"/>
    <x v="0"/>
    <s v="No"/>
    <x v="0"/>
    <x v="1"/>
    <s v="Yes"/>
  </r>
  <r>
    <x v="4726"/>
    <x v="39"/>
    <x v="41"/>
    <x v="15"/>
    <x v="2"/>
    <x v="185"/>
    <n v="3"/>
    <x v="4"/>
    <x v="2"/>
    <x v="0"/>
    <x v="0"/>
    <s v="No"/>
    <x v="0"/>
    <x v="1"/>
    <s v="No"/>
  </r>
  <r>
    <x v="4727"/>
    <x v="39"/>
    <x v="41"/>
    <x v="9"/>
    <x v="1"/>
    <x v="234"/>
    <n v="3"/>
    <x v="1"/>
    <x v="2"/>
    <x v="161"/>
    <x v="0"/>
    <s v="No"/>
    <x v="0"/>
    <x v="1"/>
    <s v="No"/>
  </r>
  <r>
    <x v="4728"/>
    <x v="39"/>
    <x v="42"/>
    <x v="61"/>
    <x v="1"/>
    <x v="297"/>
    <n v="4"/>
    <x v="25"/>
    <x v="2"/>
    <x v="12"/>
    <x v="0"/>
    <s v="No"/>
    <x v="0"/>
    <x v="0"/>
    <s v="Yes"/>
  </r>
  <r>
    <x v="4729"/>
    <x v="39"/>
    <x v="40"/>
    <x v="15"/>
    <x v="2"/>
    <x v="13"/>
    <n v="2"/>
    <x v="54"/>
    <x v="1"/>
    <x v="0"/>
    <x v="0"/>
    <s v="No"/>
    <x v="0"/>
    <x v="0"/>
    <s v="No"/>
  </r>
  <r>
    <x v="4730"/>
    <x v="39"/>
    <x v="41"/>
    <x v="16"/>
    <x v="2"/>
    <x v="163"/>
    <n v="3"/>
    <x v="1"/>
    <x v="2"/>
    <x v="0"/>
    <x v="0"/>
    <s v="No"/>
    <x v="0"/>
    <x v="0"/>
    <s v="No"/>
  </r>
  <r>
    <x v="4731"/>
    <x v="39"/>
    <x v="39"/>
    <x v="88"/>
    <x v="2"/>
    <x v="101"/>
    <n v="3"/>
    <x v="11"/>
    <x v="0"/>
    <x v="0"/>
    <x v="0"/>
    <s v="No"/>
    <x v="0"/>
    <x v="1"/>
    <s v="No"/>
  </r>
  <r>
    <x v="4732"/>
    <x v="39"/>
    <x v="39"/>
    <x v="30"/>
    <x v="2"/>
    <x v="157"/>
    <n v="3"/>
    <x v="11"/>
    <x v="0"/>
    <x v="0"/>
    <x v="0"/>
    <s v="No"/>
    <x v="0"/>
    <x v="1"/>
    <s v="No"/>
  </r>
  <r>
    <x v="4733"/>
    <x v="39"/>
    <x v="41"/>
    <x v="138"/>
    <x v="0"/>
    <x v="294"/>
    <n v="2"/>
    <x v="39"/>
    <x v="0"/>
    <x v="0"/>
    <x v="0"/>
    <s v="Yes"/>
    <x v="0"/>
    <x v="1"/>
    <s v="No"/>
  </r>
  <r>
    <x v="4734"/>
    <x v="39"/>
    <x v="39"/>
    <x v="154"/>
    <x v="0"/>
    <x v="104"/>
    <n v="1"/>
    <x v="107"/>
    <x v="0"/>
    <x v="0"/>
    <x v="0"/>
    <s v="No"/>
    <x v="0"/>
    <x v="0"/>
    <s v="No"/>
  </r>
  <r>
    <x v="4735"/>
    <x v="39"/>
    <x v="40"/>
    <x v="50"/>
    <x v="0"/>
    <x v="135"/>
    <n v="1"/>
    <x v="9"/>
    <x v="0"/>
    <x v="44"/>
    <x v="0"/>
    <s v="No"/>
    <x v="0"/>
    <x v="1"/>
    <s v="No"/>
  </r>
  <r>
    <x v="4736"/>
    <x v="39"/>
    <x v="39"/>
    <x v="0"/>
    <x v="0"/>
    <x v="344"/>
    <n v="2"/>
    <x v="54"/>
    <x v="2"/>
    <x v="0"/>
    <x v="1"/>
    <s v="No"/>
    <x v="0"/>
    <x v="1"/>
    <s v="No"/>
  </r>
  <r>
    <x v="4737"/>
    <x v="39"/>
    <x v="39"/>
    <x v="52"/>
    <x v="2"/>
    <x v="21"/>
    <n v="3"/>
    <x v="12"/>
    <x v="0"/>
    <x v="0"/>
    <x v="0"/>
    <s v="No"/>
    <x v="0"/>
    <x v="1"/>
    <s v="Yes"/>
  </r>
  <r>
    <x v="4738"/>
    <x v="40"/>
    <x v="41"/>
    <x v="105"/>
    <x v="0"/>
    <x v="68"/>
    <n v="4"/>
    <x v="15"/>
    <x v="1"/>
    <x v="0"/>
    <x v="0"/>
    <s v="No"/>
    <x v="0"/>
    <x v="0"/>
    <s v="No"/>
  </r>
  <r>
    <x v="4739"/>
    <x v="40"/>
    <x v="42"/>
    <x v="83"/>
    <x v="1"/>
    <x v="106"/>
    <n v="1"/>
    <x v="25"/>
    <x v="0"/>
    <x v="0"/>
    <x v="0"/>
    <s v="No"/>
    <x v="0"/>
    <x v="1"/>
    <s v="No"/>
  </r>
  <r>
    <x v="4740"/>
    <x v="40"/>
    <x v="42"/>
    <x v="0"/>
    <x v="0"/>
    <x v="331"/>
    <n v="4"/>
    <x v="22"/>
    <x v="1"/>
    <x v="0"/>
    <x v="0"/>
    <s v="No"/>
    <x v="0"/>
    <x v="0"/>
    <s v="Yes"/>
  </r>
  <r>
    <x v="4741"/>
    <x v="40"/>
    <x v="42"/>
    <x v="81"/>
    <x v="0"/>
    <x v="367"/>
    <n v="2"/>
    <x v="0"/>
    <x v="0"/>
    <x v="0"/>
    <x v="0"/>
    <s v="No"/>
    <x v="0"/>
    <x v="1"/>
    <s v="No"/>
  </r>
  <r>
    <x v="4742"/>
    <x v="40"/>
    <x v="40"/>
    <x v="24"/>
    <x v="2"/>
    <x v="250"/>
    <n v="4"/>
    <x v="14"/>
    <x v="0"/>
    <x v="51"/>
    <x v="0"/>
    <s v="Yes"/>
    <x v="0"/>
    <x v="1"/>
    <s v="No"/>
  </r>
  <r>
    <x v="4743"/>
    <x v="40"/>
    <x v="40"/>
    <x v="126"/>
    <x v="0"/>
    <x v="44"/>
    <n v="2"/>
    <x v="13"/>
    <x v="0"/>
    <x v="0"/>
    <x v="0"/>
    <s v="No"/>
    <x v="0"/>
    <x v="0"/>
    <s v="No"/>
  </r>
  <r>
    <x v="4744"/>
    <x v="40"/>
    <x v="42"/>
    <x v="139"/>
    <x v="2"/>
    <x v="104"/>
    <n v="4"/>
    <x v="15"/>
    <x v="2"/>
    <x v="102"/>
    <x v="0"/>
    <s v="No"/>
    <x v="0"/>
    <x v="1"/>
    <s v="Yes"/>
  </r>
  <r>
    <x v="4745"/>
    <x v="40"/>
    <x v="41"/>
    <x v="107"/>
    <x v="0"/>
    <x v="179"/>
    <n v="4"/>
    <x v="15"/>
    <x v="1"/>
    <x v="52"/>
    <x v="0"/>
    <s v="No"/>
    <x v="0"/>
    <x v="1"/>
    <s v="No"/>
  </r>
  <r>
    <x v="4746"/>
    <x v="40"/>
    <x v="43"/>
    <x v="120"/>
    <x v="1"/>
    <x v="98"/>
    <n v="4"/>
    <x v="37"/>
    <x v="1"/>
    <x v="0"/>
    <x v="0"/>
    <s v="No"/>
    <x v="0"/>
    <x v="0"/>
    <s v="No"/>
  </r>
  <r>
    <x v="4747"/>
    <x v="40"/>
    <x v="42"/>
    <x v="139"/>
    <x v="2"/>
    <x v="391"/>
    <n v="3"/>
    <x v="36"/>
    <x v="1"/>
    <x v="0"/>
    <x v="0"/>
    <s v="No"/>
    <x v="0"/>
    <x v="1"/>
    <s v="No"/>
  </r>
  <r>
    <x v="4748"/>
    <x v="40"/>
    <x v="41"/>
    <x v="94"/>
    <x v="0"/>
    <x v="271"/>
    <n v="1"/>
    <x v="9"/>
    <x v="0"/>
    <x v="0"/>
    <x v="0"/>
    <s v="No"/>
    <x v="0"/>
    <x v="0"/>
    <s v="No"/>
  </r>
  <r>
    <x v="4749"/>
    <x v="40"/>
    <x v="41"/>
    <x v="133"/>
    <x v="2"/>
    <x v="128"/>
    <n v="3"/>
    <x v="48"/>
    <x v="1"/>
    <x v="104"/>
    <x v="0"/>
    <s v="Yes"/>
    <x v="0"/>
    <x v="0"/>
    <s v="No"/>
  </r>
  <r>
    <x v="4750"/>
    <x v="40"/>
    <x v="41"/>
    <x v="16"/>
    <x v="2"/>
    <x v="226"/>
    <n v="4"/>
    <x v="3"/>
    <x v="2"/>
    <x v="0"/>
    <x v="0"/>
    <s v="No"/>
    <x v="0"/>
    <x v="1"/>
    <s v="No"/>
  </r>
  <r>
    <x v="4751"/>
    <x v="40"/>
    <x v="40"/>
    <x v="58"/>
    <x v="2"/>
    <x v="354"/>
    <n v="2"/>
    <x v="35"/>
    <x v="0"/>
    <x v="91"/>
    <x v="0"/>
    <s v="No"/>
    <x v="0"/>
    <x v="0"/>
    <s v="Yes"/>
  </r>
  <r>
    <x v="4752"/>
    <x v="40"/>
    <x v="41"/>
    <x v="123"/>
    <x v="0"/>
    <x v="347"/>
    <n v="1"/>
    <x v="12"/>
    <x v="0"/>
    <x v="0"/>
    <x v="0"/>
    <s v="No"/>
    <x v="0"/>
    <x v="0"/>
    <s v="No"/>
  </r>
  <r>
    <x v="4753"/>
    <x v="40"/>
    <x v="42"/>
    <x v="13"/>
    <x v="1"/>
    <x v="200"/>
    <n v="3"/>
    <x v="4"/>
    <x v="2"/>
    <x v="0"/>
    <x v="0"/>
    <s v="No"/>
    <x v="0"/>
    <x v="0"/>
    <s v="No"/>
  </r>
  <r>
    <x v="4754"/>
    <x v="40"/>
    <x v="40"/>
    <x v="83"/>
    <x v="1"/>
    <x v="45"/>
    <n v="1"/>
    <x v="37"/>
    <x v="1"/>
    <x v="0"/>
    <x v="0"/>
    <s v="No"/>
    <x v="0"/>
    <x v="1"/>
    <s v="No"/>
  </r>
  <r>
    <x v="4755"/>
    <x v="40"/>
    <x v="42"/>
    <x v="6"/>
    <x v="2"/>
    <x v="154"/>
    <n v="4"/>
    <x v="41"/>
    <x v="1"/>
    <x v="188"/>
    <x v="0"/>
    <s v="Yes"/>
    <x v="0"/>
    <x v="1"/>
    <s v="No"/>
  </r>
  <r>
    <x v="4756"/>
    <x v="40"/>
    <x v="40"/>
    <x v="41"/>
    <x v="2"/>
    <x v="3"/>
    <n v="2"/>
    <x v="11"/>
    <x v="0"/>
    <x v="342"/>
    <x v="0"/>
    <s v="Yes"/>
    <x v="1"/>
    <x v="1"/>
    <s v="Yes"/>
  </r>
  <r>
    <x v="4757"/>
    <x v="40"/>
    <x v="40"/>
    <x v="62"/>
    <x v="0"/>
    <x v="392"/>
    <n v="1"/>
    <x v="57"/>
    <x v="2"/>
    <x v="0"/>
    <x v="1"/>
    <s v="No"/>
    <x v="0"/>
    <x v="1"/>
    <s v="No"/>
  </r>
  <r>
    <x v="4758"/>
    <x v="40"/>
    <x v="40"/>
    <x v="49"/>
    <x v="1"/>
    <x v="160"/>
    <n v="3"/>
    <x v="5"/>
    <x v="2"/>
    <x v="63"/>
    <x v="0"/>
    <s v="No"/>
    <x v="0"/>
    <x v="1"/>
    <s v="No"/>
  </r>
  <r>
    <x v="4759"/>
    <x v="40"/>
    <x v="41"/>
    <x v="6"/>
    <x v="2"/>
    <x v="1"/>
    <n v="4"/>
    <x v="35"/>
    <x v="0"/>
    <x v="41"/>
    <x v="0"/>
    <s v="No"/>
    <x v="0"/>
    <x v="0"/>
    <s v="No"/>
  </r>
  <r>
    <x v="4760"/>
    <x v="40"/>
    <x v="42"/>
    <x v="27"/>
    <x v="1"/>
    <x v="282"/>
    <n v="4"/>
    <x v="36"/>
    <x v="2"/>
    <x v="0"/>
    <x v="0"/>
    <s v="No"/>
    <x v="0"/>
    <x v="1"/>
    <s v="Yes"/>
  </r>
  <r>
    <x v="4761"/>
    <x v="40"/>
    <x v="42"/>
    <x v="30"/>
    <x v="2"/>
    <x v="274"/>
    <n v="2"/>
    <x v="54"/>
    <x v="1"/>
    <x v="40"/>
    <x v="0"/>
    <s v="No"/>
    <x v="0"/>
    <x v="1"/>
    <s v="Yes"/>
  </r>
  <r>
    <x v="4762"/>
    <x v="40"/>
    <x v="41"/>
    <x v="80"/>
    <x v="2"/>
    <x v="3"/>
    <n v="2"/>
    <x v="32"/>
    <x v="0"/>
    <x v="70"/>
    <x v="0"/>
    <s v="No"/>
    <x v="0"/>
    <x v="1"/>
    <s v="No"/>
  </r>
  <r>
    <x v="4763"/>
    <x v="40"/>
    <x v="40"/>
    <x v="86"/>
    <x v="0"/>
    <x v="347"/>
    <n v="1"/>
    <x v="23"/>
    <x v="0"/>
    <x v="0"/>
    <x v="0"/>
    <s v="No"/>
    <x v="0"/>
    <x v="0"/>
    <s v="No"/>
  </r>
  <r>
    <x v="4764"/>
    <x v="40"/>
    <x v="40"/>
    <x v="105"/>
    <x v="0"/>
    <x v="16"/>
    <n v="2"/>
    <x v="11"/>
    <x v="0"/>
    <x v="0"/>
    <x v="0"/>
    <s v="No"/>
    <x v="0"/>
    <x v="1"/>
    <s v="No"/>
  </r>
  <r>
    <x v="4765"/>
    <x v="40"/>
    <x v="40"/>
    <x v="102"/>
    <x v="2"/>
    <x v="3"/>
    <n v="4"/>
    <x v="14"/>
    <x v="0"/>
    <x v="0"/>
    <x v="0"/>
    <s v="No"/>
    <x v="0"/>
    <x v="1"/>
    <s v="No"/>
  </r>
  <r>
    <x v="4766"/>
    <x v="40"/>
    <x v="40"/>
    <x v="56"/>
    <x v="2"/>
    <x v="22"/>
    <n v="3"/>
    <x v="25"/>
    <x v="0"/>
    <x v="0"/>
    <x v="0"/>
    <s v="No"/>
    <x v="0"/>
    <x v="1"/>
    <s v="Yes"/>
  </r>
  <r>
    <x v="4767"/>
    <x v="40"/>
    <x v="40"/>
    <x v="160"/>
    <x v="0"/>
    <x v="157"/>
    <n v="1"/>
    <x v="107"/>
    <x v="0"/>
    <x v="105"/>
    <x v="0"/>
    <s v="No"/>
    <x v="0"/>
    <x v="1"/>
    <s v="No"/>
  </r>
  <r>
    <x v="4768"/>
    <x v="40"/>
    <x v="40"/>
    <x v="1"/>
    <x v="1"/>
    <x v="31"/>
    <n v="3"/>
    <x v="37"/>
    <x v="2"/>
    <x v="0"/>
    <x v="0"/>
    <s v="No"/>
    <x v="0"/>
    <x v="0"/>
    <s v="No"/>
  </r>
  <r>
    <x v="4769"/>
    <x v="40"/>
    <x v="40"/>
    <x v="0"/>
    <x v="0"/>
    <x v="151"/>
    <n v="3"/>
    <x v="11"/>
    <x v="0"/>
    <x v="343"/>
    <x v="0"/>
    <s v="Yes"/>
    <x v="0"/>
    <x v="1"/>
    <s v="No"/>
  </r>
  <r>
    <x v="4770"/>
    <x v="40"/>
    <x v="40"/>
    <x v="111"/>
    <x v="0"/>
    <x v="309"/>
    <n v="1"/>
    <x v="25"/>
    <x v="0"/>
    <x v="236"/>
    <x v="0"/>
    <s v="No"/>
    <x v="0"/>
    <x v="1"/>
    <s v="Yes"/>
  </r>
  <r>
    <x v="4771"/>
    <x v="40"/>
    <x v="41"/>
    <x v="91"/>
    <x v="0"/>
    <x v="162"/>
    <n v="1"/>
    <x v="9"/>
    <x v="0"/>
    <x v="22"/>
    <x v="0"/>
    <s v="No"/>
    <x v="0"/>
    <x v="1"/>
    <s v="No"/>
  </r>
  <r>
    <x v="4772"/>
    <x v="40"/>
    <x v="40"/>
    <x v="25"/>
    <x v="1"/>
    <x v="405"/>
    <n v="1"/>
    <x v="37"/>
    <x v="1"/>
    <x v="1"/>
    <x v="0"/>
    <s v="No"/>
    <x v="0"/>
    <x v="0"/>
    <s v="No"/>
  </r>
  <r>
    <x v="4773"/>
    <x v="40"/>
    <x v="40"/>
    <x v="2"/>
    <x v="1"/>
    <x v="134"/>
    <n v="4"/>
    <x v="37"/>
    <x v="0"/>
    <x v="0"/>
    <x v="0"/>
    <s v="No"/>
    <x v="0"/>
    <x v="0"/>
    <s v="No"/>
  </r>
  <r>
    <x v="4774"/>
    <x v="40"/>
    <x v="40"/>
    <x v="151"/>
    <x v="0"/>
    <x v="134"/>
    <n v="2"/>
    <x v="11"/>
    <x v="0"/>
    <x v="46"/>
    <x v="0"/>
    <s v="Yes"/>
    <x v="0"/>
    <x v="1"/>
    <s v="No"/>
  </r>
  <r>
    <x v="4775"/>
    <x v="40"/>
    <x v="43"/>
    <x v="29"/>
    <x v="1"/>
    <x v="108"/>
    <n v="4"/>
    <x v="37"/>
    <x v="1"/>
    <x v="92"/>
    <x v="0"/>
    <s v="No"/>
    <x v="0"/>
    <x v="1"/>
    <s v="No"/>
  </r>
  <r>
    <x v="4776"/>
    <x v="40"/>
    <x v="40"/>
    <x v="107"/>
    <x v="0"/>
    <x v="351"/>
    <n v="2"/>
    <x v="35"/>
    <x v="0"/>
    <x v="58"/>
    <x v="0"/>
    <s v="Yes"/>
    <x v="0"/>
    <x v="0"/>
    <s v="Yes"/>
  </r>
  <r>
    <x v="4777"/>
    <x v="40"/>
    <x v="40"/>
    <x v="3"/>
    <x v="0"/>
    <x v="55"/>
    <n v="1"/>
    <x v="20"/>
    <x v="2"/>
    <x v="0"/>
    <x v="1"/>
    <s v="Yes"/>
    <x v="0"/>
    <x v="0"/>
    <s v="No"/>
  </r>
  <r>
    <x v="4778"/>
    <x v="40"/>
    <x v="40"/>
    <x v="92"/>
    <x v="2"/>
    <x v="231"/>
    <n v="3"/>
    <x v="12"/>
    <x v="0"/>
    <x v="0"/>
    <x v="0"/>
    <s v="No"/>
    <x v="0"/>
    <x v="1"/>
    <s v="No"/>
  </r>
  <r>
    <x v="4779"/>
    <x v="40"/>
    <x v="42"/>
    <x v="52"/>
    <x v="2"/>
    <x v="238"/>
    <n v="4"/>
    <x v="22"/>
    <x v="1"/>
    <x v="0"/>
    <x v="0"/>
    <s v="No"/>
    <x v="0"/>
    <x v="1"/>
    <s v="Yes"/>
  </r>
  <r>
    <x v="4780"/>
    <x v="40"/>
    <x v="40"/>
    <x v="57"/>
    <x v="2"/>
    <x v="13"/>
    <n v="2"/>
    <x v="35"/>
    <x v="0"/>
    <x v="0"/>
    <x v="0"/>
    <s v="No"/>
    <x v="0"/>
    <x v="0"/>
    <s v="Yes"/>
  </r>
  <r>
    <x v="4781"/>
    <x v="40"/>
    <x v="41"/>
    <x v="33"/>
    <x v="0"/>
    <x v="184"/>
    <n v="3"/>
    <x v="55"/>
    <x v="0"/>
    <x v="0"/>
    <x v="1"/>
    <s v="No"/>
    <x v="0"/>
    <x v="1"/>
    <s v="No"/>
  </r>
  <r>
    <x v="4782"/>
    <x v="40"/>
    <x v="41"/>
    <x v="0"/>
    <x v="0"/>
    <x v="200"/>
    <n v="4"/>
    <x v="15"/>
    <x v="1"/>
    <x v="0"/>
    <x v="0"/>
    <s v="Yes"/>
    <x v="0"/>
    <x v="1"/>
    <s v="No"/>
  </r>
  <r>
    <x v="4783"/>
    <x v="40"/>
    <x v="41"/>
    <x v="135"/>
    <x v="0"/>
    <x v="15"/>
    <n v="3"/>
    <x v="47"/>
    <x v="0"/>
    <x v="136"/>
    <x v="1"/>
    <s v="No"/>
    <x v="0"/>
    <x v="1"/>
    <s v="No"/>
  </r>
  <r>
    <x v="4784"/>
    <x v="40"/>
    <x v="42"/>
    <x v="88"/>
    <x v="2"/>
    <x v="239"/>
    <n v="2"/>
    <x v="54"/>
    <x v="1"/>
    <x v="0"/>
    <x v="0"/>
    <s v="No"/>
    <x v="0"/>
    <x v="0"/>
    <s v="No"/>
  </r>
  <r>
    <x v="4785"/>
    <x v="40"/>
    <x v="42"/>
    <x v="9"/>
    <x v="1"/>
    <x v="159"/>
    <n v="1"/>
    <x v="9"/>
    <x v="1"/>
    <x v="0"/>
    <x v="0"/>
    <s v="No"/>
    <x v="0"/>
    <x v="0"/>
    <s v="Yes"/>
  </r>
  <r>
    <x v="4786"/>
    <x v="40"/>
    <x v="42"/>
    <x v="83"/>
    <x v="1"/>
    <x v="303"/>
    <n v="3"/>
    <x v="1"/>
    <x v="2"/>
    <x v="0"/>
    <x v="0"/>
    <s v="No"/>
    <x v="0"/>
    <x v="0"/>
    <s v="No"/>
  </r>
  <r>
    <x v="4787"/>
    <x v="40"/>
    <x v="43"/>
    <x v="49"/>
    <x v="1"/>
    <x v="253"/>
    <n v="4"/>
    <x v="37"/>
    <x v="1"/>
    <x v="0"/>
    <x v="0"/>
    <s v="No"/>
    <x v="0"/>
    <x v="1"/>
    <s v="No"/>
  </r>
  <r>
    <x v="4788"/>
    <x v="40"/>
    <x v="40"/>
    <x v="61"/>
    <x v="1"/>
    <x v="107"/>
    <n v="1"/>
    <x v="35"/>
    <x v="1"/>
    <x v="0"/>
    <x v="0"/>
    <s v="No"/>
    <x v="0"/>
    <x v="1"/>
    <s v="Yes"/>
  </r>
  <r>
    <x v="4789"/>
    <x v="40"/>
    <x v="41"/>
    <x v="37"/>
    <x v="0"/>
    <x v="20"/>
    <n v="2"/>
    <x v="57"/>
    <x v="0"/>
    <x v="0"/>
    <x v="0"/>
    <s v="Yes"/>
    <x v="0"/>
    <x v="0"/>
    <s v="No"/>
  </r>
  <r>
    <x v="4790"/>
    <x v="40"/>
    <x v="40"/>
    <x v="2"/>
    <x v="1"/>
    <x v="3"/>
    <n v="4"/>
    <x v="37"/>
    <x v="0"/>
    <x v="47"/>
    <x v="0"/>
    <s v="No"/>
    <x v="0"/>
    <x v="1"/>
    <s v="Yes"/>
  </r>
  <r>
    <x v="4791"/>
    <x v="40"/>
    <x v="41"/>
    <x v="2"/>
    <x v="1"/>
    <x v="42"/>
    <n v="4"/>
    <x v="8"/>
    <x v="1"/>
    <x v="0"/>
    <x v="0"/>
    <s v="No"/>
    <x v="0"/>
    <x v="1"/>
    <s v="No"/>
  </r>
  <r>
    <x v="4792"/>
    <x v="40"/>
    <x v="42"/>
    <x v="63"/>
    <x v="0"/>
    <x v="10"/>
    <n v="1"/>
    <x v="74"/>
    <x v="2"/>
    <x v="133"/>
    <x v="1"/>
    <s v="Yes"/>
    <x v="1"/>
    <x v="1"/>
    <s v="No"/>
  </r>
  <r>
    <x v="4793"/>
    <x v="40"/>
    <x v="40"/>
    <x v="83"/>
    <x v="1"/>
    <x v="115"/>
    <n v="3"/>
    <x v="5"/>
    <x v="2"/>
    <x v="251"/>
    <x v="0"/>
    <s v="No"/>
    <x v="0"/>
    <x v="1"/>
    <s v="No"/>
  </r>
  <r>
    <x v="4794"/>
    <x v="40"/>
    <x v="41"/>
    <x v="55"/>
    <x v="0"/>
    <x v="78"/>
    <n v="3"/>
    <x v="2"/>
    <x v="2"/>
    <x v="0"/>
    <x v="1"/>
    <s v="No"/>
    <x v="1"/>
    <x v="1"/>
    <s v="No"/>
  </r>
  <r>
    <x v="4795"/>
    <x v="40"/>
    <x v="42"/>
    <x v="122"/>
    <x v="2"/>
    <x v="13"/>
    <n v="1"/>
    <x v="20"/>
    <x v="1"/>
    <x v="87"/>
    <x v="1"/>
    <s v="No"/>
    <x v="0"/>
    <x v="0"/>
    <s v="Yes"/>
  </r>
  <r>
    <x v="4796"/>
    <x v="40"/>
    <x v="40"/>
    <x v="91"/>
    <x v="0"/>
    <x v="104"/>
    <n v="2"/>
    <x v="13"/>
    <x v="0"/>
    <x v="200"/>
    <x v="0"/>
    <s v="No"/>
    <x v="0"/>
    <x v="0"/>
    <s v="No"/>
  </r>
  <r>
    <x v="4797"/>
    <x v="40"/>
    <x v="41"/>
    <x v="43"/>
    <x v="1"/>
    <x v="13"/>
    <n v="2"/>
    <x v="3"/>
    <x v="2"/>
    <x v="0"/>
    <x v="0"/>
    <s v="No"/>
    <x v="0"/>
    <x v="0"/>
    <s v="Yes"/>
  </r>
  <r>
    <x v="4798"/>
    <x v="40"/>
    <x v="42"/>
    <x v="60"/>
    <x v="0"/>
    <x v="433"/>
    <n v="4"/>
    <x v="43"/>
    <x v="1"/>
    <x v="272"/>
    <x v="1"/>
    <s v="No"/>
    <x v="0"/>
    <x v="0"/>
    <s v="No"/>
  </r>
  <r>
    <x v="4799"/>
    <x v="40"/>
    <x v="40"/>
    <x v="97"/>
    <x v="2"/>
    <x v="15"/>
    <n v="3"/>
    <x v="12"/>
    <x v="0"/>
    <x v="242"/>
    <x v="0"/>
    <s v="No"/>
    <x v="0"/>
    <x v="0"/>
    <s v="No"/>
  </r>
  <r>
    <x v="4800"/>
    <x v="40"/>
    <x v="42"/>
    <x v="76"/>
    <x v="2"/>
    <x v="299"/>
    <n v="4"/>
    <x v="15"/>
    <x v="2"/>
    <x v="92"/>
    <x v="0"/>
    <s v="No"/>
    <x v="1"/>
    <x v="1"/>
    <s v="Yes"/>
  </r>
  <r>
    <x v="4801"/>
    <x v="40"/>
    <x v="42"/>
    <x v="52"/>
    <x v="2"/>
    <x v="36"/>
    <n v="2"/>
    <x v="35"/>
    <x v="0"/>
    <x v="0"/>
    <x v="0"/>
    <s v="No"/>
    <x v="0"/>
    <x v="0"/>
    <s v="Yes"/>
  </r>
  <r>
    <x v="4802"/>
    <x v="40"/>
    <x v="40"/>
    <x v="24"/>
    <x v="2"/>
    <x v="19"/>
    <n v="4"/>
    <x v="54"/>
    <x v="0"/>
    <x v="0"/>
    <x v="0"/>
    <s v="No"/>
    <x v="0"/>
    <x v="1"/>
    <s v="No"/>
  </r>
  <r>
    <x v="4803"/>
    <x v="40"/>
    <x v="42"/>
    <x v="2"/>
    <x v="1"/>
    <x v="26"/>
    <n v="4"/>
    <x v="2"/>
    <x v="0"/>
    <x v="7"/>
    <x v="0"/>
    <s v="No"/>
    <x v="0"/>
    <x v="1"/>
    <s v="No"/>
  </r>
  <r>
    <x v="4804"/>
    <x v="40"/>
    <x v="40"/>
    <x v="119"/>
    <x v="0"/>
    <x v="155"/>
    <n v="1"/>
    <x v="23"/>
    <x v="0"/>
    <x v="65"/>
    <x v="0"/>
    <s v="No"/>
    <x v="0"/>
    <x v="1"/>
    <s v="No"/>
  </r>
  <r>
    <x v="4805"/>
    <x v="40"/>
    <x v="40"/>
    <x v="115"/>
    <x v="0"/>
    <x v="405"/>
    <n v="3"/>
    <x v="66"/>
    <x v="1"/>
    <x v="288"/>
    <x v="1"/>
    <s v="No"/>
    <x v="0"/>
    <x v="0"/>
    <s v="Yes"/>
  </r>
  <r>
    <x v="4806"/>
    <x v="40"/>
    <x v="42"/>
    <x v="0"/>
    <x v="0"/>
    <x v="105"/>
    <n v="4"/>
    <x v="41"/>
    <x v="1"/>
    <x v="157"/>
    <x v="0"/>
    <s v="No"/>
    <x v="0"/>
    <x v="1"/>
    <s v="Yes"/>
  </r>
  <r>
    <x v="4807"/>
    <x v="40"/>
    <x v="40"/>
    <x v="14"/>
    <x v="1"/>
    <x v="171"/>
    <n v="1"/>
    <x v="15"/>
    <x v="2"/>
    <x v="0"/>
    <x v="0"/>
    <s v="No"/>
    <x v="0"/>
    <x v="0"/>
    <s v="No"/>
  </r>
  <r>
    <x v="4808"/>
    <x v="40"/>
    <x v="42"/>
    <x v="127"/>
    <x v="0"/>
    <x v="75"/>
    <n v="3"/>
    <x v="82"/>
    <x v="0"/>
    <x v="0"/>
    <x v="1"/>
    <s v="No"/>
    <x v="0"/>
    <x v="0"/>
    <s v="No"/>
  </r>
  <r>
    <x v="4809"/>
    <x v="40"/>
    <x v="41"/>
    <x v="59"/>
    <x v="1"/>
    <x v="344"/>
    <n v="2"/>
    <x v="54"/>
    <x v="1"/>
    <x v="23"/>
    <x v="0"/>
    <s v="Yes"/>
    <x v="0"/>
    <x v="1"/>
    <s v="No"/>
  </r>
  <r>
    <x v="4810"/>
    <x v="40"/>
    <x v="43"/>
    <x v="49"/>
    <x v="1"/>
    <x v="466"/>
    <n v="1"/>
    <x v="0"/>
    <x v="2"/>
    <x v="160"/>
    <x v="0"/>
    <s v="No"/>
    <x v="0"/>
    <x v="0"/>
    <s v="Yes"/>
  </r>
  <r>
    <x v="4811"/>
    <x v="40"/>
    <x v="40"/>
    <x v="8"/>
    <x v="2"/>
    <x v="326"/>
    <n v="4"/>
    <x v="14"/>
    <x v="0"/>
    <x v="0"/>
    <x v="0"/>
    <s v="No"/>
    <x v="0"/>
    <x v="0"/>
    <s v="No"/>
  </r>
  <r>
    <x v="4812"/>
    <x v="40"/>
    <x v="41"/>
    <x v="9"/>
    <x v="1"/>
    <x v="364"/>
    <n v="2"/>
    <x v="3"/>
    <x v="2"/>
    <x v="0"/>
    <x v="0"/>
    <s v="No"/>
    <x v="0"/>
    <x v="1"/>
    <s v="No"/>
  </r>
  <r>
    <x v="4813"/>
    <x v="40"/>
    <x v="43"/>
    <x v="25"/>
    <x v="1"/>
    <x v="371"/>
    <n v="4"/>
    <x v="37"/>
    <x v="1"/>
    <x v="0"/>
    <x v="0"/>
    <s v="No"/>
    <x v="0"/>
    <x v="1"/>
    <s v="Yes"/>
  </r>
  <r>
    <x v="4814"/>
    <x v="40"/>
    <x v="42"/>
    <x v="70"/>
    <x v="2"/>
    <x v="305"/>
    <n v="2"/>
    <x v="35"/>
    <x v="0"/>
    <x v="0"/>
    <x v="0"/>
    <s v="No"/>
    <x v="0"/>
    <x v="1"/>
    <s v="No"/>
  </r>
  <r>
    <x v="4815"/>
    <x v="40"/>
    <x v="41"/>
    <x v="64"/>
    <x v="1"/>
    <x v="1"/>
    <n v="4"/>
    <x v="13"/>
    <x v="2"/>
    <x v="0"/>
    <x v="0"/>
    <s v="Yes"/>
    <x v="1"/>
    <x v="1"/>
    <s v="No"/>
  </r>
  <r>
    <x v="4816"/>
    <x v="40"/>
    <x v="43"/>
    <x v="61"/>
    <x v="1"/>
    <x v="54"/>
    <n v="1"/>
    <x v="0"/>
    <x v="2"/>
    <x v="102"/>
    <x v="0"/>
    <s v="No"/>
    <x v="0"/>
    <x v="0"/>
    <s v="Yes"/>
  </r>
  <r>
    <x v="4817"/>
    <x v="40"/>
    <x v="40"/>
    <x v="10"/>
    <x v="1"/>
    <x v="287"/>
    <n v="1"/>
    <x v="2"/>
    <x v="1"/>
    <x v="0"/>
    <x v="0"/>
    <s v="No"/>
    <x v="0"/>
    <x v="0"/>
    <s v="No"/>
  </r>
  <r>
    <x v="4818"/>
    <x v="40"/>
    <x v="42"/>
    <x v="9"/>
    <x v="1"/>
    <x v="16"/>
    <n v="4"/>
    <x v="15"/>
    <x v="1"/>
    <x v="81"/>
    <x v="0"/>
    <s v="No"/>
    <x v="0"/>
    <x v="0"/>
    <s v="No"/>
  </r>
  <r>
    <x v="4819"/>
    <x v="40"/>
    <x v="41"/>
    <x v="88"/>
    <x v="2"/>
    <x v="9"/>
    <n v="1"/>
    <x v="9"/>
    <x v="0"/>
    <x v="0"/>
    <x v="0"/>
    <s v="No"/>
    <x v="0"/>
    <x v="1"/>
    <s v="Yes"/>
  </r>
  <r>
    <x v="4820"/>
    <x v="40"/>
    <x v="43"/>
    <x v="49"/>
    <x v="1"/>
    <x v="11"/>
    <n v="4"/>
    <x v="37"/>
    <x v="1"/>
    <x v="0"/>
    <x v="0"/>
    <s v="No"/>
    <x v="0"/>
    <x v="0"/>
    <s v="No"/>
  </r>
  <r>
    <x v="4821"/>
    <x v="40"/>
    <x v="43"/>
    <x v="100"/>
    <x v="1"/>
    <x v="105"/>
    <n v="4"/>
    <x v="25"/>
    <x v="2"/>
    <x v="0"/>
    <x v="0"/>
    <s v="No"/>
    <x v="0"/>
    <x v="1"/>
    <s v="No"/>
  </r>
  <r>
    <x v="4822"/>
    <x v="40"/>
    <x v="42"/>
    <x v="34"/>
    <x v="0"/>
    <x v="47"/>
    <n v="1"/>
    <x v="3"/>
    <x v="2"/>
    <x v="199"/>
    <x v="1"/>
    <s v="No"/>
    <x v="0"/>
    <x v="1"/>
    <s v="No"/>
  </r>
  <r>
    <x v="4823"/>
    <x v="40"/>
    <x v="42"/>
    <x v="135"/>
    <x v="0"/>
    <x v="183"/>
    <n v="3"/>
    <x v="50"/>
    <x v="2"/>
    <x v="0"/>
    <x v="1"/>
    <s v="No"/>
    <x v="0"/>
    <x v="0"/>
    <s v="No"/>
  </r>
  <r>
    <x v="4824"/>
    <x v="40"/>
    <x v="42"/>
    <x v="71"/>
    <x v="2"/>
    <x v="200"/>
    <n v="4"/>
    <x v="15"/>
    <x v="2"/>
    <x v="0"/>
    <x v="0"/>
    <s v="No"/>
    <x v="0"/>
    <x v="1"/>
    <s v="Yes"/>
  </r>
  <r>
    <x v="4825"/>
    <x v="40"/>
    <x v="40"/>
    <x v="133"/>
    <x v="2"/>
    <x v="419"/>
    <n v="4"/>
    <x v="14"/>
    <x v="0"/>
    <x v="0"/>
    <x v="0"/>
    <s v="No"/>
    <x v="0"/>
    <x v="0"/>
    <s v="Yes"/>
  </r>
  <r>
    <x v="4826"/>
    <x v="40"/>
    <x v="40"/>
    <x v="32"/>
    <x v="2"/>
    <x v="62"/>
    <n v="3"/>
    <x v="25"/>
    <x v="0"/>
    <x v="199"/>
    <x v="0"/>
    <s v="Yes"/>
    <x v="1"/>
    <x v="1"/>
    <s v="Yes"/>
  </r>
  <r>
    <x v="4827"/>
    <x v="40"/>
    <x v="40"/>
    <x v="51"/>
    <x v="2"/>
    <x v="13"/>
    <n v="3"/>
    <x v="7"/>
    <x v="2"/>
    <x v="0"/>
    <x v="0"/>
    <s v="No"/>
    <x v="0"/>
    <x v="1"/>
    <s v="Yes"/>
  </r>
  <r>
    <x v="4828"/>
    <x v="40"/>
    <x v="42"/>
    <x v="41"/>
    <x v="2"/>
    <x v="290"/>
    <n v="4"/>
    <x v="41"/>
    <x v="1"/>
    <x v="0"/>
    <x v="0"/>
    <s v="No"/>
    <x v="0"/>
    <x v="0"/>
    <s v="Yes"/>
  </r>
  <r>
    <x v="4829"/>
    <x v="41"/>
    <x v="43"/>
    <x v="112"/>
    <x v="0"/>
    <x v="374"/>
    <n v="3"/>
    <x v="67"/>
    <x v="1"/>
    <x v="0"/>
    <x v="1"/>
    <s v="No"/>
    <x v="0"/>
    <x v="0"/>
    <s v="Yes"/>
  </r>
  <r>
    <x v="4830"/>
    <x v="41"/>
    <x v="43"/>
    <x v="12"/>
    <x v="1"/>
    <x v="409"/>
    <n v="4"/>
    <x v="2"/>
    <x v="0"/>
    <x v="0"/>
    <x v="0"/>
    <s v="No"/>
    <x v="0"/>
    <x v="0"/>
    <s v="Yes"/>
  </r>
  <r>
    <x v="4831"/>
    <x v="41"/>
    <x v="41"/>
    <x v="151"/>
    <x v="0"/>
    <x v="17"/>
    <n v="3"/>
    <x v="11"/>
    <x v="0"/>
    <x v="0"/>
    <x v="0"/>
    <s v="No"/>
    <x v="0"/>
    <x v="0"/>
    <s v="No"/>
  </r>
  <r>
    <x v="4832"/>
    <x v="41"/>
    <x v="42"/>
    <x v="30"/>
    <x v="2"/>
    <x v="3"/>
    <n v="1"/>
    <x v="12"/>
    <x v="2"/>
    <x v="25"/>
    <x v="0"/>
    <s v="No"/>
    <x v="0"/>
    <x v="0"/>
    <s v="No"/>
  </r>
  <r>
    <x v="4833"/>
    <x v="41"/>
    <x v="42"/>
    <x v="16"/>
    <x v="2"/>
    <x v="98"/>
    <n v="3"/>
    <x v="48"/>
    <x v="1"/>
    <x v="26"/>
    <x v="0"/>
    <s v="No"/>
    <x v="0"/>
    <x v="0"/>
    <s v="Yes"/>
  </r>
  <r>
    <x v="4834"/>
    <x v="41"/>
    <x v="43"/>
    <x v="122"/>
    <x v="2"/>
    <x v="109"/>
    <n v="4"/>
    <x v="41"/>
    <x v="1"/>
    <x v="0"/>
    <x v="0"/>
    <s v="No"/>
    <x v="0"/>
    <x v="0"/>
    <s v="Yes"/>
  </r>
  <r>
    <x v="4835"/>
    <x v="41"/>
    <x v="41"/>
    <x v="129"/>
    <x v="2"/>
    <x v="206"/>
    <n v="2"/>
    <x v="20"/>
    <x v="0"/>
    <x v="216"/>
    <x v="1"/>
    <s v="No"/>
    <x v="0"/>
    <x v="0"/>
    <s v="No"/>
  </r>
  <r>
    <x v="4836"/>
    <x v="41"/>
    <x v="41"/>
    <x v="59"/>
    <x v="1"/>
    <x v="331"/>
    <n v="3"/>
    <x v="7"/>
    <x v="2"/>
    <x v="0"/>
    <x v="0"/>
    <s v="No"/>
    <x v="0"/>
    <x v="1"/>
    <s v="No"/>
  </r>
  <r>
    <x v="4837"/>
    <x v="41"/>
    <x v="41"/>
    <x v="158"/>
    <x v="0"/>
    <x v="47"/>
    <n v="1"/>
    <x v="107"/>
    <x v="0"/>
    <x v="292"/>
    <x v="0"/>
    <s v="No"/>
    <x v="0"/>
    <x v="0"/>
    <s v="Yes"/>
  </r>
  <r>
    <x v="4838"/>
    <x v="41"/>
    <x v="41"/>
    <x v="25"/>
    <x v="1"/>
    <x v="26"/>
    <n v="1"/>
    <x v="37"/>
    <x v="1"/>
    <x v="63"/>
    <x v="0"/>
    <s v="No"/>
    <x v="0"/>
    <x v="0"/>
    <s v="No"/>
  </r>
  <r>
    <x v="4839"/>
    <x v="41"/>
    <x v="42"/>
    <x v="88"/>
    <x v="2"/>
    <x v="243"/>
    <n v="1"/>
    <x v="9"/>
    <x v="0"/>
    <x v="0"/>
    <x v="0"/>
    <s v="No"/>
    <x v="0"/>
    <x v="1"/>
    <s v="No"/>
  </r>
  <r>
    <x v="4840"/>
    <x v="41"/>
    <x v="41"/>
    <x v="75"/>
    <x v="0"/>
    <x v="254"/>
    <n v="2"/>
    <x v="18"/>
    <x v="2"/>
    <x v="0"/>
    <x v="1"/>
    <s v="No"/>
    <x v="0"/>
    <x v="1"/>
    <s v="No"/>
  </r>
  <r>
    <x v="4841"/>
    <x v="41"/>
    <x v="42"/>
    <x v="149"/>
    <x v="0"/>
    <x v="190"/>
    <n v="4"/>
    <x v="19"/>
    <x v="2"/>
    <x v="110"/>
    <x v="1"/>
    <s v="No"/>
    <x v="0"/>
    <x v="1"/>
    <s v="No"/>
  </r>
  <r>
    <x v="4842"/>
    <x v="41"/>
    <x v="42"/>
    <x v="15"/>
    <x v="2"/>
    <x v="26"/>
    <n v="2"/>
    <x v="54"/>
    <x v="1"/>
    <x v="0"/>
    <x v="0"/>
    <s v="No"/>
    <x v="0"/>
    <x v="1"/>
    <s v="No"/>
  </r>
  <r>
    <x v="4843"/>
    <x v="41"/>
    <x v="41"/>
    <x v="40"/>
    <x v="0"/>
    <x v="321"/>
    <n v="1"/>
    <x v="107"/>
    <x v="0"/>
    <x v="0"/>
    <x v="0"/>
    <s v="No"/>
    <x v="0"/>
    <x v="1"/>
    <s v="Yes"/>
  </r>
  <r>
    <x v="4844"/>
    <x v="41"/>
    <x v="43"/>
    <x v="93"/>
    <x v="0"/>
    <x v="99"/>
    <n v="4"/>
    <x v="22"/>
    <x v="2"/>
    <x v="0"/>
    <x v="1"/>
    <s v="No"/>
    <x v="0"/>
    <x v="0"/>
    <s v="No"/>
  </r>
  <r>
    <x v="4845"/>
    <x v="41"/>
    <x v="41"/>
    <x v="84"/>
    <x v="0"/>
    <x v="1"/>
    <n v="3"/>
    <x v="60"/>
    <x v="2"/>
    <x v="0"/>
    <x v="1"/>
    <s v="No"/>
    <x v="0"/>
    <x v="1"/>
    <s v="No"/>
  </r>
  <r>
    <x v="4846"/>
    <x v="41"/>
    <x v="41"/>
    <x v="40"/>
    <x v="0"/>
    <x v="115"/>
    <n v="1"/>
    <x v="107"/>
    <x v="0"/>
    <x v="0"/>
    <x v="0"/>
    <s v="No"/>
    <x v="0"/>
    <x v="0"/>
    <s v="No"/>
  </r>
  <r>
    <x v="4847"/>
    <x v="41"/>
    <x v="42"/>
    <x v="78"/>
    <x v="1"/>
    <x v="306"/>
    <n v="2"/>
    <x v="29"/>
    <x v="1"/>
    <x v="83"/>
    <x v="0"/>
    <s v="No"/>
    <x v="0"/>
    <x v="0"/>
    <s v="Yes"/>
  </r>
  <r>
    <x v="4848"/>
    <x v="41"/>
    <x v="42"/>
    <x v="116"/>
    <x v="0"/>
    <x v="44"/>
    <n v="1"/>
    <x v="9"/>
    <x v="0"/>
    <x v="0"/>
    <x v="0"/>
    <s v="No"/>
    <x v="0"/>
    <x v="0"/>
    <s v="No"/>
  </r>
  <r>
    <x v="4849"/>
    <x v="41"/>
    <x v="41"/>
    <x v="102"/>
    <x v="2"/>
    <x v="67"/>
    <n v="4"/>
    <x v="48"/>
    <x v="0"/>
    <x v="0"/>
    <x v="0"/>
    <s v="Yes"/>
    <x v="1"/>
    <x v="1"/>
    <s v="No"/>
  </r>
  <r>
    <x v="4850"/>
    <x v="41"/>
    <x v="43"/>
    <x v="113"/>
    <x v="0"/>
    <x v="182"/>
    <n v="2"/>
    <x v="68"/>
    <x v="0"/>
    <x v="92"/>
    <x v="0"/>
    <s v="No"/>
    <x v="0"/>
    <x v="0"/>
    <s v="No"/>
  </r>
  <r>
    <x v="4851"/>
    <x v="41"/>
    <x v="41"/>
    <x v="102"/>
    <x v="2"/>
    <x v="393"/>
    <n v="4"/>
    <x v="48"/>
    <x v="0"/>
    <x v="0"/>
    <x v="0"/>
    <s v="No"/>
    <x v="0"/>
    <x v="1"/>
    <s v="No"/>
  </r>
  <r>
    <x v="4852"/>
    <x v="41"/>
    <x v="42"/>
    <x v="16"/>
    <x v="2"/>
    <x v="165"/>
    <n v="4"/>
    <x v="3"/>
    <x v="2"/>
    <x v="133"/>
    <x v="0"/>
    <s v="No"/>
    <x v="0"/>
    <x v="1"/>
    <s v="No"/>
  </r>
  <r>
    <x v="4853"/>
    <x v="41"/>
    <x v="41"/>
    <x v="49"/>
    <x v="1"/>
    <x v="235"/>
    <n v="1"/>
    <x v="37"/>
    <x v="1"/>
    <x v="0"/>
    <x v="0"/>
    <s v="No"/>
    <x v="0"/>
    <x v="1"/>
    <s v="No"/>
  </r>
  <r>
    <x v="4854"/>
    <x v="41"/>
    <x v="41"/>
    <x v="80"/>
    <x v="2"/>
    <x v="194"/>
    <n v="2"/>
    <x v="35"/>
    <x v="0"/>
    <x v="0"/>
    <x v="0"/>
    <s v="No"/>
    <x v="0"/>
    <x v="1"/>
    <s v="No"/>
  </r>
  <r>
    <x v="4855"/>
    <x v="41"/>
    <x v="43"/>
    <x v="23"/>
    <x v="1"/>
    <x v="5"/>
    <n v="4"/>
    <x v="2"/>
    <x v="0"/>
    <x v="38"/>
    <x v="0"/>
    <s v="No"/>
    <x v="0"/>
    <x v="1"/>
    <s v="No"/>
  </r>
  <r>
    <x v="4856"/>
    <x v="41"/>
    <x v="41"/>
    <x v="11"/>
    <x v="2"/>
    <x v="11"/>
    <n v="4"/>
    <x v="48"/>
    <x v="0"/>
    <x v="0"/>
    <x v="0"/>
    <s v="No"/>
    <x v="0"/>
    <x v="1"/>
    <s v="No"/>
  </r>
  <r>
    <x v="4857"/>
    <x v="41"/>
    <x v="42"/>
    <x v="30"/>
    <x v="2"/>
    <x v="3"/>
    <n v="4"/>
    <x v="35"/>
    <x v="0"/>
    <x v="0"/>
    <x v="0"/>
    <s v="No"/>
    <x v="0"/>
    <x v="1"/>
    <s v="Yes"/>
  </r>
  <r>
    <x v="4858"/>
    <x v="41"/>
    <x v="42"/>
    <x v="82"/>
    <x v="1"/>
    <x v="3"/>
    <n v="4"/>
    <x v="13"/>
    <x v="2"/>
    <x v="0"/>
    <x v="0"/>
    <s v="No"/>
    <x v="0"/>
    <x v="0"/>
    <s v="No"/>
  </r>
  <r>
    <x v="4859"/>
    <x v="41"/>
    <x v="43"/>
    <x v="123"/>
    <x v="0"/>
    <x v="260"/>
    <n v="2"/>
    <x v="68"/>
    <x v="0"/>
    <x v="0"/>
    <x v="0"/>
    <s v="No"/>
    <x v="0"/>
    <x v="0"/>
    <s v="No"/>
  </r>
  <r>
    <x v="4860"/>
    <x v="41"/>
    <x v="42"/>
    <x v="98"/>
    <x v="2"/>
    <x v="1"/>
    <n v="4"/>
    <x v="6"/>
    <x v="0"/>
    <x v="23"/>
    <x v="0"/>
    <s v="No"/>
    <x v="0"/>
    <x v="0"/>
    <s v="No"/>
  </r>
  <r>
    <x v="4861"/>
    <x v="41"/>
    <x v="42"/>
    <x v="59"/>
    <x v="1"/>
    <x v="464"/>
    <n v="3"/>
    <x v="48"/>
    <x v="1"/>
    <x v="86"/>
    <x v="0"/>
    <s v="No"/>
    <x v="0"/>
    <x v="0"/>
    <s v="No"/>
  </r>
  <r>
    <x v="4862"/>
    <x v="41"/>
    <x v="41"/>
    <x v="112"/>
    <x v="0"/>
    <x v="26"/>
    <n v="2"/>
    <x v="4"/>
    <x v="1"/>
    <x v="0"/>
    <x v="1"/>
    <s v="No"/>
    <x v="0"/>
    <x v="0"/>
    <s v="Yes"/>
  </r>
  <r>
    <x v="4863"/>
    <x v="41"/>
    <x v="43"/>
    <x v="88"/>
    <x v="2"/>
    <x v="3"/>
    <n v="2"/>
    <x v="54"/>
    <x v="1"/>
    <x v="0"/>
    <x v="0"/>
    <s v="No"/>
    <x v="0"/>
    <x v="0"/>
    <s v="No"/>
  </r>
  <r>
    <x v="4864"/>
    <x v="41"/>
    <x v="43"/>
    <x v="37"/>
    <x v="0"/>
    <x v="258"/>
    <n v="3"/>
    <x v="7"/>
    <x v="2"/>
    <x v="0"/>
    <x v="1"/>
    <s v="No"/>
    <x v="0"/>
    <x v="0"/>
    <s v="No"/>
  </r>
  <r>
    <x v="4865"/>
    <x v="41"/>
    <x v="42"/>
    <x v="29"/>
    <x v="1"/>
    <x v="226"/>
    <n v="4"/>
    <x v="3"/>
    <x v="2"/>
    <x v="0"/>
    <x v="0"/>
    <s v="No"/>
    <x v="0"/>
    <x v="1"/>
    <s v="No"/>
  </r>
  <r>
    <x v="4866"/>
    <x v="41"/>
    <x v="43"/>
    <x v="25"/>
    <x v="1"/>
    <x v="97"/>
    <n v="4"/>
    <x v="19"/>
    <x v="1"/>
    <x v="0"/>
    <x v="0"/>
    <s v="No"/>
    <x v="0"/>
    <x v="1"/>
    <s v="Yes"/>
  </r>
  <r>
    <x v="4867"/>
    <x v="41"/>
    <x v="42"/>
    <x v="64"/>
    <x v="1"/>
    <x v="146"/>
    <n v="1"/>
    <x v="0"/>
    <x v="2"/>
    <x v="0"/>
    <x v="0"/>
    <s v="No"/>
    <x v="0"/>
    <x v="0"/>
    <s v="No"/>
  </r>
  <r>
    <x v="4868"/>
    <x v="41"/>
    <x v="42"/>
    <x v="20"/>
    <x v="1"/>
    <x v="24"/>
    <n v="4"/>
    <x v="13"/>
    <x v="2"/>
    <x v="0"/>
    <x v="0"/>
    <s v="No"/>
    <x v="0"/>
    <x v="0"/>
    <s v="Yes"/>
  </r>
  <r>
    <x v="4869"/>
    <x v="41"/>
    <x v="42"/>
    <x v="97"/>
    <x v="2"/>
    <x v="128"/>
    <n v="2"/>
    <x v="15"/>
    <x v="2"/>
    <x v="0"/>
    <x v="0"/>
    <s v="No"/>
    <x v="0"/>
    <x v="0"/>
    <s v="No"/>
  </r>
  <r>
    <x v="4870"/>
    <x v="41"/>
    <x v="41"/>
    <x v="7"/>
    <x v="2"/>
    <x v="286"/>
    <n v="2"/>
    <x v="11"/>
    <x v="0"/>
    <x v="0"/>
    <x v="0"/>
    <s v="No"/>
    <x v="0"/>
    <x v="1"/>
    <s v="No"/>
  </r>
  <r>
    <x v="4871"/>
    <x v="41"/>
    <x v="43"/>
    <x v="39"/>
    <x v="1"/>
    <x v="38"/>
    <n v="1"/>
    <x v="5"/>
    <x v="2"/>
    <x v="0"/>
    <x v="0"/>
    <s v="No"/>
    <x v="0"/>
    <x v="0"/>
    <s v="No"/>
  </r>
  <r>
    <x v="4872"/>
    <x v="41"/>
    <x v="41"/>
    <x v="129"/>
    <x v="2"/>
    <x v="204"/>
    <n v="4"/>
    <x v="54"/>
    <x v="0"/>
    <x v="0"/>
    <x v="0"/>
    <s v="No"/>
    <x v="1"/>
    <x v="1"/>
    <s v="Yes"/>
  </r>
  <r>
    <x v="4873"/>
    <x v="41"/>
    <x v="42"/>
    <x v="10"/>
    <x v="1"/>
    <x v="28"/>
    <n v="2"/>
    <x v="29"/>
    <x v="1"/>
    <x v="147"/>
    <x v="0"/>
    <s v="No"/>
    <x v="0"/>
    <x v="0"/>
    <s v="No"/>
  </r>
  <r>
    <x v="4874"/>
    <x v="41"/>
    <x v="43"/>
    <x v="52"/>
    <x v="2"/>
    <x v="81"/>
    <n v="3"/>
    <x v="17"/>
    <x v="2"/>
    <x v="0"/>
    <x v="1"/>
    <s v="No"/>
    <x v="0"/>
    <x v="1"/>
    <s v="No"/>
  </r>
  <r>
    <x v="4875"/>
    <x v="41"/>
    <x v="41"/>
    <x v="134"/>
    <x v="1"/>
    <x v="122"/>
    <n v="4"/>
    <x v="37"/>
    <x v="0"/>
    <x v="0"/>
    <x v="0"/>
    <s v="No"/>
    <x v="0"/>
    <x v="1"/>
    <s v="No"/>
  </r>
  <r>
    <x v="4876"/>
    <x v="41"/>
    <x v="43"/>
    <x v="99"/>
    <x v="2"/>
    <x v="106"/>
    <n v="3"/>
    <x v="36"/>
    <x v="1"/>
    <x v="0"/>
    <x v="0"/>
    <s v="No"/>
    <x v="0"/>
    <x v="1"/>
    <s v="No"/>
  </r>
  <r>
    <x v="4877"/>
    <x v="41"/>
    <x v="41"/>
    <x v="137"/>
    <x v="2"/>
    <x v="171"/>
    <n v="4"/>
    <x v="54"/>
    <x v="0"/>
    <x v="0"/>
    <x v="0"/>
    <s v="Yes"/>
    <x v="0"/>
    <x v="0"/>
    <s v="No"/>
  </r>
  <r>
    <x v="4878"/>
    <x v="41"/>
    <x v="43"/>
    <x v="116"/>
    <x v="0"/>
    <x v="13"/>
    <n v="4"/>
    <x v="41"/>
    <x v="1"/>
    <x v="0"/>
    <x v="0"/>
    <s v="No"/>
    <x v="0"/>
    <x v="0"/>
    <s v="No"/>
  </r>
  <r>
    <x v="4879"/>
    <x v="41"/>
    <x v="42"/>
    <x v="99"/>
    <x v="2"/>
    <x v="118"/>
    <n v="4"/>
    <x v="13"/>
    <x v="2"/>
    <x v="13"/>
    <x v="0"/>
    <s v="No"/>
    <x v="0"/>
    <x v="0"/>
    <s v="No"/>
  </r>
  <r>
    <x v="4880"/>
    <x v="41"/>
    <x v="41"/>
    <x v="119"/>
    <x v="0"/>
    <x v="380"/>
    <n v="2"/>
    <x v="13"/>
    <x v="0"/>
    <x v="344"/>
    <x v="0"/>
    <s v="No"/>
    <x v="0"/>
    <x v="1"/>
    <s v="Yes"/>
  </r>
  <r>
    <x v="4881"/>
    <x v="41"/>
    <x v="43"/>
    <x v="121"/>
    <x v="1"/>
    <x v="145"/>
    <n v="1"/>
    <x v="5"/>
    <x v="2"/>
    <x v="8"/>
    <x v="0"/>
    <s v="No"/>
    <x v="0"/>
    <x v="1"/>
    <s v="No"/>
  </r>
  <r>
    <x v="4882"/>
    <x v="41"/>
    <x v="41"/>
    <x v="16"/>
    <x v="2"/>
    <x v="13"/>
    <n v="3"/>
    <x v="7"/>
    <x v="2"/>
    <x v="0"/>
    <x v="0"/>
    <s v="No"/>
    <x v="0"/>
    <x v="1"/>
    <s v="No"/>
  </r>
  <r>
    <x v="4883"/>
    <x v="41"/>
    <x v="43"/>
    <x v="13"/>
    <x v="1"/>
    <x v="86"/>
    <n v="4"/>
    <x v="19"/>
    <x v="1"/>
    <x v="121"/>
    <x v="0"/>
    <s v="No"/>
    <x v="0"/>
    <x v="1"/>
    <s v="No"/>
  </r>
  <r>
    <x v="4884"/>
    <x v="41"/>
    <x v="43"/>
    <x v="67"/>
    <x v="2"/>
    <x v="30"/>
    <n v="4"/>
    <x v="15"/>
    <x v="2"/>
    <x v="0"/>
    <x v="0"/>
    <s v="Yes"/>
    <x v="0"/>
    <x v="1"/>
    <s v="No"/>
  </r>
  <r>
    <x v="4885"/>
    <x v="41"/>
    <x v="41"/>
    <x v="57"/>
    <x v="2"/>
    <x v="386"/>
    <n v="2"/>
    <x v="11"/>
    <x v="0"/>
    <x v="294"/>
    <x v="0"/>
    <s v="No"/>
    <x v="0"/>
    <x v="0"/>
    <s v="No"/>
  </r>
  <r>
    <x v="4886"/>
    <x v="41"/>
    <x v="43"/>
    <x v="40"/>
    <x v="0"/>
    <x v="30"/>
    <n v="3"/>
    <x v="107"/>
    <x v="1"/>
    <x v="0"/>
    <x v="1"/>
    <s v="Yes"/>
    <x v="1"/>
    <x v="1"/>
    <s v="No"/>
  </r>
  <r>
    <x v="4887"/>
    <x v="41"/>
    <x v="42"/>
    <x v="99"/>
    <x v="2"/>
    <x v="342"/>
    <n v="2"/>
    <x v="54"/>
    <x v="1"/>
    <x v="0"/>
    <x v="0"/>
    <s v="Yes"/>
    <x v="0"/>
    <x v="0"/>
    <s v="No"/>
  </r>
  <r>
    <x v="4888"/>
    <x v="41"/>
    <x v="41"/>
    <x v="77"/>
    <x v="0"/>
    <x v="318"/>
    <n v="2"/>
    <x v="73"/>
    <x v="2"/>
    <x v="0"/>
    <x v="1"/>
    <s v="No"/>
    <x v="0"/>
    <x v="0"/>
    <s v="No"/>
  </r>
  <r>
    <x v="4889"/>
    <x v="41"/>
    <x v="42"/>
    <x v="44"/>
    <x v="0"/>
    <x v="61"/>
    <n v="2"/>
    <x v="65"/>
    <x v="1"/>
    <x v="345"/>
    <x v="1"/>
    <s v="No"/>
    <x v="1"/>
    <x v="1"/>
    <s v="Yes"/>
  </r>
  <r>
    <x v="4890"/>
    <x v="41"/>
    <x v="41"/>
    <x v="88"/>
    <x v="2"/>
    <x v="207"/>
    <n v="2"/>
    <x v="11"/>
    <x v="0"/>
    <x v="0"/>
    <x v="0"/>
    <s v="No"/>
    <x v="0"/>
    <x v="0"/>
    <s v="No"/>
  </r>
  <r>
    <x v="4891"/>
    <x v="41"/>
    <x v="43"/>
    <x v="147"/>
    <x v="0"/>
    <x v="246"/>
    <n v="2"/>
    <x v="44"/>
    <x v="1"/>
    <x v="241"/>
    <x v="1"/>
    <s v="No"/>
    <x v="0"/>
    <x v="1"/>
    <s v="No"/>
  </r>
  <r>
    <x v="4892"/>
    <x v="41"/>
    <x v="42"/>
    <x v="85"/>
    <x v="1"/>
    <x v="160"/>
    <n v="2"/>
    <x v="29"/>
    <x v="1"/>
    <x v="0"/>
    <x v="0"/>
    <s v="No"/>
    <x v="0"/>
    <x v="0"/>
    <s v="Yes"/>
  </r>
  <r>
    <x v="4893"/>
    <x v="41"/>
    <x v="43"/>
    <x v="64"/>
    <x v="1"/>
    <x v="13"/>
    <n v="4"/>
    <x v="19"/>
    <x v="1"/>
    <x v="0"/>
    <x v="0"/>
    <s v="Yes"/>
    <x v="0"/>
    <x v="0"/>
    <s v="No"/>
  </r>
  <r>
    <x v="4894"/>
    <x v="41"/>
    <x v="43"/>
    <x v="73"/>
    <x v="1"/>
    <x v="98"/>
    <n v="3"/>
    <x v="4"/>
    <x v="2"/>
    <x v="0"/>
    <x v="0"/>
    <s v="No"/>
    <x v="0"/>
    <x v="0"/>
    <s v="No"/>
  </r>
  <r>
    <x v="4895"/>
    <x v="41"/>
    <x v="43"/>
    <x v="124"/>
    <x v="0"/>
    <x v="254"/>
    <n v="2"/>
    <x v="68"/>
    <x v="0"/>
    <x v="0"/>
    <x v="0"/>
    <s v="No"/>
    <x v="0"/>
    <x v="0"/>
    <s v="No"/>
  </r>
  <r>
    <x v="4896"/>
    <x v="41"/>
    <x v="42"/>
    <x v="14"/>
    <x v="1"/>
    <x v="98"/>
    <n v="2"/>
    <x v="3"/>
    <x v="2"/>
    <x v="23"/>
    <x v="0"/>
    <s v="No"/>
    <x v="0"/>
    <x v="0"/>
    <s v="Yes"/>
  </r>
  <r>
    <x v="4897"/>
    <x v="41"/>
    <x v="41"/>
    <x v="115"/>
    <x v="0"/>
    <x v="133"/>
    <n v="1"/>
    <x v="25"/>
    <x v="0"/>
    <x v="0"/>
    <x v="0"/>
    <s v="No"/>
    <x v="0"/>
    <x v="0"/>
    <s v="No"/>
  </r>
  <r>
    <x v="4898"/>
    <x v="41"/>
    <x v="41"/>
    <x v="2"/>
    <x v="1"/>
    <x v="42"/>
    <n v="4"/>
    <x v="37"/>
    <x v="0"/>
    <x v="29"/>
    <x v="0"/>
    <s v="No"/>
    <x v="0"/>
    <x v="0"/>
    <s v="No"/>
  </r>
  <r>
    <x v="4899"/>
    <x v="41"/>
    <x v="41"/>
    <x v="26"/>
    <x v="2"/>
    <x v="8"/>
    <n v="3"/>
    <x v="12"/>
    <x v="0"/>
    <x v="0"/>
    <x v="0"/>
    <s v="No"/>
    <x v="0"/>
    <x v="1"/>
    <s v="No"/>
  </r>
  <r>
    <x v="4900"/>
    <x v="41"/>
    <x v="43"/>
    <x v="35"/>
    <x v="0"/>
    <x v="153"/>
    <n v="2"/>
    <x v="68"/>
    <x v="0"/>
    <x v="0"/>
    <x v="0"/>
    <s v="No"/>
    <x v="0"/>
    <x v="0"/>
    <s v="Yes"/>
  </r>
  <r>
    <x v="4901"/>
    <x v="41"/>
    <x v="43"/>
    <x v="13"/>
    <x v="1"/>
    <x v="152"/>
    <n v="4"/>
    <x v="19"/>
    <x v="1"/>
    <x v="0"/>
    <x v="0"/>
    <s v="Yes"/>
    <x v="0"/>
    <x v="0"/>
    <s v="No"/>
  </r>
  <r>
    <x v="4902"/>
    <x v="41"/>
    <x v="43"/>
    <x v="8"/>
    <x v="2"/>
    <x v="118"/>
    <n v="3"/>
    <x v="36"/>
    <x v="1"/>
    <x v="0"/>
    <x v="0"/>
    <s v="No"/>
    <x v="0"/>
    <x v="0"/>
    <s v="No"/>
  </r>
  <r>
    <x v="4903"/>
    <x v="41"/>
    <x v="42"/>
    <x v="139"/>
    <x v="2"/>
    <x v="258"/>
    <n v="4"/>
    <x v="6"/>
    <x v="0"/>
    <x v="0"/>
    <x v="0"/>
    <s v="No"/>
    <x v="0"/>
    <x v="1"/>
    <s v="No"/>
  </r>
  <r>
    <x v="4904"/>
    <x v="41"/>
    <x v="43"/>
    <x v="99"/>
    <x v="2"/>
    <x v="461"/>
    <n v="3"/>
    <x v="1"/>
    <x v="2"/>
    <x v="0"/>
    <x v="0"/>
    <s v="No"/>
    <x v="0"/>
    <x v="1"/>
    <s v="No"/>
  </r>
  <r>
    <x v="4905"/>
    <x v="41"/>
    <x v="43"/>
    <x v="88"/>
    <x v="2"/>
    <x v="156"/>
    <n v="2"/>
    <x v="54"/>
    <x v="1"/>
    <x v="0"/>
    <x v="0"/>
    <s v="No"/>
    <x v="0"/>
    <x v="1"/>
    <s v="Yes"/>
  </r>
  <r>
    <x v="4906"/>
    <x v="41"/>
    <x v="43"/>
    <x v="134"/>
    <x v="1"/>
    <x v="192"/>
    <n v="1"/>
    <x v="5"/>
    <x v="2"/>
    <x v="0"/>
    <x v="0"/>
    <s v="No"/>
    <x v="0"/>
    <x v="1"/>
    <s v="No"/>
  </r>
  <r>
    <x v="4907"/>
    <x v="42"/>
    <x v="42"/>
    <x v="73"/>
    <x v="1"/>
    <x v="189"/>
    <n v="4"/>
    <x v="54"/>
    <x v="0"/>
    <x v="0"/>
    <x v="0"/>
    <s v="Yes"/>
    <x v="0"/>
    <x v="0"/>
    <s v="No"/>
  </r>
  <r>
    <x v="4908"/>
    <x v="42"/>
    <x v="42"/>
    <x v="47"/>
    <x v="0"/>
    <x v="224"/>
    <n v="4"/>
    <x v="41"/>
    <x v="1"/>
    <x v="0"/>
    <x v="0"/>
    <s v="No"/>
    <x v="0"/>
    <x v="0"/>
    <s v="Yes"/>
  </r>
  <r>
    <x v="4909"/>
    <x v="42"/>
    <x v="42"/>
    <x v="99"/>
    <x v="2"/>
    <x v="9"/>
    <n v="4"/>
    <x v="54"/>
    <x v="0"/>
    <x v="0"/>
    <x v="0"/>
    <s v="No"/>
    <x v="0"/>
    <x v="1"/>
    <s v="Yes"/>
  </r>
  <r>
    <x v="4910"/>
    <x v="42"/>
    <x v="42"/>
    <x v="5"/>
    <x v="1"/>
    <x v="299"/>
    <n v="3"/>
    <x v="37"/>
    <x v="2"/>
    <x v="0"/>
    <x v="0"/>
    <s v="No"/>
    <x v="0"/>
    <x v="0"/>
    <s v="No"/>
  </r>
  <r>
    <x v="4911"/>
    <x v="42"/>
    <x v="43"/>
    <x v="83"/>
    <x v="1"/>
    <x v="13"/>
    <n v="2"/>
    <x v="54"/>
    <x v="1"/>
    <x v="0"/>
    <x v="0"/>
    <s v="Yes"/>
    <x v="1"/>
    <x v="1"/>
    <s v="Yes"/>
  </r>
  <r>
    <x v="4912"/>
    <x v="42"/>
    <x v="43"/>
    <x v="25"/>
    <x v="1"/>
    <x v="12"/>
    <n v="2"/>
    <x v="3"/>
    <x v="2"/>
    <x v="0"/>
    <x v="0"/>
    <s v="No"/>
    <x v="0"/>
    <x v="0"/>
    <s v="No"/>
  </r>
  <r>
    <x v="4913"/>
    <x v="42"/>
    <x v="43"/>
    <x v="100"/>
    <x v="1"/>
    <x v="30"/>
    <n v="2"/>
    <x v="3"/>
    <x v="2"/>
    <x v="0"/>
    <x v="0"/>
    <s v="No"/>
    <x v="0"/>
    <x v="0"/>
    <s v="No"/>
  </r>
  <r>
    <x v="4914"/>
    <x v="42"/>
    <x v="43"/>
    <x v="95"/>
    <x v="1"/>
    <x v="378"/>
    <n v="2"/>
    <x v="29"/>
    <x v="1"/>
    <x v="0"/>
    <x v="0"/>
    <s v="No"/>
    <x v="0"/>
    <x v="1"/>
    <s v="No"/>
  </r>
  <r>
    <x v="4915"/>
    <x v="42"/>
    <x v="42"/>
    <x v="47"/>
    <x v="0"/>
    <x v="214"/>
    <n v="2"/>
    <x v="35"/>
    <x v="0"/>
    <x v="0"/>
    <x v="0"/>
    <s v="No"/>
    <x v="0"/>
    <x v="1"/>
    <s v="Yes"/>
  </r>
  <r>
    <x v="4916"/>
    <x v="42"/>
    <x v="43"/>
    <x v="64"/>
    <x v="1"/>
    <x v="186"/>
    <n v="4"/>
    <x v="13"/>
    <x v="2"/>
    <x v="0"/>
    <x v="0"/>
    <s v="No"/>
    <x v="0"/>
    <x v="1"/>
    <s v="Yes"/>
  </r>
  <r>
    <x v="4917"/>
    <x v="42"/>
    <x v="42"/>
    <x v="83"/>
    <x v="1"/>
    <x v="305"/>
    <n v="3"/>
    <x v="4"/>
    <x v="2"/>
    <x v="14"/>
    <x v="0"/>
    <s v="No"/>
    <x v="0"/>
    <x v="1"/>
    <s v="No"/>
  </r>
  <r>
    <x v="4918"/>
    <x v="42"/>
    <x v="42"/>
    <x v="105"/>
    <x v="0"/>
    <x v="14"/>
    <n v="4"/>
    <x v="41"/>
    <x v="1"/>
    <x v="315"/>
    <x v="0"/>
    <s v="No"/>
    <x v="0"/>
    <x v="1"/>
    <s v="No"/>
  </r>
  <r>
    <x v="4919"/>
    <x v="42"/>
    <x v="42"/>
    <x v="59"/>
    <x v="1"/>
    <x v="148"/>
    <n v="3"/>
    <x v="36"/>
    <x v="1"/>
    <x v="0"/>
    <x v="0"/>
    <s v="No"/>
    <x v="0"/>
    <x v="0"/>
    <s v="Yes"/>
  </r>
  <r>
    <x v="4920"/>
    <x v="42"/>
    <x v="42"/>
    <x v="57"/>
    <x v="2"/>
    <x v="249"/>
    <n v="4"/>
    <x v="22"/>
    <x v="1"/>
    <x v="0"/>
    <x v="0"/>
    <s v="No"/>
    <x v="0"/>
    <x v="1"/>
    <s v="No"/>
  </r>
  <r>
    <x v="4921"/>
    <x v="42"/>
    <x v="42"/>
    <x v="137"/>
    <x v="2"/>
    <x v="26"/>
    <n v="4"/>
    <x v="14"/>
    <x v="0"/>
    <x v="75"/>
    <x v="0"/>
    <s v="No"/>
    <x v="0"/>
    <x v="1"/>
    <s v="No"/>
  </r>
  <r>
    <x v="4922"/>
    <x v="42"/>
    <x v="42"/>
    <x v="47"/>
    <x v="0"/>
    <x v="140"/>
    <n v="3"/>
    <x v="11"/>
    <x v="0"/>
    <x v="0"/>
    <x v="0"/>
    <s v="No"/>
    <x v="0"/>
    <x v="0"/>
    <s v="Yes"/>
  </r>
  <r>
    <x v="4923"/>
    <x v="42"/>
    <x v="42"/>
    <x v="19"/>
    <x v="2"/>
    <x v="35"/>
    <n v="4"/>
    <x v="48"/>
    <x v="0"/>
    <x v="0"/>
    <x v="0"/>
    <s v="Yes"/>
    <x v="0"/>
    <x v="1"/>
    <s v="No"/>
  </r>
  <r>
    <x v="4924"/>
    <x v="42"/>
    <x v="43"/>
    <x v="22"/>
    <x v="2"/>
    <x v="33"/>
    <n v="4"/>
    <x v="35"/>
    <x v="0"/>
    <x v="0"/>
    <x v="0"/>
    <s v="Yes"/>
    <x v="0"/>
    <x v="0"/>
    <s v="No"/>
  </r>
  <r>
    <x v="4925"/>
    <x v="42"/>
    <x v="42"/>
    <x v="5"/>
    <x v="1"/>
    <x v="197"/>
    <n v="4"/>
    <x v="2"/>
    <x v="0"/>
    <x v="51"/>
    <x v="0"/>
    <s v="No"/>
    <x v="0"/>
    <x v="1"/>
    <s v="No"/>
  </r>
  <r>
    <x v="4926"/>
    <x v="42"/>
    <x v="42"/>
    <x v="94"/>
    <x v="0"/>
    <x v="26"/>
    <n v="4"/>
    <x v="41"/>
    <x v="1"/>
    <x v="217"/>
    <x v="0"/>
    <s v="No"/>
    <x v="0"/>
    <x v="0"/>
    <s v="Yes"/>
  </r>
  <r>
    <x v="4927"/>
    <x v="42"/>
    <x v="43"/>
    <x v="97"/>
    <x v="2"/>
    <x v="456"/>
    <n v="2"/>
    <x v="15"/>
    <x v="2"/>
    <x v="306"/>
    <x v="0"/>
    <s v="No"/>
    <x v="0"/>
    <x v="1"/>
    <s v="Yes"/>
  </r>
  <r>
    <x v="4928"/>
    <x v="42"/>
    <x v="43"/>
    <x v="87"/>
    <x v="2"/>
    <x v="375"/>
    <n v="3"/>
    <x v="48"/>
    <x v="1"/>
    <x v="50"/>
    <x v="0"/>
    <s v="No"/>
    <x v="0"/>
    <x v="0"/>
    <s v="No"/>
  </r>
  <r>
    <x v="4929"/>
    <x v="42"/>
    <x v="42"/>
    <x v="62"/>
    <x v="0"/>
    <x v="315"/>
    <n v="1"/>
    <x v="23"/>
    <x v="0"/>
    <x v="0"/>
    <x v="0"/>
    <s v="No"/>
    <x v="0"/>
    <x v="1"/>
    <s v="Yes"/>
  </r>
  <r>
    <x v="4930"/>
    <x v="42"/>
    <x v="42"/>
    <x v="0"/>
    <x v="0"/>
    <x v="79"/>
    <n v="2"/>
    <x v="0"/>
    <x v="0"/>
    <x v="171"/>
    <x v="0"/>
    <s v="No"/>
    <x v="0"/>
    <x v="1"/>
    <s v="No"/>
  </r>
  <r>
    <x v="4931"/>
    <x v="42"/>
    <x v="43"/>
    <x v="122"/>
    <x v="2"/>
    <x v="388"/>
    <n v="1"/>
    <x v="9"/>
    <x v="0"/>
    <x v="262"/>
    <x v="0"/>
    <s v="No"/>
    <x v="0"/>
    <x v="0"/>
    <s v="No"/>
  </r>
  <r>
    <x v="4932"/>
    <x v="42"/>
    <x v="42"/>
    <x v="32"/>
    <x v="2"/>
    <x v="67"/>
    <n v="2"/>
    <x v="54"/>
    <x v="1"/>
    <x v="0"/>
    <x v="0"/>
    <s v="No"/>
    <x v="0"/>
    <x v="1"/>
    <s v="Yes"/>
  </r>
  <r>
    <x v="4933"/>
    <x v="42"/>
    <x v="43"/>
    <x v="67"/>
    <x v="2"/>
    <x v="435"/>
    <n v="4"/>
    <x v="35"/>
    <x v="0"/>
    <x v="31"/>
    <x v="0"/>
    <s v="Yes"/>
    <x v="0"/>
    <x v="0"/>
    <s v="No"/>
  </r>
  <r>
    <x v="4934"/>
    <x v="42"/>
    <x v="42"/>
    <x v="95"/>
    <x v="1"/>
    <x v="22"/>
    <n v="4"/>
    <x v="37"/>
    <x v="0"/>
    <x v="147"/>
    <x v="0"/>
    <s v="No"/>
    <x v="0"/>
    <x v="0"/>
    <s v="Yes"/>
  </r>
  <r>
    <x v="4935"/>
    <x v="42"/>
    <x v="42"/>
    <x v="41"/>
    <x v="2"/>
    <x v="205"/>
    <n v="1"/>
    <x v="23"/>
    <x v="0"/>
    <x v="0"/>
    <x v="0"/>
    <s v="No"/>
    <x v="0"/>
    <x v="1"/>
    <s v="No"/>
  </r>
  <r>
    <x v="4936"/>
    <x v="42"/>
    <x v="43"/>
    <x v="15"/>
    <x v="2"/>
    <x v="33"/>
    <n v="2"/>
    <x v="54"/>
    <x v="1"/>
    <x v="0"/>
    <x v="0"/>
    <s v="No"/>
    <x v="0"/>
    <x v="1"/>
    <s v="Yes"/>
  </r>
  <r>
    <x v="4937"/>
    <x v="42"/>
    <x v="42"/>
    <x v="19"/>
    <x v="2"/>
    <x v="318"/>
    <n v="4"/>
    <x v="48"/>
    <x v="0"/>
    <x v="80"/>
    <x v="0"/>
    <s v="No"/>
    <x v="0"/>
    <x v="1"/>
    <s v="No"/>
  </r>
  <r>
    <x v="4938"/>
    <x v="42"/>
    <x v="42"/>
    <x v="100"/>
    <x v="1"/>
    <x v="25"/>
    <n v="1"/>
    <x v="37"/>
    <x v="1"/>
    <x v="0"/>
    <x v="0"/>
    <s v="No"/>
    <x v="0"/>
    <x v="1"/>
    <s v="No"/>
  </r>
  <r>
    <x v="4939"/>
    <x v="42"/>
    <x v="42"/>
    <x v="20"/>
    <x v="1"/>
    <x v="26"/>
    <n v="3"/>
    <x v="4"/>
    <x v="2"/>
    <x v="0"/>
    <x v="0"/>
    <s v="No"/>
    <x v="0"/>
    <x v="1"/>
    <s v="No"/>
  </r>
  <r>
    <x v="4940"/>
    <x v="42"/>
    <x v="42"/>
    <x v="139"/>
    <x v="2"/>
    <x v="232"/>
    <n v="4"/>
    <x v="48"/>
    <x v="0"/>
    <x v="132"/>
    <x v="0"/>
    <s v="No"/>
    <x v="0"/>
    <x v="0"/>
    <s v="No"/>
  </r>
  <r>
    <x v="4941"/>
    <x v="42"/>
    <x v="42"/>
    <x v="15"/>
    <x v="2"/>
    <x v="13"/>
    <n v="3"/>
    <x v="4"/>
    <x v="2"/>
    <x v="0"/>
    <x v="0"/>
    <s v="No"/>
    <x v="0"/>
    <x v="0"/>
    <s v="No"/>
  </r>
  <r>
    <x v="4942"/>
    <x v="42"/>
    <x v="42"/>
    <x v="102"/>
    <x v="2"/>
    <x v="5"/>
    <n v="3"/>
    <x v="12"/>
    <x v="0"/>
    <x v="0"/>
    <x v="0"/>
    <s v="No"/>
    <x v="0"/>
    <x v="1"/>
    <s v="No"/>
  </r>
  <r>
    <x v="4943"/>
    <x v="42"/>
    <x v="43"/>
    <x v="70"/>
    <x v="2"/>
    <x v="130"/>
    <n v="2"/>
    <x v="15"/>
    <x v="2"/>
    <x v="346"/>
    <x v="0"/>
    <s v="No"/>
    <x v="0"/>
    <x v="0"/>
    <s v="No"/>
  </r>
  <r>
    <x v="4944"/>
    <x v="42"/>
    <x v="42"/>
    <x v="94"/>
    <x v="0"/>
    <x v="157"/>
    <n v="4"/>
    <x v="22"/>
    <x v="1"/>
    <x v="0"/>
    <x v="0"/>
    <s v="No"/>
    <x v="0"/>
    <x v="0"/>
    <s v="Yes"/>
  </r>
  <r>
    <x v="4945"/>
    <x v="42"/>
    <x v="42"/>
    <x v="95"/>
    <x v="1"/>
    <x v="3"/>
    <n v="4"/>
    <x v="2"/>
    <x v="0"/>
    <x v="0"/>
    <x v="0"/>
    <s v="Yes"/>
    <x v="0"/>
    <x v="0"/>
    <s v="No"/>
  </r>
  <r>
    <x v="4946"/>
    <x v="42"/>
    <x v="43"/>
    <x v="64"/>
    <x v="1"/>
    <x v="304"/>
    <n v="4"/>
    <x v="13"/>
    <x v="2"/>
    <x v="0"/>
    <x v="0"/>
    <s v="No"/>
    <x v="0"/>
    <x v="0"/>
    <s v="Yes"/>
  </r>
  <r>
    <x v="4947"/>
    <x v="42"/>
    <x v="42"/>
    <x v="47"/>
    <x v="0"/>
    <x v="98"/>
    <n v="4"/>
    <x v="22"/>
    <x v="1"/>
    <x v="0"/>
    <x v="0"/>
    <s v="No"/>
    <x v="0"/>
    <x v="1"/>
    <s v="No"/>
  </r>
  <r>
    <x v="4948"/>
    <x v="42"/>
    <x v="42"/>
    <x v="2"/>
    <x v="1"/>
    <x v="339"/>
    <n v="4"/>
    <x v="37"/>
    <x v="0"/>
    <x v="0"/>
    <x v="0"/>
    <s v="No"/>
    <x v="0"/>
    <x v="0"/>
    <s v="Yes"/>
  </r>
  <r>
    <x v="4949"/>
    <x v="42"/>
    <x v="43"/>
    <x v="27"/>
    <x v="1"/>
    <x v="25"/>
    <n v="2"/>
    <x v="29"/>
    <x v="1"/>
    <x v="0"/>
    <x v="0"/>
    <s v="No"/>
    <x v="0"/>
    <x v="0"/>
    <s v="No"/>
  </r>
  <r>
    <x v="4950"/>
    <x v="42"/>
    <x v="42"/>
    <x v="49"/>
    <x v="1"/>
    <x v="162"/>
    <n v="3"/>
    <x v="4"/>
    <x v="2"/>
    <x v="0"/>
    <x v="0"/>
    <s v="No"/>
    <x v="0"/>
    <x v="1"/>
    <s v="No"/>
  </r>
  <r>
    <x v="4951"/>
    <x v="42"/>
    <x v="42"/>
    <x v="101"/>
    <x v="0"/>
    <x v="47"/>
    <n v="2"/>
    <x v="0"/>
    <x v="0"/>
    <x v="0"/>
    <x v="0"/>
    <s v="No"/>
    <x v="0"/>
    <x v="0"/>
    <s v="Yes"/>
  </r>
  <r>
    <x v="4952"/>
    <x v="42"/>
    <x v="43"/>
    <x v="102"/>
    <x v="2"/>
    <x v="224"/>
    <n v="3"/>
    <x v="48"/>
    <x v="1"/>
    <x v="0"/>
    <x v="0"/>
    <s v="No"/>
    <x v="0"/>
    <x v="1"/>
    <s v="No"/>
  </r>
  <r>
    <x v="4953"/>
    <x v="42"/>
    <x v="42"/>
    <x v="35"/>
    <x v="0"/>
    <x v="79"/>
    <n v="1"/>
    <x v="107"/>
    <x v="0"/>
    <x v="0"/>
    <x v="0"/>
    <s v="No"/>
    <x v="0"/>
    <x v="0"/>
    <s v="No"/>
  </r>
  <r>
    <x v="4954"/>
    <x v="42"/>
    <x v="41"/>
    <x v="14"/>
    <x v="1"/>
    <x v="462"/>
    <n v="4"/>
    <x v="37"/>
    <x v="1"/>
    <x v="0"/>
    <x v="0"/>
    <s v="No"/>
    <x v="0"/>
    <x v="1"/>
    <s v="No"/>
  </r>
  <r>
    <x v="4955"/>
    <x v="42"/>
    <x v="42"/>
    <x v="51"/>
    <x v="2"/>
    <x v="12"/>
    <n v="3"/>
    <x v="36"/>
    <x v="1"/>
    <x v="0"/>
    <x v="0"/>
    <s v="No"/>
    <x v="0"/>
    <x v="1"/>
    <s v="No"/>
  </r>
  <r>
    <x v="4956"/>
    <x v="42"/>
    <x v="43"/>
    <x v="29"/>
    <x v="1"/>
    <x v="206"/>
    <n v="2"/>
    <x v="54"/>
    <x v="1"/>
    <x v="0"/>
    <x v="0"/>
    <s v="No"/>
    <x v="0"/>
    <x v="0"/>
    <s v="No"/>
  </r>
  <r>
    <x v="4957"/>
    <x v="42"/>
    <x v="43"/>
    <x v="23"/>
    <x v="1"/>
    <x v="121"/>
    <n v="2"/>
    <x v="29"/>
    <x v="1"/>
    <x v="0"/>
    <x v="0"/>
    <s v="No"/>
    <x v="0"/>
    <x v="0"/>
    <s v="Yes"/>
  </r>
  <r>
    <x v="4958"/>
    <x v="42"/>
    <x v="42"/>
    <x v="79"/>
    <x v="0"/>
    <x v="69"/>
    <n v="2"/>
    <x v="35"/>
    <x v="0"/>
    <x v="0"/>
    <x v="0"/>
    <s v="No"/>
    <x v="0"/>
    <x v="1"/>
    <s v="No"/>
  </r>
  <r>
    <x v="4959"/>
    <x v="42"/>
    <x v="42"/>
    <x v="31"/>
    <x v="0"/>
    <x v="47"/>
    <n v="1"/>
    <x v="23"/>
    <x v="0"/>
    <x v="105"/>
    <x v="0"/>
    <s v="No"/>
    <x v="0"/>
    <x v="1"/>
    <s v="No"/>
  </r>
  <r>
    <x v="4960"/>
    <x v="43"/>
    <x v="43"/>
    <x v="14"/>
    <x v="1"/>
    <x v="137"/>
    <n v="3"/>
    <x v="5"/>
    <x v="2"/>
    <x v="0"/>
    <x v="0"/>
    <s v="Yes"/>
    <x v="0"/>
    <x v="1"/>
    <s v="No"/>
  </r>
  <r>
    <x v="4961"/>
    <x v="43"/>
    <x v="43"/>
    <x v="129"/>
    <x v="2"/>
    <x v="25"/>
    <n v="4"/>
    <x v="54"/>
    <x v="0"/>
    <x v="0"/>
    <x v="0"/>
    <s v="No"/>
    <x v="0"/>
    <x v="1"/>
    <s v="No"/>
  </r>
  <r>
    <x v="4962"/>
    <x v="43"/>
    <x v="43"/>
    <x v="115"/>
    <x v="0"/>
    <x v="24"/>
    <n v="1"/>
    <x v="25"/>
    <x v="0"/>
    <x v="0"/>
    <x v="0"/>
    <s v="No"/>
    <x v="0"/>
    <x v="1"/>
    <s v="No"/>
  </r>
  <r>
    <x v="4963"/>
    <x v="43"/>
    <x v="42"/>
    <x v="20"/>
    <x v="1"/>
    <x v="232"/>
    <n v="2"/>
    <x v="3"/>
    <x v="2"/>
    <x v="0"/>
    <x v="0"/>
    <s v="No"/>
    <x v="0"/>
    <x v="0"/>
    <s v="No"/>
  </r>
  <r>
    <x v="4964"/>
    <x v="43"/>
    <x v="41"/>
    <x v="11"/>
    <x v="2"/>
    <x v="312"/>
    <n v="3"/>
    <x v="36"/>
    <x v="1"/>
    <x v="0"/>
    <x v="0"/>
    <s v="No"/>
    <x v="0"/>
    <x v="1"/>
    <s v="No"/>
  </r>
  <r>
    <x v="4965"/>
    <x v="43"/>
    <x v="42"/>
    <x v="8"/>
    <x v="2"/>
    <x v="145"/>
    <n v="4"/>
    <x v="35"/>
    <x v="0"/>
    <x v="0"/>
    <x v="0"/>
    <s v="No"/>
    <x v="0"/>
    <x v="1"/>
    <s v="No"/>
  </r>
  <r>
    <x v="4966"/>
    <x v="43"/>
    <x v="42"/>
    <x v="29"/>
    <x v="1"/>
    <x v="462"/>
    <n v="2"/>
    <x v="3"/>
    <x v="2"/>
    <x v="0"/>
    <x v="0"/>
    <s v="No"/>
    <x v="0"/>
    <x v="1"/>
    <s v="No"/>
  </r>
  <r>
    <x v="4967"/>
    <x v="43"/>
    <x v="41"/>
    <x v="126"/>
    <x v="0"/>
    <x v="39"/>
    <n v="2"/>
    <x v="68"/>
    <x v="0"/>
    <x v="0"/>
    <x v="0"/>
    <s v="Yes"/>
    <x v="0"/>
    <x v="0"/>
    <s v="Yes"/>
  </r>
  <r>
    <x v="4968"/>
    <x v="43"/>
    <x v="42"/>
    <x v="29"/>
    <x v="1"/>
    <x v="21"/>
    <n v="4"/>
    <x v="13"/>
    <x v="2"/>
    <x v="0"/>
    <x v="0"/>
    <s v="No"/>
    <x v="0"/>
    <x v="1"/>
    <s v="No"/>
  </r>
  <r>
    <x v="4969"/>
    <x v="43"/>
    <x v="41"/>
    <x v="35"/>
    <x v="0"/>
    <x v="26"/>
    <n v="2"/>
    <x v="0"/>
    <x v="0"/>
    <x v="0"/>
    <x v="0"/>
    <s v="No"/>
    <x v="0"/>
    <x v="1"/>
    <s v="No"/>
  </r>
  <r>
    <x v="4970"/>
    <x v="43"/>
    <x v="43"/>
    <x v="97"/>
    <x v="2"/>
    <x v="43"/>
    <n v="3"/>
    <x v="12"/>
    <x v="0"/>
    <x v="47"/>
    <x v="0"/>
    <s v="No"/>
    <x v="0"/>
    <x v="0"/>
    <s v="No"/>
  </r>
  <r>
    <x v="4971"/>
    <x v="43"/>
    <x v="41"/>
    <x v="57"/>
    <x v="2"/>
    <x v="119"/>
    <n v="2"/>
    <x v="54"/>
    <x v="1"/>
    <x v="0"/>
    <x v="0"/>
    <s v="No"/>
    <x v="0"/>
    <x v="1"/>
    <s v="Yes"/>
  </r>
  <r>
    <x v="4972"/>
    <x v="43"/>
    <x v="42"/>
    <x v="14"/>
    <x v="1"/>
    <x v="13"/>
    <n v="2"/>
    <x v="3"/>
    <x v="2"/>
    <x v="0"/>
    <x v="0"/>
    <s v="No"/>
    <x v="0"/>
    <x v="0"/>
    <s v="No"/>
  </r>
  <r>
    <x v="4973"/>
    <x v="43"/>
    <x v="43"/>
    <x v="57"/>
    <x v="2"/>
    <x v="140"/>
    <n v="3"/>
    <x v="12"/>
    <x v="0"/>
    <x v="0"/>
    <x v="0"/>
    <s v="No"/>
    <x v="0"/>
    <x v="1"/>
    <s v="No"/>
  </r>
  <r>
    <x v="4974"/>
    <x v="43"/>
    <x v="41"/>
    <x v="30"/>
    <x v="2"/>
    <x v="57"/>
    <n v="2"/>
    <x v="54"/>
    <x v="1"/>
    <x v="0"/>
    <x v="0"/>
    <s v="No"/>
    <x v="0"/>
    <x v="1"/>
    <s v="No"/>
  </r>
  <r>
    <x v="4975"/>
    <x v="43"/>
    <x v="43"/>
    <x v="64"/>
    <x v="1"/>
    <x v="98"/>
    <n v="4"/>
    <x v="54"/>
    <x v="0"/>
    <x v="276"/>
    <x v="0"/>
    <s v="No"/>
    <x v="0"/>
    <x v="1"/>
    <s v="No"/>
  </r>
  <r>
    <x v="4976"/>
    <x v="43"/>
    <x v="42"/>
    <x v="6"/>
    <x v="2"/>
    <x v="26"/>
    <n v="2"/>
    <x v="15"/>
    <x v="2"/>
    <x v="0"/>
    <x v="0"/>
    <s v="No"/>
    <x v="0"/>
    <x v="0"/>
    <s v="No"/>
  </r>
  <r>
    <x v="4977"/>
    <x v="43"/>
    <x v="41"/>
    <x v="30"/>
    <x v="2"/>
    <x v="189"/>
    <n v="2"/>
    <x v="54"/>
    <x v="1"/>
    <x v="242"/>
    <x v="0"/>
    <s v="No"/>
    <x v="0"/>
    <x v="0"/>
    <s v="No"/>
  </r>
  <r>
    <x v="4978"/>
    <x v="43"/>
    <x v="40"/>
    <x v="100"/>
    <x v="1"/>
    <x v="98"/>
    <n v="4"/>
    <x v="37"/>
    <x v="1"/>
    <x v="0"/>
    <x v="0"/>
    <s v="No"/>
    <x v="0"/>
    <x v="0"/>
    <s v="No"/>
  </r>
  <r>
    <x v="4979"/>
    <x v="43"/>
    <x v="41"/>
    <x v="82"/>
    <x v="1"/>
    <x v="282"/>
    <n v="3"/>
    <x v="4"/>
    <x v="2"/>
    <x v="0"/>
    <x v="0"/>
    <s v="Yes"/>
    <x v="0"/>
    <x v="0"/>
    <s v="No"/>
  </r>
  <r>
    <x v="4980"/>
    <x v="43"/>
    <x v="41"/>
    <x v="62"/>
    <x v="0"/>
    <x v="407"/>
    <n v="2"/>
    <x v="68"/>
    <x v="0"/>
    <x v="0"/>
    <x v="0"/>
    <s v="Yes"/>
    <x v="0"/>
    <x v="1"/>
    <s v="No"/>
  </r>
  <r>
    <x v="4981"/>
    <x v="43"/>
    <x v="43"/>
    <x v="64"/>
    <x v="1"/>
    <x v="441"/>
    <n v="3"/>
    <x v="5"/>
    <x v="2"/>
    <x v="0"/>
    <x v="0"/>
    <s v="No"/>
    <x v="0"/>
    <x v="0"/>
    <s v="No"/>
  </r>
  <r>
    <x v="4982"/>
    <x v="43"/>
    <x v="43"/>
    <x v="119"/>
    <x v="0"/>
    <x v="456"/>
    <n v="1"/>
    <x v="25"/>
    <x v="0"/>
    <x v="0"/>
    <x v="0"/>
    <s v="No"/>
    <x v="0"/>
    <x v="1"/>
    <s v="No"/>
  </r>
  <r>
    <x v="4983"/>
    <x v="43"/>
    <x v="41"/>
    <x v="115"/>
    <x v="0"/>
    <x v="107"/>
    <n v="2"/>
    <x v="68"/>
    <x v="0"/>
    <x v="0"/>
    <x v="0"/>
    <s v="No"/>
    <x v="0"/>
    <x v="1"/>
    <s v="No"/>
  </r>
  <r>
    <x v="4984"/>
    <x v="43"/>
    <x v="43"/>
    <x v="24"/>
    <x v="2"/>
    <x v="44"/>
    <n v="4"/>
    <x v="54"/>
    <x v="0"/>
    <x v="0"/>
    <x v="0"/>
    <s v="No"/>
    <x v="0"/>
    <x v="0"/>
    <s v="No"/>
  </r>
  <r>
    <x v="4985"/>
    <x v="43"/>
    <x v="40"/>
    <x v="9"/>
    <x v="1"/>
    <x v="113"/>
    <n v="4"/>
    <x v="37"/>
    <x v="1"/>
    <x v="0"/>
    <x v="0"/>
    <s v="No"/>
    <x v="0"/>
    <x v="1"/>
    <s v="No"/>
  </r>
  <r>
    <x v="4986"/>
    <x v="43"/>
    <x v="43"/>
    <x v="90"/>
    <x v="0"/>
    <x v="245"/>
    <n v="1"/>
    <x v="23"/>
    <x v="0"/>
    <x v="0"/>
    <x v="0"/>
    <s v="No"/>
    <x v="0"/>
    <x v="1"/>
    <s v="No"/>
  </r>
  <r>
    <x v="4987"/>
    <x v="43"/>
    <x v="43"/>
    <x v="29"/>
    <x v="1"/>
    <x v="251"/>
    <n v="1"/>
    <x v="37"/>
    <x v="1"/>
    <x v="0"/>
    <x v="0"/>
    <s v="No"/>
    <x v="0"/>
    <x v="1"/>
    <s v="No"/>
  </r>
  <r>
    <x v="4988"/>
    <x v="44"/>
    <x v="42"/>
    <x v="98"/>
    <x v="2"/>
    <x v="88"/>
    <n v="4"/>
    <x v="48"/>
    <x v="0"/>
    <x v="230"/>
    <x v="0"/>
    <s v="No"/>
    <x v="0"/>
    <x v="1"/>
    <s v="No"/>
  </r>
  <r>
    <x v="4989"/>
    <x v="44"/>
    <x v="42"/>
    <x v="113"/>
    <x v="0"/>
    <x v="342"/>
    <n v="1"/>
    <x v="107"/>
    <x v="0"/>
    <x v="235"/>
    <x v="0"/>
    <s v="No"/>
    <x v="0"/>
    <x v="0"/>
    <s v="Yes"/>
  </r>
  <r>
    <x v="4990"/>
    <x v="44"/>
    <x v="42"/>
    <x v="28"/>
    <x v="2"/>
    <x v="35"/>
    <n v="4"/>
    <x v="48"/>
    <x v="0"/>
    <x v="0"/>
    <x v="0"/>
    <s v="No"/>
    <x v="0"/>
    <x v="1"/>
    <s v="No"/>
  </r>
  <r>
    <x v="4991"/>
    <x v="44"/>
    <x v="40"/>
    <x v="16"/>
    <x v="2"/>
    <x v="227"/>
    <n v="3"/>
    <x v="4"/>
    <x v="2"/>
    <x v="175"/>
    <x v="0"/>
    <s v="No"/>
    <x v="0"/>
    <x v="1"/>
    <s v="No"/>
  </r>
  <r>
    <x v="4992"/>
    <x v="44"/>
    <x v="41"/>
    <x v="43"/>
    <x v="1"/>
    <x v="120"/>
    <n v="4"/>
    <x v="13"/>
    <x v="2"/>
    <x v="0"/>
    <x v="0"/>
    <s v="No"/>
    <x v="0"/>
    <x v="1"/>
    <s v="Yes"/>
  </r>
  <r>
    <x v="4993"/>
    <x v="44"/>
    <x v="41"/>
    <x v="32"/>
    <x v="2"/>
    <x v="10"/>
    <n v="2"/>
    <x v="15"/>
    <x v="2"/>
    <x v="0"/>
    <x v="0"/>
    <s v="No"/>
    <x v="0"/>
    <x v="0"/>
    <s v="No"/>
  </r>
  <r>
    <x v="4994"/>
    <x v="44"/>
    <x v="41"/>
    <x v="57"/>
    <x v="2"/>
    <x v="264"/>
    <n v="2"/>
    <x v="15"/>
    <x v="2"/>
    <x v="0"/>
    <x v="0"/>
    <s v="Yes"/>
    <x v="0"/>
    <x v="0"/>
    <s v="Yes"/>
  </r>
  <r>
    <x v="4995"/>
    <x v="44"/>
    <x v="42"/>
    <x v="95"/>
    <x v="1"/>
    <x v="26"/>
    <n v="4"/>
    <x v="37"/>
    <x v="0"/>
    <x v="200"/>
    <x v="0"/>
    <s v="No"/>
    <x v="0"/>
    <x v="1"/>
    <s v="No"/>
  </r>
  <r>
    <x v="4996"/>
    <x v="44"/>
    <x v="42"/>
    <x v="134"/>
    <x v="1"/>
    <x v="229"/>
    <n v="4"/>
    <x v="37"/>
    <x v="0"/>
    <x v="51"/>
    <x v="0"/>
    <s v="No"/>
    <x v="0"/>
    <x v="1"/>
    <s v="No"/>
  </r>
  <r>
    <x v="4997"/>
    <x v="44"/>
    <x v="42"/>
    <x v="134"/>
    <x v="1"/>
    <x v="42"/>
    <n v="4"/>
    <x v="37"/>
    <x v="0"/>
    <x v="0"/>
    <x v="0"/>
    <s v="Yes"/>
    <x v="0"/>
    <x v="0"/>
    <s v="Yes"/>
  </r>
  <r>
    <x v="4998"/>
    <x v="44"/>
    <x v="40"/>
    <x v="113"/>
    <x v="0"/>
    <x v="251"/>
    <n v="2"/>
    <x v="68"/>
    <x v="0"/>
    <x v="0"/>
    <x v="0"/>
    <s v="No"/>
    <x v="0"/>
    <x v="1"/>
    <s v="No"/>
  </r>
  <r>
    <x v="4999"/>
    <x v="44"/>
    <x v="41"/>
    <x v="8"/>
    <x v="2"/>
    <x v="62"/>
    <n v="2"/>
    <x v="15"/>
    <x v="2"/>
    <x v="0"/>
    <x v="0"/>
    <s v="No"/>
    <x v="0"/>
    <x v="1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1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1"/>
  </r>
  <r>
    <x v="1"/>
  </r>
  <r>
    <x v="2"/>
  </r>
  <r>
    <x v="1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3"/>
  </r>
  <r>
    <x v="2"/>
  </r>
  <r>
    <x v="2"/>
  </r>
  <r>
    <x v="3"/>
  </r>
  <r>
    <x v="2"/>
  </r>
  <r>
    <x v="3"/>
  </r>
  <r>
    <x v="3"/>
  </r>
  <r>
    <x v="2"/>
  </r>
  <r>
    <x v="2"/>
  </r>
  <r>
    <x v="2"/>
  </r>
  <r>
    <x v="3"/>
  </r>
  <r>
    <x v="3"/>
  </r>
  <r>
    <x v="3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3"/>
  </r>
  <r>
    <x v="3"/>
  </r>
  <r>
    <x v="3"/>
  </r>
  <r>
    <x v="2"/>
  </r>
  <r>
    <x v="2"/>
  </r>
  <r>
    <x v="2"/>
  </r>
  <r>
    <x v="3"/>
  </r>
  <r>
    <x v="3"/>
  </r>
  <r>
    <x v="3"/>
  </r>
  <r>
    <x v="2"/>
  </r>
  <r>
    <x v="2"/>
  </r>
  <r>
    <x v="3"/>
  </r>
  <r>
    <x v="3"/>
  </r>
  <r>
    <x v="2"/>
  </r>
  <r>
    <x v="2"/>
  </r>
  <r>
    <x v="3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3"/>
  </r>
  <r>
    <x v="2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2"/>
  </r>
  <r>
    <x v="3"/>
  </r>
  <r>
    <x v="3"/>
  </r>
  <r>
    <x v="3"/>
  </r>
  <r>
    <x v="3"/>
  </r>
  <r>
    <x v="3"/>
  </r>
  <r>
    <x v="2"/>
  </r>
  <r>
    <x v="3"/>
  </r>
  <r>
    <x v="2"/>
  </r>
  <r>
    <x v="3"/>
  </r>
  <r>
    <x v="2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2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3"/>
  </r>
  <r>
    <x v="2"/>
  </r>
  <r>
    <x v="2"/>
  </r>
  <r>
    <x v="3"/>
  </r>
  <r>
    <x v="3"/>
  </r>
  <r>
    <x v="3"/>
  </r>
  <r>
    <x v="3"/>
  </r>
  <r>
    <x v="2"/>
  </r>
  <r>
    <x v="2"/>
  </r>
  <r>
    <x v="3"/>
  </r>
  <r>
    <x v="3"/>
  </r>
  <r>
    <x v="2"/>
  </r>
  <r>
    <x v="3"/>
  </r>
  <r>
    <x v="3"/>
  </r>
  <r>
    <x v="3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2">
  <r>
    <x v="0"/>
    <n v="67"/>
    <n v="41"/>
    <x v="0"/>
    <s v="100+"/>
    <n v="91741"/>
    <n v="1"/>
    <n v="2"/>
    <s v="Undergraduate"/>
    <n v="0"/>
    <x v="0"/>
    <s v="Yes"/>
    <x v="0"/>
    <s v="No"/>
    <x v="0"/>
    <m/>
  </r>
  <r>
    <x v="1"/>
    <n v="67"/>
    <n v="42"/>
    <x v="1"/>
    <s v="0-50"/>
    <n v="93943"/>
    <n v="1"/>
    <n v="1.1000000000000001"/>
    <s v="Professional"/>
    <n v="0"/>
    <x v="0"/>
    <s v="No"/>
    <x v="0"/>
    <s v="No"/>
    <x v="1"/>
    <m/>
  </r>
  <r>
    <x v="2"/>
    <n v="67"/>
    <n v="41"/>
    <x v="2"/>
    <s v="0-50"/>
    <n v="91741"/>
    <n v="2"/>
    <n v="0.4"/>
    <s v="Undergraduate"/>
    <n v="80"/>
    <x v="0"/>
    <s v="No"/>
    <x v="0"/>
    <s v="No"/>
    <x v="0"/>
    <m/>
  </r>
  <r>
    <x v="3"/>
    <n v="67"/>
    <n v="43"/>
    <x v="3"/>
    <s v="100+"/>
    <n v="93711"/>
    <n v="4"/>
    <n v="1.7"/>
    <s v="Graduate"/>
    <n v="0"/>
    <x v="0"/>
    <s v="No"/>
    <x v="0"/>
    <s v="Yes"/>
    <x v="0"/>
    <m/>
  </r>
  <r>
    <x v="4"/>
    <n v="67"/>
    <n v="41"/>
    <x v="4"/>
    <s v="100+"/>
    <n v="95616"/>
    <n v="4"/>
    <n v="2.4"/>
    <s v="Professional"/>
    <n v="0"/>
    <x v="0"/>
    <s v="No"/>
    <x v="0"/>
    <s v="Yes"/>
    <x v="0"/>
    <m/>
  </r>
  <r>
    <x v="5"/>
    <n v="67"/>
    <n v="42"/>
    <x v="5"/>
    <s v="0-50"/>
    <n v="94607"/>
    <n v="3"/>
    <n v="0.1"/>
    <s v="Professional"/>
    <n v="0"/>
    <x v="0"/>
    <s v="No"/>
    <x v="0"/>
    <s v="No"/>
    <x v="1"/>
    <m/>
  </r>
  <r>
    <x v="6"/>
    <n v="67"/>
    <n v="41"/>
    <x v="6"/>
    <s v="51-100"/>
    <n v="94301"/>
    <n v="4"/>
    <n v="2.4"/>
    <s v="Professional"/>
    <n v="0"/>
    <x v="0"/>
    <s v="Yes"/>
    <x v="0"/>
    <s v="No"/>
    <x v="0"/>
    <m/>
  </r>
  <r>
    <x v="7"/>
    <n v="67"/>
    <n v="43"/>
    <x v="7"/>
    <s v="51-100"/>
    <n v="95616"/>
    <n v="4"/>
    <n v="1.7"/>
    <s v="Graduate"/>
    <n v="215"/>
    <x v="0"/>
    <s v="No"/>
    <x v="1"/>
    <s v="Yes"/>
    <x v="1"/>
    <m/>
  </r>
  <r>
    <x v="8"/>
    <n v="67"/>
    <n v="42"/>
    <x v="8"/>
    <s v="51-100"/>
    <n v="90041"/>
    <n v="4"/>
    <n v="0.1"/>
    <s v="Graduate"/>
    <n v="182"/>
    <x v="0"/>
    <s v="No"/>
    <x v="0"/>
    <s v="Yes"/>
    <x v="0"/>
    <m/>
  </r>
  <r>
    <x v="9"/>
    <n v="67"/>
    <n v="43"/>
    <x v="9"/>
    <s v="0-50"/>
    <n v="90024"/>
    <n v="2"/>
    <n v="1.1000000000000001"/>
    <s v="Undergraduate"/>
    <n v="0"/>
    <x v="0"/>
    <s v="No"/>
    <x v="0"/>
    <s v="No"/>
    <x v="0"/>
    <m/>
  </r>
  <r>
    <x v="10"/>
    <n v="67"/>
    <n v="41"/>
    <x v="10"/>
    <s v="0-50"/>
    <n v="92130"/>
    <n v="2"/>
    <n v="0.4"/>
    <s v="Undergraduate"/>
    <n v="0"/>
    <x v="0"/>
    <s v="No"/>
    <x v="0"/>
    <s v="Yes"/>
    <x v="0"/>
    <m/>
  </r>
  <r>
    <x v="11"/>
    <n v="67"/>
    <n v="42"/>
    <x v="11"/>
    <s v="51-100"/>
    <n v="94117"/>
    <n v="3"/>
    <n v="2.2000000000000002"/>
    <s v="Undergraduate"/>
    <n v="0"/>
    <x v="0"/>
    <s v="No"/>
    <x v="0"/>
    <s v="Yes"/>
    <x v="1"/>
    <m/>
  </r>
  <r>
    <x v="12"/>
    <n v="66"/>
    <n v="41"/>
    <x v="12"/>
    <s v="0-50"/>
    <n v="91711"/>
    <n v="3"/>
    <n v="0.1"/>
    <s v="Professional"/>
    <n v="0"/>
    <x v="0"/>
    <s v="No"/>
    <x v="0"/>
    <s v="Yes"/>
    <x v="0"/>
    <m/>
  </r>
  <r>
    <x v="13"/>
    <n v="66"/>
    <n v="40"/>
    <x v="13"/>
    <s v="0-50"/>
    <n v="92103"/>
    <n v="2"/>
    <n v="0.7"/>
    <s v="Professional"/>
    <n v="138"/>
    <x v="0"/>
    <s v="No"/>
    <x v="0"/>
    <s v="No"/>
    <x v="1"/>
    <m/>
  </r>
  <r>
    <x v="14"/>
    <n v="66"/>
    <n v="41"/>
    <x v="10"/>
    <s v="0-50"/>
    <n v="92691"/>
    <n v="3"/>
    <n v="0.5"/>
    <s v="Undergraduate"/>
    <n v="0"/>
    <x v="0"/>
    <s v="No"/>
    <x v="0"/>
    <s v="No"/>
    <x v="1"/>
    <m/>
  </r>
  <r>
    <x v="15"/>
    <n v="66"/>
    <n v="42"/>
    <x v="14"/>
    <s v="0-50"/>
    <n v="94305"/>
    <n v="1"/>
    <n v="1.9"/>
    <s v="Graduate"/>
    <n v="172"/>
    <x v="0"/>
    <s v="No"/>
    <x v="0"/>
    <s v="Yes"/>
    <x v="0"/>
    <m/>
  </r>
  <r>
    <x v="16"/>
    <n v="66"/>
    <n v="41"/>
    <x v="10"/>
    <s v="0-50"/>
    <n v="94010"/>
    <n v="3"/>
    <n v="0.5"/>
    <s v="Undergraduate"/>
    <n v="0"/>
    <x v="0"/>
    <s v="No"/>
    <x v="0"/>
    <s v="No"/>
    <x v="0"/>
    <m/>
  </r>
  <r>
    <x v="17"/>
    <n v="66"/>
    <n v="42"/>
    <x v="15"/>
    <s v="51-100"/>
    <n v="92182"/>
    <n v="2"/>
    <n v="1.1000000000000001"/>
    <s v="Undergraduate"/>
    <n v="0"/>
    <x v="0"/>
    <s v="No"/>
    <x v="0"/>
    <s v="Yes"/>
    <x v="1"/>
    <m/>
  </r>
  <r>
    <x v="18"/>
    <n v="66"/>
    <n v="36"/>
    <x v="16"/>
    <s v="51-100"/>
    <n v="93023"/>
    <n v="4"/>
    <n v="1.67"/>
    <s v="Professional"/>
    <n v="0"/>
    <x v="0"/>
    <s v="No"/>
    <x v="0"/>
    <s v="No"/>
    <x v="1"/>
    <m/>
  </r>
  <r>
    <x v="19"/>
    <n v="66"/>
    <n v="41"/>
    <x v="17"/>
    <s v="100+"/>
    <n v="94306"/>
    <n v="1"/>
    <n v="2.5"/>
    <s v="Undergraduate"/>
    <n v="0"/>
    <x v="0"/>
    <s v="Yes"/>
    <x v="1"/>
    <s v="Yes"/>
    <x v="1"/>
    <m/>
  </r>
  <r>
    <x v="20"/>
    <n v="66"/>
    <n v="41"/>
    <x v="18"/>
    <s v="0-50"/>
    <n v="92325"/>
    <n v="3"/>
    <n v="0.1"/>
    <s v="Professional"/>
    <n v="0"/>
    <x v="0"/>
    <s v="Yes"/>
    <x v="0"/>
    <s v="No"/>
    <x v="1"/>
    <m/>
  </r>
  <r>
    <x v="21"/>
    <n v="66"/>
    <n v="41"/>
    <x v="3"/>
    <s v="100+"/>
    <n v="93023"/>
    <n v="1"/>
    <n v="0.8"/>
    <s v="Professional"/>
    <n v="0"/>
    <x v="0"/>
    <s v="Yes"/>
    <x v="1"/>
    <s v="Yes"/>
    <x v="1"/>
    <m/>
  </r>
  <r>
    <x v="22"/>
    <n v="66"/>
    <n v="41"/>
    <x v="19"/>
    <s v="51-100"/>
    <n v="93711"/>
    <n v="3"/>
    <n v="2.2000000000000002"/>
    <s v="Undergraduate"/>
    <n v="0"/>
    <x v="0"/>
    <s v="No"/>
    <x v="0"/>
    <s v="No"/>
    <x v="0"/>
    <m/>
  </r>
  <r>
    <x v="23"/>
    <n v="66"/>
    <n v="42"/>
    <x v="20"/>
    <s v="0-50"/>
    <n v="94590"/>
    <n v="1"/>
    <n v="1.9"/>
    <s v="Graduate"/>
    <n v="0"/>
    <x v="0"/>
    <s v="No"/>
    <x v="0"/>
    <s v="Yes"/>
    <x v="1"/>
    <m/>
  </r>
  <r>
    <x v="24"/>
    <n v="66"/>
    <n v="41"/>
    <x v="21"/>
    <s v="100+"/>
    <n v="90009"/>
    <n v="1"/>
    <n v="2.5"/>
    <s v="Undergraduate"/>
    <n v="0"/>
    <x v="0"/>
    <s v="No"/>
    <x v="0"/>
    <s v="Yes"/>
    <x v="0"/>
    <m/>
  </r>
  <r>
    <x v="25"/>
    <n v="66"/>
    <n v="41"/>
    <x v="22"/>
    <s v="51-100"/>
    <n v="92612"/>
    <n v="3"/>
    <n v="2.4"/>
    <s v="Undergraduate"/>
    <n v="0"/>
    <x v="0"/>
    <s v="No"/>
    <x v="0"/>
    <s v="No"/>
    <x v="0"/>
    <m/>
  </r>
  <r>
    <x v="26"/>
    <n v="66"/>
    <n v="41"/>
    <x v="4"/>
    <s v="100+"/>
    <n v="94305"/>
    <n v="1"/>
    <n v="0.8"/>
    <s v="Professional"/>
    <n v="0"/>
    <x v="0"/>
    <s v="No"/>
    <x v="0"/>
    <s v="Yes"/>
    <x v="1"/>
    <m/>
  </r>
  <r>
    <x v="27"/>
    <n v="66"/>
    <n v="41"/>
    <x v="23"/>
    <s v="0-50"/>
    <n v="95814"/>
    <n v="4"/>
    <n v="0.6"/>
    <s v="Graduate"/>
    <n v="0"/>
    <x v="0"/>
    <s v="No"/>
    <x v="0"/>
    <s v="No"/>
    <x v="0"/>
    <m/>
  </r>
  <r>
    <x v="28"/>
    <n v="66"/>
    <n v="41"/>
    <x v="24"/>
    <s v="51-100"/>
    <n v="95617"/>
    <n v="3"/>
    <n v="2.4"/>
    <s v="Undergraduate"/>
    <n v="0"/>
    <x v="0"/>
    <s v="No"/>
    <x v="0"/>
    <s v="No"/>
    <x v="0"/>
    <m/>
  </r>
  <r>
    <x v="29"/>
    <n v="66"/>
    <n v="40"/>
    <x v="25"/>
    <s v="0-50"/>
    <n v="95133"/>
    <n v="2"/>
    <n v="0.7"/>
    <s v="Professional"/>
    <n v="86"/>
    <x v="0"/>
    <s v="No"/>
    <x v="0"/>
    <s v="No"/>
    <x v="0"/>
    <m/>
  </r>
  <r>
    <x v="30"/>
    <n v="66"/>
    <n v="42"/>
    <x v="26"/>
    <s v="51-100"/>
    <n v="94596"/>
    <n v="2"/>
    <n v="0"/>
    <s v="Professional"/>
    <n v="0"/>
    <x v="0"/>
    <s v="No"/>
    <x v="0"/>
    <s v="Yes"/>
    <x v="0"/>
    <m/>
  </r>
  <r>
    <x v="31"/>
    <n v="66"/>
    <n v="41"/>
    <x v="27"/>
    <s v="0-50"/>
    <n v="94720"/>
    <n v="4"/>
    <n v="0.6"/>
    <s v="Graduate"/>
    <n v="0"/>
    <x v="0"/>
    <s v="No"/>
    <x v="0"/>
    <s v="Yes"/>
    <x v="1"/>
    <m/>
  </r>
  <r>
    <x v="32"/>
    <n v="66"/>
    <n v="41"/>
    <x v="28"/>
    <s v="51-100"/>
    <n v="95817"/>
    <n v="3"/>
    <n v="2.4"/>
    <s v="Undergraduate"/>
    <n v="0"/>
    <x v="0"/>
    <s v="No"/>
    <x v="0"/>
    <s v="No"/>
    <x v="0"/>
    <m/>
  </r>
  <r>
    <x v="33"/>
    <n v="66"/>
    <n v="41"/>
    <x v="4"/>
    <s v="100+"/>
    <n v="92521"/>
    <n v="1"/>
    <n v="0.8"/>
    <s v="Professional"/>
    <n v="0"/>
    <x v="0"/>
    <s v="No"/>
    <x v="0"/>
    <s v="Yes"/>
    <x v="1"/>
    <m/>
  </r>
  <r>
    <x v="34"/>
    <n v="66"/>
    <n v="41"/>
    <x v="29"/>
    <s v="0-50"/>
    <n v="95134"/>
    <n v="1"/>
    <n v="1.1000000000000001"/>
    <s v="Professional"/>
    <n v="0"/>
    <x v="0"/>
    <s v="No"/>
    <x v="0"/>
    <s v="No"/>
    <x v="1"/>
    <m/>
  </r>
  <r>
    <x v="35"/>
    <n v="66"/>
    <n v="41"/>
    <x v="30"/>
    <s v="51-100"/>
    <n v="92093"/>
    <n v="4"/>
    <n v="0.1"/>
    <s v="Graduate"/>
    <n v="0"/>
    <x v="0"/>
    <s v="No"/>
    <x v="0"/>
    <s v="Yes"/>
    <x v="0"/>
    <m/>
  </r>
  <r>
    <x v="36"/>
    <n v="65"/>
    <n v="39"/>
    <x v="3"/>
    <s v="100+"/>
    <n v="94710"/>
    <n v="4"/>
    <n v="2.4"/>
    <s v="Professional"/>
    <n v="0"/>
    <x v="0"/>
    <s v="No"/>
    <x v="0"/>
    <s v="No"/>
    <x v="0"/>
    <m/>
  </r>
  <r>
    <x v="37"/>
    <n v="65"/>
    <n v="41"/>
    <x v="11"/>
    <s v="51-100"/>
    <n v="94117"/>
    <n v="2"/>
    <n v="1.1000000000000001"/>
    <s v="Undergraduate"/>
    <n v="0"/>
    <x v="0"/>
    <s v="No"/>
    <x v="0"/>
    <s v="Yes"/>
    <x v="0"/>
    <m/>
  </r>
  <r>
    <x v="38"/>
    <n v="65"/>
    <n v="39"/>
    <x v="31"/>
    <s v="100+"/>
    <n v="92612"/>
    <n v="1"/>
    <n v="2"/>
    <s v="Undergraduate"/>
    <n v="0"/>
    <x v="0"/>
    <s v="No"/>
    <x v="0"/>
    <s v="No"/>
    <x v="0"/>
    <m/>
  </r>
  <r>
    <x v="39"/>
    <n v="65"/>
    <n v="40"/>
    <x v="32"/>
    <s v="51-100"/>
    <n v="92024"/>
    <n v="3"/>
    <n v="1.8"/>
    <s v="Graduate"/>
    <n v="0"/>
    <x v="0"/>
    <s v="No"/>
    <x v="0"/>
    <s v="Yes"/>
    <x v="0"/>
    <m/>
  </r>
  <r>
    <x v="40"/>
    <n v="65"/>
    <n v="39"/>
    <x v="33"/>
    <s v="100+"/>
    <n v="90095"/>
    <n v="3"/>
    <n v="7.9"/>
    <s v="Professional"/>
    <n v="99"/>
    <x v="1"/>
    <s v="No"/>
    <x v="1"/>
    <s v="Yes"/>
    <x v="0"/>
    <m/>
  </r>
  <r>
    <x v="41"/>
    <n v="65"/>
    <n v="40"/>
    <x v="15"/>
    <s v="51-100"/>
    <n v="91711"/>
    <n v="3"/>
    <n v="2.2000000000000002"/>
    <s v="Undergraduate"/>
    <n v="0"/>
    <x v="0"/>
    <s v="No"/>
    <x v="0"/>
    <s v="No"/>
    <x v="1"/>
    <m/>
  </r>
  <r>
    <x v="42"/>
    <n v="65"/>
    <n v="41"/>
    <x v="34"/>
    <s v="100+"/>
    <n v="91942"/>
    <n v="3"/>
    <n v="3.9"/>
    <s v="Professional"/>
    <n v="121"/>
    <x v="1"/>
    <s v="No"/>
    <x v="0"/>
    <s v="Yes"/>
    <x v="0"/>
    <m/>
  </r>
  <r>
    <x v="43"/>
    <n v="65"/>
    <n v="39"/>
    <x v="35"/>
    <s v="100+"/>
    <n v="92120"/>
    <n v="2"/>
    <n v="6.9"/>
    <s v="Undergraduate"/>
    <n v="196"/>
    <x v="0"/>
    <s v="No"/>
    <x v="0"/>
    <s v="No"/>
    <x v="0"/>
    <m/>
  </r>
  <r>
    <x v="44"/>
    <n v="65"/>
    <n v="39"/>
    <x v="2"/>
    <s v="0-50"/>
    <n v="90034"/>
    <n v="3"/>
    <n v="0.7"/>
    <s v="Graduate"/>
    <n v="0"/>
    <x v="0"/>
    <s v="No"/>
    <x v="0"/>
    <s v="No"/>
    <x v="1"/>
    <m/>
  </r>
  <r>
    <x v="45"/>
    <n v="65"/>
    <n v="41"/>
    <x v="36"/>
    <s v="100+"/>
    <n v="94904"/>
    <n v="4"/>
    <n v="2"/>
    <s v="Undergraduate"/>
    <n v="0"/>
    <x v="1"/>
    <s v="No"/>
    <x v="0"/>
    <s v="No"/>
    <x v="1"/>
    <m/>
  </r>
  <r>
    <x v="46"/>
    <n v="65"/>
    <n v="40"/>
    <x v="37"/>
    <s v="100+"/>
    <n v="90095"/>
    <n v="1"/>
    <n v="1.3"/>
    <s v="Undergraduate"/>
    <n v="0"/>
    <x v="0"/>
    <s v="No"/>
    <x v="0"/>
    <s v="Yes"/>
    <x v="1"/>
    <m/>
  </r>
  <r>
    <x v="47"/>
    <n v="65"/>
    <n v="41"/>
    <x v="38"/>
    <s v="100+"/>
    <n v="93561"/>
    <n v="3"/>
    <n v="2"/>
    <s v="Graduate"/>
    <n v="0"/>
    <x v="1"/>
    <s v="No"/>
    <x v="0"/>
    <s v="No"/>
    <x v="0"/>
    <m/>
  </r>
  <r>
    <x v="48"/>
    <n v="65"/>
    <n v="41"/>
    <x v="3"/>
    <s v="100+"/>
    <n v="92612"/>
    <n v="1"/>
    <n v="3"/>
    <s v="Graduate"/>
    <n v="282"/>
    <x v="1"/>
    <s v="Yes"/>
    <x v="1"/>
    <s v="Yes"/>
    <x v="0"/>
    <m/>
  </r>
  <r>
    <x v="49"/>
    <n v="65"/>
    <n v="39"/>
    <x v="39"/>
    <s v="0-50"/>
    <n v="92835"/>
    <n v="3"/>
    <n v="0.7"/>
    <s v="Graduate"/>
    <n v="0"/>
    <x v="0"/>
    <s v="No"/>
    <x v="0"/>
    <s v="No"/>
    <x v="1"/>
    <m/>
  </r>
  <r>
    <x v="50"/>
    <n v="65"/>
    <n v="41"/>
    <x v="40"/>
    <s v="100+"/>
    <n v="91711"/>
    <n v="3"/>
    <n v="0.4"/>
    <s v="Undergraduate"/>
    <n v="0"/>
    <x v="1"/>
    <s v="Yes"/>
    <x v="1"/>
    <s v="No"/>
    <x v="1"/>
    <m/>
  </r>
  <r>
    <x v="51"/>
    <n v="65"/>
    <n v="40"/>
    <x v="26"/>
    <s v="51-100"/>
    <n v="95014"/>
    <n v="3"/>
    <n v="3.7"/>
    <s v="Graduate"/>
    <n v="138"/>
    <x v="1"/>
    <s v="No"/>
    <x v="0"/>
    <s v="No"/>
    <x v="1"/>
    <m/>
  </r>
  <r>
    <x v="52"/>
    <n v="65"/>
    <n v="41"/>
    <x v="31"/>
    <s v="100+"/>
    <n v="92126"/>
    <n v="2"/>
    <n v="2.1"/>
    <s v="Undergraduate"/>
    <n v="0"/>
    <x v="0"/>
    <s v="No"/>
    <x v="0"/>
    <s v="Yes"/>
    <x v="0"/>
    <m/>
  </r>
  <r>
    <x v="53"/>
    <n v="65"/>
    <n v="40"/>
    <x v="41"/>
    <s v="51-100"/>
    <n v="95064"/>
    <n v="3"/>
    <n v="1.8"/>
    <s v="Graduate"/>
    <n v="333"/>
    <x v="0"/>
    <s v="No"/>
    <x v="0"/>
    <s v="No"/>
    <x v="0"/>
    <m/>
  </r>
  <r>
    <x v="54"/>
    <n v="65"/>
    <n v="40"/>
    <x v="42"/>
    <s v="100+"/>
    <n v="90740"/>
    <n v="1"/>
    <n v="2.5"/>
    <s v="Undergraduate"/>
    <n v="162"/>
    <x v="0"/>
    <s v="No"/>
    <x v="0"/>
    <s v="Yes"/>
    <x v="0"/>
    <m/>
  </r>
  <r>
    <x v="55"/>
    <n v="65"/>
    <n v="41"/>
    <x v="3"/>
    <s v="100+"/>
    <n v="95616"/>
    <n v="4"/>
    <n v="1.7"/>
    <s v="Graduate"/>
    <n v="230"/>
    <x v="0"/>
    <s v="Yes"/>
    <x v="0"/>
    <s v="Yes"/>
    <x v="0"/>
    <m/>
  </r>
  <r>
    <x v="56"/>
    <n v="65"/>
    <n v="41"/>
    <x v="43"/>
    <s v="0-50"/>
    <n v="95521"/>
    <n v="3"/>
    <n v="0.1"/>
    <s v="Professional"/>
    <n v="0"/>
    <x v="0"/>
    <s v="No"/>
    <x v="0"/>
    <s v="Yes"/>
    <x v="0"/>
    <m/>
  </r>
  <r>
    <x v="57"/>
    <n v="65"/>
    <n v="39"/>
    <x v="44"/>
    <s v="100+"/>
    <n v="91302"/>
    <n v="1"/>
    <n v="5.4"/>
    <s v="Professional"/>
    <n v="176"/>
    <x v="1"/>
    <s v="No"/>
    <x v="1"/>
    <s v="Yes"/>
    <x v="1"/>
    <m/>
  </r>
  <r>
    <x v="58"/>
    <n v="65"/>
    <n v="41"/>
    <x v="45"/>
    <s v="100+"/>
    <n v="92008"/>
    <n v="2"/>
    <n v="4.5999999999999996"/>
    <s v="Graduate"/>
    <n v="0"/>
    <x v="1"/>
    <s v="Yes"/>
    <x v="1"/>
    <s v="Yes"/>
    <x v="1"/>
    <m/>
  </r>
  <r>
    <x v="59"/>
    <n v="65"/>
    <n v="41"/>
    <x v="16"/>
    <s v="51-100"/>
    <n v="93106"/>
    <n v="2"/>
    <n v="1.1000000000000001"/>
    <s v="Undergraduate"/>
    <n v="0"/>
    <x v="0"/>
    <s v="No"/>
    <x v="0"/>
    <s v="No"/>
    <x v="0"/>
    <m/>
  </r>
  <r>
    <x v="60"/>
    <n v="65"/>
    <n v="35"/>
    <x v="39"/>
    <s v="0-50"/>
    <n v="91711"/>
    <n v="1"/>
    <n v="1.5"/>
    <s v="Professional"/>
    <n v="0"/>
    <x v="0"/>
    <s v="No"/>
    <x v="0"/>
    <s v="Yes"/>
    <x v="0"/>
    <m/>
  </r>
  <r>
    <x v="61"/>
    <n v="65"/>
    <n v="39"/>
    <x v="46"/>
    <s v="100+"/>
    <n v="94803"/>
    <n v="4"/>
    <n v="3.8"/>
    <s v="Undergraduate"/>
    <n v="237"/>
    <x v="1"/>
    <s v="No"/>
    <x v="0"/>
    <s v="Yes"/>
    <x v="0"/>
    <m/>
  </r>
  <r>
    <x v="62"/>
    <n v="65"/>
    <n v="39"/>
    <x v="47"/>
    <s v="100+"/>
    <n v="90036"/>
    <n v="1"/>
    <n v="2"/>
    <s v="Undergraduate"/>
    <n v="0"/>
    <x v="0"/>
    <s v="No"/>
    <x v="0"/>
    <s v="Yes"/>
    <x v="1"/>
    <m/>
  </r>
  <r>
    <x v="63"/>
    <n v="65"/>
    <n v="39"/>
    <x v="48"/>
    <s v="51-100"/>
    <n v="92122"/>
    <n v="4"/>
    <n v="1.7"/>
    <s v="Professional"/>
    <n v="0"/>
    <x v="0"/>
    <s v="No"/>
    <x v="0"/>
    <s v="No"/>
    <x v="1"/>
    <m/>
  </r>
  <r>
    <x v="64"/>
    <n v="65"/>
    <n v="41"/>
    <x v="49"/>
    <s v="0-50"/>
    <n v="94542"/>
    <n v="3"/>
    <n v="0.1"/>
    <s v="Professional"/>
    <n v="0"/>
    <x v="0"/>
    <s v="No"/>
    <x v="0"/>
    <s v="Yes"/>
    <x v="0"/>
    <m/>
  </r>
  <r>
    <x v="65"/>
    <n v="65"/>
    <n v="35"/>
    <x v="16"/>
    <s v="51-100"/>
    <n v="94526"/>
    <n v="4"/>
    <n v="1.67"/>
    <s v="Professional"/>
    <n v="89"/>
    <x v="0"/>
    <s v="No"/>
    <x v="0"/>
    <s v="Yes"/>
    <x v="1"/>
    <m/>
  </r>
  <r>
    <x v="66"/>
    <n v="65"/>
    <n v="39"/>
    <x v="10"/>
    <s v="0-50"/>
    <n v="94923"/>
    <n v="2"/>
    <n v="0.4"/>
    <s v="Undergraduate"/>
    <n v="0"/>
    <x v="0"/>
    <s v="Yes"/>
    <x v="1"/>
    <s v="Yes"/>
    <x v="1"/>
    <m/>
  </r>
  <r>
    <x v="67"/>
    <n v="65"/>
    <n v="40"/>
    <x v="5"/>
    <s v="0-50"/>
    <n v="92717"/>
    <n v="3"/>
    <n v="0.1"/>
    <s v="Professional"/>
    <n v="0"/>
    <x v="0"/>
    <s v="No"/>
    <x v="0"/>
    <s v="No"/>
    <x v="1"/>
    <m/>
  </r>
  <r>
    <x v="68"/>
    <n v="65"/>
    <n v="39"/>
    <x v="25"/>
    <s v="0-50"/>
    <n v="94304"/>
    <n v="3"/>
    <n v="0.7"/>
    <s v="Graduate"/>
    <n v="0"/>
    <x v="0"/>
    <s v="No"/>
    <x v="0"/>
    <s v="Yes"/>
    <x v="1"/>
    <m/>
  </r>
  <r>
    <x v="69"/>
    <n v="65"/>
    <n v="39"/>
    <x v="5"/>
    <s v="0-50"/>
    <n v="94553"/>
    <n v="2"/>
    <n v="0.4"/>
    <s v="Undergraduate"/>
    <n v="0"/>
    <x v="0"/>
    <s v="No"/>
    <x v="0"/>
    <s v="No"/>
    <x v="0"/>
    <m/>
  </r>
  <r>
    <x v="70"/>
    <n v="65"/>
    <n v="41"/>
    <x v="50"/>
    <s v="100+"/>
    <n v="94105"/>
    <n v="4"/>
    <n v="1.7"/>
    <s v="Graduate"/>
    <n v="0"/>
    <x v="0"/>
    <s v="No"/>
    <x v="0"/>
    <s v="No"/>
    <x v="0"/>
    <m/>
  </r>
  <r>
    <x v="71"/>
    <n v="65"/>
    <n v="40"/>
    <x v="51"/>
    <s v="51-100"/>
    <n v="91706"/>
    <n v="4"/>
    <n v="0.1"/>
    <s v="Graduate"/>
    <n v="0"/>
    <x v="0"/>
    <s v="No"/>
    <x v="0"/>
    <s v="Yes"/>
    <x v="0"/>
    <m/>
  </r>
  <r>
    <x v="72"/>
    <n v="65"/>
    <n v="40"/>
    <x v="49"/>
    <s v="0-50"/>
    <n v="94104"/>
    <n v="1"/>
    <n v="1.1000000000000001"/>
    <s v="Professional"/>
    <n v="0"/>
    <x v="0"/>
    <s v="No"/>
    <x v="0"/>
    <s v="No"/>
    <x v="0"/>
    <m/>
  </r>
  <r>
    <x v="73"/>
    <n v="65"/>
    <n v="40"/>
    <x v="52"/>
    <s v="51-100"/>
    <n v="92354"/>
    <n v="4"/>
    <n v="0.1"/>
    <s v="Graduate"/>
    <n v="247"/>
    <x v="0"/>
    <s v="No"/>
    <x v="0"/>
    <s v="Yes"/>
    <x v="0"/>
    <m/>
  </r>
  <r>
    <x v="74"/>
    <n v="65"/>
    <n v="40"/>
    <x v="53"/>
    <s v="100+"/>
    <n v="94596"/>
    <n v="1"/>
    <n v="1.3"/>
    <s v="Undergraduate"/>
    <n v="0"/>
    <x v="0"/>
    <s v="No"/>
    <x v="0"/>
    <s v="Yes"/>
    <x v="0"/>
    <m/>
  </r>
  <r>
    <x v="75"/>
    <n v="65"/>
    <n v="40"/>
    <x v="30"/>
    <s v="51-100"/>
    <n v="94105"/>
    <n v="1"/>
    <n v="0.8"/>
    <s v="Professional"/>
    <n v="0"/>
    <x v="0"/>
    <s v="No"/>
    <x v="0"/>
    <s v="Yes"/>
    <x v="0"/>
    <m/>
  </r>
  <r>
    <x v="76"/>
    <n v="65"/>
    <n v="40"/>
    <x v="2"/>
    <s v="0-50"/>
    <n v="94608"/>
    <n v="3"/>
    <n v="0.5"/>
    <s v="Undergraduate"/>
    <n v="102"/>
    <x v="0"/>
    <s v="No"/>
    <x v="0"/>
    <s v="Yes"/>
    <x v="1"/>
    <m/>
  </r>
  <r>
    <x v="77"/>
    <n v="65"/>
    <n v="40"/>
    <x v="54"/>
    <s v="51-100"/>
    <n v="90291"/>
    <n v="1"/>
    <n v="4.0999999999999996"/>
    <s v="Undergraduate"/>
    <n v="299"/>
    <x v="1"/>
    <s v="No"/>
    <x v="1"/>
    <s v="Yes"/>
    <x v="0"/>
    <m/>
  </r>
  <r>
    <x v="78"/>
    <n v="65"/>
    <n v="40"/>
    <x v="4"/>
    <s v="100+"/>
    <n v="94608"/>
    <n v="4"/>
    <n v="3.4"/>
    <s v="Graduate"/>
    <n v="0"/>
    <x v="0"/>
    <s v="No"/>
    <x v="0"/>
    <s v="No"/>
    <x v="1"/>
    <m/>
  </r>
  <r>
    <x v="79"/>
    <n v="65"/>
    <n v="41"/>
    <x v="55"/>
    <s v="100+"/>
    <n v="92346"/>
    <n v="2"/>
    <n v="2.1"/>
    <s v="Undergraduate"/>
    <n v="0"/>
    <x v="0"/>
    <s v="No"/>
    <x v="0"/>
    <s v="No"/>
    <x v="0"/>
    <m/>
  </r>
  <r>
    <x v="80"/>
    <n v="65"/>
    <n v="39"/>
    <x v="15"/>
    <s v="51-100"/>
    <n v="94608"/>
    <n v="1"/>
    <n v="2.5"/>
    <s v="Professional"/>
    <n v="0"/>
    <x v="0"/>
    <s v="No"/>
    <x v="0"/>
    <s v="Yes"/>
    <x v="0"/>
    <m/>
  </r>
  <r>
    <x v="81"/>
    <n v="65"/>
    <n v="39"/>
    <x v="47"/>
    <s v="100+"/>
    <n v="92096"/>
    <n v="4"/>
    <n v="2.4"/>
    <s v="Professional"/>
    <n v="0"/>
    <x v="0"/>
    <s v="No"/>
    <x v="0"/>
    <s v="Yes"/>
    <x v="0"/>
    <m/>
  </r>
  <r>
    <x v="82"/>
    <n v="65"/>
    <n v="41"/>
    <x v="56"/>
    <s v="51-100"/>
    <n v="95762"/>
    <n v="2"/>
    <n v="0"/>
    <s v="Professional"/>
    <n v="0"/>
    <x v="0"/>
    <s v="No"/>
    <x v="0"/>
    <s v="Yes"/>
    <x v="1"/>
    <m/>
  </r>
  <r>
    <x v="83"/>
    <n v="65"/>
    <n v="39"/>
    <x v="57"/>
    <s v="51-100"/>
    <n v="94131"/>
    <n v="4"/>
    <n v="2.4"/>
    <s v="Professional"/>
    <n v="252"/>
    <x v="0"/>
    <s v="No"/>
    <x v="0"/>
    <s v="Yes"/>
    <x v="0"/>
    <m/>
  </r>
  <r>
    <x v="84"/>
    <n v="65"/>
    <n v="40"/>
    <x v="2"/>
    <s v="0-50"/>
    <n v="92647"/>
    <n v="3"/>
    <n v="0.1"/>
    <s v="Professional"/>
    <n v="0"/>
    <x v="0"/>
    <s v="No"/>
    <x v="0"/>
    <s v="No"/>
    <x v="1"/>
    <m/>
  </r>
  <r>
    <x v="85"/>
    <n v="65"/>
    <n v="40"/>
    <x v="50"/>
    <s v="100+"/>
    <n v="92647"/>
    <n v="1"/>
    <n v="2.5"/>
    <s v="Undergraduate"/>
    <n v="174"/>
    <x v="0"/>
    <s v="No"/>
    <x v="0"/>
    <s v="No"/>
    <x v="1"/>
    <m/>
  </r>
  <r>
    <x v="86"/>
    <n v="65"/>
    <n v="39"/>
    <x v="14"/>
    <s v="0-50"/>
    <n v="94005"/>
    <n v="1"/>
    <n v="0.5"/>
    <s v="Professional"/>
    <n v="0"/>
    <x v="0"/>
    <s v="No"/>
    <x v="0"/>
    <s v="No"/>
    <x v="0"/>
    <m/>
  </r>
  <r>
    <x v="87"/>
    <n v="65"/>
    <n v="39"/>
    <x v="58"/>
    <s v="51-100"/>
    <n v="93022"/>
    <n v="4"/>
    <n v="4.0999999999999996"/>
    <s v="Undergraduate"/>
    <n v="120"/>
    <x v="1"/>
    <s v="No"/>
    <x v="1"/>
    <s v="Yes"/>
    <x v="1"/>
    <m/>
  </r>
  <r>
    <x v="88"/>
    <n v="65"/>
    <n v="40"/>
    <x v="59"/>
    <s v="0-50"/>
    <n v="94708"/>
    <n v="3"/>
    <n v="2.4"/>
    <s v="Undergraduate"/>
    <n v="0"/>
    <x v="0"/>
    <s v="No"/>
    <x v="0"/>
    <s v="No"/>
    <x v="1"/>
    <m/>
  </r>
  <r>
    <x v="89"/>
    <n v="65"/>
    <n v="41"/>
    <x v="7"/>
    <s v="51-100"/>
    <n v="90035"/>
    <n v="3"/>
    <n v="2"/>
    <s v="Professional"/>
    <n v="0"/>
    <x v="0"/>
    <s v="No"/>
    <x v="0"/>
    <s v="No"/>
    <x v="0"/>
    <m/>
  </r>
  <r>
    <x v="90"/>
    <n v="65"/>
    <n v="41"/>
    <x v="6"/>
    <s v="51-100"/>
    <n v="92109"/>
    <n v="3"/>
    <n v="2"/>
    <s v="Professional"/>
    <n v="0"/>
    <x v="0"/>
    <s v="No"/>
    <x v="1"/>
    <s v="Yes"/>
    <x v="1"/>
    <m/>
  </r>
  <r>
    <x v="91"/>
    <n v="65"/>
    <n v="41"/>
    <x v="52"/>
    <s v="51-100"/>
    <n v="94305"/>
    <n v="3"/>
    <n v="2"/>
    <s v="Professional"/>
    <n v="0"/>
    <x v="0"/>
    <s v="No"/>
    <x v="0"/>
    <s v="Yes"/>
    <x v="0"/>
    <m/>
  </r>
  <r>
    <x v="92"/>
    <n v="65"/>
    <n v="41"/>
    <x v="13"/>
    <s v="0-50"/>
    <n v="95616"/>
    <n v="1"/>
    <n v="1.9"/>
    <s v="Graduate"/>
    <n v="0"/>
    <x v="0"/>
    <s v="No"/>
    <x v="0"/>
    <s v="No"/>
    <x v="0"/>
    <m/>
  </r>
  <r>
    <x v="93"/>
    <n v="65"/>
    <n v="39"/>
    <x v="60"/>
    <s v="100+"/>
    <n v="90280"/>
    <n v="2"/>
    <n v="6.9"/>
    <s v="Undergraduate"/>
    <n v="0"/>
    <x v="0"/>
    <s v="Yes"/>
    <x v="0"/>
    <s v="Yes"/>
    <x v="0"/>
    <m/>
  </r>
  <r>
    <x v="94"/>
    <n v="65"/>
    <n v="39"/>
    <x v="3"/>
    <s v="100+"/>
    <n v="91380"/>
    <n v="4"/>
    <n v="1.7"/>
    <s v="Professional"/>
    <n v="0"/>
    <x v="0"/>
    <s v="Yes"/>
    <x v="0"/>
    <s v="Yes"/>
    <x v="0"/>
    <m/>
  </r>
  <r>
    <x v="95"/>
    <n v="65"/>
    <n v="40"/>
    <x v="61"/>
    <s v="0-50"/>
    <n v="94720"/>
    <n v="1"/>
    <n v="1.1000000000000001"/>
    <s v="Professional"/>
    <n v="119"/>
    <x v="0"/>
    <s v="No"/>
    <x v="0"/>
    <s v="Yes"/>
    <x v="1"/>
    <m/>
  </r>
  <r>
    <x v="96"/>
    <n v="65"/>
    <n v="40"/>
    <x v="62"/>
    <s v="100+"/>
    <n v="94104"/>
    <n v="1"/>
    <n v="1.3"/>
    <s v="Undergraduate"/>
    <n v="333"/>
    <x v="0"/>
    <s v="No"/>
    <x v="1"/>
    <s v="Yes"/>
    <x v="1"/>
    <m/>
  </r>
  <r>
    <x v="97"/>
    <n v="65"/>
    <n v="40"/>
    <x v="63"/>
    <s v="100+"/>
    <n v="92093"/>
    <n v="1"/>
    <n v="0.9"/>
    <s v="Undergraduate"/>
    <n v="0"/>
    <x v="0"/>
    <s v="No"/>
    <x v="0"/>
    <s v="No"/>
    <x v="0"/>
    <m/>
  </r>
  <r>
    <x v="98"/>
    <n v="65"/>
    <n v="39"/>
    <x v="64"/>
    <s v="0-50"/>
    <n v="92038"/>
    <n v="1"/>
    <n v="0.5"/>
    <s v="Professional"/>
    <n v="0"/>
    <x v="0"/>
    <s v="No"/>
    <x v="0"/>
    <s v="Yes"/>
    <x v="1"/>
    <m/>
  </r>
  <r>
    <x v="99"/>
    <n v="65"/>
    <n v="40"/>
    <x v="65"/>
    <s v="0-50"/>
    <n v="90025"/>
    <n v="1"/>
    <n v="1.5"/>
    <s v="Graduate"/>
    <n v="0"/>
    <x v="0"/>
    <s v="No"/>
    <x v="0"/>
    <s v="No"/>
    <x v="0"/>
    <m/>
  </r>
  <r>
    <x v="100"/>
    <n v="65"/>
    <n v="40"/>
    <x v="66"/>
    <s v="51-100"/>
    <n v="94701"/>
    <n v="3"/>
    <n v="0.5"/>
    <s v="Graduate"/>
    <n v="0"/>
    <x v="0"/>
    <s v="No"/>
    <x v="0"/>
    <s v="Yes"/>
    <x v="0"/>
    <m/>
  </r>
  <r>
    <x v="101"/>
    <n v="65"/>
    <n v="40"/>
    <x v="67"/>
    <s v="51-100"/>
    <n v="95060"/>
    <n v="3"/>
    <n v="2.2000000000000002"/>
    <s v="Undergraduate"/>
    <n v="0"/>
    <x v="0"/>
    <s v="No"/>
    <x v="0"/>
    <s v="No"/>
    <x v="1"/>
    <m/>
  </r>
  <r>
    <x v="102"/>
    <n v="65"/>
    <n v="40"/>
    <x v="1"/>
    <s v="0-50"/>
    <n v="90095"/>
    <n v="1"/>
    <n v="1.1000000000000001"/>
    <s v="Professional"/>
    <n v="120"/>
    <x v="0"/>
    <s v="No"/>
    <x v="0"/>
    <s v="Yes"/>
    <x v="0"/>
    <m/>
  </r>
  <r>
    <x v="103"/>
    <n v="65"/>
    <n v="39"/>
    <x v="68"/>
    <s v="0-50"/>
    <n v="92507"/>
    <n v="3"/>
    <n v="0.7"/>
    <s v="Graduate"/>
    <n v="0"/>
    <x v="0"/>
    <s v="No"/>
    <x v="0"/>
    <s v="No"/>
    <x v="0"/>
    <m/>
  </r>
  <r>
    <x v="104"/>
    <n v="65"/>
    <n v="40"/>
    <x v="8"/>
    <s v="51-100"/>
    <n v="90036"/>
    <n v="3"/>
    <n v="2.2000000000000002"/>
    <s v="Undergraduate"/>
    <n v="0"/>
    <x v="0"/>
    <s v="No"/>
    <x v="0"/>
    <s v="Yes"/>
    <x v="0"/>
    <m/>
  </r>
  <r>
    <x v="105"/>
    <n v="65"/>
    <n v="39"/>
    <x v="69"/>
    <s v="0-50"/>
    <n v="90210"/>
    <n v="1"/>
    <n v="0.8"/>
    <s v="Graduate"/>
    <n v="0"/>
    <x v="0"/>
    <s v="No"/>
    <x v="0"/>
    <s v="Yes"/>
    <x v="0"/>
    <m/>
  </r>
  <r>
    <x v="106"/>
    <n v="65"/>
    <n v="41"/>
    <x v="70"/>
    <s v="51-100"/>
    <n v="91360"/>
    <n v="2"/>
    <n v="0"/>
    <s v="Professional"/>
    <n v="146"/>
    <x v="0"/>
    <s v="No"/>
    <x v="0"/>
    <s v="No"/>
    <x v="0"/>
    <m/>
  </r>
  <r>
    <x v="107"/>
    <n v="65"/>
    <n v="41"/>
    <x v="33"/>
    <s v="100+"/>
    <n v="94143"/>
    <n v="4"/>
    <n v="6.1"/>
    <s v="Graduate"/>
    <n v="0"/>
    <x v="1"/>
    <s v="No"/>
    <x v="1"/>
    <s v="Yes"/>
    <x v="1"/>
    <m/>
  </r>
  <r>
    <x v="108"/>
    <n v="65"/>
    <n v="40"/>
    <x v="10"/>
    <s v="0-50"/>
    <n v="95621"/>
    <n v="1"/>
    <n v="1.5"/>
    <s v="Graduate"/>
    <n v="0"/>
    <x v="0"/>
    <s v="No"/>
    <x v="0"/>
    <s v="Yes"/>
    <x v="0"/>
    <m/>
  </r>
  <r>
    <x v="109"/>
    <n v="65"/>
    <n v="40"/>
    <x v="71"/>
    <s v="51-100"/>
    <n v="94928"/>
    <n v="2"/>
    <n v="1.5"/>
    <s v="Undergraduate"/>
    <n v="0"/>
    <x v="0"/>
    <s v="No"/>
    <x v="0"/>
    <s v="No"/>
    <x v="1"/>
    <m/>
  </r>
  <r>
    <x v="110"/>
    <n v="65"/>
    <n v="40"/>
    <x v="72"/>
    <s v="100+"/>
    <n v="95616"/>
    <n v="4"/>
    <n v="6.6"/>
    <s v="Graduate"/>
    <n v="0"/>
    <x v="1"/>
    <s v="No"/>
    <x v="0"/>
    <s v="Yes"/>
    <x v="0"/>
    <m/>
  </r>
  <r>
    <x v="111"/>
    <n v="65"/>
    <n v="40"/>
    <x v="24"/>
    <s v="51-100"/>
    <n v="94022"/>
    <n v="3"/>
    <n v="2.4"/>
    <s v="Undergraduate"/>
    <n v="0"/>
    <x v="0"/>
    <s v="No"/>
    <x v="0"/>
    <s v="No"/>
    <x v="0"/>
    <m/>
  </r>
  <r>
    <x v="112"/>
    <n v="65"/>
    <n v="39"/>
    <x v="14"/>
    <s v="0-50"/>
    <n v="92009"/>
    <n v="1"/>
    <n v="0.5"/>
    <s v="Professional"/>
    <n v="150"/>
    <x v="0"/>
    <s v="No"/>
    <x v="0"/>
    <s v="Yes"/>
    <x v="0"/>
    <m/>
  </r>
  <r>
    <x v="113"/>
    <n v="65"/>
    <n v="39"/>
    <x v="27"/>
    <s v="0-50"/>
    <n v="95370"/>
    <n v="2"/>
    <n v="0.4"/>
    <s v="Undergraduate"/>
    <n v="113"/>
    <x v="0"/>
    <s v="No"/>
    <x v="0"/>
    <s v="Yes"/>
    <x v="0"/>
    <m/>
  </r>
  <r>
    <x v="114"/>
    <n v="65"/>
    <n v="39"/>
    <x v="58"/>
    <s v="51-100"/>
    <n v="92374"/>
    <n v="1"/>
    <n v="2"/>
    <s v="Undergraduate"/>
    <n v="0"/>
    <x v="0"/>
    <s v="No"/>
    <x v="0"/>
    <s v="No"/>
    <x v="1"/>
    <m/>
  </r>
  <r>
    <x v="115"/>
    <n v="65"/>
    <n v="40"/>
    <x v="73"/>
    <s v="0-50"/>
    <n v="90034"/>
    <n v="3"/>
    <n v="0.5"/>
    <s v="Graduate"/>
    <n v="0"/>
    <x v="0"/>
    <s v="No"/>
    <x v="0"/>
    <s v="Yes"/>
    <x v="0"/>
    <m/>
  </r>
  <r>
    <x v="116"/>
    <n v="64"/>
    <n v="40"/>
    <x v="74"/>
    <s v="100+"/>
    <n v="91320"/>
    <n v="2"/>
    <n v="2.1"/>
    <s v="Undergraduate"/>
    <n v="122"/>
    <x v="0"/>
    <s v="No"/>
    <x v="0"/>
    <s v="Yes"/>
    <x v="0"/>
    <m/>
  </r>
  <r>
    <x v="117"/>
    <n v="64"/>
    <n v="39"/>
    <x v="75"/>
    <s v="100+"/>
    <n v="94707"/>
    <n v="4"/>
    <n v="3.1"/>
    <s v="Undergraduate"/>
    <n v="282"/>
    <x v="1"/>
    <s v="No"/>
    <x v="1"/>
    <s v="Yes"/>
    <x v="1"/>
    <m/>
  </r>
  <r>
    <x v="118"/>
    <n v="64"/>
    <n v="39"/>
    <x v="37"/>
    <s v="100+"/>
    <n v="94002"/>
    <n v="1"/>
    <n v="2.5"/>
    <s v="Undergraduate"/>
    <n v="0"/>
    <x v="0"/>
    <s v="No"/>
    <x v="0"/>
    <s v="Yes"/>
    <x v="0"/>
    <m/>
  </r>
  <r>
    <x v="119"/>
    <n v="64"/>
    <n v="40"/>
    <x v="76"/>
    <s v="51-100"/>
    <n v="93437"/>
    <n v="1"/>
    <n v="1.8"/>
    <s v="Professional"/>
    <n v="0"/>
    <x v="0"/>
    <s v="No"/>
    <x v="0"/>
    <s v="Yes"/>
    <x v="0"/>
    <m/>
  </r>
  <r>
    <x v="120"/>
    <n v="64"/>
    <n v="39"/>
    <x v="24"/>
    <s v="51-100"/>
    <n v="92626"/>
    <n v="2"/>
    <n v="1.5"/>
    <s v="Undergraduate"/>
    <n v="139"/>
    <x v="0"/>
    <s v="No"/>
    <x v="0"/>
    <s v="Yes"/>
    <x v="0"/>
    <m/>
  </r>
  <r>
    <x v="121"/>
    <n v="64"/>
    <n v="40"/>
    <x v="70"/>
    <s v="51-100"/>
    <n v="93106"/>
    <n v="2"/>
    <n v="0"/>
    <s v="Professional"/>
    <n v="0"/>
    <x v="0"/>
    <s v="No"/>
    <x v="0"/>
    <s v="Yes"/>
    <x v="1"/>
    <m/>
  </r>
  <r>
    <x v="122"/>
    <n v="64"/>
    <n v="39"/>
    <x v="13"/>
    <s v="0-50"/>
    <n v="92068"/>
    <n v="3"/>
    <n v="0.5"/>
    <s v="Graduate"/>
    <n v="116"/>
    <x v="0"/>
    <s v="No"/>
    <x v="0"/>
    <s v="Yes"/>
    <x v="0"/>
    <m/>
  </r>
  <r>
    <x v="123"/>
    <n v="64"/>
    <n v="39"/>
    <x v="77"/>
    <s v="100+"/>
    <n v="93955"/>
    <n v="1"/>
    <n v="1.2"/>
    <s v="Graduate"/>
    <n v="547"/>
    <x v="1"/>
    <s v="No"/>
    <x v="0"/>
    <s v="Yes"/>
    <x v="0"/>
    <m/>
  </r>
  <r>
    <x v="124"/>
    <n v="64"/>
    <n v="39"/>
    <x v="78"/>
    <s v="0-50"/>
    <n v="95112"/>
    <n v="4"/>
    <n v="0.4"/>
    <s v="Graduate"/>
    <n v="78"/>
    <x v="0"/>
    <s v="No"/>
    <x v="0"/>
    <s v="Yes"/>
    <x v="0"/>
    <m/>
  </r>
  <r>
    <x v="125"/>
    <n v="64"/>
    <n v="40"/>
    <x v="1"/>
    <s v="0-50"/>
    <n v="91380"/>
    <n v="3"/>
    <n v="0.1"/>
    <s v="Professional"/>
    <n v="0"/>
    <x v="0"/>
    <s v="No"/>
    <x v="0"/>
    <s v="Yes"/>
    <x v="0"/>
    <m/>
  </r>
  <r>
    <x v="126"/>
    <n v="64"/>
    <n v="38"/>
    <x v="7"/>
    <s v="51-100"/>
    <n v="94024"/>
    <n v="2"/>
    <n v="2.8"/>
    <s v="Undergraduate"/>
    <n v="179"/>
    <x v="0"/>
    <s v="No"/>
    <x v="0"/>
    <s v="No"/>
    <x v="0"/>
    <m/>
  </r>
  <r>
    <x v="127"/>
    <n v="64"/>
    <n v="39"/>
    <x v="79"/>
    <s v="100+"/>
    <n v="90089"/>
    <n v="4"/>
    <n v="0.2"/>
    <s v="Undergraduate"/>
    <n v="378"/>
    <x v="1"/>
    <s v="No"/>
    <x v="0"/>
    <s v="Yes"/>
    <x v="0"/>
    <m/>
  </r>
  <r>
    <x v="128"/>
    <n v="64"/>
    <n v="38"/>
    <x v="24"/>
    <s v="51-100"/>
    <n v="92028"/>
    <n v="1"/>
    <n v="2.5"/>
    <s v="Professional"/>
    <n v="220"/>
    <x v="0"/>
    <s v="No"/>
    <x v="0"/>
    <s v="No"/>
    <x v="0"/>
    <m/>
  </r>
  <r>
    <x v="129"/>
    <n v="64"/>
    <n v="38"/>
    <x v="80"/>
    <s v="51-100"/>
    <n v="94086"/>
    <n v="1"/>
    <n v="2"/>
    <s v="Undergraduate"/>
    <n v="0"/>
    <x v="0"/>
    <s v="No"/>
    <x v="0"/>
    <s v="Yes"/>
    <x v="0"/>
    <m/>
  </r>
  <r>
    <x v="130"/>
    <n v="64"/>
    <n v="37"/>
    <x v="81"/>
    <s v="100+"/>
    <n v="94709"/>
    <n v="2"/>
    <n v="2.8"/>
    <s v="Graduate"/>
    <n v="0"/>
    <x v="1"/>
    <s v="No"/>
    <x v="0"/>
    <s v="Yes"/>
    <x v="0"/>
    <m/>
  </r>
  <r>
    <x v="131"/>
    <n v="64"/>
    <n v="39"/>
    <x v="68"/>
    <s v="0-50"/>
    <n v="90071"/>
    <n v="4"/>
    <n v="0.6"/>
    <s v="Graduate"/>
    <n v="0"/>
    <x v="0"/>
    <s v="No"/>
    <x v="0"/>
    <s v="No"/>
    <x v="0"/>
    <m/>
  </r>
  <r>
    <x v="132"/>
    <n v="64"/>
    <n v="39"/>
    <x v="14"/>
    <s v="0-50"/>
    <n v="90266"/>
    <n v="1"/>
    <n v="1.5"/>
    <s v="Graduate"/>
    <n v="0"/>
    <x v="0"/>
    <s v="Yes"/>
    <x v="0"/>
    <s v="No"/>
    <x v="0"/>
    <m/>
  </r>
  <r>
    <x v="133"/>
    <n v="64"/>
    <n v="39"/>
    <x v="29"/>
    <s v="0-50"/>
    <n v="92024"/>
    <n v="1"/>
    <n v="1.1000000000000001"/>
    <s v="Professional"/>
    <n v="108"/>
    <x v="0"/>
    <s v="No"/>
    <x v="0"/>
    <s v="No"/>
    <x v="0"/>
    <m/>
  </r>
  <r>
    <x v="134"/>
    <n v="64"/>
    <n v="39"/>
    <x v="71"/>
    <s v="51-100"/>
    <n v="92068"/>
    <n v="3"/>
    <n v="2.2000000000000002"/>
    <s v="Undergraduate"/>
    <n v="0"/>
    <x v="0"/>
    <s v="No"/>
    <x v="0"/>
    <s v="Yes"/>
    <x v="0"/>
    <m/>
  </r>
  <r>
    <x v="135"/>
    <n v="64"/>
    <n v="39"/>
    <x v="28"/>
    <s v="51-100"/>
    <n v="94720"/>
    <n v="3"/>
    <n v="2.4"/>
    <s v="Undergraduate"/>
    <n v="0"/>
    <x v="0"/>
    <s v="No"/>
    <x v="0"/>
    <s v="Yes"/>
    <x v="0"/>
    <m/>
  </r>
  <r>
    <x v="136"/>
    <n v="64"/>
    <n v="40"/>
    <x v="12"/>
    <s v="0-50"/>
    <n v="91711"/>
    <n v="2"/>
    <n v="0.3"/>
    <s v="Professional"/>
    <n v="115"/>
    <x v="0"/>
    <s v="No"/>
    <x v="0"/>
    <s v="Yes"/>
    <x v="1"/>
    <m/>
  </r>
  <r>
    <x v="137"/>
    <n v="64"/>
    <n v="34"/>
    <x v="82"/>
    <s v="0-50"/>
    <n v="95616"/>
    <n v="4"/>
    <n v="1.67"/>
    <s v="Professional"/>
    <n v="0"/>
    <x v="0"/>
    <s v="No"/>
    <x v="0"/>
    <s v="Yes"/>
    <x v="0"/>
    <m/>
  </r>
  <r>
    <x v="138"/>
    <n v="64"/>
    <n v="40"/>
    <x v="83"/>
    <s v="0-50"/>
    <n v="95014"/>
    <n v="1"/>
    <n v="1.9"/>
    <s v="Graduate"/>
    <n v="0"/>
    <x v="0"/>
    <s v="No"/>
    <x v="0"/>
    <s v="Yes"/>
    <x v="0"/>
    <m/>
  </r>
  <r>
    <x v="139"/>
    <n v="64"/>
    <n v="38"/>
    <x v="20"/>
    <s v="0-50"/>
    <n v="92120"/>
    <n v="1"/>
    <n v="0.5"/>
    <s v="Professional"/>
    <n v="0"/>
    <x v="0"/>
    <s v="Yes"/>
    <x v="1"/>
    <s v="Yes"/>
    <x v="1"/>
    <m/>
  </r>
  <r>
    <x v="140"/>
    <n v="64"/>
    <n v="39"/>
    <x v="47"/>
    <s v="100+"/>
    <n v="92121"/>
    <n v="1"/>
    <n v="0.8"/>
    <s v="Professional"/>
    <n v="0"/>
    <x v="0"/>
    <s v="No"/>
    <x v="0"/>
    <s v="No"/>
    <x v="1"/>
    <m/>
  </r>
  <r>
    <x v="141"/>
    <n v="64"/>
    <n v="39"/>
    <x v="52"/>
    <s v="51-100"/>
    <n v="95616"/>
    <n v="3"/>
    <n v="1.8"/>
    <s v="Graduate"/>
    <n v="0"/>
    <x v="0"/>
    <s v="No"/>
    <x v="0"/>
    <s v="Yes"/>
    <x v="0"/>
    <m/>
  </r>
  <r>
    <x v="142"/>
    <n v="64"/>
    <n v="40"/>
    <x v="84"/>
    <s v="100+"/>
    <n v="90034"/>
    <n v="2"/>
    <n v="2.1"/>
    <s v="Undergraduate"/>
    <n v="433"/>
    <x v="0"/>
    <s v="No"/>
    <x v="0"/>
    <s v="No"/>
    <x v="0"/>
    <m/>
  </r>
  <r>
    <x v="143"/>
    <n v="64"/>
    <n v="38"/>
    <x v="49"/>
    <s v="0-50"/>
    <n v="91330"/>
    <n v="1"/>
    <n v="2.5"/>
    <s v="Professional"/>
    <n v="94"/>
    <x v="0"/>
    <s v="No"/>
    <x v="0"/>
    <s v="Yes"/>
    <x v="1"/>
    <m/>
  </r>
  <r>
    <x v="144"/>
    <n v="64"/>
    <n v="40"/>
    <x v="66"/>
    <s v="51-100"/>
    <n v="94706"/>
    <n v="4"/>
    <n v="1.2"/>
    <s v="Graduate"/>
    <n v="0"/>
    <x v="0"/>
    <s v="No"/>
    <x v="0"/>
    <s v="Yes"/>
    <x v="0"/>
    <m/>
  </r>
  <r>
    <x v="145"/>
    <n v="64"/>
    <n v="40"/>
    <x v="66"/>
    <s v="51-100"/>
    <n v="91711"/>
    <n v="4"/>
    <n v="1.2"/>
    <s v="Graduate"/>
    <n v="0"/>
    <x v="0"/>
    <s v="Yes"/>
    <x v="0"/>
    <s v="No"/>
    <x v="1"/>
    <m/>
  </r>
  <r>
    <x v="146"/>
    <n v="64"/>
    <n v="38"/>
    <x v="1"/>
    <s v="0-50"/>
    <n v="90065"/>
    <n v="3"/>
    <n v="0.7"/>
    <s v="Graduate"/>
    <n v="0"/>
    <x v="0"/>
    <s v="No"/>
    <x v="0"/>
    <s v="Yes"/>
    <x v="1"/>
    <m/>
  </r>
  <r>
    <x v="147"/>
    <n v="64"/>
    <n v="38"/>
    <x v="13"/>
    <s v="0-50"/>
    <n v="95929"/>
    <n v="2"/>
    <n v="0.7"/>
    <s v="Professional"/>
    <n v="137"/>
    <x v="0"/>
    <s v="No"/>
    <x v="0"/>
    <s v="Yes"/>
    <x v="0"/>
    <m/>
  </r>
  <r>
    <x v="148"/>
    <n v="64"/>
    <n v="38"/>
    <x v="68"/>
    <s v="0-50"/>
    <n v="92697"/>
    <n v="2"/>
    <n v="0.2"/>
    <s v="Professional"/>
    <n v="0"/>
    <x v="0"/>
    <s v="Yes"/>
    <x v="0"/>
    <s v="No"/>
    <x v="0"/>
    <m/>
  </r>
  <r>
    <x v="149"/>
    <n v="64"/>
    <n v="39"/>
    <x v="28"/>
    <s v="51-100"/>
    <n v="90073"/>
    <n v="3"/>
    <n v="2.4"/>
    <s v="Undergraduate"/>
    <n v="185"/>
    <x v="0"/>
    <s v="No"/>
    <x v="0"/>
    <s v="No"/>
    <x v="0"/>
    <m/>
  </r>
  <r>
    <x v="150"/>
    <n v="64"/>
    <n v="38"/>
    <x v="50"/>
    <s v="100+"/>
    <n v="94105"/>
    <n v="1"/>
    <n v="2"/>
    <s v="Undergraduate"/>
    <n v="0"/>
    <x v="0"/>
    <s v="No"/>
    <x v="0"/>
    <s v="Yes"/>
    <x v="1"/>
    <m/>
  </r>
  <r>
    <x v="151"/>
    <n v="64"/>
    <n v="39"/>
    <x v="8"/>
    <s v="51-100"/>
    <n v="94720"/>
    <n v="4"/>
    <n v="0.1"/>
    <s v="Graduate"/>
    <n v="0"/>
    <x v="0"/>
    <s v="No"/>
    <x v="1"/>
    <s v="Yes"/>
    <x v="1"/>
    <m/>
  </r>
  <r>
    <x v="152"/>
    <n v="64"/>
    <n v="40"/>
    <x v="80"/>
    <s v="51-100"/>
    <n v="91109"/>
    <n v="2"/>
    <n v="0"/>
    <s v="Professional"/>
    <n v="185"/>
    <x v="0"/>
    <s v="Yes"/>
    <x v="0"/>
    <s v="Yes"/>
    <x v="0"/>
    <m/>
  </r>
  <r>
    <x v="153"/>
    <n v="64"/>
    <n v="40"/>
    <x v="54"/>
    <s v="51-100"/>
    <n v="94707"/>
    <n v="1"/>
    <n v="3.8"/>
    <s v="Undergraduate"/>
    <n v="0"/>
    <x v="0"/>
    <s v="No"/>
    <x v="0"/>
    <s v="No"/>
    <x v="0"/>
    <m/>
  </r>
  <r>
    <x v="154"/>
    <n v="64"/>
    <n v="39"/>
    <x v="85"/>
    <s v="0-50"/>
    <n v="92104"/>
    <n v="3"/>
    <n v="0.1"/>
    <s v="Professional"/>
    <n v="87"/>
    <x v="0"/>
    <s v="No"/>
    <x v="0"/>
    <s v="No"/>
    <x v="1"/>
    <m/>
  </r>
  <r>
    <x v="155"/>
    <n v="64"/>
    <n v="39"/>
    <x v="39"/>
    <s v="0-50"/>
    <n v="91768"/>
    <n v="3"/>
    <n v="0.5"/>
    <s v="Undergraduate"/>
    <n v="0"/>
    <x v="0"/>
    <s v="Yes"/>
    <x v="0"/>
    <s v="No"/>
    <x v="0"/>
    <m/>
  </r>
  <r>
    <x v="156"/>
    <n v="64"/>
    <n v="38"/>
    <x v="29"/>
    <s v="0-50"/>
    <n v="94305"/>
    <n v="2"/>
    <n v="0.3"/>
    <s v="Undergraduate"/>
    <n v="186"/>
    <x v="0"/>
    <s v="No"/>
    <x v="0"/>
    <s v="Yes"/>
    <x v="1"/>
    <m/>
  </r>
  <r>
    <x v="157"/>
    <n v="64"/>
    <n v="38"/>
    <x v="49"/>
    <s v="0-50"/>
    <n v="92122"/>
    <n v="2"/>
    <n v="1"/>
    <s v="Professional"/>
    <n v="0"/>
    <x v="0"/>
    <s v="No"/>
    <x v="0"/>
    <s v="No"/>
    <x v="0"/>
    <m/>
  </r>
  <r>
    <x v="158"/>
    <n v="64"/>
    <n v="39"/>
    <x v="78"/>
    <s v="0-50"/>
    <n v="94117"/>
    <n v="4"/>
    <n v="0.6"/>
    <s v="Graduate"/>
    <n v="0"/>
    <x v="0"/>
    <s v="No"/>
    <x v="0"/>
    <s v="No"/>
    <x v="0"/>
    <m/>
  </r>
  <r>
    <x v="159"/>
    <n v="64"/>
    <n v="40"/>
    <x v="86"/>
    <s v="100+"/>
    <n v="90840"/>
    <n v="1"/>
    <n v="3.8"/>
    <s v="Undergraduate"/>
    <n v="0"/>
    <x v="0"/>
    <s v="No"/>
    <x v="0"/>
    <s v="Yes"/>
    <x v="1"/>
    <m/>
  </r>
  <r>
    <x v="160"/>
    <n v="64"/>
    <n v="40"/>
    <x v="9"/>
    <s v="0-50"/>
    <n v="94305"/>
    <n v="4"/>
    <n v="1.2"/>
    <s v="Graduate"/>
    <n v="0"/>
    <x v="0"/>
    <s v="No"/>
    <x v="0"/>
    <s v="Yes"/>
    <x v="0"/>
    <m/>
  </r>
  <r>
    <x v="161"/>
    <n v="64"/>
    <n v="40"/>
    <x v="87"/>
    <s v="51-100"/>
    <n v="95060"/>
    <n v="2"/>
    <n v="1.1000000000000001"/>
    <s v="Undergraduate"/>
    <n v="226"/>
    <x v="0"/>
    <s v="No"/>
    <x v="0"/>
    <s v="No"/>
    <x v="0"/>
    <m/>
  </r>
  <r>
    <x v="162"/>
    <n v="64"/>
    <n v="38"/>
    <x v="65"/>
    <s v="0-50"/>
    <n v="90245"/>
    <n v="3"/>
    <n v="0.7"/>
    <s v="Graduate"/>
    <n v="0"/>
    <x v="0"/>
    <s v="No"/>
    <x v="0"/>
    <s v="Yes"/>
    <x v="0"/>
    <m/>
  </r>
  <r>
    <x v="163"/>
    <n v="64"/>
    <n v="39"/>
    <x v="88"/>
    <s v="51-100"/>
    <n v="94720"/>
    <n v="4"/>
    <n v="3.4"/>
    <s v="Graduate"/>
    <n v="200"/>
    <x v="0"/>
    <s v="No"/>
    <x v="0"/>
    <s v="Yes"/>
    <x v="0"/>
    <m/>
  </r>
  <r>
    <x v="164"/>
    <n v="64"/>
    <n v="40"/>
    <x v="49"/>
    <s v="0-50"/>
    <n v="96064"/>
    <n v="2"/>
    <n v="1.1000000000000001"/>
    <s v="Undergraduate"/>
    <n v="0"/>
    <x v="0"/>
    <s v="No"/>
    <x v="0"/>
    <s v="Yes"/>
    <x v="0"/>
    <m/>
  </r>
  <r>
    <x v="165"/>
    <n v="64"/>
    <n v="40"/>
    <x v="85"/>
    <s v="0-50"/>
    <n v="94110"/>
    <n v="2"/>
    <n v="0.3"/>
    <s v="Professional"/>
    <n v="0"/>
    <x v="0"/>
    <s v="No"/>
    <x v="0"/>
    <s v="Yes"/>
    <x v="0"/>
    <m/>
  </r>
  <r>
    <x v="166"/>
    <n v="64"/>
    <n v="38"/>
    <x v="89"/>
    <s v="100+"/>
    <n v="94061"/>
    <n v="4"/>
    <n v="5.7"/>
    <s v="Professional"/>
    <n v="0"/>
    <x v="1"/>
    <s v="No"/>
    <x v="0"/>
    <s v="Yes"/>
    <x v="0"/>
    <m/>
  </r>
  <r>
    <x v="167"/>
    <n v="64"/>
    <n v="39"/>
    <x v="4"/>
    <s v="100+"/>
    <n v="90095"/>
    <n v="1"/>
    <n v="0.8"/>
    <s v="Professional"/>
    <n v="0"/>
    <x v="0"/>
    <s v="No"/>
    <x v="0"/>
    <s v="Yes"/>
    <x v="0"/>
    <m/>
  </r>
  <r>
    <x v="168"/>
    <n v="64"/>
    <n v="40"/>
    <x v="90"/>
    <s v="100+"/>
    <n v="91103"/>
    <n v="1"/>
    <n v="3.8"/>
    <s v="Undergraduate"/>
    <n v="0"/>
    <x v="0"/>
    <s v="No"/>
    <x v="0"/>
    <s v="No"/>
    <x v="0"/>
    <m/>
  </r>
  <r>
    <x v="169"/>
    <n v="64"/>
    <n v="38"/>
    <x v="5"/>
    <s v="0-50"/>
    <n v="95422"/>
    <n v="1"/>
    <n v="0.8"/>
    <s v="Graduate"/>
    <n v="76"/>
    <x v="0"/>
    <s v="No"/>
    <x v="0"/>
    <s v="No"/>
    <x v="1"/>
    <m/>
  </r>
  <r>
    <x v="170"/>
    <n v="64"/>
    <n v="40"/>
    <x v="26"/>
    <s v="51-100"/>
    <n v="90095"/>
    <n v="2"/>
    <n v="0"/>
    <s v="Professional"/>
    <n v="0"/>
    <x v="0"/>
    <s v="No"/>
    <x v="0"/>
    <s v="Yes"/>
    <x v="1"/>
    <m/>
  </r>
  <r>
    <x v="171"/>
    <n v="64"/>
    <n v="38"/>
    <x v="1"/>
    <s v="0-50"/>
    <n v="90291"/>
    <n v="2"/>
    <n v="0.3"/>
    <s v="Undergraduate"/>
    <n v="0"/>
    <x v="0"/>
    <s v="No"/>
    <x v="0"/>
    <s v="Yes"/>
    <x v="1"/>
    <m/>
  </r>
  <r>
    <x v="172"/>
    <n v="64"/>
    <n v="38"/>
    <x v="66"/>
    <s v="51-100"/>
    <n v="94305"/>
    <n v="2"/>
    <n v="1.7"/>
    <s v="Professional"/>
    <n v="184"/>
    <x v="0"/>
    <s v="Yes"/>
    <x v="0"/>
    <s v="Yes"/>
    <x v="0"/>
    <m/>
  </r>
  <r>
    <x v="173"/>
    <n v="64"/>
    <n v="40"/>
    <x v="10"/>
    <s v="0-50"/>
    <n v="94309"/>
    <n v="2"/>
    <n v="0.3"/>
    <s v="Professional"/>
    <n v="0"/>
    <x v="0"/>
    <s v="Yes"/>
    <x v="1"/>
    <s v="Yes"/>
    <x v="1"/>
    <m/>
  </r>
  <r>
    <x v="174"/>
    <n v="64"/>
    <n v="39"/>
    <x v="73"/>
    <s v="0-50"/>
    <n v="94591"/>
    <n v="2"/>
    <n v="1.5"/>
    <s v="Undergraduate"/>
    <n v="0"/>
    <x v="0"/>
    <s v="Yes"/>
    <x v="0"/>
    <s v="Yes"/>
    <x v="0"/>
    <m/>
  </r>
  <r>
    <x v="175"/>
    <n v="64"/>
    <n v="39"/>
    <x v="91"/>
    <s v="100+"/>
    <n v="90304"/>
    <n v="1"/>
    <n v="0.8"/>
    <s v="Professional"/>
    <n v="0"/>
    <x v="0"/>
    <s v="No"/>
    <x v="0"/>
    <s v="Yes"/>
    <x v="1"/>
    <m/>
  </r>
  <r>
    <x v="176"/>
    <n v="64"/>
    <n v="40"/>
    <x v="92"/>
    <s v="51-100"/>
    <n v="94028"/>
    <n v="2"/>
    <n v="0"/>
    <s v="Professional"/>
    <n v="134"/>
    <x v="0"/>
    <s v="No"/>
    <x v="0"/>
    <s v="No"/>
    <x v="0"/>
    <m/>
  </r>
  <r>
    <x v="177"/>
    <n v="64"/>
    <n v="39"/>
    <x v="21"/>
    <s v="100+"/>
    <n v="92705"/>
    <n v="1"/>
    <n v="0.9"/>
    <s v="Undergraduate"/>
    <n v="0"/>
    <x v="0"/>
    <s v="No"/>
    <x v="0"/>
    <s v="No"/>
    <x v="0"/>
    <m/>
  </r>
  <r>
    <x v="178"/>
    <n v="64"/>
    <n v="34"/>
    <x v="15"/>
    <s v="51-100"/>
    <n v="95821"/>
    <n v="4"/>
    <n v="1.67"/>
    <s v="Professional"/>
    <n v="0"/>
    <x v="0"/>
    <s v="No"/>
    <x v="0"/>
    <s v="No"/>
    <x v="1"/>
    <m/>
  </r>
  <r>
    <x v="179"/>
    <n v="64"/>
    <n v="38"/>
    <x v="14"/>
    <s v="0-50"/>
    <n v="93955"/>
    <n v="1"/>
    <n v="0.5"/>
    <s v="Professional"/>
    <n v="0"/>
    <x v="0"/>
    <s v="No"/>
    <x v="0"/>
    <s v="Yes"/>
    <x v="0"/>
    <m/>
  </r>
  <r>
    <x v="180"/>
    <n v="64"/>
    <n v="34"/>
    <x v="93"/>
    <s v="100+"/>
    <n v="90024"/>
    <n v="2"/>
    <n v="4.5"/>
    <s v="Professional"/>
    <n v="400"/>
    <x v="1"/>
    <s v="No"/>
    <x v="0"/>
    <s v="No"/>
    <x v="0"/>
    <m/>
  </r>
  <r>
    <x v="181"/>
    <n v="64"/>
    <n v="39"/>
    <x v="68"/>
    <s v="0-50"/>
    <n v="92691"/>
    <n v="3"/>
    <n v="0.5"/>
    <s v="Undergraduate"/>
    <n v="0"/>
    <x v="0"/>
    <s v="Yes"/>
    <x v="1"/>
    <s v="Yes"/>
    <x v="1"/>
    <m/>
  </r>
  <r>
    <x v="182"/>
    <n v="64"/>
    <n v="38"/>
    <x v="56"/>
    <s v="51-100"/>
    <n v="94571"/>
    <n v="1"/>
    <n v="2"/>
    <s v="Undergraduate"/>
    <n v="0"/>
    <x v="0"/>
    <s v="No"/>
    <x v="0"/>
    <s v="No"/>
    <x v="0"/>
    <m/>
  </r>
  <r>
    <x v="183"/>
    <n v="64"/>
    <n v="39"/>
    <x v="28"/>
    <s v="51-100"/>
    <n v="94025"/>
    <n v="3"/>
    <n v="2.2000000000000002"/>
    <s v="Undergraduate"/>
    <n v="0"/>
    <x v="0"/>
    <s v="Yes"/>
    <x v="0"/>
    <s v="No"/>
    <x v="1"/>
    <m/>
  </r>
  <r>
    <x v="184"/>
    <n v="64"/>
    <n v="40"/>
    <x v="5"/>
    <s v="0-50"/>
    <n v="94028"/>
    <n v="2"/>
    <n v="0.3"/>
    <s v="Professional"/>
    <n v="0"/>
    <x v="0"/>
    <s v="No"/>
    <x v="0"/>
    <s v="No"/>
    <x v="0"/>
    <m/>
  </r>
  <r>
    <x v="185"/>
    <n v="64"/>
    <n v="39"/>
    <x v="41"/>
    <s v="51-100"/>
    <n v="95678"/>
    <n v="3"/>
    <n v="1.8"/>
    <s v="Graduate"/>
    <n v="80"/>
    <x v="0"/>
    <s v="No"/>
    <x v="0"/>
    <s v="Yes"/>
    <x v="0"/>
    <m/>
  </r>
  <r>
    <x v="186"/>
    <n v="64"/>
    <n v="38"/>
    <x v="72"/>
    <s v="100+"/>
    <n v="95039"/>
    <n v="2"/>
    <n v="6.4"/>
    <s v="Professional"/>
    <n v="0"/>
    <x v="1"/>
    <s v="Yes"/>
    <x v="1"/>
    <s v="Yes"/>
    <x v="0"/>
    <m/>
  </r>
  <r>
    <x v="187"/>
    <n v="64"/>
    <n v="39"/>
    <x v="94"/>
    <s v="100+"/>
    <n v="95134"/>
    <n v="4"/>
    <n v="3.4"/>
    <s v="Graduate"/>
    <n v="0"/>
    <x v="0"/>
    <s v="No"/>
    <x v="0"/>
    <s v="No"/>
    <x v="1"/>
    <m/>
  </r>
  <r>
    <x v="188"/>
    <n v="64"/>
    <n v="39"/>
    <x v="95"/>
    <s v="0-50"/>
    <n v="90024"/>
    <n v="4"/>
    <n v="0.6"/>
    <s v="Graduate"/>
    <n v="0"/>
    <x v="0"/>
    <s v="No"/>
    <x v="0"/>
    <s v="Yes"/>
    <x v="0"/>
    <m/>
  </r>
  <r>
    <x v="189"/>
    <n v="64"/>
    <n v="40"/>
    <x v="96"/>
    <s v="100+"/>
    <n v="93403"/>
    <n v="2"/>
    <n v="2.2999999999999998"/>
    <s v="Graduate"/>
    <n v="0"/>
    <x v="1"/>
    <s v="No"/>
    <x v="1"/>
    <s v="Yes"/>
    <x v="1"/>
    <m/>
  </r>
  <r>
    <x v="190"/>
    <n v="64"/>
    <n v="39"/>
    <x v="2"/>
    <s v="0-50"/>
    <n v="93109"/>
    <n v="3"/>
    <n v="0.1"/>
    <s v="Professional"/>
    <n v="0"/>
    <x v="0"/>
    <s v="No"/>
    <x v="0"/>
    <s v="No"/>
    <x v="0"/>
    <m/>
  </r>
  <r>
    <x v="191"/>
    <n v="64"/>
    <n v="40"/>
    <x v="97"/>
    <s v="51-100"/>
    <n v="94305"/>
    <n v="1"/>
    <n v="3.8"/>
    <s v="Undergraduate"/>
    <n v="243"/>
    <x v="0"/>
    <s v="No"/>
    <x v="0"/>
    <s v="Yes"/>
    <x v="1"/>
    <m/>
  </r>
  <r>
    <x v="192"/>
    <n v="64"/>
    <n v="39"/>
    <x v="57"/>
    <s v="51-100"/>
    <n v="94025"/>
    <n v="4"/>
    <n v="3.4"/>
    <s v="Graduate"/>
    <n v="0"/>
    <x v="0"/>
    <s v="No"/>
    <x v="0"/>
    <s v="Yes"/>
    <x v="0"/>
    <m/>
  </r>
  <r>
    <x v="193"/>
    <n v="64"/>
    <n v="40"/>
    <x v="8"/>
    <s v="51-100"/>
    <n v="94588"/>
    <n v="3"/>
    <n v="2"/>
    <s v="Professional"/>
    <n v="0"/>
    <x v="0"/>
    <s v="No"/>
    <x v="0"/>
    <s v="Yes"/>
    <x v="0"/>
    <m/>
  </r>
  <r>
    <x v="194"/>
    <n v="63"/>
    <n v="38"/>
    <x v="98"/>
    <s v="51-100"/>
    <n v="94720"/>
    <n v="2"/>
    <n v="1.5"/>
    <s v="Undergraduate"/>
    <n v="0"/>
    <x v="0"/>
    <s v="No"/>
    <x v="0"/>
    <s v="Yes"/>
    <x v="0"/>
    <m/>
  </r>
  <r>
    <x v="195"/>
    <n v="63"/>
    <n v="37"/>
    <x v="43"/>
    <s v="0-50"/>
    <n v="93437"/>
    <n v="2"/>
    <n v="0.7"/>
    <s v="Professional"/>
    <n v="0"/>
    <x v="0"/>
    <s v="No"/>
    <x v="0"/>
    <s v="Yes"/>
    <x v="0"/>
    <m/>
  </r>
  <r>
    <x v="196"/>
    <n v="63"/>
    <n v="39"/>
    <x v="94"/>
    <s v="100+"/>
    <n v="92007"/>
    <n v="1"/>
    <n v="3.9"/>
    <s v="Undergraduate"/>
    <n v="0"/>
    <x v="1"/>
    <s v="Yes"/>
    <x v="1"/>
    <s v="Yes"/>
    <x v="0"/>
    <m/>
  </r>
  <r>
    <x v="197"/>
    <n v="63"/>
    <n v="38"/>
    <x v="63"/>
    <s v="100+"/>
    <n v="92407"/>
    <n v="1"/>
    <n v="2.5"/>
    <s v="Undergraduate"/>
    <n v="0"/>
    <x v="0"/>
    <s v="No"/>
    <x v="0"/>
    <s v="No"/>
    <x v="0"/>
    <m/>
  </r>
  <r>
    <x v="198"/>
    <n v="63"/>
    <n v="37"/>
    <x v="25"/>
    <s v="0-50"/>
    <n v="92054"/>
    <n v="2"/>
    <n v="1"/>
    <s v="Professional"/>
    <n v="159"/>
    <x v="0"/>
    <s v="No"/>
    <x v="0"/>
    <s v="Yes"/>
    <x v="0"/>
    <m/>
  </r>
  <r>
    <x v="199"/>
    <n v="63"/>
    <n v="33"/>
    <x v="61"/>
    <s v="0-50"/>
    <n v="94305"/>
    <n v="1"/>
    <n v="1.5"/>
    <s v="Professional"/>
    <n v="0"/>
    <x v="0"/>
    <s v="No"/>
    <x v="0"/>
    <s v="Yes"/>
    <x v="1"/>
    <m/>
  </r>
  <r>
    <x v="200"/>
    <n v="63"/>
    <n v="38"/>
    <x v="99"/>
    <s v="51-100"/>
    <n v="94704"/>
    <n v="3"/>
    <n v="2.4"/>
    <s v="Undergraduate"/>
    <n v="90"/>
    <x v="0"/>
    <s v="No"/>
    <x v="0"/>
    <s v="No"/>
    <x v="1"/>
    <m/>
  </r>
  <r>
    <x v="201"/>
    <n v="63"/>
    <n v="33"/>
    <x v="9"/>
    <s v="0-50"/>
    <n v="94234"/>
    <n v="4"/>
    <n v="1.67"/>
    <s v="Professional"/>
    <n v="0"/>
    <x v="0"/>
    <s v="No"/>
    <x v="0"/>
    <s v="Yes"/>
    <x v="0"/>
    <m/>
  </r>
  <r>
    <x v="202"/>
    <n v="63"/>
    <n v="38"/>
    <x v="100"/>
    <s v="0-50"/>
    <n v="94720"/>
    <n v="2"/>
    <n v="0.5"/>
    <s v="Graduate"/>
    <n v="89"/>
    <x v="0"/>
    <s v="No"/>
    <x v="0"/>
    <s v="Yes"/>
    <x v="0"/>
    <m/>
  </r>
  <r>
    <x v="203"/>
    <n v="63"/>
    <n v="37"/>
    <x v="101"/>
    <s v="100+"/>
    <n v="93943"/>
    <n v="2"/>
    <n v="6.9"/>
    <s v="Undergraduate"/>
    <n v="0"/>
    <x v="0"/>
    <s v="No"/>
    <x v="0"/>
    <s v="No"/>
    <x v="0"/>
    <m/>
  </r>
  <r>
    <x v="204"/>
    <n v="63"/>
    <n v="37"/>
    <x v="13"/>
    <s v="0-50"/>
    <n v="91320"/>
    <n v="2"/>
    <n v="0.7"/>
    <s v="Professional"/>
    <n v="115"/>
    <x v="0"/>
    <s v="No"/>
    <x v="0"/>
    <s v="Yes"/>
    <x v="0"/>
    <m/>
  </r>
  <r>
    <x v="205"/>
    <n v="63"/>
    <n v="39"/>
    <x v="7"/>
    <s v="51-100"/>
    <n v="93009"/>
    <n v="4"/>
    <n v="1.7"/>
    <s v="Graduate"/>
    <n v="0"/>
    <x v="0"/>
    <s v="No"/>
    <x v="0"/>
    <s v="Yes"/>
    <x v="1"/>
    <m/>
  </r>
  <r>
    <x v="206"/>
    <n v="63"/>
    <n v="38"/>
    <x v="87"/>
    <s v="51-100"/>
    <n v="94720"/>
    <n v="2"/>
    <n v="2.8"/>
    <s v="Undergraduate"/>
    <n v="0"/>
    <x v="0"/>
    <s v="No"/>
    <x v="0"/>
    <s v="Yes"/>
    <x v="0"/>
    <m/>
  </r>
  <r>
    <x v="207"/>
    <n v="63"/>
    <n v="39"/>
    <x v="102"/>
    <s v="51-100"/>
    <n v="93106"/>
    <n v="3"/>
    <n v="2"/>
    <s v="Professional"/>
    <n v="190"/>
    <x v="0"/>
    <s v="Yes"/>
    <x v="0"/>
    <s v="Yes"/>
    <x v="0"/>
    <m/>
  </r>
  <r>
    <x v="208"/>
    <n v="63"/>
    <n v="33"/>
    <x v="87"/>
    <s v="51-100"/>
    <n v="94720"/>
    <n v="4"/>
    <n v="1.67"/>
    <s v="Professional"/>
    <n v="0"/>
    <x v="0"/>
    <s v="No"/>
    <x v="0"/>
    <s v="No"/>
    <x v="0"/>
    <m/>
  </r>
  <r>
    <x v="209"/>
    <n v="63"/>
    <n v="37"/>
    <x v="43"/>
    <s v="0-50"/>
    <n v="94542"/>
    <n v="2"/>
    <n v="1"/>
    <s v="Professional"/>
    <n v="88"/>
    <x v="0"/>
    <s v="No"/>
    <x v="0"/>
    <s v="Yes"/>
    <x v="1"/>
    <m/>
  </r>
  <r>
    <x v="210"/>
    <n v="63"/>
    <n v="37"/>
    <x v="103"/>
    <s v="100+"/>
    <n v="92182"/>
    <n v="3"/>
    <n v="5"/>
    <s v="Graduate"/>
    <n v="170"/>
    <x v="1"/>
    <s v="No"/>
    <x v="0"/>
    <s v="No"/>
    <x v="0"/>
    <m/>
  </r>
  <r>
    <x v="211"/>
    <n v="63"/>
    <n v="37"/>
    <x v="56"/>
    <s v="51-100"/>
    <n v="91768"/>
    <n v="4"/>
    <n v="1.9"/>
    <s v="Graduate"/>
    <n v="0"/>
    <x v="0"/>
    <s v="No"/>
    <x v="0"/>
    <s v="Yes"/>
    <x v="0"/>
    <m/>
  </r>
  <r>
    <x v="212"/>
    <n v="63"/>
    <n v="38"/>
    <x v="99"/>
    <s v="51-100"/>
    <n v="90401"/>
    <n v="3"/>
    <n v="2.2000000000000002"/>
    <s v="Undergraduate"/>
    <n v="0"/>
    <x v="0"/>
    <s v="No"/>
    <x v="0"/>
    <s v="Yes"/>
    <x v="0"/>
    <m/>
  </r>
  <r>
    <x v="213"/>
    <n v="63"/>
    <n v="38"/>
    <x v="52"/>
    <s v="51-100"/>
    <n v="92122"/>
    <n v="2"/>
    <n v="3.4"/>
    <s v="Undergraduate"/>
    <n v="0"/>
    <x v="1"/>
    <s v="No"/>
    <x v="0"/>
    <s v="No"/>
    <x v="0"/>
    <m/>
  </r>
  <r>
    <x v="214"/>
    <n v="63"/>
    <n v="39"/>
    <x v="1"/>
    <s v="0-50"/>
    <n v="94998"/>
    <n v="1"/>
    <n v="1.9"/>
    <s v="Graduate"/>
    <n v="100"/>
    <x v="0"/>
    <s v="No"/>
    <x v="0"/>
    <s v="No"/>
    <x v="0"/>
    <m/>
  </r>
  <r>
    <x v="215"/>
    <n v="63"/>
    <n v="38"/>
    <x v="91"/>
    <s v="100+"/>
    <n v="91103"/>
    <n v="1"/>
    <n v="2.5"/>
    <s v="Undergraduate"/>
    <n v="0"/>
    <x v="0"/>
    <s v="No"/>
    <x v="0"/>
    <s v="Yes"/>
    <x v="0"/>
    <m/>
  </r>
  <r>
    <x v="216"/>
    <n v="63"/>
    <n v="38"/>
    <x v="85"/>
    <s v="0-50"/>
    <n v="95136"/>
    <n v="4"/>
    <n v="0.6"/>
    <s v="Graduate"/>
    <n v="0"/>
    <x v="0"/>
    <s v="No"/>
    <x v="0"/>
    <s v="Yes"/>
    <x v="0"/>
    <m/>
  </r>
  <r>
    <x v="217"/>
    <n v="63"/>
    <n v="37"/>
    <x v="49"/>
    <s v="0-50"/>
    <n v="94024"/>
    <n v="2"/>
    <n v="1"/>
    <s v="Professional"/>
    <n v="167"/>
    <x v="0"/>
    <s v="No"/>
    <x v="0"/>
    <s v="No"/>
    <x v="0"/>
    <m/>
  </r>
  <r>
    <x v="218"/>
    <n v="63"/>
    <n v="37"/>
    <x v="5"/>
    <s v="0-50"/>
    <n v="95831"/>
    <n v="2"/>
    <n v="0.4"/>
    <s v="Undergraduate"/>
    <n v="0"/>
    <x v="0"/>
    <s v="No"/>
    <x v="0"/>
    <s v="Yes"/>
    <x v="0"/>
    <m/>
  </r>
  <r>
    <x v="219"/>
    <n v="63"/>
    <n v="37"/>
    <x v="104"/>
    <s v="100+"/>
    <n v="95035"/>
    <n v="4"/>
    <n v="5.0999999999999996"/>
    <s v="Professional"/>
    <n v="0"/>
    <x v="1"/>
    <s v="No"/>
    <x v="0"/>
    <s v="No"/>
    <x v="0"/>
    <m/>
  </r>
  <r>
    <x v="220"/>
    <n v="63"/>
    <n v="37"/>
    <x v="9"/>
    <s v="0-50"/>
    <n v="93014"/>
    <n v="1"/>
    <n v="0.5"/>
    <s v="Professional"/>
    <n v="0"/>
    <x v="0"/>
    <s v="No"/>
    <x v="0"/>
    <s v="No"/>
    <x v="1"/>
    <m/>
  </r>
  <r>
    <x v="221"/>
    <n v="63"/>
    <n v="39"/>
    <x v="56"/>
    <s v="51-100"/>
    <n v="94901"/>
    <n v="1"/>
    <n v="1.8"/>
    <s v="Professional"/>
    <n v="0"/>
    <x v="0"/>
    <s v="No"/>
    <x v="0"/>
    <s v="No"/>
    <x v="0"/>
    <m/>
  </r>
  <r>
    <x v="222"/>
    <n v="63"/>
    <n v="38"/>
    <x v="37"/>
    <s v="100+"/>
    <n v="91326"/>
    <n v="1"/>
    <n v="0.9"/>
    <s v="Undergraduate"/>
    <n v="366"/>
    <x v="0"/>
    <s v="No"/>
    <x v="0"/>
    <s v="Yes"/>
    <x v="0"/>
    <m/>
  </r>
  <r>
    <x v="223"/>
    <n v="63"/>
    <n v="39"/>
    <x v="43"/>
    <s v="0-50"/>
    <n v="92870"/>
    <n v="4"/>
    <n v="1.3"/>
    <s v="Graduate"/>
    <n v="86"/>
    <x v="0"/>
    <s v="No"/>
    <x v="0"/>
    <s v="No"/>
    <x v="0"/>
    <m/>
  </r>
  <r>
    <x v="224"/>
    <n v="63"/>
    <n v="39"/>
    <x v="94"/>
    <s v="100+"/>
    <n v="94306"/>
    <n v="2"/>
    <n v="3.9"/>
    <s v="Professional"/>
    <n v="294"/>
    <x v="1"/>
    <s v="No"/>
    <x v="0"/>
    <s v="Yes"/>
    <x v="0"/>
    <m/>
  </r>
  <r>
    <x v="225"/>
    <n v="63"/>
    <n v="37"/>
    <x v="92"/>
    <s v="51-100"/>
    <n v="94105"/>
    <n v="4"/>
    <n v="1.9"/>
    <s v="Graduate"/>
    <n v="106"/>
    <x v="0"/>
    <s v="Yes"/>
    <x v="0"/>
    <s v="Yes"/>
    <x v="0"/>
    <m/>
  </r>
  <r>
    <x v="226"/>
    <n v="63"/>
    <n v="37"/>
    <x v="105"/>
    <s v="100+"/>
    <n v="90740"/>
    <n v="1"/>
    <n v="2"/>
    <s v="Undergraduate"/>
    <n v="0"/>
    <x v="0"/>
    <s v="No"/>
    <x v="0"/>
    <s v="Yes"/>
    <x v="0"/>
    <m/>
  </r>
  <r>
    <x v="227"/>
    <n v="63"/>
    <n v="39"/>
    <x v="46"/>
    <s v="100+"/>
    <n v="91330"/>
    <n v="2"/>
    <n v="2.1"/>
    <s v="Undergraduate"/>
    <n v="0"/>
    <x v="0"/>
    <s v="No"/>
    <x v="0"/>
    <s v="No"/>
    <x v="1"/>
    <m/>
  </r>
  <r>
    <x v="228"/>
    <n v="63"/>
    <n v="38"/>
    <x v="68"/>
    <s v="0-50"/>
    <n v="92115"/>
    <n v="3"/>
    <n v="0.1"/>
    <s v="Professional"/>
    <n v="90"/>
    <x v="0"/>
    <s v="No"/>
    <x v="0"/>
    <s v="Yes"/>
    <x v="0"/>
    <m/>
  </r>
  <r>
    <x v="229"/>
    <n v="63"/>
    <n v="39"/>
    <x v="80"/>
    <s v="51-100"/>
    <n v="94710"/>
    <n v="2"/>
    <n v="0"/>
    <s v="Professional"/>
    <n v="0"/>
    <x v="0"/>
    <s v="No"/>
    <x v="0"/>
    <s v="Yes"/>
    <x v="0"/>
    <m/>
  </r>
  <r>
    <x v="230"/>
    <n v="63"/>
    <n v="38"/>
    <x v="52"/>
    <s v="51-100"/>
    <n v="91320"/>
    <n v="3"/>
    <n v="1.8"/>
    <s v="Graduate"/>
    <n v="0"/>
    <x v="0"/>
    <s v="No"/>
    <x v="0"/>
    <s v="Yes"/>
    <x v="0"/>
    <m/>
  </r>
  <r>
    <x v="231"/>
    <n v="63"/>
    <n v="38"/>
    <x v="106"/>
    <s v="100+"/>
    <n v="90045"/>
    <n v="1"/>
    <n v="1.3"/>
    <s v="Undergraduate"/>
    <n v="455"/>
    <x v="0"/>
    <s v="No"/>
    <x v="0"/>
    <s v="No"/>
    <x v="0"/>
    <m/>
  </r>
  <r>
    <x v="232"/>
    <n v="63"/>
    <n v="38"/>
    <x v="56"/>
    <s v="51-100"/>
    <n v="94607"/>
    <n v="4"/>
    <n v="0.1"/>
    <s v="Graduate"/>
    <n v="0"/>
    <x v="0"/>
    <s v="No"/>
    <x v="0"/>
    <s v="No"/>
    <x v="0"/>
    <m/>
  </r>
  <r>
    <x v="233"/>
    <n v="63"/>
    <n v="37"/>
    <x v="2"/>
    <s v="0-50"/>
    <n v="90066"/>
    <n v="1"/>
    <n v="0.8"/>
    <s v="Graduate"/>
    <n v="0"/>
    <x v="0"/>
    <s v="Yes"/>
    <x v="0"/>
    <s v="No"/>
    <x v="1"/>
    <m/>
  </r>
  <r>
    <x v="234"/>
    <n v="63"/>
    <n v="39"/>
    <x v="52"/>
    <s v="51-100"/>
    <n v="90025"/>
    <n v="3"/>
    <n v="2"/>
    <s v="Professional"/>
    <n v="0"/>
    <x v="0"/>
    <s v="No"/>
    <x v="0"/>
    <s v="Yes"/>
    <x v="1"/>
    <m/>
  </r>
  <r>
    <x v="235"/>
    <n v="63"/>
    <n v="37"/>
    <x v="107"/>
    <s v="100+"/>
    <n v="95032"/>
    <n v="1"/>
    <n v="4.0999999999999996"/>
    <s v="Professional"/>
    <n v="0"/>
    <x v="1"/>
    <s v="No"/>
    <x v="0"/>
    <s v="No"/>
    <x v="0"/>
    <m/>
  </r>
  <r>
    <x v="236"/>
    <n v="63"/>
    <n v="39"/>
    <x v="49"/>
    <s v="0-50"/>
    <n v="91311"/>
    <n v="4"/>
    <n v="1.2"/>
    <s v="Graduate"/>
    <n v="0"/>
    <x v="0"/>
    <s v="No"/>
    <x v="0"/>
    <s v="Yes"/>
    <x v="0"/>
    <m/>
  </r>
  <r>
    <x v="237"/>
    <n v="63"/>
    <n v="38"/>
    <x v="108"/>
    <s v="0-50"/>
    <n v="92037"/>
    <n v="1"/>
    <n v="1.1000000000000001"/>
    <s v="Professional"/>
    <n v="125"/>
    <x v="0"/>
    <s v="No"/>
    <x v="0"/>
    <s v="Yes"/>
    <x v="0"/>
    <m/>
  </r>
  <r>
    <x v="238"/>
    <n v="63"/>
    <n v="39"/>
    <x v="46"/>
    <s v="100+"/>
    <n v="90089"/>
    <n v="2"/>
    <n v="2.1"/>
    <s v="Undergraduate"/>
    <n v="0"/>
    <x v="0"/>
    <s v="No"/>
    <x v="0"/>
    <s v="Yes"/>
    <x v="1"/>
    <m/>
  </r>
  <r>
    <x v="239"/>
    <n v="63"/>
    <n v="38"/>
    <x v="109"/>
    <s v="100+"/>
    <n v="95814"/>
    <n v="2"/>
    <n v="3.9"/>
    <s v="Undergraduate"/>
    <n v="207"/>
    <x v="0"/>
    <s v="Yes"/>
    <x v="1"/>
    <s v="Yes"/>
    <x v="1"/>
    <m/>
  </r>
  <r>
    <x v="240"/>
    <n v="63"/>
    <n v="38"/>
    <x v="34"/>
    <s v="100+"/>
    <n v="90640"/>
    <n v="3"/>
    <n v="4"/>
    <s v="Graduate"/>
    <n v="0"/>
    <x v="1"/>
    <s v="No"/>
    <x v="0"/>
    <s v="No"/>
    <x v="1"/>
    <m/>
  </r>
  <r>
    <x v="241"/>
    <n v="63"/>
    <n v="38"/>
    <x v="110"/>
    <s v="100+"/>
    <n v="93950"/>
    <n v="4"/>
    <n v="4.9000000000000004"/>
    <s v="Graduate"/>
    <n v="111"/>
    <x v="1"/>
    <s v="No"/>
    <x v="0"/>
    <s v="No"/>
    <x v="0"/>
    <m/>
  </r>
  <r>
    <x v="242"/>
    <n v="63"/>
    <n v="37"/>
    <x v="2"/>
    <s v="0-50"/>
    <n v="94704"/>
    <n v="2"/>
    <n v="0.4"/>
    <s v="Undergraduate"/>
    <n v="76"/>
    <x v="0"/>
    <s v="No"/>
    <x v="0"/>
    <s v="No"/>
    <x v="0"/>
    <m/>
  </r>
  <r>
    <x v="243"/>
    <n v="63"/>
    <n v="37"/>
    <x v="94"/>
    <s v="100+"/>
    <n v="95819"/>
    <n v="2"/>
    <n v="2.8"/>
    <s v="Undergraduate"/>
    <n v="0"/>
    <x v="0"/>
    <s v="No"/>
    <x v="0"/>
    <s v="No"/>
    <x v="0"/>
    <m/>
  </r>
  <r>
    <x v="244"/>
    <n v="63"/>
    <n v="37"/>
    <x v="60"/>
    <s v="100+"/>
    <n v="92121"/>
    <n v="2"/>
    <n v="6.9"/>
    <s v="Undergraduate"/>
    <n v="0"/>
    <x v="0"/>
    <s v="No"/>
    <x v="0"/>
    <s v="Yes"/>
    <x v="1"/>
    <m/>
  </r>
  <r>
    <x v="245"/>
    <n v="63"/>
    <n v="37"/>
    <x v="85"/>
    <s v="0-50"/>
    <n v="94618"/>
    <n v="1"/>
    <n v="0.8"/>
    <s v="Graduate"/>
    <n v="97"/>
    <x v="0"/>
    <s v="No"/>
    <x v="0"/>
    <s v="Yes"/>
    <x v="0"/>
    <m/>
  </r>
  <r>
    <x v="246"/>
    <n v="63"/>
    <n v="39"/>
    <x v="87"/>
    <s v="51-100"/>
    <n v="90033"/>
    <n v="2"/>
    <n v="1.1000000000000001"/>
    <s v="Undergraduate"/>
    <n v="0"/>
    <x v="0"/>
    <s v="No"/>
    <x v="0"/>
    <s v="Yes"/>
    <x v="1"/>
    <m/>
  </r>
  <r>
    <x v="247"/>
    <n v="63"/>
    <n v="37"/>
    <x v="64"/>
    <s v="0-50"/>
    <n v="94550"/>
    <n v="2"/>
    <n v="1"/>
    <s v="Professional"/>
    <n v="0"/>
    <x v="0"/>
    <s v="No"/>
    <x v="0"/>
    <s v="Yes"/>
    <x v="0"/>
    <m/>
  </r>
  <r>
    <x v="248"/>
    <n v="63"/>
    <n v="39"/>
    <x v="49"/>
    <s v="0-50"/>
    <n v="91304"/>
    <n v="1"/>
    <n v="0.8"/>
    <s v="Undergraduate"/>
    <n v="118"/>
    <x v="0"/>
    <s v="No"/>
    <x v="0"/>
    <s v="No"/>
    <x v="1"/>
    <m/>
  </r>
  <r>
    <x v="249"/>
    <n v="63"/>
    <n v="37"/>
    <x v="1"/>
    <s v="0-50"/>
    <n v="93117"/>
    <n v="3"/>
    <n v="0.7"/>
    <s v="Graduate"/>
    <n v="141"/>
    <x v="0"/>
    <s v="No"/>
    <x v="0"/>
    <s v="No"/>
    <x v="0"/>
    <m/>
  </r>
  <r>
    <x v="250"/>
    <n v="63"/>
    <n v="37"/>
    <x v="21"/>
    <s v="100+"/>
    <n v="94025"/>
    <n v="2"/>
    <n v="6.9"/>
    <s v="Undergraduate"/>
    <n v="0"/>
    <x v="0"/>
    <s v="No"/>
    <x v="0"/>
    <s v="Yes"/>
    <x v="0"/>
    <m/>
  </r>
  <r>
    <x v="251"/>
    <n v="63"/>
    <n v="39"/>
    <x v="15"/>
    <s v="51-100"/>
    <n v="93940"/>
    <n v="1"/>
    <n v="0.8"/>
    <s v="Undergraduate"/>
    <n v="0"/>
    <x v="0"/>
    <s v="No"/>
    <x v="0"/>
    <s v="No"/>
    <x v="0"/>
    <m/>
  </r>
  <r>
    <x v="252"/>
    <n v="63"/>
    <n v="37"/>
    <x v="47"/>
    <s v="100+"/>
    <n v="94611"/>
    <n v="4"/>
    <n v="1.7"/>
    <s v="Professional"/>
    <n v="0"/>
    <x v="0"/>
    <s v="No"/>
    <x v="0"/>
    <s v="Yes"/>
    <x v="1"/>
    <m/>
  </r>
  <r>
    <x v="253"/>
    <n v="63"/>
    <n v="38"/>
    <x v="23"/>
    <s v="0-50"/>
    <n v="92630"/>
    <n v="4"/>
    <n v="0.4"/>
    <s v="Graduate"/>
    <n v="86"/>
    <x v="0"/>
    <s v="No"/>
    <x v="0"/>
    <s v="Yes"/>
    <x v="1"/>
    <m/>
  </r>
  <r>
    <x v="254"/>
    <n v="63"/>
    <n v="39"/>
    <x v="76"/>
    <s v="51-100"/>
    <n v="94112"/>
    <n v="1"/>
    <n v="0"/>
    <s v="Graduate"/>
    <n v="0"/>
    <x v="0"/>
    <s v="No"/>
    <x v="0"/>
    <s v="Yes"/>
    <x v="0"/>
    <m/>
  </r>
  <r>
    <x v="255"/>
    <n v="63"/>
    <n v="38"/>
    <x v="111"/>
    <s v="100+"/>
    <n v="93023"/>
    <n v="2"/>
    <n v="4.3"/>
    <s v="Professional"/>
    <n v="0"/>
    <x v="1"/>
    <s v="No"/>
    <x v="0"/>
    <s v="Yes"/>
    <x v="0"/>
    <m/>
  </r>
  <r>
    <x v="256"/>
    <n v="63"/>
    <n v="37"/>
    <x v="6"/>
    <s v="51-100"/>
    <n v="91711"/>
    <n v="4"/>
    <n v="1.7"/>
    <s v="Professional"/>
    <n v="0"/>
    <x v="0"/>
    <s v="No"/>
    <x v="0"/>
    <s v="Yes"/>
    <x v="0"/>
    <m/>
  </r>
  <r>
    <x v="257"/>
    <n v="63"/>
    <n v="38"/>
    <x v="81"/>
    <s v="100+"/>
    <n v="92675"/>
    <n v="1"/>
    <n v="2.5"/>
    <s v="Undergraduate"/>
    <n v="0"/>
    <x v="0"/>
    <s v="No"/>
    <x v="0"/>
    <s v="Yes"/>
    <x v="0"/>
    <m/>
  </r>
  <r>
    <x v="258"/>
    <n v="63"/>
    <n v="38"/>
    <x v="82"/>
    <s v="0-50"/>
    <n v="93943"/>
    <n v="2"/>
    <n v="2.8"/>
    <s v="Undergraduate"/>
    <n v="205"/>
    <x v="0"/>
    <s v="No"/>
    <x v="0"/>
    <s v="No"/>
    <x v="0"/>
    <m/>
  </r>
  <r>
    <x v="259"/>
    <n v="63"/>
    <n v="37"/>
    <x v="38"/>
    <s v="100+"/>
    <n v="94309"/>
    <n v="2"/>
    <n v="7.9"/>
    <s v="Graduate"/>
    <n v="358"/>
    <x v="1"/>
    <s v="No"/>
    <x v="0"/>
    <s v="Yes"/>
    <x v="0"/>
    <m/>
  </r>
  <r>
    <x v="260"/>
    <n v="63"/>
    <n v="37"/>
    <x v="69"/>
    <s v="0-50"/>
    <n v="90095"/>
    <n v="2"/>
    <n v="0.4"/>
    <s v="Undergraduate"/>
    <n v="0"/>
    <x v="0"/>
    <s v="No"/>
    <x v="0"/>
    <s v="Yes"/>
    <x v="0"/>
    <m/>
  </r>
  <r>
    <x v="261"/>
    <n v="63"/>
    <n v="37"/>
    <x v="18"/>
    <s v="0-50"/>
    <n v="91711"/>
    <n v="1"/>
    <n v="0.8"/>
    <s v="Graduate"/>
    <n v="102"/>
    <x v="0"/>
    <s v="No"/>
    <x v="0"/>
    <s v="No"/>
    <x v="1"/>
    <m/>
  </r>
  <r>
    <x v="262"/>
    <n v="63"/>
    <n v="37"/>
    <x v="3"/>
    <s v="100+"/>
    <n v="92694"/>
    <n v="4"/>
    <n v="1.7"/>
    <s v="Professional"/>
    <n v="244"/>
    <x v="0"/>
    <s v="No"/>
    <x v="0"/>
    <s v="No"/>
    <x v="1"/>
    <m/>
  </r>
  <r>
    <x v="263"/>
    <n v="63"/>
    <n v="39"/>
    <x v="29"/>
    <s v="0-50"/>
    <n v="92624"/>
    <n v="3"/>
    <n v="0.1"/>
    <s v="Professional"/>
    <n v="178"/>
    <x v="0"/>
    <s v="No"/>
    <x v="0"/>
    <s v="Yes"/>
    <x v="1"/>
    <m/>
  </r>
  <r>
    <x v="264"/>
    <n v="63"/>
    <n v="39"/>
    <x v="73"/>
    <s v="0-50"/>
    <n v="90275"/>
    <n v="1"/>
    <n v="0.8"/>
    <s v="Undergraduate"/>
    <n v="103"/>
    <x v="0"/>
    <s v="No"/>
    <x v="0"/>
    <s v="Yes"/>
    <x v="0"/>
    <m/>
  </r>
  <r>
    <x v="265"/>
    <n v="63"/>
    <n v="33"/>
    <x v="49"/>
    <s v="0-50"/>
    <n v="91320"/>
    <n v="4"/>
    <n v="1.67"/>
    <s v="Professional"/>
    <n v="0"/>
    <x v="0"/>
    <s v="No"/>
    <x v="0"/>
    <s v="Yes"/>
    <x v="0"/>
    <m/>
  </r>
  <r>
    <x v="266"/>
    <n v="63"/>
    <n v="37"/>
    <x v="63"/>
    <s v="100+"/>
    <n v="91711"/>
    <n v="2"/>
    <n v="6.9"/>
    <s v="Undergraduate"/>
    <n v="97"/>
    <x v="0"/>
    <s v="No"/>
    <x v="0"/>
    <s v="No"/>
    <x v="1"/>
    <m/>
  </r>
  <r>
    <x v="267"/>
    <n v="63"/>
    <n v="37"/>
    <x v="112"/>
    <s v="100+"/>
    <n v="94080"/>
    <n v="1"/>
    <n v="4.4000000000000004"/>
    <s v="Graduate"/>
    <n v="0"/>
    <x v="1"/>
    <s v="No"/>
    <x v="0"/>
    <s v="Yes"/>
    <x v="0"/>
    <m/>
  </r>
  <r>
    <x v="268"/>
    <n v="63"/>
    <n v="37"/>
    <x v="27"/>
    <s v="0-50"/>
    <n v="94035"/>
    <n v="2"/>
    <n v="0.2"/>
    <s v="Professional"/>
    <n v="0"/>
    <x v="0"/>
    <s v="No"/>
    <x v="0"/>
    <s v="Yes"/>
    <x v="0"/>
    <m/>
  </r>
  <r>
    <x v="269"/>
    <n v="63"/>
    <n v="37"/>
    <x v="62"/>
    <s v="100+"/>
    <n v="94010"/>
    <n v="1"/>
    <n v="2"/>
    <s v="Undergraduate"/>
    <n v="427"/>
    <x v="0"/>
    <s v="No"/>
    <x v="0"/>
    <s v="No"/>
    <x v="0"/>
    <m/>
  </r>
  <r>
    <x v="270"/>
    <n v="63"/>
    <n v="37"/>
    <x v="56"/>
    <s v="51-100"/>
    <n v="92691"/>
    <n v="4"/>
    <n v="2.4"/>
    <s v="Professional"/>
    <n v="0"/>
    <x v="0"/>
    <s v="No"/>
    <x v="0"/>
    <s v="Yes"/>
    <x v="1"/>
    <m/>
  </r>
  <r>
    <x v="271"/>
    <n v="63"/>
    <n v="37"/>
    <x v="113"/>
    <s v="100+"/>
    <n v="90840"/>
    <n v="2"/>
    <n v="0.2"/>
    <s v="Professional"/>
    <n v="364"/>
    <x v="1"/>
    <s v="No"/>
    <x v="0"/>
    <s v="Yes"/>
    <x v="0"/>
    <m/>
  </r>
  <r>
    <x v="272"/>
    <n v="63"/>
    <n v="38"/>
    <x v="12"/>
    <s v="0-50"/>
    <n v="94305"/>
    <n v="4"/>
    <n v="0.6"/>
    <s v="Graduate"/>
    <n v="83"/>
    <x v="0"/>
    <s v="No"/>
    <x v="0"/>
    <s v="No"/>
    <x v="0"/>
    <m/>
  </r>
  <r>
    <x v="273"/>
    <n v="63"/>
    <n v="37"/>
    <x v="12"/>
    <s v="0-50"/>
    <n v="92121"/>
    <n v="1"/>
    <n v="0.8"/>
    <s v="Graduate"/>
    <n v="115"/>
    <x v="0"/>
    <s v="No"/>
    <x v="0"/>
    <s v="Yes"/>
    <x v="0"/>
    <m/>
  </r>
  <r>
    <x v="274"/>
    <n v="63"/>
    <n v="38"/>
    <x v="24"/>
    <s v="51-100"/>
    <n v="92612"/>
    <n v="3"/>
    <n v="0.5"/>
    <s v="Graduate"/>
    <n v="0"/>
    <x v="0"/>
    <s v="No"/>
    <x v="0"/>
    <s v="Yes"/>
    <x v="0"/>
    <m/>
  </r>
  <r>
    <x v="275"/>
    <n v="63"/>
    <n v="39"/>
    <x v="9"/>
    <s v="0-50"/>
    <n v="95449"/>
    <n v="2"/>
    <n v="1.1000000000000001"/>
    <s v="Undergraduate"/>
    <n v="0"/>
    <x v="0"/>
    <s v="No"/>
    <x v="0"/>
    <s v="No"/>
    <x v="0"/>
    <m/>
  </r>
  <r>
    <x v="276"/>
    <n v="63"/>
    <n v="39"/>
    <x v="90"/>
    <s v="100+"/>
    <n v="92521"/>
    <n v="3"/>
    <n v="2.6"/>
    <s v="Professional"/>
    <n v="229"/>
    <x v="1"/>
    <s v="No"/>
    <x v="0"/>
    <s v="Yes"/>
    <x v="0"/>
    <m/>
  </r>
  <r>
    <x v="277"/>
    <n v="63"/>
    <n v="39"/>
    <x v="73"/>
    <s v="0-50"/>
    <n v="93943"/>
    <n v="4"/>
    <n v="1.2"/>
    <s v="Graduate"/>
    <n v="109"/>
    <x v="0"/>
    <s v="Yes"/>
    <x v="1"/>
    <s v="Yes"/>
    <x v="1"/>
    <m/>
  </r>
  <r>
    <x v="278"/>
    <n v="63"/>
    <n v="37"/>
    <x v="0"/>
    <s v="100+"/>
    <n v="93106"/>
    <n v="4"/>
    <n v="2.4"/>
    <s v="Professional"/>
    <n v="0"/>
    <x v="0"/>
    <s v="No"/>
    <x v="0"/>
    <s v="Yes"/>
    <x v="1"/>
    <m/>
  </r>
  <r>
    <x v="279"/>
    <n v="63"/>
    <n v="37"/>
    <x v="12"/>
    <s v="0-50"/>
    <n v="94720"/>
    <n v="2"/>
    <n v="0.4"/>
    <s v="Undergraduate"/>
    <n v="0"/>
    <x v="0"/>
    <s v="No"/>
    <x v="0"/>
    <s v="No"/>
    <x v="0"/>
    <m/>
  </r>
  <r>
    <x v="280"/>
    <n v="63"/>
    <n v="33"/>
    <x v="114"/>
    <s v="100+"/>
    <n v="91768"/>
    <n v="4"/>
    <n v="9"/>
    <s v="Professional"/>
    <n v="0"/>
    <x v="1"/>
    <s v="No"/>
    <x v="0"/>
    <s v="No"/>
    <x v="0"/>
    <m/>
  </r>
  <r>
    <x v="281"/>
    <n v="63"/>
    <n v="39"/>
    <x v="20"/>
    <s v="0-50"/>
    <n v="91711"/>
    <n v="1"/>
    <n v="1.9"/>
    <s v="Graduate"/>
    <n v="0"/>
    <x v="0"/>
    <s v="No"/>
    <x v="0"/>
    <s v="No"/>
    <x v="0"/>
    <m/>
  </r>
  <r>
    <x v="282"/>
    <n v="63"/>
    <n v="39"/>
    <x v="82"/>
    <s v="0-50"/>
    <n v="94402"/>
    <n v="1"/>
    <n v="0"/>
    <s v="Graduate"/>
    <n v="166"/>
    <x v="0"/>
    <s v="No"/>
    <x v="0"/>
    <s v="No"/>
    <x v="0"/>
    <m/>
  </r>
  <r>
    <x v="283"/>
    <n v="63"/>
    <n v="38"/>
    <x v="1"/>
    <s v="0-50"/>
    <n v="94015"/>
    <n v="1"/>
    <n v="1.5"/>
    <s v="Graduate"/>
    <n v="0"/>
    <x v="0"/>
    <s v="No"/>
    <x v="0"/>
    <s v="No"/>
    <x v="0"/>
    <m/>
  </r>
  <r>
    <x v="284"/>
    <n v="63"/>
    <n v="38"/>
    <x v="115"/>
    <s v="100+"/>
    <n v="91768"/>
    <n v="2"/>
    <n v="3.8"/>
    <s v="Professional"/>
    <n v="183"/>
    <x v="1"/>
    <s v="No"/>
    <x v="0"/>
    <s v="No"/>
    <x v="0"/>
    <m/>
  </r>
  <r>
    <x v="285"/>
    <n v="63"/>
    <n v="37"/>
    <x v="108"/>
    <s v="0-50"/>
    <n v="95819"/>
    <n v="1"/>
    <n v="0.5"/>
    <s v="Professional"/>
    <n v="0"/>
    <x v="0"/>
    <s v="No"/>
    <x v="0"/>
    <s v="Yes"/>
    <x v="0"/>
    <m/>
  </r>
  <r>
    <x v="286"/>
    <n v="63"/>
    <n v="38"/>
    <x v="116"/>
    <s v="100+"/>
    <n v="95616"/>
    <n v="4"/>
    <n v="3.4"/>
    <s v="Graduate"/>
    <n v="0"/>
    <x v="0"/>
    <s v="No"/>
    <x v="0"/>
    <s v="No"/>
    <x v="0"/>
    <m/>
  </r>
  <r>
    <x v="287"/>
    <n v="63"/>
    <n v="37"/>
    <x v="117"/>
    <s v="100+"/>
    <n v="94131"/>
    <n v="2"/>
    <n v="4.3"/>
    <s v="Professional"/>
    <n v="205"/>
    <x v="1"/>
    <s v="No"/>
    <x v="0"/>
    <s v="No"/>
    <x v="0"/>
    <m/>
  </r>
  <r>
    <x v="288"/>
    <n v="63"/>
    <n v="38"/>
    <x v="9"/>
    <s v="0-50"/>
    <n v="90034"/>
    <n v="2"/>
    <n v="1.5"/>
    <s v="Undergraduate"/>
    <n v="173"/>
    <x v="0"/>
    <s v="No"/>
    <x v="0"/>
    <s v="Yes"/>
    <x v="1"/>
    <m/>
  </r>
  <r>
    <x v="289"/>
    <n v="63"/>
    <n v="38"/>
    <x v="88"/>
    <s v="51-100"/>
    <n v="91320"/>
    <n v="4"/>
    <n v="0.1"/>
    <s v="Graduate"/>
    <n v="0"/>
    <x v="0"/>
    <s v="No"/>
    <x v="0"/>
    <s v="No"/>
    <x v="1"/>
    <m/>
  </r>
  <r>
    <x v="290"/>
    <n v="63"/>
    <n v="37"/>
    <x v="98"/>
    <s v="51-100"/>
    <n v="91942"/>
    <n v="1"/>
    <n v="2.5"/>
    <s v="Professional"/>
    <n v="0"/>
    <x v="0"/>
    <s v="No"/>
    <x v="0"/>
    <s v="No"/>
    <x v="0"/>
    <m/>
  </r>
  <r>
    <x v="291"/>
    <n v="63"/>
    <n v="38"/>
    <x v="118"/>
    <s v="0-50"/>
    <n v="94707"/>
    <n v="4"/>
    <n v="0.6"/>
    <s v="Graduate"/>
    <n v="100"/>
    <x v="0"/>
    <s v="No"/>
    <x v="0"/>
    <s v="Yes"/>
    <x v="1"/>
    <m/>
  </r>
  <r>
    <x v="292"/>
    <n v="63"/>
    <n v="38"/>
    <x v="66"/>
    <s v="51-100"/>
    <n v="92507"/>
    <n v="2"/>
    <n v="1.5"/>
    <s v="Undergraduate"/>
    <n v="0"/>
    <x v="0"/>
    <s v="No"/>
    <x v="0"/>
    <s v="Yes"/>
    <x v="0"/>
    <m/>
  </r>
  <r>
    <x v="293"/>
    <n v="63"/>
    <n v="37"/>
    <x v="30"/>
    <s v="51-100"/>
    <n v="90401"/>
    <n v="2"/>
    <n v="1.7"/>
    <s v="Professional"/>
    <n v="0"/>
    <x v="0"/>
    <s v="No"/>
    <x v="0"/>
    <s v="Yes"/>
    <x v="1"/>
    <m/>
  </r>
  <r>
    <x v="294"/>
    <n v="63"/>
    <n v="38"/>
    <x v="87"/>
    <s v="51-100"/>
    <n v="91361"/>
    <n v="4"/>
    <n v="1.7"/>
    <s v="Undergraduate"/>
    <n v="218"/>
    <x v="0"/>
    <s v="No"/>
    <x v="0"/>
    <s v="Yes"/>
    <x v="1"/>
    <m/>
  </r>
  <r>
    <x v="295"/>
    <n v="63"/>
    <n v="39"/>
    <x v="9"/>
    <s v="0-50"/>
    <n v="91355"/>
    <n v="4"/>
    <n v="1.3"/>
    <s v="Graduate"/>
    <n v="0"/>
    <x v="0"/>
    <s v="No"/>
    <x v="0"/>
    <s v="Yes"/>
    <x v="0"/>
    <m/>
  </r>
  <r>
    <x v="296"/>
    <n v="63"/>
    <n v="39"/>
    <x v="71"/>
    <s v="51-100"/>
    <n v="95814"/>
    <n v="1"/>
    <n v="1.8"/>
    <s v="Professional"/>
    <n v="147"/>
    <x v="0"/>
    <s v="No"/>
    <x v="0"/>
    <s v="Yes"/>
    <x v="1"/>
    <m/>
  </r>
  <r>
    <x v="297"/>
    <n v="63"/>
    <n v="39"/>
    <x v="119"/>
    <s v="100+"/>
    <n v="91330"/>
    <n v="1"/>
    <n v="2.9"/>
    <s v="Undergraduate"/>
    <n v="0"/>
    <x v="0"/>
    <s v="Yes"/>
    <x v="0"/>
    <s v="Yes"/>
    <x v="0"/>
    <m/>
  </r>
  <r>
    <x v="298"/>
    <n v="63"/>
    <n v="39"/>
    <x v="120"/>
    <s v="0-50"/>
    <n v="92121"/>
    <n v="3"/>
    <n v="0.1"/>
    <s v="Professional"/>
    <n v="0"/>
    <x v="0"/>
    <s v="No"/>
    <x v="0"/>
    <s v="No"/>
    <x v="1"/>
    <m/>
  </r>
  <r>
    <x v="299"/>
    <n v="63"/>
    <n v="38"/>
    <x v="107"/>
    <s v="100+"/>
    <n v="90095"/>
    <n v="3"/>
    <n v="1.8"/>
    <s v="Graduate"/>
    <n v="109"/>
    <x v="0"/>
    <s v="No"/>
    <x v="0"/>
    <s v="Yes"/>
    <x v="0"/>
    <m/>
  </r>
  <r>
    <x v="300"/>
    <n v="63"/>
    <n v="37"/>
    <x v="20"/>
    <s v="0-50"/>
    <n v="91207"/>
    <n v="2"/>
    <n v="0.7"/>
    <s v="Professional"/>
    <n v="0"/>
    <x v="0"/>
    <s v="No"/>
    <x v="0"/>
    <s v="Yes"/>
    <x v="1"/>
    <m/>
  </r>
  <r>
    <x v="301"/>
    <n v="63"/>
    <n v="39"/>
    <x v="78"/>
    <s v="0-50"/>
    <n v="93023"/>
    <n v="2"/>
    <n v="0.3"/>
    <s v="Professional"/>
    <n v="0"/>
    <x v="0"/>
    <s v="No"/>
    <x v="0"/>
    <s v="No"/>
    <x v="0"/>
    <m/>
  </r>
  <r>
    <x v="302"/>
    <n v="62"/>
    <n v="36"/>
    <x v="3"/>
    <s v="100+"/>
    <n v="95670"/>
    <n v="2"/>
    <n v="2.8"/>
    <s v="Undergraduate"/>
    <n v="336"/>
    <x v="0"/>
    <s v="No"/>
    <x v="0"/>
    <s v="No"/>
    <x v="0"/>
    <m/>
  </r>
  <r>
    <x v="303"/>
    <n v="62"/>
    <n v="38"/>
    <x v="43"/>
    <s v="0-50"/>
    <n v="94143"/>
    <n v="4"/>
    <n v="1.3"/>
    <s v="Graduate"/>
    <n v="0"/>
    <x v="0"/>
    <s v="No"/>
    <x v="0"/>
    <s v="Yes"/>
    <x v="0"/>
    <m/>
  </r>
  <r>
    <x v="304"/>
    <n v="62"/>
    <n v="37"/>
    <x v="18"/>
    <s v="0-50"/>
    <n v="91942"/>
    <n v="1"/>
    <n v="0.1"/>
    <s v="Undergraduate"/>
    <n v="0"/>
    <x v="0"/>
    <s v="No"/>
    <x v="0"/>
    <s v="Yes"/>
    <x v="0"/>
    <m/>
  </r>
  <r>
    <x v="305"/>
    <n v="62"/>
    <n v="37"/>
    <x v="76"/>
    <s v="51-100"/>
    <n v="91320"/>
    <n v="4"/>
    <n v="1.7"/>
    <s v="Undergraduate"/>
    <n v="0"/>
    <x v="0"/>
    <s v="No"/>
    <x v="0"/>
    <s v="Yes"/>
    <x v="0"/>
    <m/>
  </r>
  <r>
    <x v="306"/>
    <n v="62"/>
    <n v="38"/>
    <x v="52"/>
    <s v="51-100"/>
    <n v="92521"/>
    <n v="1"/>
    <n v="1.8"/>
    <s v="Professional"/>
    <n v="0"/>
    <x v="0"/>
    <s v="No"/>
    <x v="0"/>
    <s v="Yes"/>
    <x v="0"/>
    <m/>
  </r>
  <r>
    <x v="307"/>
    <n v="62"/>
    <n v="38"/>
    <x v="70"/>
    <s v="51-100"/>
    <n v="95929"/>
    <n v="1"/>
    <n v="3.8"/>
    <s v="Undergraduate"/>
    <n v="0"/>
    <x v="0"/>
    <s v="Yes"/>
    <x v="0"/>
    <s v="Yes"/>
    <x v="0"/>
    <m/>
  </r>
  <r>
    <x v="308"/>
    <n v="62"/>
    <n v="38"/>
    <x v="78"/>
    <s v="0-50"/>
    <n v="94720"/>
    <n v="2"/>
    <n v="1"/>
    <s v="Undergraduate"/>
    <n v="116"/>
    <x v="0"/>
    <s v="No"/>
    <x v="0"/>
    <s v="No"/>
    <x v="1"/>
    <m/>
  </r>
  <r>
    <x v="309"/>
    <n v="62"/>
    <n v="37"/>
    <x v="20"/>
    <s v="0-50"/>
    <n v="94305"/>
    <n v="2"/>
    <n v="2.8"/>
    <s v="Undergraduate"/>
    <n v="113"/>
    <x v="0"/>
    <s v="No"/>
    <x v="1"/>
    <s v="Yes"/>
    <x v="1"/>
    <m/>
  </r>
  <r>
    <x v="310"/>
    <n v="62"/>
    <n v="36"/>
    <x v="1"/>
    <s v="0-50"/>
    <n v="92646"/>
    <n v="2"/>
    <n v="0.2"/>
    <s v="Professional"/>
    <n v="0"/>
    <x v="0"/>
    <s v="No"/>
    <x v="0"/>
    <s v="Yes"/>
    <x v="1"/>
    <m/>
  </r>
  <r>
    <x v="311"/>
    <n v="62"/>
    <n v="38"/>
    <x v="71"/>
    <s v="51-100"/>
    <n v="95064"/>
    <n v="4"/>
    <n v="2.2000000000000002"/>
    <s v="Undergraduate"/>
    <n v="123"/>
    <x v="0"/>
    <s v="Yes"/>
    <x v="1"/>
    <s v="Yes"/>
    <x v="1"/>
    <m/>
  </r>
  <r>
    <x v="312"/>
    <n v="62"/>
    <n v="36"/>
    <x v="25"/>
    <s v="0-50"/>
    <n v="94720"/>
    <n v="3"/>
    <n v="0.7"/>
    <s v="Graduate"/>
    <n v="0"/>
    <x v="0"/>
    <s v="No"/>
    <x v="0"/>
    <s v="Yes"/>
    <x v="0"/>
    <m/>
  </r>
  <r>
    <x v="313"/>
    <n v="62"/>
    <n v="37"/>
    <x v="52"/>
    <s v="51-100"/>
    <n v="91754"/>
    <n v="3"/>
    <n v="1.8"/>
    <s v="Graduate"/>
    <n v="187"/>
    <x v="0"/>
    <s v="Yes"/>
    <x v="0"/>
    <s v="No"/>
    <x v="0"/>
    <m/>
  </r>
  <r>
    <x v="314"/>
    <n v="62"/>
    <n v="37"/>
    <x v="10"/>
    <s v="0-50"/>
    <n v="92037"/>
    <n v="3"/>
    <n v="1.3"/>
    <s v="Graduate"/>
    <n v="0"/>
    <x v="0"/>
    <s v="No"/>
    <x v="0"/>
    <s v="Yes"/>
    <x v="0"/>
    <m/>
  </r>
  <r>
    <x v="315"/>
    <n v="62"/>
    <n v="37"/>
    <x v="88"/>
    <s v="51-100"/>
    <n v="95051"/>
    <n v="4"/>
    <n v="3.4"/>
    <s v="Graduate"/>
    <n v="0"/>
    <x v="0"/>
    <s v="No"/>
    <x v="0"/>
    <s v="Yes"/>
    <x v="0"/>
    <m/>
  </r>
  <r>
    <x v="316"/>
    <n v="62"/>
    <n v="36"/>
    <x v="80"/>
    <s v="51-100"/>
    <n v="94801"/>
    <n v="2"/>
    <n v="0.7"/>
    <s v="Graduate"/>
    <n v="0"/>
    <x v="0"/>
    <s v="No"/>
    <x v="0"/>
    <s v="Yes"/>
    <x v="0"/>
    <m/>
  </r>
  <r>
    <x v="317"/>
    <n v="62"/>
    <n v="38"/>
    <x v="14"/>
    <s v="0-50"/>
    <n v="94596"/>
    <n v="1"/>
    <n v="1.9"/>
    <s v="Graduate"/>
    <n v="118"/>
    <x v="0"/>
    <s v="No"/>
    <x v="0"/>
    <s v="No"/>
    <x v="0"/>
    <m/>
  </r>
  <r>
    <x v="318"/>
    <n v="62"/>
    <n v="38"/>
    <x v="13"/>
    <s v="0-50"/>
    <n v="94025"/>
    <n v="1"/>
    <n v="1.8"/>
    <s v="Professional"/>
    <n v="0"/>
    <x v="0"/>
    <s v="No"/>
    <x v="0"/>
    <s v="No"/>
    <x v="0"/>
    <m/>
  </r>
  <r>
    <x v="319"/>
    <n v="62"/>
    <n v="37"/>
    <x v="5"/>
    <s v="0-50"/>
    <n v="92691"/>
    <n v="4"/>
    <n v="0.4"/>
    <s v="Graduate"/>
    <n v="137"/>
    <x v="0"/>
    <s v="No"/>
    <x v="0"/>
    <s v="Yes"/>
    <x v="1"/>
    <m/>
  </r>
  <r>
    <x v="320"/>
    <n v="62"/>
    <n v="32"/>
    <x v="121"/>
    <s v="0-50"/>
    <n v="92109"/>
    <n v="1"/>
    <n v="1.5"/>
    <s v="Professional"/>
    <n v="0"/>
    <x v="0"/>
    <s v="Yes"/>
    <x v="0"/>
    <s v="No"/>
    <x v="0"/>
    <m/>
  </r>
  <r>
    <x v="321"/>
    <n v="62"/>
    <n v="37"/>
    <x v="121"/>
    <s v="0-50"/>
    <n v="95818"/>
    <n v="4"/>
    <n v="0.4"/>
    <s v="Graduate"/>
    <n v="124"/>
    <x v="0"/>
    <s v="Yes"/>
    <x v="0"/>
    <s v="No"/>
    <x v="0"/>
    <m/>
  </r>
  <r>
    <x v="322"/>
    <n v="62"/>
    <n v="36"/>
    <x v="115"/>
    <s v="100+"/>
    <n v="94301"/>
    <n v="2"/>
    <n v="5.2"/>
    <s v="Graduate"/>
    <n v="0"/>
    <x v="1"/>
    <s v="No"/>
    <x v="0"/>
    <s v="Yes"/>
    <x v="0"/>
    <m/>
  </r>
  <r>
    <x v="323"/>
    <n v="62"/>
    <n v="36"/>
    <x v="56"/>
    <s v="51-100"/>
    <n v="94609"/>
    <n v="2"/>
    <n v="2.8"/>
    <s v="Undergraduate"/>
    <n v="0"/>
    <x v="0"/>
    <s v="No"/>
    <x v="0"/>
    <s v="Yes"/>
    <x v="0"/>
    <m/>
  </r>
  <r>
    <x v="324"/>
    <n v="62"/>
    <n v="37"/>
    <x v="82"/>
    <s v="0-50"/>
    <n v="94545"/>
    <n v="3"/>
    <n v="1.5"/>
    <s v="Undergraduate"/>
    <n v="169"/>
    <x v="0"/>
    <s v="No"/>
    <x v="0"/>
    <s v="Yes"/>
    <x v="0"/>
    <m/>
  </r>
  <r>
    <x v="325"/>
    <n v="62"/>
    <n v="37"/>
    <x v="92"/>
    <s v="51-100"/>
    <n v="95747"/>
    <n v="3"/>
    <n v="0.5"/>
    <s v="Undergraduate"/>
    <n v="0"/>
    <x v="0"/>
    <s v="No"/>
    <x v="0"/>
    <s v="Yes"/>
    <x v="0"/>
    <m/>
  </r>
  <r>
    <x v="326"/>
    <n v="62"/>
    <n v="37"/>
    <x v="29"/>
    <s v="0-50"/>
    <n v="91706"/>
    <n v="1"/>
    <n v="1.1000000000000001"/>
    <s v="Professional"/>
    <n v="0"/>
    <x v="0"/>
    <s v="No"/>
    <x v="0"/>
    <s v="Yes"/>
    <x v="0"/>
    <m/>
  </r>
  <r>
    <x v="327"/>
    <n v="62"/>
    <n v="38"/>
    <x v="83"/>
    <s v="0-50"/>
    <n v="94928"/>
    <n v="4"/>
    <n v="1.2"/>
    <s v="Graduate"/>
    <n v="0"/>
    <x v="0"/>
    <s v="No"/>
    <x v="0"/>
    <s v="Yes"/>
    <x v="0"/>
    <m/>
  </r>
  <r>
    <x v="328"/>
    <n v="62"/>
    <n v="37"/>
    <x v="82"/>
    <s v="0-50"/>
    <n v="91311"/>
    <n v="3"/>
    <n v="2.4"/>
    <s v="Undergraduate"/>
    <n v="0"/>
    <x v="0"/>
    <s v="No"/>
    <x v="0"/>
    <s v="Yes"/>
    <x v="0"/>
    <m/>
  </r>
  <r>
    <x v="329"/>
    <n v="62"/>
    <n v="36"/>
    <x v="41"/>
    <s v="51-100"/>
    <n v="92122"/>
    <n v="2"/>
    <n v="2.8"/>
    <s v="Undergraduate"/>
    <n v="0"/>
    <x v="0"/>
    <s v="No"/>
    <x v="0"/>
    <s v="No"/>
    <x v="0"/>
    <m/>
  </r>
  <r>
    <x v="330"/>
    <n v="62"/>
    <n v="37"/>
    <x v="98"/>
    <s v="51-100"/>
    <n v="93117"/>
    <n v="4"/>
    <n v="1.7"/>
    <s v="Undergraduate"/>
    <n v="0"/>
    <x v="0"/>
    <s v="No"/>
    <x v="0"/>
    <s v="No"/>
    <x v="0"/>
    <m/>
  </r>
  <r>
    <x v="331"/>
    <n v="62"/>
    <n v="38"/>
    <x v="48"/>
    <s v="51-100"/>
    <n v="90277"/>
    <n v="4"/>
    <n v="1.7"/>
    <s v="Graduate"/>
    <n v="0"/>
    <x v="0"/>
    <s v="No"/>
    <x v="0"/>
    <s v="Yes"/>
    <x v="0"/>
    <m/>
  </r>
  <r>
    <x v="332"/>
    <n v="62"/>
    <n v="36"/>
    <x v="5"/>
    <s v="0-50"/>
    <n v="95616"/>
    <n v="3"/>
    <n v="0.3"/>
    <s v="Professional"/>
    <n v="0"/>
    <x v="0"/>
    <s v="No"/>
    <x v="0"/>
    <s v="No"/>
    <x v="0"/>
    <m/>
  </r>
  <r>
    <x v="333"/>
    <n v="62"/>
    <n v="38"/>
    <x v="122"/>
    <s v="51-100"/>
    <n v="95014"/>
    <n v="4"/>
    <n v="1.7"/>
    <s v="Graduate"/>
    <n v="0"/>
    <x v="0"/>
    <s v="No"/>
    <x v="0"/>
    <s v="Yes"/>
    <x v="0"/>
    <m/>
  </r>
  <r>
    <x v="334"/>
    <n v="62"/>
    <n v="38"/>
    <x v="13"/>
    <s v="0-50"/>
    <n v="95747"/>
    <n v="3"/>
    <n v="0.1"/>
    <s v="Professional"/>
    <n v="149"/>
    <x v="0"/>
    <s v="No"/>
    <x v="0"/>
    <s v="No"/>
    <x v="1"/>
    <m/>
  </r>
  <r>
    <x v="335"/>
    <n v="62"/>
    <n v="37"/>
    <x v="53"/>
    <s v="100+"/>
    <n v="95051"/>
    <n v="1"/>
    <n v="1.3"/>
    <s v="Undergraduate"/>
    <n v="0"/>
    <x v="0"/>
    <s v="No"/>
    <x v="0"/>
    <s v="Yes"/>
    <x v="0"/>
    <m/>
  </r>
  <r>
    <x v="336"/>
    <n v="62"/>
    <n v="37"/>
    <x v="16"/>
    <s v="51-100"/>
    <n v="95039"/>
    <n v="3"/>
    <n v="0.9"/>
    <s v="Professional"/>
    <n v="0"/>
    <x v="0"/>
    <s v="No"/>
    <x v="0"/>
    <s v="Yes"/>
    <x v="0"/>
    <m/>
  </r>
  <r>
    <x v="337"/>
    <n v="62"/>
    <n v="36"/>
    <x v="65"/>
    <s v="0-50"/>
    <n v="91107"/>
    <n v="2"/>
    <n v="0.7"/>
    <s v="Professional"/>
    <n v="0"/>
    <x v="0"/>
    <s v="No"/>
    <x v="0"/>
    <s v="No"/>
    <x v="0"/>
    <m/>
  </r>
  <r>
    <x v="338"/>
    <n v="62"/>
    <n v="38"/>
    <x v="122"/>
    <s v="51-100"/>
    <n v="91604"/>
    <n v="4"/>
    <n v="1.7"/>
    <s v="Graduate"/>
    <n v="0"/>
    <x v="0"/>
    <s v="No"/>
    <x v="0"/>
    <s v="No"/>
    <x v="0"/>
    <m/>
  </r>
  <r>
    <x v="339"/>
    <n v="62"/>
    <n v="37"/>
    <x v="123"/>
    <s v="100+"/>
    <n v="93943"/>
    <n v="1"/>
    <n v="1.3"/>
    <s v="Undergraduate"/>
    <n v="0"/>
    <x v="0"/>
    <s v="No"/>
    <x v="0"/>
    <s v="No"/>
    <x v="0"/>
    <m/>
  </r>
  <r>
    <x v="340"/>
    <n v="62"/>
    <n v="37"/>
    <x v="13"/>
    <s v="0-50"/>
    <n v="92106"/>
    <n v="3"/>
    <n v="1.5"/>
    <s v="Undergraduate"/>
    <n v="0"/>
    <x v="0"/>
    <s v="No"/>
    <x v="0"/>
    <s v="Yes"/>
    <x v="0"/>
    <m/>
  </r>
  <r>
    <x v="341"/>
    <n v="62"/>
    <n v="36"/>
    <x v="66"/>
    <s v="51-100"/>
    <n v="93109"/>
    <n v="1"/>
    <n v="2.5"/>
    <s v="Professional"/>
    <n v="0"/>
    <x v="0"/>
    <s v="No"/>
    <x v="0"/>
    <s v="No"/>
    <x v="0"/>
    <m/>
  </r>
  <r>
    <x v="342"/>
    <n v="62"/>
    <n v="38"/>
    <x v="15"/>
    <s v="51-100"/>
    <n v="92121"/>
    <n v="1"/>
    <n v="0"/>
    <s v="Graduate"/>
    <n v="0"/>
    <x v="0"/>
    <s v="No"/>
    <x v="0"/>
    <s v="No"/>
    <x v="0"/>
    <m/>
  </r>
  <r>
    <x v="343"/>
    <n v="62"/>
    <n v="36"/>
    <x v="55"/>
    <s v="100+"/>
    <n v="94301"/>
    <n v="2"/>
    <n v="6.3"/>
    <s v="Professional"/>
    <n v="0"/>
    <x v="1"/>
    <s v="No"/>
    <x v="0"/>
    <s v="Yes"/>
    <x v="0"/>
    <m/>
  </r>
  <r>
    <x v="344"/>
    <n v="62"/>
    <n v="36"/>
    <x v="64"/>
    <s v="0-50"/>
    <n v="92093"/>
    <n v="2"/>
    <n v="1"/>
    <s v="Professional"/>
    <n v="0"/>
    <x v="0"/>
    <s v="No"/>
    <x v="0"/>
    <s v="No"/>
    <x v="0"/>
    <m/>
  </r>
  <r>
    <x v="345"/>
    <n v="62"/>
    <n v="38"/>
    <x v="20"/>
    <s v="0-50"/>
    <n v="96003"/>
    <n v="4"/>
    <n v="2.2000000000000002"/>
    <s v="Undergraduate"/>
    <n v="0"/>
    <x v="0"/>
    <s v="Yes"/>
    <x v="0"/>
    <s v="Yes"/>
    <x v="0"/>
    <m/>
  </r>
  <r>
    <x v="346"/>
    <n v="62"/>
    <n v="36"/>
    <x v="27"/>
    <s v="0-50"/>
    <n v="90740"/>
    <n v="3"/>
    <n v="0.3"/>
    <s v="Professional"/>
    <n v="0"/>
    <x v="0"/>
    <s v="No"/>
    <x v="0"/>
    <s v="Yes"/>
    <x v="1"/>
    <m/>
  </r>
  <r>
    <x v="347"/>
    <n v="62"/>
    <n v="37"/>
    <x v="118"/>
    <s v="0-50"/>
    <n v="91320"/>
    <n v="1"/>
    <n v="0.1"/>
    <s v="Undergraduate"/>
    <n v="94"/>
    <x v="0"/>
    <s v="No"/>
    <x v="0"/>
    <s v="No"/>
    <x v="0"/>
    <m/>
  </r>
  <r>
    <x v="348"/>
    <n v="62"/>
    <n v="38"/>
    <x v="124"/>
    <s v="100+"/>
    <n v="90274"/>
    <n v="1"/>
    <n v="2.9"/>
    <s v="Undergraduate"/>
    <n v="0"/>
    <x v="0"/>
    <s v="Yes"/>
    <x v="1"/>
    <s v="Yes"/>
    <x v="1"/>
    <m/>
  </r>
  <r>
    <x v="349"/>
    <n v="62"/>
    <n v="38"/>
    <x v="86"/>
    <s v="100+"/>
    <n v="90210"/>
    <n v="1"/>
    <n v="2.9"/>
    <s v="Undergraduate"/>
    <n v="0"/>
    <x v="0"/>
    <s v="No"/>
    <x v="0"/>
    <s v="No"/>
    <x v="0"/>
    <m/>
  </r>
  <r>
    <x v="350"/>
    <n v="62"/>
    <n v="32"/>
    <x v="15"/>
    <s v="51-100"/>
    <n v="96001"/>
    <n v="4"/>
    <n v="1.67"/>
    <s v="Professional"/>
    <n v="142"/>
    <x v="0"/>
    <s v="No"/>
    <x v="0"/>
    <s v="No"/>
    <x v="0"/>
    <m/>
  </r>
  <r>
    <x v="351"/>
    <n v="62"/>
    <n v="38"/>
    <x v="6"/>
    <s v="51-100"/>
    <n v="92009"/>
    <n v="1"/>
    <n v="1.8"/>
    <s v="Professional"/>
    <n v="0"/>
    <x v="0"/>
    <s v="No"/>
    <x v="0"/>
    <s v="No"/>
    <x v="0"/>
    <m/>
  </r>
  <r>
    <x v="352"/>
    <n v="62"/>
    <n v="38"/>
    <x v="82"/>
    <s v="0-50"/>
    <n v="94539"/>
    <n v="2"/>
    <n v="1.1000000000000001"/>
    <s v="Undergraduate"/>
    <n v="0"/>
    <x v="0"/>
    <s v="No"/>
    <x v="0"/>
    <s v="No"/>
    <x v="1"/>
    <m/>
  </r>
  <r>
    <x v="353"/>
    <n v="62"/>
    <n v="37"/>
    <x v="1"/>
    <s v="0-50"/>
    <n v="90266"/>
    <n v="3"/>
    <n v="0.2"/>
    <s v="Undergraduate"/>
    <n v="0"/>
    <x v="0"/>
    <s v="Yes"/>
    <x v="0"/>
    <s v="No"/>
    <x v="1"/>
    <m/>
  </r>
  <r>
    <x v="354"/>
    <n v="62"/>
    <n v="37"/>
    <x v="26"/>
    <s v="51-100"/>
    <n v="91107"/>
    <n v="3"/>
    <n v="0.5"/>
    <s v="Undergraduate"/>
    <n v="0"/>
    <x v="0"/>
    <s v="No"/>
    <x v="0"/>
    <s v="No"/>
    <x v="0"/>
    <m/>
  </r>
  <r>
    <x v="355"/>
    <n v="62"/>
    <n v="38"/>
    <x v="112"/>
    <s v="100+"/>
    <n v="90210"/>
    <n v="1"/>
    <n v="2.9"/>
    <s v="Undergraduate"/>
    <n v="0"/>
    <x v="0"/>
    <s v="No"/>
    <x v="0"/>
    <s v="No"/>
    <x v="0"/>
    <m/>
  </r>
  <r>
    <x v="356"/>
    <n v="62"/>
    <n v="36"/>
    <x v="51"/>
    <s v="51-100"/>
    <n v="95039"/>
    <n v="2"/>
    <n v="1.7"/>
    <s v="Professional"/>
    <n v="0"/>
    <x v="0"/>
    <s v="No"/>
    <x v="0"/>
    <s v="Yes"/>
    <x v="0"/>
    <m/>
  </r>
  <r>
    <x v="357"/>
    <n v="62"/>
    <n v="38"/>
    <x v="99"/>
    <s v="51-100"/>
    <n v="91320"/>
    <n v="1"/>
    <n v="0.8"/>
    <s v="Undergraduate"/>
    <n v="0"/>
    <x v="0"/>
    <s v="Yes"/>
    <x v="0"/>
    <s v="No"/>
    <x v="1"/>
    <m/>
  </r>
  <r>
    <x v="358"/>
    <n v="62"/>
    <n v="38"/>
    <x v="25"/>
    <s v="0-50"/>
    <n v="94304"/>
    <n v="3"/>
    <n v="0.1"/>
    <s v="Professional"/>
    <n v="128"/>
    <x v="0"/>
    <s v="No"/>
    <x v="0"/>
    <s v="Yes"/>
    <x v="0"/>
    <m/>
  </r>
  <r>
    <x v="359"/>
    <n v="62"/>
    <n v="38"/>
    <x v="45"/>
    <s v="100+"/>
    <n v="94305"/>
    <n v="1"/>
    <n v="2.9"/>
    <s v="Undergraduate"/>
    <n v="0"/>
    <x v="0"/>
    <s v="No"/>
    <x v="0"/>
    <s v="Yes"/>
    <x v="0"/>
    <m/>
  </r>
  <r>
    <x v="360"/>
    <n v="62"/>
    <n v="36"/>
    <x v="125"/>
    <s v="100+"/>
    <n v="90095"/>
    <n v="2"/>
    <n v="3.4"/>
    <s v="Professional"/>
    <n v="0"/>
    <x v="1"/>
    <s v="No"/>
    <x v="0"/>
    <s v="No"/>
    <x v="0"/>
    <m/>
  </r>
  <r>
    <x v="361"/>
    <n v="62"/>
    <n v="36"/>
    <x v="13"/>
    <s v="0-50"/>
    <n v="94122"/>
    <n v="1"/>
    <n v="0.5"/>
    <s v="Professional"/>
    <n v="128"/>
    <x v="0"/>
    <s v="No"/>
    <x v="0"/>
    <s v="Yes"/>
    <x v="0"/>
    <m/>
  </r>
  <r>
    <x v="362"/>
    <n v="62"/>
    <n v="37"/>
    <x v="12"/>
    <s v="0-50"/>
    <n v="94583"/>
    <n v="3"/>
    <n v="0.1"/>
    <s v="Professional"/>
    <n v="91"/>
    <x v="0"/>
    <s v="No"/>
    <x v="0"/>
    <s v="No"/>
    <x v="0"/>
    <m/>
  </r>
  <r>
    <x v="363"/>
    <n v="62"/>
    <n v="37"/>
    <x v="50"/>
    <s v="100+"/>
    <n v="90245"/>
    <n v="4"/>
    <n v="3.4"/>
    <s v="Graduate"/>
    <n v="0"/>
    <x v="0"/>
    <s v="No"/>
    <x v="0"/>
    <s v="Yes"/>
    <x v="1"/>
    <m/>
  </r>
  <r>
    <x v="364"/>
    <n v="62"/>
    <n v="37"/>
    <x v="37"/>
    <s v="100+"/>
    <n v="94143"/>
    <n v="1"/>
    <n v="1.3"/>
    <s v="Undergraduate"/>
    <n v="0"/>
    <x v="0"/>
    <s v="No"/>
    <x v="0"/>
    <s v="Yes"/>
    <x v="0"/>
    <m/>
  </r>
  <r>
    <x v="365"/>
    <n v="62"/>
    <n v="37"/>
    <x v="80"/>
    <s v="51-100"/>
    <n v="94608"/>
    <n v="3"/>
    <n v="0.5"/>
    <s v="Undergraduate"/>
    <n v="310"/>
    <x v="0"/>
    <s v="No"/>
    <x v="0"/>
    <s v="Yes"/>
    <x v="0"/>
    <m/>
  </r>
  <r>
    <x v="366"/>
    <n v="62"/>
    <n v="37"/>
    <x v="15"/>
    <s v="51-100"/>
    <n v="92028"/>
    <n v="2"/>
    <n v="2.8"/>
    <s v="Undergraduate"/>
    <n v="0"/>
    <x v="0"/>
    <s v="No"/>
    <x v="0"/>
    <s v="Yes"/>
    <x v="0"/>
    <m/>
  </r>
  <r>
    <x v="367"/>
    <n v="62"/>
    <n v="36"/>
    <x v="9"/>
    <s v="0-50"/>
    <n v="90245"/>
    <n v="2"/>
    <n v="1"/>
    <s v="Professional"/>
    <n v="154"/>
    <x v="0"/>
    <s v="Yes"/>
    <x v="0"/>
    <s v="Yes"/>
    <x v="0"/>
    <m/>
  </r>
  <r>
    <x v="368"/>
    <n v="62"/>
    <n v="37"/>
    <x v="65"/>
    <s v="0-50"/>
    <n v="91030"/>
    <n v="1"/>
    <n v="0.3"/>
    <s v="Professional"/>
    <n v="0"/>
    <x v="0"/>
    <s v="No"/>
    <x v="0"/>
    <s v="No"/>
    <x v="1"/>
    <m/>
  </r>
  <r>
    <x v="369"/>
    <n v="62"/>
    <n v="37"/>
    <x v="9"/>
    <s v="0-50"/>
    <n v="95060"/>
    <n v="3"/>
    <n v="0.9"/>
    <s v="Professional"/>
    <n v="0"/>
    <x v="0"/>
    <s v="No"/>
    <x v="0"/>
    <s v="Yes"/>
    <x v="1"/>
    <m/>
  </r>
  <r>
    <x v="370"/>
    <n v="62"/>
    <n v="36"/>
    <x v="119"/>
    <s v="100+"/>
    <n v="94720"/>
    <n v="2"/>
    <n v="2"/>
    <s v="Undergraduate"/>
    <n v="0"/>
    <x v="0"/>
    <s v="No"/>
    <x v="0"/>
    <s v="No"/>
    <x v="0"/>
    <m/>
  </r>
  <r>
    <x v="371"/>
    <n v="62"/>
    <n v="38"/>
    <x v="87"/>
    <s v="51-100"/>
    <n v="95616"/>
    <n v="4"/>
    <n v="1.3"/>
    <s v="Graduate"/>
    <n v="0"/>
    <x v="0"/>
    <s v="No"/>
    <x v="0"/>
    <s v="Yes"/>
    <x v="1"/>
    <m/>
  </r>
  <r>
    <x v="372"/>
    <n v="62"/>
    <n v="32"/>
    <x v="120"/>
    <s v="0-50"/>
    <n v="93907"/>
    <n v="1"/>
    <n v="1.5"/>
    <s v="Professional"/>
    <n v="140"/>
    <x v="0"/>
    <s v="No"/>
    <x v="0"/>
    <s v="Yes"/>
    <x v="1"/>
    <m/>
  </r>
  <r>
    <x v="373"/>
    <n v="62"/>
    <n v="37"/>
    <x v="42"/>
    <s v="100+"/>
    <n v="92093"/>
    <n v="1"/>
    <n v="2.5"/>
    <s v="Undergraduate"/>
    <n v="0"/>
    <x v="0"/>
    <s v="No"/>
    <x v="0"/>
    <s v="No"/>
    <x v="0"/>
    <m/>
  </r>
  <r>
    <x v="374"/>
    <n v="62"/>
    <n v="37"/>
    <x v="10"/>
    <s v="0-50"/>
    <n v="92028"/>
    <n v="1"/>
    <n v="1.5"/>
    <s v="Graduate"/>
    <n v="127"/>
    <x v="0"/>
    <s v="No"/>
    <x v="0"/>
    <s v="No"/>
    <x v="0"/>
    <m/>
  </r>
  <r>
    <x v="375"/>
    <n v="62"/>
    <n v="37"/>
    <x v="57"/>
    <s v="51-100"/>
    <n v="94086"/>
    <n v="1"/>
    <n v="0.8"/>
    <s v="Professional"/>
    <n v="312"/>
    <x v="0"/>
    <s v="No"/>
    <x v="0"/>
    <s v="Yes"/>
    <x v="0"/>
    <m/>
  </r>
  <r>
    <x v="376"/>
    <n v="62"/>
    <n v="36"/>
    <x v="14"/>
    <s v="0-50"/>
    <n v="94501"/>
    <n v="2"/>
    <n v="0.7"/>
    <s v="Professional"/>
    <n v="0"/>
    <x v="0"/>
    <s v="Yes"/>
    <x v="0"/>
    <s v="No"/>
    <x v="1"/>
    <m/>
  </r>
  <r>
    <x v="377"/>
    <n v="62"/>
    <n v="36"/>
    <x v="64"/>
    <s v="0-50"/>
    <n v="92867"/>
    <n v="2"/>
    <n v="0.3"/>
    <s v="Undergraduate"/>
    <n v="0"/>
    <x v="0"/>
    <s v="No"/>
    <x v="0"/>
    <s v="No"/>
    <x v="0"/>
    <m/>
  </r>
  <r>
    <x v="378"/>
    <n v="62"/>
    <n v="36"/>
    <x v="88"/>
    <s v="51-100"/>
    <n v="90019"/>
    <n v="2"/>
    <n v="1.7"/>
    <s v="Professional"/>
    <n v="98"/>
    <x v="0"/>
    <s v="No"/>
    <x v="0"/>
    <s v="No"/>
    <x v="0"/>
    <m/>
  </r>
  <r>
    <x v="379"/>
    <n v="62"/>
    <n v="36"/>
    <x v="54"/>
    <s v="51-100"/>
    <n v="94022"/>
    <n v="2"/>
    <n v="2"/>
    <s v="Undergraduate"/>
    <n v="0"/>
    <x v="0"/>
    <s v="No"/>
    <x v="0"/>
    <s v="Yes"/>
    <x v="1"/>
    <m/>
  </r>
  <r>
    <x v="380"/>
    <n v="62"/>
    <n v="38"/>
    <x v="40"/>
    <s v="100+"/>
    <n v="91125"/>
    <n v="4"/>
    <n v="5.2"/>
    <s v="Professional"/>
    <n v="522"/>
    <x v="1"/>
    <s v="No"/>
    <x v="1"/>
    <s v="Yes"/>
    <x v="1"/>
    <m/>
  </r>
  <r>
    <x v="381"/>
    <n v="62"/>
    <n v="36"/>
    <x v="111"/>
    <s v="100+"/>
    <n v="94111"/>
    <n v="3"/>
    <n v="7"/>
    <s v="Graduate"/>
    <n v="0"/>
    <x v="1"/>
    <s v="No"/>
    <x v="0"/>
    <s v="Yes"/>
    <x v="0"/>
    <m/>
  </r>
  <r>
    <x v="382"/>
    <n v="62"/>
    <n v="37"/>
    <x v="74"/>
    <s v="100+"/>
    <n v="95014"/>
    <n v="3"/>
    <n v="5"/>
    <s v="Graduate"/>
    <n v="184"/>
    <x v="1"/>
    <s v="No"/>
    <x v="1"/>
    <s v="Yes"/>
    <x v="1"/>
    <m/>
  </r>
  <r>
    <x v="383"/>
    <n v="62"/>
    <n v="38"/>
    <x v="76"/>
    <s v="51-100"/>
    <n v="94720"/>
    <n v="4"/>
    <n v="1.2"/>
    <s v="Graduate"/>
    <n v="228"/>
    <x v="0"/>
    <s v="No"/>
    <x v="0"/>
    <s v="No"/>
    <x v="1"/>
    <m/>
  </r>
  <r>
    <x v="384"/>
    <n v="62"/>
    <n v="37"/>
    <x v="78"/>
    <s v="0-50"/>
    <n v="90717"/>
    <n v="1"/>
    <n v="0.3"/>
    <s v="Professional"/>
    <n v="0"/>
    <x v="0"/>
    <s v="Yes"/>
    <x v="0"/>
    <s v="Yes"/>
    <x v="0"/>
    <m/>
  </r>
  <r>
    <x v="385"/>
    <n v="62"/>
    <n v="36"/>
    <x v="66"/>
    <s v="51-100"/>
    <n v="93407"/>
    <n v="1"/>
    <n v="1.6"/>
    <s v="Undergraduate"/>
    <n v="118"/>
    <x v="0"/>
    <s v="No"/>
    <x v="0"/>
    <s v="Yes"/>
    <x v="0"/>
    <m/>
  </r>
  <r>
    <x v="386"/>
    <n v="62"/>
    <n v="38"/>
    <x v="6"/>
    <s v="51-100"/>
    <n v="92521"/>
    <n v="2"/>
    <n v="0"/>
    <s v="Professional"/>
    <n v="0"/>
    <x v="0"/>
    <s v="No"/>
    <x v="0"/>
    <s v="Yes"/>
    <x v="0"/>
    <m/>
  </r>
  <r>
    <x v="387"/>
    <n v="62"/>
    <n v="36"/>
    <x v="76"/>
    <s v="51-100"/>
    <n v="95020"/>
    <n v="1"/>
    <n v="2.8"/>
    <s v="Graduate"/>
    <n v="0"/>
    <x v="0"/>
    <s v="No"/>
    <x v="0"/>
    <s v="No"/>
    <x v="1"/>
    <m/>
  </r>
  <r>
    <x v="388"/>
    <n v="62"/>
    <n v="38"/>
    <x v="83"/>
    <s v="0-50"/>
    <n v="92354"/>
    <n v="1"/>
    <n v="1.9"/>
    <s v="Graduate"/>
    <n v="0"/>
    <x v="0"/>
    <s v="No"/>
    <x v="0"/>
    <s v="Yes"/>
    <x v="0"/>
    <m/>
  </r>
  <r>
    <x v="389"/>
    <n v="62"/>
    <n v="37"/>
    <x v="126"/>
    <s v="100+"/>
    <n v="94801"/>
    <n v="1"/>
    <n v="1"/>
    <s v="Professional"/>
    <n v="0"/>
    <x v="1"/>
    <s v="No"/>
    <x v="0"/>
    <s v="Yes"/>
    <x v="0"/>
    <m/>
  </r>
  <r>
    <x v="390"/>
    <n v="62"/>
    <n v="36"/>
    <x v="91"/>
    <s v="100+"/>
    <n v="92182"/>
    <n v="2"/>
    <n v="2.8"/>
    <s v="Undergraduate"/>
    <n v="0"/>
    <x v="0"/>
    <s v="Yes"/>
    <x v="1"/>
    <s v="Yes"/>
    <x v="0"/>
    <m/>
  </r>
  <r>
    <x v="391"/>
    <n v="62"/>
    <n v="38"/>
    <x v="22"/>
    <s v="51-100"/>
    <n v="91768"/>
    <n v="1"/>
    <n v="0"/>
    <s v="Graduate"/>
    <n v="0"/>
    <x v="0"/>
    <s v="No"/>
    <x v="0"/>
    <s v="Yes"/>
    <x v="0"/>
    <m/>
  </r>
  <r>
    <x v="392"/>
    <n v="62"/>
    <n v="37"/>
    <x v="68"/>
    <s v="0-50"/>
    <n v="95818"/>
    <n v="1"/>
    <n v="1.5"/>
    <s v="Graduate"/>
    <n v="111"/>
    <x v="0"/>
    <s v="No"/>
    <x v="0"/>
    <s v="Yes"/>
    <x v="0"/>
    <m/>
  </r>
  <r>
    <x v="393"/>
    <n v="62"/>
    <n v="36"/>
    <x v="32"/>
    <s v="51-100"/>
    <n v="95051"/>
    <n v="3"/>
    <n v="4.4000000000000004"/>
    <s v="Undergraduate"/>
    <n v="0"/>
    <x v="0"/>
    <s v="No"/>
    <x v="0"/>
    <s v="No"/>
    <x v="1"/>
    <m/>
  </r>
  <r>
    <x v="394"/>
    <n v="62"/>
    <n v="36"/>
    <x v="52"/>
    <s v="51-100"/>
    <n v="93940"/>
    <n v="4"/>
    <n v="2.4"/>
    <s v="Professional"/>
    <n v="0"/>
    <x v="0"/>
    <s v="Yes"/>
    <x v="0"/>
    <s v="No"/>
    <x v="0"/>
    <m/>
  </r>
  <r>
    <x v="395"/>
    <n v="62"/>
    <n v="37"/>
    <x v="41"/>
    <s v="51-100"/>
    <n v="94706"/>
    <n v="1"/>
    <n v="0.9"/>
    <s v="Undergraduate"/>
    <n v="151"/>
    <x v="0"/>
    <s v="No"/>
    <x v="0"/>
    <s v="Yes"/>
    <x v="0"/>
    <m/>
  </r>
  <r>
    <x v="396"/>
    <n v="62"/>
    <n v="36"/>
    <x v="105"/>
    <s v="100+"/>
    <n v="92709"/>
    <n v="4"/>
    <n v="1.7"/>
    <s v="Professional"/>
    <n v="0"/>
    <x v="0"/>
    <s v="No"/>
    <x v="0"/>
    <s v="Yes"/>
    <x v="0"/>
    <m/>
  </r>
  <r>
    <x v="397"/>
    <n v="62"/>
    <n v="37"/>
    <x v="121"/>
    <s v="0-50"/>
    <n v="91343"/>
    <n v="3"/>
    <n v="1.3"/>
    <s v="Graduate"/>
    <n v="97"/>
    <x v="0"/>
    <s v="No"/>
    <x v="0"/>
    <s v="Yes"/>
    <x v="0"/>
    <m/>
  </r>
  <r>
    <x v="398"/>
    <n v="62"/>
    <n v="38"/>
    <x v="55"/>
    <s v="100+"/>
    <n v="90230"/>
    <n v="2"/>
    <n v="2.1"/>
    <s v="Undergraduate"/>
    <n v="0"/>
    <x v="0"/>
    <s v="No"/>
    <x v="0"/>
    <s v="No"/>
    <x v="1"/>
    <m/>
  </r>
  <r>
    <x v="399"/>
    <n v="62"/>
    <n v="32"/>
    <x v="127"/>
    <s v="100+"/>
    <n v="95112"/>
    <n v="2"/>
    <n v="2.8"/>
    <s v="Professional"/>
    <n v="0"/>
    <x v="1"/>
    <s v="No"/>
    <x v="0"/>
    <s v="No"/>
    <x v="1"/>
    <m/>
  </r>
  <r>
    <x v="400"/>
    <n v="62"/>
    <n v="36"/>
    <x v="76"/>
    <s v="51-100"/>
    <n v="94501"/>
    <n v="1"/>
    <n v="0.8"/>
    <s v="Graduate"/>
    <n v="0"/>
    <x v="0"/>
    <s v="No"/>
    <x v="0"/>
    <s v="No"/>
    <x v="0"/>
    <m/>
  </r>
  <r>
    <x v="401"/>
    <n v="62"/>
    <n v="37"/>
    <x v="43"/>
    <s v="0-50"/>
    <n v="90033"/>
    <n v="3"/>
    <n v="0.5"/>
    <s v="Graduate"/>
    <n v="200"/>
    <x v="0"/>
    <s v="No"/>
    <x v="0"/>
    <s v="Yes"/>
    <x v="1"/>
    <m/>
  </r>
  <r>
    <x v="402"/>
    <n v="62"/>
    <n v="37"/>
    <x v="59"/>
    <s v="0-50"/>
    <n v="92028"/>
    <n v="3"/>
    <n v="2.2000000000000002"/>
    <s v="Undergraduate"/>
    <n v="0"/>
    <x v="0"/>
    <s v="No"/>
    <x v="0"/>
    <s v="No"/>
    <x v="0"/>
    <m/>
  </r>
  <r>
    <x v="403"/>
    <n v="62"/>
    <n v="36"/>
    <x v="121"/>
    <s v="0-50"/>
    <n v="95833"/>
    <n v="2"/>
    <n v="0.2"/>
    <s v="Professional"/>
    <n v="0"/>
    <x v="0"/>
    <s v="No"/>
    <x v="0"/>
    <s v="Yes"/>
    <x v="1"/>
    <m/>
  </r>
  <r>
    <x v="404"/>
    <n v="62"/>
    <n v="38"/>
    <x v="30"/>
    <s v="51-100"/>
    <n v="94545"/>
    <n v="4"/>
    <n v="1.7"/>
    <s v="Graduate"/>
    <n v="0"/>
    <x v="0"/>
    <s v="No"/>
    <x v="0"/>
    <s v="No"/>
    <x v="0"/>
    <m/>
  </r>
  <r>
    <x v="405"/>
    <n v="62"/>
    <n v="37"/>
    <x v="128"/>
    <s v="51-100"/>
    <n v="93003"/>
    <n v="3"/>
    <n v="3"/>
    <s v="Professional"/>
    <n v="0"/>
    <x v="1"/>
    <s v="No"/>
    <x v="1"/>
    <s v="Yes"/>
    <x v="1"/>
    <m/>
  </r>
  <r>
    <x v="406"/>
    <n v="62"/>
    <n v="38"/>
    <x v="39"/>
    <s v="0-50"/>
    <n v="91304"/>
    <n v="2"/>
    <n v="0.3"/>
    <s v="Professional"/>
    <n v="0"/>
    <x v="0"/>
    <s v="No"/>
    <x v="0"/>
    <s v="No"/>
    <x v="0"/>
    <m/>
  </r>
  <r>
    <x v="407"/>
    <n v="62"/>
    <n v="36"/>
    <x v="100"/>
    <s v="0-50"/>
    <n v="95020"/>
    <n v="3"/>
    <n v="0.7"/>
    <s v="Graduate"/>
    <n v="0"/>
    <x v="0"/>
    <s v="No"/>
    <x v="0"/>
    <s v="Yes"/>
    <x v="0"/>
    <m/>
  </r>
  <r>
    <x v="408"/>
    <n v="62"/>
    <n v="37"/>
    <x v="108"/>
    <s v="0-50"/>
    <n v="95008"/>
    <n v="3"/>
    <n v="0.2"/>
    <s v="Undergraduate"/>
    <n v="0"/>
    <x v="0"/>
    <s v="No"/>
    <x v="0"/>
    <s v="Yes"/>
    <x v="0"/>
    <m/>
  </r>
  <r>
    <x v="409"/>
    <n v="62"/>
    <n v="36"/>
    <x v="50"/>
    <s v="100+"/>
    <n v="92093"/>
    <n v="2"/>
    <n v="2.8"/>
    <s v="Undergraduate"/>
    <n v="202"/>
    <x v="0"/>
    <s v="No"/>
    <x v="0"/>
    <s v="Yes"/>
    <x v="1"/>
    <m/>
  </r>
  <r>
    <x v="410"/>
    <n v="62"/>
    <n v="36"/>
    <x v="129"/>
    <s v="51-100"/>
    <n v="92182"/>
    <n v="3"/>
    <n v="2.2000000000000002"/>
    <s v="Professional"/>
    <n v="0"/>
    <x v="0"/>
    <s v="No"/>
    <x v="0"/>
    <s v="Yes"/>
    <x v="0"/>
    <m/>
  </r>
  <r>
    <x v="411"/>
    <n v="62"/>
    <n v="37"/>
    <x v="64"/>
    <s v="0-50"/>
    <n v="90401"/>
    <n v="1"/>
    <n v="1.1000000000000001"/>
    <s v="Professional"/>
    <n v="0"/>
    <x v="0"/>
    <s v="No"/>
    <x v="0"/>
    <s v="No"/>
    <x v="0"/>
    <m/>
  </r>
  <r>
    <x v="412"/>
    <n v="62"/>
    <n v="38"/>
    <x v="113"/>
    <s v="100+"/>
    <n v="92130"/>
    <n v="1"/>
    <n v="4.7"/>
    <s v="Undergraduate"/>
    <n v="0"/>
    <x v="0"/>
    <s v="No"/>
    <x v="0"/>
    <s v="Yes"/>
    <x v="0"/>
    <m/>
  </r>
  <r>
    <x v="413"/>
    <n v="62"/>
    <n v="38"/>
    <x v="64"/>
    <s v="0-50"/>
    <n v="92612"/>
    <n v="1"/>
    <n v="1.9"/>
    <s v="Graduate"/>
    <n v="0"/>
    <x v="0"/>
    <s v="No"/>
    <x v="0"/>
    <s v="No"/>
    <x v="1"/>
    <m/>
  </r>
  <r>
    <x v="414"/>
    <n v="62"/>
    <n v="36"/>
    <x v="8"/>
    <s v="51-100"/>
    <n v="92709"/>
    <n v="2"/>
    <n v="1.7"/>
    <s v="Professional"/>
    <n v="0"/>
    <x v="0"/>
    <s v="No"/>
    <x v="0"/>
    <s v="No"/>
    <x v="0"/>
    <m/>
  </r>
  <r>
    <x v="415"/>
    <n v="62"/>
    <n v="37"/>
    <x v="29"/>
    <s v="0-50"/>
    <n v="92354"/>
    <n v="3"/>
    <n v="0.5"/>
    <s v="Graduate"/>
    <n v="0"/>
    <x v="0"/>
    <s v="No"/>
    <x v="0"/>
    <s v="No"/>
    <x v="0"/>
    <m/>
  </r>
  <r>
    <x v="416"/>
    <n v="62"/>
    <n v="36"/>
    <x v="66"/>
    <s v="51-100"/>
    <n v="95929"/>
    <n v="1"/>
    <n v="2.5"/>
    <s v="Professional"/>
    <n v="0"/>
    <x v="0"/>
    <s v="No"/>
    <x v="0"/>
    <s v="Yes"/>
    <x v="1"/>
    <m/>
  </r>
  <r>
    <x v="417"/>
    <n v="62"/>
    <n v="38"/>
    <x v="103"/>
    <s v="100+"/>
    <n v="95023"/>
    <n v="1"/>
    <n v="3.8"/>
    <s v="Undergraduate"/>
    <n v="405"/>
    <x v="0"/>
    <s v="No"/>
    <x v="0"/>
    <s v="Yes"/>
    <x v="0"/>
    <m/>
  </r>
  <r>
    <x v="418"/>
    <n v="62"/>
    <n v="38"/>
    <x v="120"/>
    <s v="0-50"/>
    <n v="95134"/>
    <n v="3"/>
    <n v="0.1"/>
    <s v="Professional"/>
    <n v="0"/>
    <x v="0"/>
    <s v="No"/>
    <x v="0"/>
    <s v="Yes"/>
    <x v="0"/>
    <m/>
  </r>
  <r>
    <x v="419"/>
    <n v="62"/>
    <n v="37"/>
    <x v="52"/>
    <s v="51-100"/>
    <n v="93657"/>
    <n v="4"/>
    <n v="0.1"/>
    <s v="Graduate"/>
    <n v="0"/>
    <x v="0"/>
    <s v="No"/>
    <x v="0"/>
    <s v="No"/>
    <x v="0"/>
    <m/>
  </r>
  <r>
    <x v="420"/>
    <n v="62"/>
    <n v="37"/>
    <x v="69"/>
    <s v="0-50"/>
    <n v="92606"/>
    <n v="3"/>
    <n v="0.5"/>
    <s v="Undergraduate"/>
    <n v="0"/>
    <x v="0"/>
    <s v="No"/>
    <x v="0"/>
    <s v="Yes"/>
    <x v="0"/>
    <m/>
  </r>
  <r>
    <x v="421"/>
    <n v="62"/>
    <n v="38"/>
    <x v="130"/>
    <s v="100+"/>
    <n v="94305"/>
    <n v="1"/>
    <n v="4.7"/>
    <s v="Undergraduate"/>
    <n v="0"/>
    <x v="0"/>
    <s v="No"/>
    <x v="0"/>
    <s v="Yes"/>
    <x v="1"/>
    <m/>
  </r>
  <r>
    <x v="422"/>
    <n v="62"/>
    <n v="37"/>
    <x v="20"/>
    <s v="0-50"/>
    <n v="93117"/>
    <n v="3"/>
    <n v="1.5"/>
    <s v="Undergraduate"/>
    <n v="0"/>
    <x v="0"/>
    <s v="No"/>
    <x v="0"/>
    <s v="Yes"/>
    <x v="0"/>
    <m/>
  </r>
  <r>
    <x v="423"/>
    <n v="62"/>
    <n v="37"/>
    <x v="121"/>
    <s v="0-50"/>
    <n v="93109"/>
    <n v="3"/>
    <n v="0.5"/>
    <s v="Undergraduate"/>
    <n v="89"/>
    <x v="0"/>
    <s v="No"/>
    <x v="0"/>
    <s v="No"/>
    <x v="0"/>
    <m/>
  </r>
  <r>
    <x v="424"/>
    <n v="62"/>
    <n v="36"/>
    <x v="20"/>
    <s v="0-50"/>
    <n v="92028"/>
    <n v="2"/>
    <n v="0.3"/>
    <s v="Undergraduate"/>
    <n v="0"/>
    <x v="0"/>
    <s v="No"/>
    <x v="0"/>
    <s v="Yes"/>
    <x v="0"/>
    <m/>
  </r>
  <r>
    <x v="425"/>
    <n v="61"/>
    <n v="37"/>
    <x v="90"/>
    <s v="100+"/>
    <n v="94720"/>
    <n v="1"/>
    <n v="2.9"/>
    <s v="Undergraduate"/>
    <n v="0"/>
    <x v="0"/>
    <s v="No"/>
    <x v="0"/>
    <s v="Yes"/>
    <x v="0"/>
    <m/>
  </r>
  <r>
    <x v="426"/>
    <n v="61"/>
    <n v="36"/>
    <x v="25"/>
    <s v="0-50"/>
    <n v="94608"/>
    <n v="3"/>
    <n v="1.3"/>
    <s v="Graduate"/>
    <n v="0"/>
    <x v="0"/>
    <s v="No"/>
    <x v="0"/>
    <s v="No"/>
    <x v="0"/>
    <m/>
  </r>
  <r>
    <x v="427"/>
    <n v="61"/>
    <n v="35"/>
    <x v="9"/>
    <s v="0-50"/>
    <n v="94545"/>
    <n v="4"/>
    <n v="1.7"/>
    <s v="Graduate"/>
    <n v="0"/>
    <x v="0"/>
    <s v="Yes"/>
    <x v="0"/>
    <s v="Yes"/>
    <x v="0"/>
    <m/>
  </r>
  <r>
    <x v="428"/>
    <n v="61"/>
    <n v="35"/>
    <x v="30"/>
    <s v="51-100"/>
    <n v="95053"/>
    <n v="2"/>
    <n v="2.8"/>
    <s v="Undergraduate"/>
    <n v="0"/>
    <x v="0"/>
    <s v="No"/>
    <x v="0"/>
    <s v="Yes"/>
    <x v="0"/>
    <m/>
  </r>
  <r>
    <x v="429"/>
    <n v="61"/>
    <n v="36"/>
    <x v="49"/>
    <s v="0-50"/>
    <n v="90029"/>
    <n v="3"/>
    <n v="0.5"/>
    <s v="Graduate"/>
    <n v="0"/>
    <x v="0"/>
    <s v="Yes"/>
    <x v="0"/>
    <s v="Yes"/>
    <x v="0"/>
    <m/>
  </r>
  <r>
    <x v="430"/>
    <n v="61"/>
    <n v="36"/>
    <x v="129"/>
    <s v="51-100"/>
    <n v="92866"/>
    <n v="3"/>
    <n v="0.5"/>
    <s v="Graduate"/>
    <n v="182"/>
    <x v="0"/>
    <s v="No"/>
    <x v="0"/>
    <s v="No"/>
    <x v="0"/>
    <m/>
  </r>
  <r>
    <x v="431"/>
    <n v="61"/>
    <n v="35"/>
    <x v="82"/>
    <s v="0-50"/>
    <n v="92122"/>
    <n v="3"/>
    <n v="1.4"/>
    <s v="Professional"/>
    <n v="112"/>
    <x v="0"/>
    <s v="No"/>
    <x v="0"/>
    <s v="Yes"/>
    <x v="0"/>
    <m/>
  </r>
  <r>
    <x v="432"/>
    <n v="61"/>
    <n v="37"/>
    <x v="129"/>
    <s v="51-100"/>
    <n v="91706"/>
    <n v="3"/>
    <n v="2"/>
    <s v="Professional"/>
    <n v="0"/>
    <x v="0"/>
    <s v="No"/>
    <x v="0"/>
    <s v="Yes"/>
    <x v="0"/>
    <m/>
  </r>
  <r>
    <x v="433"/>
    <n v="61"/>
    <n v="37"/>
    <x v="99"/>
    <s v="51-100"/>
    <n v="90024"/>
    <n v="4"/>
    <n v="1.2"/>
    <s v="Graduate"/>
    <n v="129"/>
    <x v="0"/>
    <s v="No"/>
    <x v="0"/>
    <s v="Yes"/>
    <x v="1"/>
    <m/>
  </r>
  <r>
    <x v="434"/>
    <n v="61"/>
    <n v="36"/>
    <x v="14"/>
    <s v="0-50"/>
    <n v="94110"/>
    <n v="3"/>
    <n v="1.3"/>
    <s v="Graduate"/>
    <n v="0"/>
    <x v="0"/>
    <s v="No"/>
    <x v="0"/>
    <s v="No"/>
    <x v="1"/>
    <m/>
  </r>
  <r>
    <x v="435"/>
    <n v="61"/>
    <n v="31"/>
    <x v="10"/>
    <s v="0-50"/>
    <n v="94583"/>
    <n v="1"/>
    <n v="1.5"/>
    <s v="Professional"/>
    <n v="0"/>
    <x v="0"/>
    <s v="No"/>
    <x v="0"/>
    <s v="Yes"/>
    <x v="1"/>
    <m/>
  </r>
  <r>
    <x v="436"/>
    <n v="61"/>
    <n v="36"/>
    <x v="11"/>
    <s v="51-100"/>
    <n v="94706"/>
    <n v="3"/>
    <n v="1.5"/>
    <s v="Undergraduate"/>
    <n v="0"/>
    <x v="0"/>
    <s v="No"/>
    <x v="0"/>
    <s v="No"/>
    <x v="1"/>
    <m/>
  </r>
  <r>
    <x v="437"/>
    <n v="61"/>
    <n v="35"/>
    <x v="107"/>
    <s v="100+"/>
    <n v="92521"/>
    <n v="3"/>
    <n v="4.4000000000000004"/>
    <s v="Undergraduate"/>
    <n v="0"/>
    <x v="0"/>
    <s v="Yes"/>
    <x v="0"/>
    <s v="Yes"/>
    <x v="0"/>
    <m/>
  </r>
  <r>
    <x v="438"/>
    <n v="61"/>
    <n v="35"/>
    <x v="131"/>
    <s v="100+"/>
    <n v="91016"/>
    <n v="3"/>
    <n v="3.3"/>
    <s v="Professional"/>
    <n v="0"/>
    <x v="1"/>
    <s v="No"/>
    <x v="0"/>
    <s v="Yes"/>
    <x v="0"/>
    <m/>
  </r>
  <r>
    <x v="439"/>
    <n v="61"/>
    <n v="37"/>
    <x v="68"/>
    <s v="0-50"/>
    <n v="94590"/>
    <n v="1"/>
    <n v="1.2"/>
    <s v="Professional"/>
    <n v="0"/>
    <x v="0"/>
    <s v="No"/>
    <x v="0"/>
    <s v="Yes"/>
    <x v="0"/>
    <m/>
  </r>
  <r>
    <x v="440"/>
    <n v="61"/>
    <n v="37"/>
    <x v="49"/>
    <s v="0-50"/>
    <n v="94539"/>
    <n v="4"/>
    <n v="2.2000000000000002"/>
    <s v="Undergraduate"/>
    <n v="0"/>
    <x v="0"/>
    <s v="Yes"/>
    <x v="1"/>
    <s v="Yes"/>
    <x v="1"/>
    <m/>
  </r>
  <r>
    <x v="441"/>
    <n v="61"/>
    <n v="35"/>
    <x v="129"/>
    <s v="51-100"/>
    <n v="96091"/>
    <n v="3"/>
    <n v="1.4"/>
    <s v="Professional"/>
    <n v="0"/>
    <x v="0"/>
    <s v="No"/>
    <x v="0"/>
    <s v="No"/>
    <x v="0"/>
    <m/>
  </r>
  <r>
    <x v="442"/>
    <n v="61"/>
    <n v="31"/>
    <x v="73"/>
    <s v="0-50"/>
    <n v="94066"/>
    <n v="4"/>
    <n v="1.67"/>
    <s v="Professional"/>
    <n v="0"/>
    <x v="0"/>
    <s v="No"/>
    <x v="0"/>
    <s v="Yes"/>
    <x v="0"/>
    <m/>
  </r>
  <r>
    <x v="443"/>
    <n v="61"/>
    <n v="35"/>
    <x v="66"/>
    <s v="51-100"/>
    <n v="94939"/>
    <n v="3"/>
    <n v="2.2000000000000002"/>
    <s v="Professional"/>
    <n v="0"/>
    <x v="0"/>
    <s v="No"/>
    <x v="0"/>
    <s v="No"/>
    <x v="0"/>
    <m/>
  </r>
  <r>
    <x v="444"/>
    <n v="61"/>
    <n v="35"/>
    <x v="98"/>
    <s v="51-100"/>
    <n v="94708"/>
    <n v="1"/>
    <n v="1.6"/>
    <s v="Undergraduate"/>
    <n v="0"/>
    <x v="0"/>
    <s v="No"/>
    <x v="0"/>
    <s v="No"/>
    <x v="0"/>
    <m/>
  </r>
  <r>
    <x v="445"/>
    <n v="61"/>
    <n v="36"/>
    <x v="5"/>
    <s v="0-50"/>
    <n v="95616"/>
    <n v="4"/>
    <n v="0.4"/>
    <s v="Graduate"/>
    <n v="123"/>
    <x v="0"/>
    <s v="No"/>
    <x v="0"/>
    <s v="No"/>
    <x v="0"/>
    <m/>
  </r>
  <r>
    <x v="446"/>
    <n v="61"/>
    <n v="36"/>
    <x v="132"/>
    <s v="100+"/>
    <n v="94303"/>
    <n v="1"/>
    <n v="4.7"/>
    <s v="Professional"/>
    <n v="203"/>
    <x v="1"/>
    <s v="No"/>
    <x v="0"/>
    <s v="Yes"/>
    <x v="0"/>
    <m/>
  </r>
  <r>
    <x v="447"/>
    <n v="61"/>
    <n v="35"/>
    <x v="0"/>
    <s v="100+"/>
    <n v="90024"/>
    <n v="4"/>
    <n v="1.7"/>
    <s v="Professional"/>
    <n v="0"/>
    <x v="0"/>
    <s v="No"/>
    <x v="0"/>
    <s v="No"/>
    <x v="1"/>
    <m/>
  </r>
  <r>
    <x v="448"/>
    <n v="61"/>
    <n v="36"/>
    <x v="78"/>
    <s v="0-50"/>
    <n v="94309"/>
    <n v="1"/>
    <n v="1.5"/>
    <s v="Graduate"/>
    <n v="87"/>
    <x v="0"/>
    <s v="Yes"/>
    <x v="0"/>
    <s v="No"/>
    <x v="0"/>
    <m/>
  </r>
  <r>
    <x v="449"/>
    <n v="61"/>
    <n v="36"/>
    <x v="90"/>
    <s v="100+"/>
    <n v="92407"/>
    <n v="1"/>
    <n v="0.9"/>
    <s v="Undergraduate"/>
    <n v="0"/>
    <x v="0"/>
    <s v="No"/>
    <x v="0"/>
    <s v="Yes"/>
    <x v="0"/>
    <m/>
  </r>
  <r>
    <x v="450"/>
    <n v="61"/>
    <n v="36"/>
    <x v="12"/>
    <s v="0-50"/>
    <n v="92521"/>
    <n v="4"/>
    <n v="0.4"/>
    <s v="Graduate"/>
    <n v="0"/>
    <x v="0"/>
    <s v="No"/>
    <x v="0"/>
    <s v="No"/>
    <x v="0"/>
    <m/>
  </r>
  <r>
    <x v="451"/>
    <n v="61"/>
    <n v="37"/>
    <x v="2"/>
    <s v="0-50"/>
    <n v="90011"/>
    <n v="3"/>
    <n v="0.4"/>
    <s v="Graduate"/>
    <n v="94"/>
    <x v="0"/>
    <s v="No"/>
    <x v="0"/>
    <s v="No"/>
    <x v="0"/>
    <m/>
  </r>
  <r>
    <x v="452"/>
    <n v="61"/>
    <n v="35"/>
    <x v="92"/>
    <s v="51-100"/>
    <n v="95814"/>
    <n v="4"/>
    <n v="1.9"/>
    <s v="Graduate"/>
    <n v="0"/>
    <x v="0"/>
    <s v="No"/>
    <x v="0"/>
    <s v="Yes"/>
    <x v="0"/>
    <m/>
  </r>
  <r>
    <x v="453"/>
    <n v="61"/>
    <n v="36"/>
    <x v="39"/>
    <s v="0-50"/>
    <n v="91754"/>
    <n v="2"/>
    <n v="0.5"/>
    <s v="Graduate"/>
    <n v="103"/>
    <x v="0"/>
    <s v="No"/>
    <x v="0"/>
    <s v="Yes"/>
    <x v="0"/>
    <m/>
  </r>
  <r>
    <x v="454"/>
    <n v="61"/>
    <n v="35"/>
    <x v="25"/>
    <s v="0-50"/>
    <n v="94720"/>
    <n v="2"/>
    <n v="0.2"/>
    <s v="Professional"/>
    <n v="0"/>
    <x v="0"/>
    <s v="No"/>
    <x v="0"/>
    <s v="Yes"/>
    <x v="0"/>
    <m/>
  </r>
  <r>
    <x v="455"/>
    <n v="61"/>
    <n v="37"/>
    <x v="59"/>
    <s v="0-50"/>
    <n v="91910"/>
    <n v="1"/>
    <n v="0.8"/>
    <s v="Undergraduate"/>
    <n v="158"/>
    <x v="0"/>
    <s v="No"/>
    <x v="0"/>
    <s v="Yes"/>
    <x v="0"/>
    <m/>
  </r>
  <r>
    <x v="456"/>
    <n v="61"/>
    <n v="37"/>
    <x v="71"/>
    <s v="51-100"/>
    <n v="92028"/>
    <n v="1"/>
    <n v="0"/>
    <s v="Graduate"/>
    <n v="0"/>
    <x v="0"/>
    <s v="No"/>
    <x v="0"/>
    <s v="No"/>
    <x v="1"/>
    <m/>
  </r>
  <r>
    <x v="457"/>
    <n v="61"/>
    <n v="37"/>
    <x v="20"/>
    <s v="0-50"/>
    <n v="92096"/>
    <n v="4"/>
    <n v="0.4"/>
    <s v="Undergraduate"/>
    <n v="0"/>
    <x v="0"/>
    <s v="No"/>
    <x v="0"/>
    <s v="Yes"/>
    <x v="1"/>
    <m/>
  </r>
  <r>
    <x v="458"/>
    <n v="61"/>
    <n v="35"/>
    <x v="45"/>
    <s v="100+"/>
    <n v="92704"/>
    <n v="2"/>
    <n v="6.9"/>
    <s v="Undergraduate"/>
    <n v="0"/>
    <x v="0"/>
    <s v="No"/>
    <x v="0"/>
    <s v="No"/>
    <x v="0"/>
    <m/>
  </r>
  <r>
    <x v="459"/>
    <n v="61"/>
    <n v="35"/>
    <x v="49"/>
    <s v="0-50"/>
    <n v="95064"/>
    <n v="1"/>
    <n v="0.8"/>
    <s v="Graduate"/>
    <n v="128"/>
    <x v="0"/>
    <s v="No"/>
    <x v="0"/>
    <s v="Yes"/>
    <x v="0"/>
    <m/>
  </r>
  <r>
    <x v="460"/>
    <n v="61"/>
    <n v="36"/>
    <x v="44"/>
    <s v="100+"/>
    <n v="92028"/>
    <n v="4"/>
    <n v="2.2999999999999998"/>
    <s v="Graduate"/>
    <n v="342"/>
    <x v="1"/>
    <s v="No"/>
    <x v="1"/>
    <s v="Yes"/>
    <x v="1"/>
    <m/>
  </r>
  <r>
    <x v="461"/>
    <n v="61"/>
    <n v="36"/>
    <x v="64"/>
    <s v="0-50"/>
    <n v="91302"/>
    <n v="4"/>
    <n v="2.1"/>
    <s v="Undergraduate"/>
    <n v="0"/>
    <x v="0"/>
    <s v="No"/>
    <x v="0"/>
    <s v="No"/>
    <x v="0"/>
    <m/>
  </r>
  <r>
    <x v="462"/>
    <n v="61"/>
    <n v="36"/>
    <x v="106"/>
    <s v="100+"/>
    <n v="91105"/>
    <n v="1"/>
    <n v="2.6"/>
    <s v="Graduate"/>
    <n v="0"/>
    <x v="1"/>
    <s v="Yes"/>
    <x v="1"/>
    <s v="No"/>
    <x v="1"/>
    <m/>
  </r>
  <r>
    <x v="463"/>
    <n v="61"/>
    <n v="35"/>
    <x v="66"/>
    <s v="51-100"/>
    <n v="91605"/>
    <n v="1"/>
    <n v="1.6"/>
    <s v="Undergraduate"/>
    <n v="0"/>
    <x v="0"/>
    <s v="No"/>
    <x v="0"/>
    <s v="Yes"/>
    <x v="0"/>
    <m/>
  </r>
  <r>
    <x v="464"/>
    <n v="61"/>
    <n v="37"/>
    <x v="108"/>
    <s v="0-50"/>
    <n v="92374"/>
    <n v="3"/>
    <n v="0.4"/>
    <s v="Graduate"/>
    <n v="0"/>
    <x v="0"/>
    <s v="No"/>
    <x v="0"/>
    <s v="No"/>
    <x v="1"/>
    <m/>
  </r>
  <r>
    <x v="465"/>
    <n v="61"/>
    <n v="36"/>
    <x v="29"/>
    <s v="0-50"/>
    <n v="91129"/>
    <n v="3"/>
    <n v="0.9"/>
    <s v="Professional"/>
    <n v="82"/>
    <x v="0"/>
    <s v="No"/>
    <x v="0"/>
    <s v="Yes"/>
    <x v="1"/>
    <m/>
  </r>
  <r>
    <x v="466"/>
    <n v="61"/>
    <n v="36"/>
    <x v="69"/>
    <s v="0-50"/>
    <n v="90740"/>
    <n v="1"/>
    <n v="0.1"/>
    <s v="Undergraduate"/>
    <n v="0"/>
    <x v="0"/>
    <s v="No"/>
    <x v="0"/>
    <s v="No"/>
    <x v="0"/>
    <m/>
  </r>
  <r>
    <x v="467"/>
    <n v="61"/>
    <n v="36"/>
    <x v="16"/>
    <s v="51-100"/>
    <n v="90033"/>
    <n v="3"/>
    <n v="0.9"/>
    <s v="Professional"/>
    <n v="0"/>
    <x v="0"/>
    <s v="No"/>
    <x v="0"/>
    <s v="Yes"/>
    <x v="1"/>
    <m/>
  </r>
  <r>
    <x v="468"/>
    <n v="61"/>
    <n v="36"/>
    <x v="98"/>
    <s v="51-100"/>
    <n v="92103"/>
    <n v="2"/>
    <n v="2.8"/>
    <s v="Undergraduate"/>
    <n v="0"/>
    <x v="0"/>
    <s v="No"/>
    <x v="0"/>
    <s v="No"/>
    <x v="0"/>
    <m/>
  </r>
  <r>
    <x v="469"/>
    <n v="61"/>
    <n v="36"/>
    <x v="69"/>
    <s v="0-50"/>
    <n v="91365"/>
    <n v="4"/>
    <n v="0.4"/>
    <s v="Graduate"/>
    <n v="0"/>
    <x v="0"/>
    <s v="No"/>
    <x v="0"/>
    <s v="Yes"/>
    <x v="0"/>
    <m/>
  </r>
  <r>
    <x v="470"/>
    <n v="61"/>
    <n v="36"/>
    <x v="65"/>
    <s v="0-50"/>
    <n v="90210"/>
    <n v="2"/>
    <n v="0.5"/>
    <s v="Graduate"/>
    <n v="0"/>
    <x v="0"/>
    <s v="No"/>
    <x v="0"/>
    <s v="Yes"/>
    <x v="0"/>
    <m/>
  </r>
  <r>
    <x v="471"/>
    <n v="61"/>
    <n v="36"/>
    <x v="9"/>
    <s v="0-50"/>
    <n v="96001"/>
    <n v="2"/>
    <n v="1.5"/>
    <s v="Undergraduate"/>
    <n v="0"/>
    <x v="0"/>
    <s v="No"/>
    <x v="0"/>
    <s v="No"/>
    <x v="0"/>
    <m/>
  </r>
  <r>
    <x v="472"/>
    <n v="61"/>
    <n v="37"/>
    <x v="95"/>
    <s v="0-50"/>
    <n v="90024"/>
    <n v="2"/>
    <n v="0.3"/>
    <s v="Professional"/>
    <n v="0"/>
    <x v="0"/>
    <s v="No"/>
    <x v="0"/>
    <s v="Yes"/>
    <x v="0"/>
    <m/>
  </r>
  <r>
    <x v="473"/>
    <n v="61"/>
    <n v="35"/>
    <x v="122"/>
    <s v="51-100"/>
    <n v="94085"/>
    <n v="1"/>
    <n v="4.8"/>
    <s v="Professional"/>
    <n v="255"/>
    <x v="1"/>
    <s v="No"/>
    <x v="0"/>
    <s v="No"/>
    <x v="1"/>
    <m/>
  </r>
  <r>
    <x v="474"/>
    <n v="61"/>
    <n v="37"/>
    <x v="43"/>
    <s v="0-50"/>
    <n v="94610"/>
    <n v="1"/>
    <n v="0.8"/>
    <s v="Undergraduate"/>
    <n v="0"/>
    <x v="0"/>
    <s v="No"/>
    <x v="0"/>
    <s v="No"/>
    <x v="0"/>
    <m/>
  </r>
  <r>
    <x v="475"/>
    <n v="61"/>
    <n v="35"/>
    <x v="24"/>
    <s v="51-100"/>
    <n v="90840"/>
    <n v="4"/>
    <n v="1.7"/>
    <s v="Graduate"/>
    <n v="0"/>
    <x v="0"/>
    <s v="No"/>
    <x v="0"/>
    <s v="Yes"/>
    <x v="1"/>
    <m/>
  </r>
  <r>
    <x v="476"/>
    <n v="61"/>
    <n v="37"/>
    <x v="133"/>
    <s v="51-100"/>
    <n v="90245"/>
    <n v="4"/>
    <n v="2.2999999999999998"/>
    <s v="Professional"/>
    <n v="0"/>
    <x v="0"/>
    <s v="No"/>
    <x v="0"/>
    <s v="No"/>
    <x v="0"/>
    <m/>
  </r>
  <r>
    <x v="477"/>
    <n v="61"/>
    <n v="36"/>
    <x v="134"/>
    <s v="0-50"/>
    <n v="93023"/>
    <n v="4"/>
    <n v="0.6"/>
    <s v="Graduate"/>
    <n v="0"/>
    <x v="0"/>
    <s v="No"/>
    <x v="0"/>
    <s v="Yes"/>
    <x v="1"/>
    <m/>
  </r>
  <r>
    <x v="478"/>
    <n v="61"/>
    <n v="36"/>
    <x v="74"/>
    <s v="100+"/>
    <n v="91380"/>
    <n v="2"/>
    <n v="6.1"/>
    <s v="Professional"/>
    <n v="106"/>
    <x v="1"/>
    <s v="No"/>
    <x v="1"/>
    <s v="Yes"/>
    <x v="1"/>
    <m/>
  </r>
  <r>
    <x v="479"/>
    <n v="61"/>
    <n v="36"/>
    <x v="24"/>
    <s v="51-100"/>
    <n v="93118"/>
    <n v="4"/>
    <n v="1.7"/>
    <s v="Undergraduate"/>
    <n v="148"/>
    <x v="0"/>
    <s v="No"/>
    <x v="0"/>
    <s v="No"/>
    <x v="0"/>
    <m/>
  </r>
  <r>
    <x v="480"/>
    <n v="61"/>
    <n v="36"/>
    <x v="16"/>
    <s v="51-100"/>
    <n v="94132"/>
    <n v="3"/>
    <n v="0.9"/>
    <s v="Professional"/>
    <n v="197"/>
    <x v="0"/>
    <s v="No"/>
    <x v="0"/>
    <s v="No"/>
    <x v="0"/>
    <m/>
  </r>
  <r>
    <x v="481"/>
    <n v="61"/>
    <n v="36"/>
    <x v="59"/>
    <s v="0-50"/>
    <n v="94025"/>
    <n v="3"/>
    <n v="1.5"/>
    <s v="Undergraduate"/>
    <n v="0"/>
    <x v="0"/>
    <s v="No"/>
    <x v="0"/>
    <s v="No"/>
    <x v="1"/>
    <m/>
  </r>
  <r>
    <x v="482"/>
    <n v="61"/>
    <n v="36"/>
    <x v="135"/>
    <s v="100+"/>
    <n v="92717"/>
    <n v="1"/>
    <n v="1.3"/>
    <s v="Undergraduate"/>
    <n v="257"/>
    <x v="0"/>
    <s v="No"/>
    <x v="0"/>
    <s v="No"/>
    <x v="0"/>
    <m/>
  </r>
  <r>
    <x v="483"/>
    <n v="61"/>
    <n v="37"/>
    <x v="82"/>
    <s v="0-50"/>
    <n v="95125"/>
    <n v="4"/>
    <n v="1.3"/>
    <s v="Graduate"/>
    <n v="0"/>
    <x v="0"/>
    <s v="No"/>
    <x v="0"/>
    <s v="No"/>
    <x v="1"/>
    <m/>
  </r>
  <r>
    <x v="484"/>
    <n v="61"/>
    <n v="36"/>
    <x v="65"/>
    <s v="0-50"/>
    <n v="93065"/>
    <n v="1"/>
    <n v="1.3"/>
    <s v="Undergraduate"/>
    <n v="0"/>
    <x v="0"/>
    <s v="No"/>
    <x v="0"/>
    <s v="No"/>
    <x v="0"/>
    <m/>
  </r>
  <r>
    <x v="485"/>
    <n v="61"/>
    <n v="35"/>
    <x v="7"/>
    <s v="51-100"/>
    <n v="94024"/>
    <n v="2"/>
    <n v="2"/>
    <s v="Undergraduate"/>
    <n v="194"/>
    <x v="0"/>
    <s v="No"/>
    <x v="0"/>
    <s v="Yes"/>
    <x v="1"/>
    <m/>
  </r>
  <r>
    <x v="486"/>
    <n v="61"/>
    <n v="36"/>
    <x v="136"/>
    <s v="100+"/>
    <n v="93943"/>
    <n v="4"/>
    <n v="3.4"/>
    <s v="Graduate"/>
    <n v="0"/>
    <x v="0"/>
    <s v="No"/>
    <x v="0"/>
    <s v="Yes"/>
    <x v="0"/>
    <m/>
  </r>
  <r>
    <x v="487"/>
    <n v="61"/>
    <n v="37"/>
    <x v="123"/>
    <s v="100+"/>
    <n v="91605"/>
    <n v="1"/>
    <n v="2.9"/>
    <s v="Undergraduate"/>
    <n v="0"/>
    <x v="0"/>
    <s v="No"/>
    <x v="0"/>
    <s v="Yes"/>
    <x v="0"/>
    <m/>
  </r>
  <r>
    <x v="488"/>
    <n v="61"/>
    <n v="36"/>
    <x v="119"/>
    <s v="100+"/>
    <n v="95064"/>
    <n v="2"/>
    <n v="5.4"/>
    <s v="Graduate"/>
    <n v="0"/>
    <x v="1"/>
    <s v="No"/>
    <x v="0"/>
    <s v="Yes"/>
    <x v="0"/>
    <m/>
  </r>
  <r>
    <x v="489"/>
    <n v="61"/>
    <n v="36"/>
    <x v="32"/>
    <s v="51-100"/>
    <n v="95449"/>
    <n v="3"/>
    <n v="1.8"/>
    <s v="Graduate"/>
    <n v="0"/>
    <x v="0"/>
    <s v="No"/>
    <x v="0"/>
    <s v="Yes"/>
    <x v="0"/>
    <m/>
  </r>
  <r>
    <x v="490"/>
    <n v="61"/>
    <n v="36"/>
    <x v="6"/>
    <s v="51-100"/>
    <n v="91330"/>
    <n v="3"/>
    <n v="0.5"/>
    <s v="Undergraduate"/>
    <n v="0"/>
    <x v="0"/>
    <s v="No"/>
    <x v="0"/>
    <s v="Yes"/>
    <x v="1"/>
    <m/>
  </r>
  <r>
    <x v="491"/>
    <n v="61"/>
    <n v="36"/>
    <x v="15"/>
    <s v="51-100"/>
    <n v="92717"/>
    <n v="3"/>
    <n v="0.5"/>
    <s v="Graduate"/>
    <n v="0"/>
    <x v="0"/>
    <s v="No"/>
    <x v="0"/>
    <s v="Yes"/>
    <x v="0"/>
    <m/>
  </r>
  <r>
    <x v="492"/>
    <n v="61"/>
    <n v="35"/>
    <x v="29"/>
    <s v="0-50"/>
    <n v="93106"/>
    <n v="2"/>
    <n v="0.3"/>
    <s v="Undergraduate"/>
    <n v="0"/>
    <x v="0"/>
    <s v="No"/>
    <x v="0"/>
    <s v="No"/>
    <x v="0"/>
    <m/>
  </r>
  <r>
    <x v="493"/>
    <n v="61"/>
    <n v="35"/>
    <x v="6"/>
    <s v="51-100"/>
    <n v="90840"/>
    <n v="2"/>
    <n v="2"/>
    <s v="Undergraduate"/>
    <n v="0"/>
    <x v="0"/>
    <s v="No"/>
    <x v="0"/>
    <s v="Yes"/>
    <x v="1"/>
    <m/>
  </r>
  <r>
    <x v="494"/>
    <n v="61"/>
    <n v="36"/>
    <x v="42"/>
    <s v="100+"/>
    <n v="94550"/>
    <n v="1"/>
    <n v="2.6"/>
    <s v="Undergraduate"/>
    <n v="0"/>
    <x v="0"/>
    <s v="No"/>
    <x v="0"/>
    <s v="Yes"/>
    <x v="0"/>
    <m/>
  </r>
  <r>
    <x v="495"/>
    <n v="61"/>
    <n v="35"/>
    <x v="39"/>
    <s v="0-50"/>
    <n v="94720"/>
    <n v="3"/>
    <n v="0.3"/>
    <s v="Professional"/>
    <n v="0"/>
    <x v="0"/>
    <s v="No"/>
    <x v="0"/>
    <s v="Yes"/>
    <x v="0"/>
    <m/>
  </r>
  <r>
    <x v="496"/>
    <n v="61"/>
    <n v="31"/>
    <x v="121"/>
    <s v="0-50"/>
    <n v="91109"/>
    <n v="1"/>
    <n v="1.5"/>
    <s v="Professional"/>
    <n v="0"/>
    <x v="0"/>
    <s v="No"/>
    <x v="0"/>
    <s v="Yes"/>
    <x v="0"/>
    <m/>
  </r>
  <r>
    <x v="497"/>
    <n v="61"/>
    <n v="36"/>
    <x v="99"/>
    <s v="51-100"/>
    <n v="91320"/>
    <n v="3"/>
    <n v="0.9"/>
    <s v="Professional"/>
    <n v="179"/>
    <x v="0"/>
    <s v="No"/>
    <x v="0"/>
    <s v="Yes"/>
    <x v="0"/>
    <m/>
  </r>
  <r>
    <x v="498"/>
    <n v="61"/>
    <n v="36"/>
    <x v="95"/>
    <s v="0-50"/>
    <n v="91711"/>
    <n v="3"/>
    <n v="0.5"/>
    <s v="Undergraduate"/>
    <n v="0"/>
    <x v="0"/>
    <s v="No"/>
    <x v="0"/>
    <s v="Yes"/>
    <x v="0"/>
    <m/>
  </r>
  <r>
    <x v="499"/>
    <n v="61"/>
    <n v="35"/>
    <x v="73"/>
    <s v="0-50"/>
    <n v="90095"/>
    <n v="4"/>
    <n v="1.7"/>
    <s v="Graduate"/>
    <n v="185"/>
    <x v="0"/>
    <s v="No"/>
    <x v="0"/>
    <s v="No"/>
    <x v="0"/>
    <m/>
  </r>
  <r>
    <x v="500"/>
    <n v="61"/>
    <n v="35"/>
    <x v="24"/>
    <s v="51-100"/>
    <n v="92697"/>
    <n v="1"/>
    <n v="2.8"/>
    <s v="Graduate"/>
    <n v="0"/>
    <x v="0"/>
    <s v="No"/>
    <x v="0"/>
    <s v="No"/>
    <x v="0"/>
    <m/>
  </r>
  <r>
    <x v="501"/>
    <n v="61"/>
    <n v="37"/>
    <x v="120"/>
    <s v="0-50"/>
    <n v="91775"/>
    <n v="3"/>
    <n v="0.1"/>
    <s v="Professional"/>
    <n v="0"/>
    <x v="0"/>
    <s v="No"/>
    <x v="0"/>
    <s v="Yes"/>
    <x v="0"/>
    <m/>
  </r>
  <r>
    <x v="502"/>
    <n v="61"/>
    <n v="35"/>
    <x v="100"/>
    <s v="0-50"/>
    <n v="93302"/>
    <n v="2"/>
    <n v="0.2"/>
    <s v="Professional"/>
    <n v="135"/>
    <x v="0"/>
    <s v="No"/>
    <x v="0"/>
    <s v="Yes"/>
    <x v="0"/>
    <m/>
  </r>
  <r>
    <x v="503"/>
    <n v="61"/>
    <n v="37"/>
    <x v="118"/>
    <s v="0-50"/>
    <n v="93907"/>
    <n v="2"/>
    <n v="0.3"/>
    <s v="Professional"/>
    <n v="0"/>
    <x v="0"/>
    <s v="No"/>
    <x v="0"/>
    <s v="Yes"/>
    <x v="0"/>
    <m/>
  </r>
  <r>
    <x v="504"/>
    <n v="61"/>
    <n v="35"/>
    <x v="10"/>
    <s v="0-50"/>
    <n v="94303"/>
    <n v="3"/>
    <n v="0.3"/>
    <s v="Professional"/>
    <n v="0"/>
    <x v="0"/>
    <s v="No"/>
    <x v="0"/>
    <s v="No"/>
    <x v="0"/>
    <m/>
  </r>
  <r>
    <x v="505"/>
    <n v="61"/>
    <n v="36"/>
    <x v="10"/>
    <s v="0-50"/>
    <n v="95010"/>
    <n v="1"/>
    <n v="1.3"/>
    <s v="Undergraduate"/>
    <n v="0"/>
    <x v="0"/>
    <s v="No"/>
    <x v="0"/>
    <s v="No"/>
    <x v="0"/>
    <m/>
  </r>
  <r>
    <x v="506"/>
    <n v="61"/>
    <n v="37"/>
    <x v="137"/>
    <s v="51-100"/>
    <n v="94111"/>
    <n v="1"/>
    <n v="0"/>
    <s v="Graduate"/>
    <n v="244"/>
    <x v="0"/>
    <s v="No"/>
    <x v="0"/>
    <s v="Yes"/>
    <x v="0"/>
    <m/>
  </r>
  <r>
    <x v="507"/>
    <n v="61"/>
    <n v="35"/>
    <x v="29"/>
    <s v="0-50"/>
    <n v="93009"/>
    <n v="2"/>
    <n v="1"/>
    <s v="Professional"/>
    <n v="0"/>
    <x v="0"/>
    <s v="No"/>
    <x v="0"/>
    <s v="No"/>
    <x v="0"/>
    <m/>
  </r>
  <r>
    <x v="508"/>
    <n v="61"/>
    <n v="37"/>
    <x v="39"/>
    <s v="0-50"/>
    <n v="94720"/>
    <n v="3"/>
    <n v="0.4"/>
    <s v="Graduate"/>
    <n v="0"/>
    <x v="0"/>
    <s v="No"/>
    <x v="0"/>
    <s v="No"/>
    <x v="0"/>
    <m/>
  </r>
  <r>
    <x v="509"/>
    <n v="61"/>
    <n v="37"/>
    <x v="75"/>
    <s v="100+"/>
    <n v="92612"/>
    <n v="4"/>
    <n v="4.25"/>
    <s v="Undergraduate"/>
    <n v="0"/>
    <x v="1"/>
    <s v="No"/>
    <x v="1"/>
    <s v="Yes"/>
    <x v="1"/>
    <m/>
  </r>
  <r>
    <x v="510"/>
    <n v="61"/>
    <n v="31"/>
    <x v="135"/>
    <s v="100+"/>
    <n v="92333"/>
    <n v="2"/>
    <n v="2.6"/>
    <s v="Professional"/>
    <n v="0"/>
    <x v="1"/>
    <s v="No"/>
    <x v="0"/>
    <s v="No"/>
    <x v="0"/>
    <m/>
  </r>
  <r>
    <x v="511"/>
    <n v="61"/>
    <n v="35"/>
    <x v="129"/>
    <s v="51-100"/>
    <n v="90272"/>
    <n v="1"/>
    <n v="2.8"/>
    <s v="Graduate"/>
    <n v="0"/>
    <x v="0"/>
    <s v="No"/>
    <x v="0"/>
    <s v="Yes"/>
    <x v="0"/>
    <m/>
  </r>
  <r>
    <x v="512"/>
    <n v="61"/>
    <n v="37"/>
    <x v="28"/>
    <s v="51-100"/>
    <n v="94550"/>
    <n v="3"/>
    <n v="2"/>
    <s v="Professional"/>
    <n v="285"/>
    <x v="0"/>
    <s v="No"/>
    <x v="0"/>
    <s v="No"/>
    <x v="0"/>
    <m/>
  </r>
  <r>
    <x v="513"/>
    <n v="61"/>
    <n v="35"/>
    <x v="108"/>
    <s v="0-50"/>
    <n v="92521"/>
    <n v="2"/>
    <n v="0.3"/>
    <s v="Undergraduate"/>
    <n v="0"/>
    <x v="0"/>
    <s v="No"/>
    <x v="0"/>
    <s v="Yes"/>
    <x v="0"/>
    <m/>
  </r>
  <r>
    <x v="514"/>
    <n v="61"/>
    <n v="35"/>
    <x v="70"/>
    <s v="51-100"/>
    <n v="95136"/>
    <n v="2"/>
    <n v="2"/>
    <s v="Undergraduate"/>
    <n v="0"/>
    <x v="0"/>
    <s v="No"/>
    <x v="0"/>
    <s v="Yes"/>
    <x v="0"/>
    <m/>
  </r>
  <r>
    <x v="515"/>
    <n v="61"/>
    <n v="35"/>
    <x v="129"/>
    <s v="51-100"/>
    <n v="90245"/>
    <n v="1"/>
    <n v="2.5"/>
    <s v="Professional"/>
    <n v="0"/>
    <x v="0"/>
    <s v="No"/>
    <x v="0"/>
    <s v="Yes"/>
    <x v="0"/>
    <m/>
  </r>
  <r>
    <x v="516"/>
    <n v="61"/>
    <n v="37"/>
    <x v="79"/>
    <s v="100+"/>
    <n v="94609"/>
    <n v="2"/>
    <n v="6"/>
    <s v="Undergraduate"/>
    <n v="0"/>
    <x v="0"/>
    <s v="No"/>
    <x v="0"/>
    <s v="Yes"/>
    <x v="0"/>
    <m/>
  </r>
  <r>
    <x v="517"/>
    <n v="61"/>
    <n v="36"/>
    <x v="138"/>
    <s v="100+"/>
    <n v="91360"/>
    <n v="1"/>
    <n v="9.3000000000000007"/>
    <s v="Graduate"/>
    <n v="0"/>
    <x v="1"/>
    <s v="No"/>
    <x v="0"/>
    <s v="No"/>
    <x v="0"/>
    <m/>
  </r>
  <r>
    <x v="518"/>
    <n v="61"/>
    <n v="36"/>
    <x v="103"/>
    <s v="100+"/>
    <n v="94611"/>
    <n v="2"/>
    <n v="3.9"/>
    <s v="Undergraduate"/>
    <n v="0"/>
    <x v="0"/>
    <s v="Yes"/>
    <x v="0"/>
    <s v="No"/>
    <x v="1"/>
    <m/>
  </r>
  <r>
    <x v="519"/>
    <n v="61"/>
    <n v="35"/>
    <x v="15"/>
    <s v="51-100"/>
    <n v="90064"/>
    <n v="1"/>
    <n v="2.8"/>
    <s v="Graduate"/>
    <n v="167"/>
    <x v="0"/>
    <s v="No"/>
    <x v="0"/>
    <s v="Yes"/>
    <x v="0"/>
    <m/>
  </r>
  <r>
    <x v="520"/>
    <n v="61"/>
    <n v="35"/>
    <x v="32"/>
    <s v="51-100"/>
    <n v="94709"/>
    <n v="4"/>
    <n v="1.9"/>
    <s v="Graduate"/>
    <n v="0"/>
    <x v="0"/>
    <s v="No"/>
    <x v="0"/>
    <s v="No"/>
    <x v="0"/>
    <m/>
  </r>
  <r>
    <x v="521"/>
    <n v="61"/>
    <n v="31"/>
    <x v="45"/>
    <s v="100+"/>
    <n v="94555"/>
    <n v="3"/>
    <n v="7.5"/>
    <s v="Professional"/>
    <n v="351"/>
    <x v="1"/>
    <s v="No"/>
    <x v="1"/>
    <s v="Yes"/>
    <x v="1"/>
    <m/>
  </r>
  <r>
    <x v="522"/>
    <n v="61"/>
    <n v="37"/>
    <x v="98"/>
    <s v="51-100"/>
    <n v="94122"/>
    <n v="3"/>
    <n v="2"/>
    <s v="Professional"/>
    <n v="0"/>
    <x v="0"/>
    <s v="No"/>
    <x v="0"/>
    <s v="Yes"/>
    <x v="0"/>
    <m/>
  </r>
  <r>
    <x v="523"/>
    <n v="61"/>
    <n v="35"/>
    <x v="129"/>
    <s v="51-100"/>
    <n v="92831"/>
    <n v="1"/>
    <n v="2.8"/>
    <s v="Graduate"/>
    <n v="0"/>
    <x v="0"/>
    <s v="No"/>
    <x v="0"/>
    <s v="Yes"/>
    <x v="1"/>
    <m/>
  </r>
  <r>
    <x v="524"/>
    <n v="61"/>
    <n v="36"/>
    <x v="36"/>
    <s v="100+"/>
    <n v="90266"/>
    <n v="1"/>
    <n v="2.6"/>
    <s v="Undergraduate"/>
    <n v="0"/>
    <x v="0"/>
    <s v="No"/>
    <x v="0"/>
    <s v="Yes"/>
    <x v="0"/>
    <m/>
  </r>
  <r>
    <x v="525"/>
    <n v="61"/>
    <n v="37"/>
    <x v="9"/>
    <s v="0-50"/>
    <n v="94704"/>
    <n v="1"/>
    <n v="0.8"/>
    <s v="Undergraduate"/>
    <n v="0"/>
    <x v="0"/>
    <s v="No"/>
    <x v="0"/>
    <s v="Yes"/>
    <x v="1"/>
    <m/>
  </r>
  <r>
    <x v="526"/>
    <n v="61"/>
    <n v="36"/>
    <x v="82"/>
    <s v="0-50"/>
    <n v="96003"/>
    <n v="4"/>
    <n v="1.7"/>
    <s v="Undergraduate"/>
    <n v="189"/>
    <x v="0"/>
    <s v="No"/>
    <x v="0"/>
    <s v="Yes"/>
    <x v="0"/>
    <m/>
  </r>
  <r>
    <x v="527"/>
    <n v="61"/>
    <n v="36"/>
    <x v="54"/>
    <s v="51-100"/>
    <n v="93109"/>
    <n v="3"/>
    <n v="0.5"/>
    <s v="Undergraduate"/>
    <n v="0"/>
    <x v="0"/>
    <s v="No"/>
    <x v="0"/>
    <s v="Yes"/>
    <x v="0"/>
    <m/>
  </r>
  <r>
    <x v="528"/>
    <n v="61"/>
    <n v="36"/>
    <x v="101"/>
    <s v="100+"/>
    <n v="95133"/>
    <n v="2"/>
    <n v="3.9"/>
    <s v="Undergraduate"/>
    <n v="0"/>
    <x v="0"/>
    <s v="No"/>
    <x v="0"/>
    <s v="No"/>
    <x v="0"/>
    <m/>
  </r>
  <r>
    <x v="529"/>
    <n v="61"/>
    <n v="37"/>
    <x v="2"/>
    <s v="0-50"/>
    <n v="95973"/>
    <n v="2"/>
    <n v="0.3"/>
    <s v="Professional"/>
    <n v="0"/>
    <x v="0"/>
    <s v="No"/>
    <x v="0"/>
    <s v="Yes"/>
    <x v="0"/>
    <m/>
  </r>
  <r>
    <x v="530"/>
    <n v="61"/>
    <n v="37"/>
    <x v="55"/>
    <s v="100+"/>
    <n v="94720"/>
    <n v="2"/>
    <n v="6"/>
    <s v="Undergraduate"/>
    <n v="306"/>
    <x v="0"/>
    <s v="Yes"/>
    <x v="1"/>
    <s v="Yes"/>
    <x v="1"/>
    <m/>
  </r>
  <r>
    <x v="531"/>
    <n v="61"/>
    <n v="36"/>
    <x v="27"/>
    <s v="0-50"/>
    <n v="94015"/>
    <n v="2"/>
    <n v="0.5"/>
    <s v="Graduate"/>
    <n v="0"/>
    <x v="0"/>
    <s v="No"/>
    <x v="0"/>
    <s v="Yes"/>
    <x v="1"/>
    <m/>
  </r>
  <r>
    <x v="532"/>
    <n v="61"/>
    <n v="35"/>
    <x v="52"/>
    <s v="51-100"/>
    <n v="91320"/>
    <n v="2"/>
    <n v="1.7"/>
    <s v="Professional"/>
    <n v="245"/>
    <x v="0"/>
    <s v="No"/>
    <x v="0"/>
    <s v="Yes"/>
    <x v="0"/>
    <m/>
  </r>
  <r>
    <x v="533"/>
    <n v="61"/>
    <n v="36"/>
    <x v="49"/>
    <s v="0-50"/>
    <n v="95816"/>
    <n v="3"/>
    <n v="0.5"/>
    <s v="Graduate"/>
    <n v="100"/>
    <x v="0"/>
    <s v="Yes"/>
    <x v="0"/>
    <s v="No"/>
    <x v="0"/>
    <m/>
  </r>
  <r>
    <x v="534"/>
    <n v="61"/>
    <n v="35"/>
    <x v="98"/>
    <s v="51-100"/>
    <n v="92177"/>
    <n v="3"/>
    <n v="2.2000000000000002"/>
    <s v="Professional"/>
    <n v="117"/>
    <x v="0"/>
    <s v="No"/>
    <x v="0"/>
    <s v="Yes"/>
    <x v="1"/>
    <m/>
  </r>
  <r>
    <x v="535"/>
    <n v="61"/>
    <n v="35"/>
    <x v="14"/>
    <s v="0-50"/>
    <n v="90025"/>
    <n v="2"/>
    <n v="0.2"/>
    <s v="Professional"/>
    <n v="0"/>
    <x v="0"/>
    <s v="No"/>
    <x v="0"/>
    <s v="Yes"/>
    <x v="0"/>
    <m/>
  </r>
  <r>
    <x v="536"/>
    <n v="61"/>
    <n v="36"/>
    <x v="39"/>
    <s v="0-50"/>
    <n v="95521"/>
    <n v="1"/>
    <n v="0.1"/>
    <s v="Undergraduate"/>
    <n v="96"/>
    <x v="0"/>
    <s v="No"/>
    <x v="0"/>
    <s v="No"/>
    <x v="0"/>
    <m/>
  </r>
  <r>
    <x v="537"/>
    <n v="61"/>
    <n v="35"/>
    <x v="47"/>
    <s v="100+"/>
    <n v="91741"/>
    <n v="2"/>
    <n v="2.8"/>
    <s v="Undergraduate"/>
    <n v="0"/>
    <x v="0"/>
    <s v="No"/>
    <x v="0"/>
    <s v="No"/>
    <x v="0"/>
    <m/>
  </r>
  <r>
    <x v="538"/>
    <n v="61"/>
    <n v="36"/>
    <x v="98"/>
    <s v="51-100"/>
    <n v="91320"/>
    <n v="2"/>
    <n v="2.8"/>
    <s v="Undergraduate"/>
    <n v="153"/>
    <x v="0"/>
    <s v="No"/>
    <x v="0"/>
    <s v="No"/>
    <x v="1"/>
    <m/>
  </r>
  <r>
    <x v="539"/>
    <n v="61"/>
    <n v="37"/>
    <x v="60"/>
    <s v="100+"/>
    <n v="92677"/>
    <n v="3"/>
    <n v="0.7"/>
    <s v="Undergraduate"/>
    <n v="0"/>
    <x v="1"/>
    <s v="No"/>
    <x v="1"/>
    <s v="Yes"/>
    <x v="1"/>
    <m/>
  </r>
  <r>
    <x v="540"/>
    <n v="61"/>
    <n v="36"/>
    <x v="88"/>
    <s v="51-100"/>
    <n v="94998"/>
    <n v="3"/>
    <n v="1.8"/>
    <s v="Graduate"/>
    <n v="0"/>
    <x v="0"/>
    <s v="No"/>
    <x v="0"/>
    <s v="No"/>
    <x v="0"/>
    <m/>
  </r>
  <r>
    <x v="541"/>
    <n v="61"/>
    <n v="35"/>
    <x v="139"/>
    <s v="51-100"/>
    <n v="91320"/>
    <n v="2"/>
    <n v="0.7"/>
    <s v="Graduate"/>
    <n v="0"/>
    <x v="0"/>
    <s v="No"/>
    <x v="0"/>
    <s v="Yes"/>
    <x v="1"/>
    <m/>
  </r>
  <r>
    <x v="542"/>
    <n v="61"/>
    <n v="34"/>
    <x v="9"/>
    <s v="0-50"/>
    <n v="94123"/>
    <n v="4"/>
    <n v="2.5"/>
    <s v="Graduate"/>
    <n v="0"/>
    <x v="0"/>
    <s v="No"/>
    <x v="0"/>
    <s v="Yes"/>
    <x v="0"/>
    <m/>
  </r>
  <r>
    <x v="543"/>
    <n v="61"/>
    <n v="35"/>
    <x v="27"/>
    <s v="0-50"/>
    <n v="91768"/>
    <n v="1"/>
    <n v="0.8"/>
    <s v="Graduate"/>
    <n v="142"/>
    <x v="0"/>
    <s v="No"/>
    <x v="0"/>
    <s v="Yes"/>
    <x v="0"/>
    <m/>
  </r>
  <r>
    <x v="544"/>
    <n v="61"/>
    <n v="36"/>
    <x v="99"/>
    <s v="51-100"/>
    <n v="94539"/>
    <n v="3"/>
    <n v="1.5"/>
    <s v="Undergraduate"/>
    <n v="0"/>
    <x v="0"/>
    <s v="No"/>
    <x v="0"/>
    <s v="Yes"/>
    <x v="0"/>
    <m/>
  </r>
  <r>
    <x v="545"/>
    <n v="61"/>
    <n v="35"/>
    <x v="11"/>
    <s v="51-100"/>
    <n v="93555"/>
    <n v="3"/>
    <n v="1.4"/>
    <s v="Professional"/>
    <n v="0"/>
    <x v="0"/>
    <s v="No"/>
    <x v="0"/>
    <s v="Yes"/>
    <x v="0"/>
    <m/>
  </r>
  <r>
    <x v="546"/>
    <n v="61"/>
    <n v="35"/>
    <x v="30"/>
    <s v="51-100"/>
    <n v="95973"/>
    <n v="4"/>
    <n v="1.7"/>
    <s v="Professional"/>
    <n v="0"/>
    <x v="0"/>
    <s v="No"/>
    <x v="0"/>
    <s v="Yes"/>
    <x v="0"/>
    <m/>
  </r>
  <r>
    <x v="547"/>
    <n v="60"/>
    <n v="30"/>
    <x v="68"/>
    <s v="0-50"/>
    <n v="95054"/>
    <n v="1"/>
    <n v="1.5"/>
    <s v="Professional"/>
    <n v="0"/>
    <x v="0"/>
    <s v="No"/>
    <x v="0"/>
    <s v="Yes"/>
    <x v="1"/>
    <m/>
  </r>
  <r>
    <x v="548"/>
    <n v="60"/>
    <n v="36"/>
    <x v="9"/>
    <s v="0-50"/>
    <n v="95134"/>
    <n v="4"/>
    <n v="1.3"/>
    <s v="Undergraduate"/>
    <n v="174"/>
    <x v="0"/>
    <s v="No"/>
    <x v="0"/>
    <s v="Yes"/>
    <x v="1"/>
    <m/>
  </r>
  <r>
    <x v="549"/>
    <n v="60"/>
    <n v="34"/>
    <x v="71"/>
    <s v="51-100"/>
    <n v="94550"/>
    <n v="2"/>
    <n v="1.7"/>
    <s v="Professional"/>
    <n v="236"/>
    <x v="0"/>
    <s v="Yes"/>
    <x v="0"/>
    <s v="Yes"/>
    <x v="0"/>
    <m/>
  </r>
  <r>
    <x v="550"/>
    <n v="60"/>
    <n v="35"/>
    <x v="30"/>
    <s v="51-100"/>
    <n v="91301"/>
    <n v="3"/>
    <n v="0.5"/>
    <s v="Undergraduate"/>
    <n v="0"/>
    <x v="0"/>
    <s v="No"/>
    <x v="0"/>
    <s v="Yes"/>
    <x v="0"/>
    <m/>
  </r>
  <r>
    <x v="551"/>
    <n v="60"/>
    <n v="36"/>
    <x v="68"/>
    <s v="0-50"/>
    <n v="94551"/>
    <n v="2"/>
    <n v="1"/>
    <s v="Undergraduate"/>
    <n v="0"/>
    <x v="0"/>
    <s v="Yes"/>
    <x v="1"/>
    <s v="Yes"/>
    <x v="1"/>
    <m/>
  </r>
  <r>
    <x v="552"/>
    <n v="60"/>
    <n v="36"/>
    <x v="128"/>
    <s v="51-100"/>
    <n v="92521"/>
    <n v="1"/>
    <n v="4.3"/>
    <s v="Undergraduate"/>
    <n v="0"/>
    <x v="0"/>
    <s v="No"/>
    <x v="0"/>
    <s v="Yes"/>
    <x v="0"/>
    <m/>
  </r>
  <r>
    <x v="553"/>
    <n v="60"/>
    <n v="36"/>
    <x v="66"/>
    <s v="51-100"/>
    <n v="94063"/>
    <n v="4"/>
    <n v="2.2000000000000002"/>
    <s v="Undergraduate"/>
    <n v="0"/>
    <x v="0"/>
    <s v="No"/>
    <x v="0"/>
    <s v="Yes"/>
    <x v="0"/>
    <m/>
  </r>
  <r>
    <x v="554"/>
    <n v="60"/>
    <n v="34"/>
    <x v="71"/>
    <s v="51-100"/>
    <n v="94304"/>
    <n v="2"/>
    <n v="1.7"/>
    <s v="Professional"/>
    <n v="0"/>
    <x v="0"/>
    <s v="No"/>
    <x v="0"/>
    <s v="No"/>
    <x v="1"/>
    <m/>
  </r>
  <r>
    <x v="555"/>
    <n v="60"/>
    <n v="35"/>
    <x v="68"/>
    <s v="0-50"/>
    <n v="91207"/>
    <n v="1"/>
    <n v="1.3"/>
    <s v="Undergraduate"/>
    <n v="123"/>
    <x v="0"/>
    <s v="No"/>
    <x v="0"/>
    <s v="Yes"/>
    <x v="0"/>
    <m/>
  </r>
  <r>
    <x v="556"/>
    <n v="60"/>
    <n v="34"/>
    <x v="71"/>
    <s v="51-100"/>
    <n v="90266"/>
    <n v="1"/>
    <n v="0.8"/>
    <s v="Graduate"/>
    <n v="248"/>
    <x v="0"/>
    <s v="No"/>
    <x v="0"/>
    <s v="No"/>
    <x v="0"/>
    <m/>
  </r>
  <r>
    <x v="557"/>
    <n v="60"/>
    <n v="35"/>
    <x v="73"/>
    <s v="0-50"/>
    <n v="94110"/>
    <n v="3"/>
    <n v="0.5"/>
    <s v="Graduate"/>
    <n v="0"/>
    <x v="0"/>
    <s v="No"/>
    <x v="0"/>
    <s v="Yes"/>
    <x v="1"/>
    <m/>
  </r>
  <r>
    <x v="558"/>
    <n v="60"/>
    <n v="35"/>
    <x v="71"/>
    <s v="51-100"/>
    <n v="94509"/>
    <n v="2"/>
    <n v="2.8"/>
    <s v="Undergraduate"/>
    <n v="0"/>
    <x v="0"/>
    <s v="No"/>
    <x v="0"/>
    <s v="No"/>
    <x v="0"/>
    <m/>
  </r>
  <r>
    <x v="559"/>
    <n v="60"/>
    <n v="36"/>
    <x v="54"/>
    <s v="51-100"/>
    <n v="91745"/>
    <n v="2"/>
    <n v="2.8"/>
    <s v="Undergraduate"/>
    <n v="0"/>
    <x v="0"/>
    <s v="No"/>
    <x v="0"/>
    <s v="Yes"/>
    <x v="0"/>
    <m/>
  </r>
  <r>
    <x v="560"/>
    <n v="60"/>
    <n v="36"/>
    <x v="99"/>
    <s v="51-100"/>
    <n v="92182"/>
    <n v="4"/>
    <n v="2.2999999999999998"/>
    <s v="Professional"/>
    <n v="0"/>
    <x v="0"/>
    <s v="Yes"/>
    <x v="0"/>
    <s v="No"/>
    <x v="0"/>
    <m/>
  </r>
  <r>
    <x v="561"/>
    <n v="60"/>
    <n v="36"/>
    <x v="60"/>
    <s v="100+"/>
    <n v="90277"/>
    <n v="2"/>
    <n v="2.1"/>
    <s v="Undergraduate"/>
    <n v="0"/>
    <x v="0"/>
    <s v="No"/>
    <x v="0"/>
    <s v="Yes"/>
    <x v="1"/>
    <m/>
  </r>
  <r>
    <x v="562"/>
    <n v="60"/>
    <n v="34"/>
    <x v="4"/>
    <s v="100+"/>
    <n v="90028"/>
    <n v="2"/>
    <n v="6.9"/>
    <s v="Undergraduate"/>
    <n v="0"/>
    <x v="0"/>
    <s v="No"/>
    <x v="0"/>
    <s v="Yes"/>
    <x v="0"/>
    <m/>
  </r>
  <r>
    <x v="563"/>
    <n v="60"/>
    <n v="34"/>
    <x v="15"/>
    <s v="51-100"/>
    <n v="92717"/>
    <n v="1"/>
    <n v="0.8"/>
    <s v="Graduate"/>
    <n v="0"/>
    <x v="0"/>
    <s v="Yes"/>
    <x v="0"/>
    <s v="No"/>
    <x v="1"/>
    <m/>
  </r>
  <r>
    <x v="564"/>
    <n v="60"/>
    <n v="36"/>
    <x v="112"/>
    <s v="100+"/>
    <n v="92154"/>
    <n v="2"/>
    <n v="6"/>
    <s v="Undergraduate"/>
    <n v="470"/>
    <x v="0"/>
    <s v="No"/>
    <x v="0"/>
    <s v="Yes"/>
    <x v="1"/>
    <m/>
  </r>
  <r>
    <x v="565"/>
    <n v="60"/>
    <n v="34"/>
    <x v="12"/>
    <s v="0-50"/>
    <n v="95014"/>
    <n v="1"/>
    <n v="0.8"/>
    <s v="Graduate"/>
    <n v="0"/>
    <x v="0"/>
    <s v="No"/>
    <x v="0"/>
    <s v="Yes"/>
    <x v="0"/>
    <m/>
  </r>
  <r>
    <x v="566"/>
    <n v="60"/>
    <n v="36"/>
    <x v="29"/>
    <s v="0-50"/>
    <n v="94596"/>
    <n v="4"/>
    <n v="1.3"/>
    <s v="Undergraduate"/>
    <n v="0"/>
    <x v="0"/>
    <s v="No"/>
    <x v="0"/>
    <s v="Yes"/>
    <x v="0"/>
    <m/>
  </r>
  <r>
    <x v="567"/>
    <n v="60"/>
    <n v="34"/>
    <x v="99"/>
    <s v="51-100"/>
    <n v="94301"/>
    <n v="3"/>
    <n v="0.3"/>
    <s v="Graduate"/>
    <n v="0"/>
    <x v="0"/>
    <s v="No"/>
    <x v="0"/>
    <s v="Yes"/>
    <x v="1"/>
    <m/>
  </r>
  <r>
    <x v="568"/>
    <n v="60"/>
    <n v="34"/>
    <x v="5"/>
    <s v="0-50"/>
    <n v="93105"/>
    <n v="3"/>
    <n v="0.3"/>
    <s v="Professional"/>
    <n v="129"/>
    <x v="0"/>
    <s v="No"/>
    <x v="0"/>
    <s v="Yes"/>
    <x v="0"/>
    <m/>
  </r>
  <r>
    <x v="569"/>
    <n v="60"/>
    <n v="35"/>
    <x v="136"/>
    <s v="100+"/>
    <n v="94904"/>
    <n v="1"/>
    <n v="0.9"/>
    <s v="Undergraduate"/>
    <n v="0"/>
    <x v="0"/>
    <s v="Yes"/>
    <x v="0"/>
    <s v="No"/>
    <x v="0"/>
    <m/>
  </r>
  <r>
    <x v="570"/>
    <n v="60"/>
    <n v="35"/>
    <x v="14"/>
    <s v="0-50"/>
    <n v="90509"/>
    <n v="3"/>
    <n v="0.2"/>
    <s v="Undergraduate"/>
    <n v="169"/>
    <x v="0"/>
    <s v="No"/>
    <x v="0"/>
    <s v="Yes"/>
    <x v="0"/>
    <m/>
  </r>
  <r>
    <x v="571"/>
    <n v="60"/>
    <n v="30"/>
    <x v="100"/>
    <s v="0-50"/>
    <n v="92354"/>
    <n v="1"/>
    <n v="1.5"/>
    <s v="Professional"/>
    <n v="124"/>
    <x v="0"/>
    <s v="Yes"/>
    <x v="0"/>
    <s v="Yes"/>
    <x v="0"/>
    <m/>
  </r>
  <r>
    <x v="572"/>
    <n v="60"/>
    <n v="34"/>
    <x v="68"/>
    <s v="0-50"/>
    <n v="92037"/>
    <n v="3"/>
    <n v="0.3"/>
    <s v="Professional"/>
    <n v="139"/>
    <x v="0"/>
    <s v="No"/>
    <x v="0"/>
    <s v="Yes"/>
    <x v="1"/>
    <m/>
  </r>
  <r>
    <x v="573"/>
    <n v="60"/>
    <n v="36"/>
    <x v="7"/>
    <s v="51-100"/>
    <n v="92120"/>
    <n v="1"/>
    <n v="1.8"/>
    <s v="Professional"/>
    <n v="0"/>
    <x v="0"/>
    <s v="No"/>
    <x v="0"/>
    <s v="No"/>
    <x v="1"/>
    <m/>
  </r>
  <r>
    <x v="574"/>
    <n v="60"/>
    <n v="35"/>
    <x v="10"/>
    <s v="0-50"/>
    <n v="92120"/>
    <n v="1"/>
    <n v="1.5"/>
    <s v="Graduate"/>
    <n v="0"/>
    <x v="0"/>
    <s v="No"/>
    <x v="0"/>
    <s v="Yes"/>
    <x v="1"/>
    <m/>
  </r>
  <r>
    <x v="575"/>
    <n v="60"/>
    <n v="34"/>
    <x v="137"/>
    <s v="51-100"/>
    <n v="94303"/>
    <n v="1"/>
    <n v="0.8"/>
    <s v="Graduate"/>
    <n v="0"/>
    <x v="0"/>
    <s v="No"/>
    <x v="0"/>
    <s v="No"/>
    <x v="0"/>
    <m/>
  </r>
  <r>
    <x v="576"/>
    <n v="60"/>
    <n v="34"/>
    <x v="65"/>
    <s v="0-50"/>
    <n v="95973"/>
    <n v="2"/>
    <n v="0.3"/>
    <s v="Undergraduate"/>
    <n v="0"/>
    <x v="0"/>
    <s v="No"/>
    <x v="0"/>
    <s v="Yes"/>
    <x v="0"/>
    <m/>
  </r>
  <r>
    <x v="577"/>
    <n v="60"/>
    <n v="35"/>
    <x v="117"/>
    <s v="100+"/>
    <n v="93407"/>
    <n v="4"/>
    <n v="5.6"/>
    <s v="Professional"/>
    <n v="0"/>
    <x v="1"/>
    <s v="No"/>
    <x v="0"/>
    <s v="No"/>
    <x v="0"/>
    <m/>
  </r>
  <r>
    <x v="578"/>
    <n v="60"/>
    <n v="36"/>
    <x v="23"/>
    <s v="0-50"/>
    <n v="90089"/>
    <n v="2"/>
    <n v="0.3"/>
    <s v="Undergraduate"/>
    <n v="109"/>
    <x v="0"/>
    <s v="No"/>
    <x v="0"/>
    <s v="Yes"/>
    <x v="1"/>
    <m/>
  </r>
  <r>
    <x v="579"/>
    <n v="60"/>
    <n v="35"/>
    <x v="135"/>
    <s v="100+"/>
    <n v="95741"/>
    <n v="3"/>
    <n v="6.3"/>
    <s v="Professional"/>
    <n v="437"/>
    <x v="1"/>
    <s v="No"/>
    <x v="1"/>
    <s v="Yes"/>
    <x v="1"/>
    <m/>
  </r>
  <r>
    <x v="580"/>
    <n v="60"/>
    <n v="36"/>
    <x v="21"/>
    <s v="100+"/>
    <n v="95616"/>
    <n v="4"/>
    <n v="6.9"/>
    <s v="Undergraduate"/>
    <n v="380"/>
    <x v="1"/>
    <s v="No"/>
    <x v="0"/>
    <s v="No"/>
    <x v="1"/>
    <m/>
  </r>
  <r>
    <x v="581"/>
    <n v="60"/>
    <n v="34"/>
    <x v="88"/>
    <s v="51-100"/>
    <n v="91367"/>
    <n v="2"/>
    <n v="2"/>
    <s v="Undergraduate"/>
    <n v="0"/>
    <x v="0"/>
    <s v="No"/>
    <x v="0"/>
    <s v="Yes"/>
    <x v="0"/>
    <m/>
  </r>
  <r>
    <x v="582"/>
    <n v="60"/>
    <n v="35"/>
    <x v="83"/>
    <s v="0-50"/>
    <n v="94720"/>
    <n v="3"/>
    <n v="0.9"/>
    <s v="Professional"/>
    <n v="0"/>
    <x v="0"/>
    <s v="No"/>
    <x v="0"/>
    <s v="Yes"/>
    <x v="1"/>
    <m/>
  </r>
  <r>
    <x v="583"/>
    <n v="60"/>
    <n v="34"/>
    <x v="120"/>
    <s v="0-50"/>
    <n v="91107"/>
    <n v="2"/>
    <n v="0.3"/>
    <s v="Undergraduate"/>
    <n v="101"/>
    <x v="0"/>
    <s v="No"/>
    <x v="0"/>
    <s v="Yes"/>
    <x v="0"/>
    <m/>
  </r>
  <r>
    <x v="584"/>
    <n v="60"/>
    <n v="35"/>
    <x v="115"/>
    <s v="100+"/>
    <n v="92612"/>
    <n v="3"/>
    <n v="0.3"/>
    <s v="Professional"/>
    <n v="0"/>
    <x v="1"/>
    <s v="No"/>
    <x v="0"/>
    <s v="Yes"/>
    <x v="0"/>
    <m/>
  </r>
  <r>
    <x v="585"/>
    <n v="60"/>
    <n v="34"/>
    <x v="3"/>
    <s v="100+"/>
    <n v="92103"/>
    <n v="2"/>
    <n v="1.4"/>
    <s v="Undergraduate"/>
    <n v="0"/>
    <x v="0"/>
    <s v="No"/>
    <x v="0"/>
    <s v="Yes"/>
    <x v="0"/>
    <m/>
  </r>
  <r>
    <x v="586"/>
    <n v="60"/>
    <n v="35"/>
    <x v="64"/>
    <s v="0-50"/>
    <n v="92126"/>
    <n v="4"/>
    <n v="2.1"/>
    <s v="Undergraduate"/>
    <n v="0"/>
    <x v="0"/>
    <s v="No"/>
    <x v="0"/>
    <s v="No"/>
    <x v="0"/>
    <m/>
  </r>
  <r>
    <x v="587"/>
    <n v="60"/>
    <n v="33"/>
    <x v="45"/>
    <s v="100+"/>
    <n v="90740"/>
    <n v="1"/>
    <n v="3"/>
    <s v="Graduate"/>
    <n v="0"/>
    <x v="1"/>
    <s v="Yes"/>
    <x v="1"/>
    <s v="Yes"/>
    <x v="0"/>
    <m/>
  </r>
  <r>
    <x v="588"/>
    <n v="60"/>
    <n v="35"/>
    <x v="85"/>
    <s v="0-50"/>
    <n v="94143"/>
    <n v="1"/>
    <n v="0.1"/>
    <s v="Undergraduate"/>
    <n v="0"/>
    <x v="0"/>
    <s v="No"/>
    <x v="0"/>
    <s v="Yes"/>
    <x v="0"/>
    <m/>
  </r>
  <r>
    <x v="589"/>
    <n v="60"/>
    <n v="36"/>
    <x v="37"/>
    <s v="100+"/>
    <n v="92028"/>
    <n v="2"/>
    <n v="6"/>
    <s v="Undergraduate"/>
    <n v="0"/>
    <x v="0"/>
    <s v="No"/>
    <x v="0"/>
    <s v="Yes"/>
    <x v="0"/>
    <m/>
  </r>
  <r>
    <x v="590"/>
    <n v="60"/>
    <n v="34"/>
    <x v="87"/>
    <s v="51-100"/>
    <n v="94305"/>
    <n v="4"/>
    <n v="1.7"/>
    <s v="Graduate"/>
    <n v="0"/>
    <x v="0"/>
    <s v="Yes"/>
    <x v="0"/>
    <s v="Yes"/>
    <x v="0"/>
    <m/>
  </r>
  <r>
    <x v="591"/>
    <n v="60"/>
    <n v="34"/>
    <x v="116"/>
    <s v="100+"/>
    <n v="94305"/>
    <n v="2"/>
    <n v="2"/>
    <s v="Undergraduate"/>
    <n v="0"/>
    <x v="0"/>
    <s v="No"/>
    <x v="0"/>
    <s v="Yes"/>
    <x v="1"/>
    <m/>
  </r>
  <r>
    <x v="592"/>
    <n v="60"/>
    <n v="35"/>
    <x v="119"/>
    <s v="100+"/>
    <n v="90266"/>
    <n v="2"/>
    <n v="3.9"/>
    <s v="Undergraduate"/>
    <n v="0"/>
    <x v="0"/>
    <s v="Yes"/>
    <x v="0"/>
    <s v="Yes"/>
    <x v="0"/>
    <m/>
  </r>
  <r>
    <x v="593"/>
    <n v="60"/>
    <n v="34"/>
    <x v="52"/>
    <s v="51-100"/>
    <n v="94028"/>
    <n v="2"/>
    <n v="2"/>
    <s v="Undergraduate"/>
    <n v="249"/>
    <x v="0"/>
    <s v="No"/>
    <x v="0"/>
    <s v="No"/>
    <x v="0"/>
    <m/>
  </r>
  <r>
    <x v="594"/>
    <n v="60"/>
    <n v="34"/>
    <x v="136"/>
    <s v="100+"/>
    <n v="92152"/>
    <n v="2"/>
    <n v="2"/>
    <s v="Undergraduate"/>
    <n v="359"/>
    <x v="0"/>
    <s v="No"/>
    <x v="0"/>
    <s v="Yes"/>
    <x v="0"/>
    <m/>
  </r>
  <r>
    <x v="595"/>
    <n v="60"/>
    <n v="36"/>
    <x v="108"/>
    <s v="0-50"/>
    <n v="95051"/>
    <n v="3"/>
    <n v="0.4"/>
    <s v="Graduate"/>
    <n v="0"/>
    <x v="0"/>
    <s v="No"/>
    <x v="0"/>
    <s v="Yes"/>
    <x v="1"/>
    <m/>
  </r>
  <r>
    <x v="596"/>
    <n v="60"/>
    <n v="34"/>
    <x v="98"/>
    <s v="51-100"/>
    <n v="95521"/>
    <n v="4"/>
    <n v="1.7"/>
    <s v="Graduate"/>
    <n v="229"/>
    <x v="0"/>
    <s v="No"/>
    <x v="0"/>
    <s v="No"/>
    <x v="0"/>
    <m/>
  </r>
  <r>
    <x v="597"/>
    <n v="60"/>
    <n v="36"/>
    <x v="137"/>
    <s v="51-100"/>
    <n v="94061"/>
    <n v="4"/>
    <n v="2.2000000000000002"/>
    <s v="Undergraduate"/>
    <n v="0"/>
    <x v="0"/>
    <s v="No"/>
    <x v="0"/>
    <s v="No"/>
    <x v="0"/>
    <m/>
  </r>
  <r>
    <x v="598"/>
    <n v="60"/>
    <n v="34"/>
    <x v="14"/>
    <s v="0-50"/>
    <n v="90025"/>
    <n v="1"/>
    <n v="0.2"/>
    <s v="Undergraduate"/>
    <n v="0"/>
    <x v="0"/>
    <s v="No"/>
    <x v="0"/>
    <s v="Yes"/>
    <x v="0"/>
    <m/>
  </r>
  <r>
    <x v="599"/>
    <n v="60"/>
    <n v="34"/>
    <x v="24"/>
    <s v="51-100"/>
    <n v="94110"/>
    <n v="1"/>
    <n v="1.6"/>
    <s v="Undergraduate"/>
    <n v="231"/>
    <x v="0"/>
    <s v="No"/>
    <x v="0"/>
    <s v="Yes"/>
    <x v="0"/>
    <m/>
  </r>
  <r>
    <x v="600"/>
    <n v="60"/>
    <n v="35"/>
    <x v="87"/>
    <s v="51-100"/>
    <n v="94709"/>
    <n v="3"/>
    <n v="0.5"/>
    <s v="Graduate"/>
    <n v="0"/>
    <x v="0"/>
    <s v="No"/>
    <x v="0"/>
    <s v="No"/>
    <x v="0"/>
    <m/>
  </r>
  <r>
    <x v="601"/>
    <n v="60"/>
    <n v="35"/>
    <x v="30"/>
    <s v="51-100"/>
    <n v="94608"/>
    <n v="3"/>
    <n v="0.5"/>
    <s v="Undergraduate"/>
    <n v="0"/>
    <x v="0"/>
    <s v="No"/>
    <x v="0"/>
    <s v="Yes"/>
    <x v="0"/>
    <m/>
  </r>
  <r>
    <x v="602"/>
    <n v="60"/>
    <n v="34"/>
    <x v="49"/>
    <s v="0-50"/>
    <n v="94105"/>
    <n v="1"/>
    <n v="1.6"/>
    <s v="Undergraduate"/>
    <n v="0"/>
    <x v="0"/>
    <s v="No"/>
    <x v="0"/>
    <s v="Yes"/>
    <x v="0"/>
    <m/>
  </r>
  <r>
    <x v="603"/>
    <n v="60"/>
    <n v="35"/>
    <x v="61"/>
    <s v="0-50"/>
    <n v="94102"/>
    <n v="1"/>
    <n v="0.3"/>
    <s v="Professional"/>
    <n v="0"/>
    <x v="0"/>
    <s v="No"/>
    <x v="0"/>
    <s v="Yes"/>
    <x v="0"/>
    <m/>
  </r>
  <r>
    <x v="604"/>
    <n v="60"/>
    <n v="34"/>
    <x v="129"/>
    <s v="51-100"/>
    <n v="95616"/>
    <n v="1"/>
    <n v="2.5"/>
    <s v="Professional"/>
    <n v="103"/>
    <x v="0"/>
    <s v="No"/>
    <x v="0"/>
    <s v="No"/>
    <x v="0"/>
    <m/>
  </r>
  <r>
    <x v="605"/>
    <n v="60"/>
    <n v="34"/>
    <x v="94"/>
    <s v="100+"/>
    <n v="94928"/>
    <n v="3"/>
    <n v="4.4000000000000004"/>
    <s v="Undergraduate"/>
    <n v="0"/>
    <x v="0"/>
    <s v="No"/>
    <x v="0"/>
    <s v="Yes"/>
    <x v="1"/>
    <m/>
  </r>
  <r>
    <x v="606"/>
    <n v="60"/>
    <n v="34"/>
    <x v="39"/>
    <s v="0-50"/>
    <n v="94803"/>
    <n v="1"/>
    <n v="0.8"/>
    <s v="Graduate"/>
    <n v="112"/>
    <x v="0"/>
    <s v="No"/>
    <x v="0"/>
    <s v="Yes"/>
    <x v="0"/>
    <m/>
  </r>
  <r>
    <x v="607"/>
    <n v="60"/>
    <n v="34"/>
    <x v="108"/>
    <s v="0-50"/>
    <n v="91007"/>
    <n v="2"/>
    <n v="1"/>
    <s v="Professional"/>
    <n v="0"/>
    <x v="0"/>
    <s v="No"/>
    <x v="0"/>
    <s v="No"/>
    <x v="0"/>
    <m/>
  </r>
  <r>
    <x v="608"/>
    <n v="60"/>
    <n v="35"/>
    <x v="1"/>
    <s v="0-50"/>
    <n v="93611"/>
    <n v="1"/>
    <n v="0.3"/>
    <s v="Professional"/>
    <n v="80"/>
    <x v="0"/>
    <s v="No"/>
    <x v="0"/>
    <s v="Yes"/>
    <x v="0"/>
    <m/>
  </r>
  <r>
    <x v="609"/>
    <n v="60"/>
    <n v="35"/>
    <x v="29"/>
    <s v="0-50"/>
    <n v="94701"/>
    <n v="3"/>
    <n v="0.5"/>
    <s v="Graduate"/>
    <n v="0"/>
    <x v="0"/>
    <s v="No"/>
    <x v="0"/>
    <s v="Yes"/>
    <x v="1"/>
    <m/>
  </r>
  <r>
    <x v="610"/>
    <n v="60"/>
    <n v="36"/>
    <x v="1"/>
    <s v="0-50"/>
    <n v="92407"/>
    <n v="3"/>
    <n v="0.4"/>
    <s v="Graduate"/>
    <n v="165"/>
    <x v="0"/>
    <s v="No"/>
    <x v="0"/>
    <s v="Yes"/>
    <x v="0"/>
    <m/>
  </r>
  <r>
    <x v="611"/>
    <n v="60"/>
    <n v="36"/>
    <x v="69"/>
    <s v="0-50"/>
    <n v="92121"/>
    <n v="2"/>
    <n v="1"/>
    <s v="Undergraduate"/>
    <n v="0"/>
    <x v="0"/>
    <s v="No"/>
    <x v="0"/>
    <s v="Yes"/>
    <x v="1"/>
    <m/>
  </r>
  <r>
    <x v="612"/>
    <n v="60"/>
    <n v="36"/>
    <x v="25"/>
    <s v="0-50"/>
    <n v="93711"/>
    <n v="4"/>
    <n v="1.3"/>
    <s v="Undergraduate"/>
    <n v="118"/>
    <x v="0"/>
    <s v="No"/>
    <x v="0"/>
    <s v="Yes"/>
    <x v="1"/>
    <m/>
  </r>
  <r>
    <x v="613"/>
    <n v="60"/>
    <n v="34"/>
    <x v="27"/>
    <s v="0-50"/>
    <n v="94132"/>
    <n v="4"/>
    <n v="0.7"/>
    <s v="Professional"/>
    <n v="0"/>
    <x v="0"/>
    <s v="No"/>
    <x v="0"/>
    <s v="Yes"/>
    <x v="0"/>
    <m/>
  </r>
  <r>
    <x v="614"/>
    <n v="60"/>
    <n v="33"/>
    <x v="16"/>
    <s v="51-100"/>
    <n v="94998"/>
    <n v="4"/>
    <n v="2.5"/>
    <s v="Graduate"/>
    <n v="0"/>
    <x v="0"/>
    <s v="No"/>
    <x v="0"/>
    <s v="Yes"/>
    <x v="0"/>
    <m/>
  </r>
  <r>
    <x v="615"/>
    <n v="60"/>
    <n v="36"/>
    <x v="73"/>
    <s v="0-50"/>
    <n v="94965"/>
    <n v="4"/>
    <n v="2.2000000000000002"/>
    <s v="Undergraduate"/>
    <n v="204"/>
    <x v="0"/>
    <s v="Yes"/>
    <x v="0"/>
    <s v="Yes"/>
    <x v="0"/>
    <m/>
  </r>
  <r>
    <x v="616"/>
    <n v="60"/>
    <n v="35"/>
    <x v="83"/>
    <s v="0-50"/>
    <n v="91763"/>
    <n v="3"/>
    <n v="0.9"/>
    <s v="Professional"/>
    <n v="175"/>
    <x v="0"/>
    <s v="No"/>
    <x v="0"/>
    <s v="No"/>
    <x v="0"/>
    <m/>
  </r>
  <r>
    <x v="617"/>
    <n v="60"/>
    <n v="35"/>
    <x v="47"/>
    <s v="100+"/>
    <n v="94507"/>
    <n v="1"/>
    <n v="0.9"/>
    <s v="Undergraduate"/>
    <n v="406"/>
    <x v="0"/>
    <s v="No"/>
    <x v="0"/>
    <s v="Yes"/>
    <x v="0"/>
    <m/>
  </r>
  <r>
    <x v="618"/>
    <n v="60"/>
    <n v="30"/>
    <x v="108"/>
    <s v="0-50"/>
    <n v="95060"/>
    <n v="1"/>
    <n v="1.5"/>
    <s v="Professional"/>
    <n v="0"/>
    <x v="0"/>
    <s v="No"/>
    <x v="0"/>
    <s v="Yes"/>
    <x v="0"/>
    <m/>
  </r>
  <r>
    <x v="619"/>
    <n v="60"/>
    <n v="34"/>
    <x v="131"/>
    <s v="100+"/>
    <n v="92807"/>
    <n v="2"/>
    <n v="6.9"/>
    <s v="Undergraduate"/>
    <n v="0"/>
    <x v="0"/>
    <s v="No"/>
    <x v="0"/>
    <s v="No"/>
    <x v="0"/>
    <m/>
  </r>
  <r>
    <x v="620"/>
    <n v="60"/>
    <n v="34"/>
    <x v="71"/>
    <s v="51-100"/>
    <n v="95014"/>
    <n v="3"/>
    <n v="2.2000000000000002"/>
    <s v="Professional"/>
    <n v="0"/>
    <x v="0"/>
    <s v="No"/>
    <x v="0"/>
    <s v="No"/>
    <x v="0"/>
    <m/>
  </r>
  <r>
    <x v="621"/>
    <n v="60"/>
    <n v="35"/>
    <x v="68"/>
    <s v="0-50"/>
    <n v="92660"/>
    <n v="1"/>
    <n v="1.3"/>
    <s v="Undergraduate"/>
    <n v="80"/>
    <x v="0"/>
    <s v="No"/>
    <x v="0"/>
    <s v="No"/>
    <x v="0"/>
    <m/>
  </r>
  <r>
    <x v="622"/>
    <n v="60"/>
    <n v="36"/>
    <x v="20"/>
    <s v="0-50"/>
    <n v="94501"/>
    <n v="4"/>
    <n v="1.3"/>
    <s v="Graduate"/>
    <n v="140"/>
    <x v="0"/>
    <s v="No"/>
    <x v="0"/>
    <s v="Yes"/>
    <x v="0"/>
    <m/>
  </r>
  <r>
    <x v="623"/>
    <n v="60"/>
    <n v="35"/>
    <x v="64"/>
    <s v="0-50"/>
    <n v="94720"/>
    <n v="2"/>
    <n v="1.6"/>
    <s v="Professional"/>
    <n v="170"/>
    <x v="0"/>
    <s v="No"/>
    <x v="0"/>
    <s v="Yes"/>
    <x v="0"/>
    <m/>
  </r>
  <r>
    <x v="624"/>
    <n v="60"/>
    <n v="35"/>
    <x v="79"/>
    <s v="100+"/>
    <n v="92606"/>
    <n v="1"/>
    <n v="2.6"/>
    <s v="Undergraduate"/>
    <n v="352"/>
    <x v="0"/>
    <s v="No"/>
    <x v="0"/>
    <s v="No"/>
    <x v="0"/>
    <m/>
  </r>
  <r>
    <x v="625"/>
    <n v="60"/>
    <n v="36"/>
    <x v="82"/>
    <s v="0-50"/>
    <n v="95741"/>
    <n v="1"/>
    <n v="1.8"/>
    <s v="Professional"/>
    <n v="0"/>
    <x v="0"/>
    <s v="No"/>
    <x v="0"/>
    <s v="Yes"/>
    <x v="0"/>
    <m/>
  </r>
  <r>
    <x v="626"/>
    <n v="60"/>
    <n v="34"/>
    <x v="64"/>
    <s v="0-50"/>
    <n v="94143"/>
    <n v="1"/>
    <n v="0.2"/>
    <s v="Undergraduate"/>
    <n v="0"/>
    <x v="0"/>
    <s v="No"/>
    <x v="0"/>
    <s v="No"/>
    <x v="1"/>
    <m/>
  </r>
  <r>
    <x v="627"/>
    <n v="60"/>
    <n v="34"/>
    <x v="49"/>
    <s v="0-50"/>
    <n v="91311"/>
    <n v="1"/>
    <n v="2.5"/>
    <s v="Professional"/>
    <n v="166"/>
    <x v="0"/>
    <s v="No"/>
    <x v="0"/>
    <s v="Yes"/>
    <x v="0"/>
    <m/>
  </r>
  <r>
    <x v="628"/>
    <n v="60"/>
    <n v="35"/>
    <x v="126"/>
    <s v="100+"/>
    <n v="94720"/>
    <n v="2"/>
    <n v="3.9"/>
    <s v="Undergraduate"/>
    <n v="0"/>
    <x v="0"/>
    <s v="No"/>
    <x v="0"/>
    <s v="No"/>
    <x v="0"/>
    <m/>
  </r>
  <r>
    <x v="629"/>
    <n v="60"/>
    <n v="35"/>
    <x v="59"/>
    <s v="0-50"/>
    <n v="94538"/>
    <n v="3"/>
    <n v="1.5"/>
    <s v="Undergraduate"/>
    <n v="0"/>
    <x v="0"/>
    <s v="No"/>
    <x v="0"/>
    <s v="Yes"/>
    <x v="0"/>
    <m/>
  </r>
  <r>
    <x v="630"/>
    <n v="60"/>
    <n v="34"/>
    <x v="49"/>
    <s v="0-50"/>
    <n v="93940"/>
    <n v="3"/>
    <n v="2.2000000000000002"/>
    <s v="Professional"/>
    <n v="0"/>
    <x v="0"/>
    <s v="Yes"/>
    <x v="0"/>
    <s v="Yes"/>
    <x v="0"/>
    <m/>
  </r>
  <r>
    <x v="631"/>
    <n v="60"/>
    <n v="34"/>
    <x v="22"/>
    <s v="51-100"/>
    <n v="95354"/>
    <n v="3"/>
    <n v="2.2000000000000002"/>
    <s v="Professional"/>
    <n v="94"/>
    <x v="0"/>
    <s v="Yes"/>
    <x v="1"/>
    <s v="No"/>
    <x v="1"/>
    <m/>
  </r>
  <r>
    <x v="632"/>
    <n v="60"/>
    <n v="35"/>
    <x v="20"/>
    <s v="0-50"/>
    <n v="91711"/>
    <n v="2"/>
    <n v="1.6"/>
    <s v="Professional"/>
    <n v="0"/>
    <x v="0"/>
    <s v="No"/>
    <x v="0"/>
    <s v="Yes"/>
    <x v="0"/>
    <m/>
  </r>
  <r>
    <x v="633"/>
    <n v="60"/>
    <n v="34"/>
    <x v="92"/>
    <s v="51-100"/>
    <n v="92192"/>
    <n v="4"/>
    <n v="1.9"/>
    <s v="Graduate"/>
    <n v="0"/>
    <x v="0"/>
    <s v="No"/>
    <x v="0"/>
    <s v="Yes"/>
    <x v="0"/>
    <m/>
  </r>
  <r>
    <x v="634"/>
    <n v="60"/>
    <n v="35"/>
    <x v="106"/>
    <s v="100+"/>
    <n v="95136"/>
    <n v="3"/>
    <n v="2"/>
    <s v="Professional"/>
    <n v="0"/>
    <x v="1"/>
    <s v="No"/>
    <x v="0"/>
    <s v="No"/>
    <x v="1"/>
    <m/>
  </r>
  <r>
    <x v="635"/>
    <n v="60"/>
    <n v="35"/>
    <x v="2"/>
    <s v="0-50"/>
    <n v="92110"/>
    <n v="1"/>
    <n v="1.3"/>
    <s v="Undergraduate"/>
    <n v="0"/>
    <x v="0"/>
    <s v="No"/>
    <x v="0"/>
    <s v="Yes"/>
    <x v="0"/>
    <m/>
  </r>
  <r>
    <x v="636"/>
    <n v="60"/>
    <n v="34"/>
    <x v="18"/>
    <s v="0-50"/>
    <n v="94305"/>
    <n v="4"/>
    <n v="0.7"/>
    <s v="Professional"/>
    <n v="0"/>
    <x v="0"/>
    <s v="No"/>
    <x v="0"/>
    <s v="Yes"/>
    <x v="0"/>
    <m/>
  </r>
  <r>
    <x v="637"/>
    <n v="60"/>
    <n v="35"/>
    <x v="42"/>
    <s v="100+"/>
    <n v="93101"/>
    <n v="1"/>
    <n v="0.9"/>
    <s v="Undergraduate"/>
    <n v="0"/>
    <x v="0"/>
    <s v="No"/>
    <x v="0"/>
    <s v="Yes"/>
    <x v="0"/>
    <m/>
  </r>
  <r>
    <x v="638"/>
    <n v="60"/>
    <n v="36"/>
    <x v="40"/>
    <s v="100+"/>
    <n v="90066"/>
    <n v="1"/>
    <n v="4.7"/>
    <s v="Undergraduate"/>
    <n v="0"/>
    <x v="0"/>
    <s v="No"/>
    <x v="0"/>
    <s v="Yes"/>
    <x v="0"/>
    <m/>
  </r>
  <r>
    <x v="639"/>
    <n v="60"/>
    <n v="36"/>
    <x v="37"/>
    <s v="100+"/>
    <n v="95039"/>
    <n v="2"/>
    <n v="6"/>
    <s v="Undergraduate"/>
    <n v="0"/>
    <x v="0"/>
    <s v="No"/>
    <x v="0"/>
    <s v="No"/>
    <x v="0"/>
    <m/>
  </r>
  <r>
    <x v="640"/>
    <n v="60"/>
    <n v="35"/>
    <x v="65"/>
    <s v="0-50"/>
    <n v="92126"/>
    <n v="3"/>
    <n v="1.3"/>
    <s v="Graduate"/>
    <n v="0"/>
    <x v="0"/>
    <s v="No"/>
    <x v="0"/>
    <s v="No"/>
    <x v="0"/>
    <m/>
  </r>
  <r>
    <x v="641"/>
    <n v="60"/>
    <n v="34"/>
    <x v="121"/>
    <s v="0-50"/>
    <n v="92093"/>
    <n v="3"/>
    <n v="0.3"/>
    <s v="Professional"/>
    <n v="0"/>
    <x v="0"/>
    <s v="No"/>
    <x v="0"/>
    <s v="Yes"/>
    <x v="0"/>
    <m/>
  </r>
  <r>
    <x v="642"/>
    <n v="60"/>
    <n v="35"/>
    <x v="16"/>
    <s v="51-100"/>
    <n v="92807"/>
    <n v="3"/>
    <n v="0.5"/>
    <s v="Graduate"/>
    <n v="172"/>
    <x v="0"/>
    <s v="No"/>
    <x v="0"/>
    <s v="No"/>
    <x v="0"/>
    <m/>
  </r>
  <r>
    <x v="643"/>
    <n v="60"/>
    <n v="34"/>
    <x v="129"/>
    <s v="51-100"/>
    <n v="94065"/>
    <n v="3"/>
    <n v="2.5"/>
    <s v="Undergraduate"/>
    <n v="0"/>
    <x v="0"/>
    <s v="No"/>
    <x v="0"/>
    <s v="Yes"/>
    <x v="0"/>
    <m/>
  </r>
  <r>
    <x v="644"/>
    <n v="60"/>
    <n v="36"/>
    <x v="104"/>
    <s v="100+"/>
    <n v="90095"/>
    <n v="3"/>
    <n v="5.6"/>
    <s v="Undergraduate"/>
    <n v="0"/>
    <x v="1"/>
    <s v="No"/>
    <x v="0"/>
    <s v="No"/>
    <x v="1"/>
    <m/>
  </r>
  <r>
    <x v="645"/>
    <n v="60"/>
    <n v="34"/>
    <x v="64"/>
    <s v="0-50"/>
    <n v="90018"/>
    <n v="2"/>
    <n v="0.3"/>
    <s v="Undergraduate"/>
    <n v="192"/>
    <x v="0"/>
    <s v="No"/>
    <x v="0"/>
    <s v="Yes"/>
    <x v="0"/>
    <m/>
  </r>
  <r>
    <x v="646"/>
    <n v="60"/>
    <n v="35"/>
    <x v="78"/>
    <s v="0-50"/>
    <n v="92612"/>
    <n v="1"/>
    <n v="0.1"/>
    <s v="Undergraduate"/>
    <n v="0"/>
    <x v="0"/>
    <s v="No"/>
    <x v="0"/>
    <s v="No"/>
    <x v="0"/>
    <m/>
  </r>
  <r>
    <x v="647"/>
    <n v="60"/>
    <n v="35"/>
    <x v="11"/>
    <s v="51-100"/>
    <n v="94143"/>
    <n v="2"/>
    <n v="2.8"/>
    <s v="Undergraduate"/>
    <n v="0"/>
    <x v="0"/>
    <s v="No"/>
    <x v="0"/>
    <s v="Yes"/>
    <x v="0"/>
    <m/>
  </r>
  <r>
    <x v="648"/>
    <n v="60"/>
    <n v="34"/>
    <x v="107"/>
    <s v="100+"/>
    <n v="92126"/>
    <n v="2"/>
    <n v="2"/>
    <s v="Undergraduate"/>
    <n v="0"/>
    <x v="0"/>
    <s v="No"/>
    <x v="0"/>
    <s v="Yes"/>
    <x v="0"/>
    <m/>
  </r>
  <r>
    <x v="649"/>
    <n v="60"/>
    <n v="35"/>
    <x v="79"/>
    <s v="100+"/>
    <n v="92521"/>
    <n v="1"/>
    <n v="1.3"/>
    <s v="Undergraduate"/>
    <n v="0"/>
    <x v="0"/>
    <s v="No"/>
    <x v="0"/>
    <s v="No"/>
    <x v="0"/>
    <m/>
  </r>
  <r>
    <x v="650"/>
    <n v="60"/>
    <n v="34"/>
    <x v="11"/>
    <s v="51-100"/>
    <n v="90028"/>
    <n v="3"/>
    <n v="1.4"/>
    <s v="Professional"/>
    <n v="0"/>
    <x v="0"/>
    <s v="No"/>
    <x v="0"/>
    <s v="No"/>
    <x v="0"/>
    <m/>
  </r>
  <r>
    <x v="651"/>
    <n v="60"/>
    <n v="34"/>
    <x v="71"/>
    <s v="51-100"/>
    <n v="94104"/>
    <n v="3"/>
    <n v="2.5"/>
    <s v="Undergraduate"/>
    <n v="0"/>
    <x v="0"/>
    <s v="No"/>
    <x v="0"/>
    <s v="Yes"/>
    <x v="0"/>
    <m/>
  </r>
  <r>
    <x v="652"/>
    <n v="60"/>
    <n v="34"/>
    <x v="83"/>
    <s v="0-50"/>
    <n v="92697"/>
    <n v="1"/>
    <n v="1.4"/>
    <s v="Undergraduate"/>
    <n v="0"/>
    <x v="0"/>
    <s v="No"/>
    <x v="0"/>
    <s v="Yes"/>
    <x v="1"/>
    <m/>
  </r>
  <r>
    <x v="653"/>
    <n v="60"/>
    <n v="34"/>
    <x v="22"/>
    <s v="51-100"/>
    <n v="90024"/>
    <n v="4"/>
    <n v="1.7"/>
    <s v="Graduate"/>
    <n v="0"/>
    <x v="0"/>
    <s v="Yes"/>
    <x v="0"/>
    <s v="Yes"/>
    <x v="0"/>
    <m/>
  </r>
  <r>
    <x v="654"/>
    <n v="60"/>
    <n v="33"/>
    <x v="13"/>
    <s v="0-50"/>
    <n v="90277"/>
    <n v="4"/>
    <n v="2.5"/>
    <s v="Graduate"/>
    <n v="194"/>
    <x v="0"/>
    <s v="No"/>
    <x v="0"/>
    <s v="Yes"/>
    <x v="0"/>
    <m/>
  </r>
  <r>
    <x v="655"/>
    <n v="60"/>
    <n v="35"/>
    <x v="39"/>
    <s v="0-50"/>
    <n v="94608"/>
    <n v="1"/>
    <n v="0.3"/>
    <s v="Professional"/>
    <n v="0"/>
    <x v="0"/>
    <s v="No"/>
    <x v="0"/>
    <s v="Yes"/>
    <x v="0"/>
    <m/>
  </r>
  <r>
    <x v="656"/>
    <n v="60"/>
    <n v="35"/>
    <x v="123"/>
    <s v="100+"/>
    <n v="92521"/>
    <n v="1"/>
    <n v="1.5"/>
    <s v="Professional"/>
    <n v="0"/>
    <x v="1"/>
    <s v="No"/>
    <x v="0"/>
    <s v="No"/>
    <x v="1"/>
    <m/>
  </r>
  <r>
    <x v="657"/>
    <n v="60"/>
    <n v="36"/>
    <x v="24"/>
    <s v="51-100"/>
    <n v="94124"/>
    <n v="1"/>
    <n v="0"/>
    <s v="Graduate"/>
    <n v="0"/>
    <x v="0"/>
    <s v="Yes"/>
    <x v="0"/>
    <s v="No"/>
    <x v="0"/>
    <m/>
  </r>
  <r>
    <x v="658"/>
    <n v="60"/>
    <n v="34"/>
    <x v="80"/>
    <s v="51-100"/>
    <n v="95670"/>
    <n v="2"/>
    <n v="2"/>
    <s v="Undergraduate"/>
    <n v="0"/>
    <x v="0"/>
    <s v="No"/>
    <x v="0"/>
    <s v="No"/>
    <x v="0"/>
    <m/>
  </r>
  <r>
    <x v="659"/>
    <n v="60"/>
    <n v="34"/>
    <x v="26"/>
    <s v="51-100"/>
    <n v="94104"/>
    <n v="2"/>
    <n v="0.7"/>
    <s v="Graduate"/>
    <n v="322"/>
    <x v="0"/>
    <s v="No"/>
    <x v="0"/>
    <s v="Yes"/>
    <x v="1"/>
    <m/>
  </r>
  <r>
    <x v="660"/>
    <n v="60"/>
    <n v="34"/>
    <x v="101"/>
    <s v="100+"/>
    <n v="95020"/>
    <n v="4"/>
    <n v="0.4"/>
    <s v="Undergraduate"/>
    <n v="0"/>
    <x v="1"/>
    <s v="No"/>
    <x v="0"/>
    <s v="Yes"/>
    <x v="0"/>
    <m/>
  </r>
  <r>
    <x v="661"/>
    <n v="60"/>
    <n v="35"/>
    <x v="140"/>
    <s v="100+"/>
    <n v="90059"/>
    <n v="3"/>
    <n v="3.1"/>
    <s v="Professional"/>
    <n v="0"/>
    <x v="1"/>
    <s v="No"/>
    <x v="0"/>
    <s v="Yes"/>
    <x v="0"/>
    <m/>
  </r>
  <r>
    <x v="662"/>
    <n v="60"/>
    <n v="34"/>
    <x v="6"/>
    <s v="51-100"/>
    <n v="90401"/>
    <n v="3"/>
    <n v="4.4000000000000004"/>
    <s v="Undergraduate"/>
    <n v="0"/>
    <x v="0"/>
    <s v="Yes"/>
    <x v="0"/>
    <s v="No"/>
    <x v="0"/>
    <m/>
  </r>
  <r>
    <x v="663"/>
    <n v="60"/>
    <n v="35"/>
    <x v="78"/>
    <s v="0-50"/>
    <n v="94920"/>
    <n v="1"/>
    <n v="1.5"/>
    <s v="Graduate"/>
    <n v="0"/>
    <x v="0"/>
    <s v="No"/>
    <x v="0"/>
    <s v="No"/>
    <x v="0"/>
    <m/>
  </r>
  <r>
    <x v="664"/>
    <n v="60"/>
    <n v="34"/>
    <x v="29"/>
    <s v="0-50"/>
    <n v="92182"/>
    <n v="3"/>
    <n v="2.2000000000000002"/>
    <s v="Professional"/>
    <n v="0"/>
    <x v="0"/>
    <s v="Yes"/>
    <x v="0"/>
    <s v="No"/>
    <x v="0"/>
    <m/>
  </r>
  <r>
    <x v="665"/>
    <n v="60"/>
    <n v="35"/>
    <x v="13"/>
    <s v="0-50"/>
    <n v="91902"/>
    <n v="3"/>
    <n v="1.5"/>
    <s v="Undergraduate"/>
    <n v="0"/>
    <x v="0"/>
    <s v="No"/>
    <x v="0"/>
    <s v="No"/>
    <x v="1"/>
    <m/>
  </r>
  <r>
    <x v="666"/>
    <n v="60"/>
    <n v="35"/>
    <x v="22"/>
    <s v="51-100"/>
    <n v="90245"/>
    <n v="2"/>
    <n v="1.5"/>
    <s v="Undergraduate"/>
    <n v="220"/>
    <x v="0"/>
    <s v="No"/>
    <x v="0"/>
    <s v="No"/>
    <x v="1"/>
    <m/>
  </r>
  <r>
    <x v="667"/>
    <n v="60"/>
    <n v="35"/>
    <x v="120"/>
    <s v="0-50"/>
    <n v="90095"/>
    <n v="2"/>
    <n v="0.5"/>
    <s v="Graduate"/>
    <n v="0"/>
    <x v="0"/>
    <s v="No"/>
    <x v="0"/>
    <s v="Yes"/>
    <x v="0"/>
    <m/>
  </r>
  <r>
    <x v="668"/>
    <n v="60"/>
    <n v="35"/>
    <x v="65"/>
    <s v="0-50"/>
    <n v="93943"/>
    <n v="3"/>
    <n v="0.2"/>
    <s v="Undergraduate"/>
    <n v="79"/>
    <x v="0"/>
    <s v="No"/>
    <x v="0"/>
    <s v="Yes"/>
    <x v="1"/>
    <m/>
  </r>
  <r>
    <x v="669"/>
    <n v="60"/>
    <n v="36"/>
    <x v="85"/>
    <s v="0-50"/>
    <n v="92626"/>
    <n v="2"/>
    <n v="1"/>
    <s v="Undergraduate"/>
    <n v="0"/>
    <x v="0"/>
    <s v="No"/>
    <x v="0"/>
    <s v="No"/>
    <x v="0"/>
    <m/>
  </r>
  <r>
    <x v="670"/>
    <n v="60"/>
    <n v="34"/>
    <x v="52"/>
    <s v="51-100"/>
    <n v="95616"/>
    <n v="2"/>
    <n v="1.4"/>
    <s v="Undergraduate"/>
    <n v="75"/>
    <x v="0"/>
    <s v="Yes"/>
    <x v="0"/>
    <s v="Yes"/>
    <x v="0"/>
    <m/>
  </r>
  <r>
    <x v="671"/>
    <n v="60"/>
    <n v="34"/>
    <x v="9"/>
    <s v="0-50"/>
    <n v="90064"/>
    <n v="3"/>
    <n v="2.2000000000000002"/>
    <s v="Professional"/>
    <n v="0"/>
    <x v="0"/>
    <s v="No"/>
    <x v="0"/>
    <s v="No"/>
    <x v="1"/>
    <m/>
  </r>
  <r>
    <x v="672"/>
    <n v="60"/>
    <n v="36"/>
    <x v="113"/>
    <s v="100+"/>
    <n v="92007"/>
    <n v="1"/>
    <n v="4.7"/>
    <s v="Undergraduate"/>
    <n v="0"/>
    <x v="0"/>
    <s v="No"/>
    <x v="0"/>
    <s v="Yes"/>
    <x v="0"/>
    <m/>
  </r>
  <r>
    <x v="673"/>
    <n v="60"/>
    <n v="34"/>
    <x v="82"/>
    <s v="0-50"/>
    <n v="95670"/>
    <n v="3"/>
    <n v="2.2000000000000002"/>
    <s v="Professional"/>
    <n v="0"/>
    <x v="0"/>
    <s v="No"/>
    <x v="0"/>
    <s v="Yes"/>
    <x v="1"/>
    <m/>
  </r>
  <r>
    <x v="674"/>
    <n v="59"/>
    <n v="32"/>
    <x v="49"/>
    <s v="0-50"/>
    <n v="94920"/>
    <n v="4"/>
    <n v="2.5"/>
    <s v="Graduate"/>
    <n v="0"/>
    <x v="0"/>
    <s v="No"/>
    <x v="0"/>
    <s v="Yes"/>
    <x v="0"/>
    <m/>
  </r>
  <r>
    <x v="675"/>
    <n v="59"/>
    <n v="35"/>
    <x v="14"/>
    <s v="0-50"/>
    <n v="93106"/>
    <n v="1"/>
    <n v="1.2"/>
    <s v="Professional"/>
    <n v="122"/>
    <x v="0"/>
    <s v="No"/>
    <x v="0"/>
    <s v="Yes"/>
    <x v="0"/>
    <m/>
  </r>
  <r>
    <x v="676"/>
    <n v="59"/>
    <n v="35"/>
    <x v="31"/>
    <s v="100+"/>
    <n v="94720"/>
    <n v="1"/>
    <n v="2.9"/>
    <s v="Undergraduate"/>
    <n v="0"/>
    <x v="0"/>
    <s v="No"/>
    <x v="0"/>
    <s v="No"/>
    <x v="1"/>
    <m/>
  </r>
  <r>
    <x v="677"/>
    <n v="59"/>
    <n v="35"/>
    <x v="90"/>
    <s v="100+"/>
    <n v="91360"/>
    <n v="1"/>
    <n v="3.8"/>
    <s v="Undergraduate"/>
    <n v="0"/>
    <x v="0"/>
    <s v="No"/>
    <x v="0"/>
    <s v="Yes"/>
    <x v="1"/>
    <m/>
  </r>
  <r>
    <x v="678"/>
    <n v="59"/>
    <n v="32"/>
    <x v="73"/>
    <s v="0-50"/>
    <n v="95035"/>
    <n v="4"/>
    <n v="2.5"/>
    <s v="Graduate"/>
    <n v="0"/>
    <x v="0"/>
    <s v="No"/>
    <x v="0"/>
    <s v="Yes"/>
    <x v="0"/>
    <m/>
  </r>
  <r>
    <x v="679"/>
    <n v="59"/>
    <n v="34"/>
    <x v="13"/>
    <s v="0-50"/>
    <n v="94928"/>
    <n v="3"/>
    <n v="1.5"/>
    <s v="Undergraduate"/>
    <n v="0"/>
    <x v="0"/>
    <s v="Yes"/>
    <x v="1"/>
    <s v="No"/>
    <x v="1"/>
    <m/>
  </r>
  <r>
    <x v="680"/>
    <n v="59"/>
    <n v="35"/>
    <x v="10"/>
    <s v="0-50"/>
    <n v="93305"/>
    <n v="1"/>
    <n v="1.2"/>
    <s v="Professional"/>
    <n v="0"/>
    <x v="0"/>
    <s v="No"/>
    <x v="0"/>
    <s v="Yes"/>
    <x v="0"/>
    <m/>
  </r>
  <r>
    <x v="681"/>
    <n v="59"/>
    <n v="35"/>
    <x v="103"/>
    <s v="100+"/>
    <n v="90007"/>
    <n v="1"/>
    <n v="7.4"/>
    <s v="Undergraduate"/>
    <n v="0"/>
    <x v="0"/>
    <s v="No"/>
    <x v="0"/>
    <s v="No"/>
    <x v="1"/>
    <m/>
  </r>
  <r>
    <x v="682"/>
    <n v="59"/>
    <n v="34"/>
    <x v="122"/>
    <s v="51-100"/>
    <n v="90034"/>
    <n v="1"/>
    <n v="4.4000000000000004"/>
    <s v="Undergraduate"/>
    <n v="0"/>
    <x v="1"/>
    <s v="No"/>
    <x v="0"/>
    <s v="No"/>
    <x v="0"/>
    <m/>
  </r>
  <r>
    <x v="683"/>
    <n v="59"/>
    <n v="33"/>
    <x v="13"/>
    <s v="0-50"/>
    <n v="95630"/>
    <n v="1"/>
    <n v="0.8"/>
    <s v="Graduate"/>
    <n v="0"/>
    <x v="0"/>
    <s v="No"/>
    <x v="0"/>
    <s v="Yes"/>
    <x v="0"/>
    <m/>
  </r>
  <r>
    <x v="684"/>
    <n v="59"/>
    <n v="34"/>
    <x v="70"/>
    <s v="51-100"/>
    <n v="93524"/>
    <n v="1"/>
    <n v="2.6"/>
    <s v="Undergraduate"/>
    <n v="0"/>
    <x v="0"/>
    <s v="No"/>
    <x v="0"/>
    <s v="Yes"/>
    <x v="1"/>
    <m/>
  </r>
  <r>
    <x v="685"/>
    <n v="59"/>
    <n v="33"/>
    <x v="61"/>
    <s v="0-50"/>
    <n v="92177"/>
    <n v="2"/>
    <n v="0.3"/>
    <s v="Undergraduate"/>
    <n v="0"/>
    <x v="0"/>
    <s v="No"/>
    <x v="0"/>
    <s v="No"/>
    <x v="0"/>
    <m/>
  </r>
  <r>
    <x v="686"/>
    <n v="59"/>
    <n v="34"/>
    <x v="23"/>
    <s v="0-50"/>
    <n v="93118"/>
    <n v="1"/>
    <n v="0.1"/>
    <s v="Undergraduate"/>
    <n v="0"/>
    <x v="0"/>
    <s v="No"/>
    <x v="0"/>
    <s v="Yes"/>
    <x v="1"/>
    <m/>
  </r>
  <r>
    <x v="687"/>
    <n v="59"/>
    <n v="34"/>
    <x v="87"/>
    <s v="51-100"/>
    <n v="94115"/>
    <n v="2"/>
    <n v="1.6"/>
    <s v="Professional"/>
    <n v="75"/>
    <x v="0"/>
    <s v="No"/>
    <x v="0"/>
    <s v="Yes"/>
    <x v="0"/>
    <m/>
  </r>
  <r>
    <x v="688"/>
    <n v="59"/>
    <n v="34"/>
    <x v="58"/>
    <s v="51-100"/>
    <n v="93940"/>
    <n v="3"/>
    <n v="0.5"/>
    <s v="Undergraduate"/>
    <n v="0"/>
    <x v="0"/>
    <s v="No"/>
    <x v="0"/>
    <s v="No"/>
    <x v="1"/>
    <m/>
  </r>
  <r>
    <x v="689"/>
    <n v="59"/>
    <n v="33"/>
    <x v="47"/>
    <s v="100+"/>
    <n v="92152"/>
    <n v="2"/>
    <n v="2"/>
    <s v="Undergraduate"/>
    <n v="77"/>
    <x v="0"/>
    <s v="No"/>
    <x v="0"/>
    <s v="Yes"/>
    <x v="0"/>
    <m/>
  </r>
  <r>
    <x v="690"/>
    <n v="59"/>
    <n v="34"/>
    <x v="52"/>
    <s v="51-100"/>
    <n v="94105"/>
    <n v="2"/>
    <n v="3.4"/>
    <s v="Professional"/>
    <n v="0"/>
    <x v="1"/>
    <s v="No"/>
    <x v="0"/>
    <s v="Yes"/>
    <x v="0"/>
    <m/>
  </r>
  <r>
    <x v="691"/>
    <n v="59"/>
    <n v="35"/>
    <x v="23"/>
    <s v="0-50"/>
    <n v="90840"/>
    <n v="4"/>
    <n v="0.7"/>
    <s v="Undergraduate"/>
    <n v="0"/>
    <x v="0"/>
    <s v="No"/>
    <x v="0"/>
    <s v="Yes"/>
    <x v="0"/>
    <m/>
  </r>
  <r>
    <x v="692"/>
    <n v="59"/>
    <n v="35"/>
    <x v="85"/>
    <s v="0-50"/>
    <n v="92691"/>
    <n v="4"/>
    <n v="0.7"/>
    <s v="Undergraduate"/>
    <n v="91"/>
    <x v="0"/>
    <s v="Yes"/>
    <x v="0"/>
    <s v="No"/>
    <x v="0"/>
    <m/>
  </r>
  <r>
    <x v="693"/>
    <n v="59"/>
    <n v="34"/>
    <x v="78"/>
    <s v="0-50"/>
    <n v="94105"/>
    <n v="2"/>
    <n v="0.2"/>
    <s v="Professional"/>
    <n v="86"/>
    <x v="0"/>
    <s v="No"/>
    <x v="0"/>
    <s v="Yes"/>
    <x v="0"/>
    <m/>
  </r>
  <r>
    <x v="694"/>
    <n v="59"/>
    <n v="34"/>
    <x v="39"/>
    <s v="0-50"/>
    <n v="93111"/>
    <n v="1"/>
    <n v="0.1"/>
    <s v="Undergraduate"/>
    <n v="0"/>
    <x v="0"/>
    <s v="No"/>
    <x v="0"/>
    <s v="No"/>
    <x v="1"/>
    <m/>
  </r>
  <r>
    <x v="695"/>
    <n v="59"/>
    <n v="35"/>
    <x v="26"/>
    <s v="51-100"/>
    <n v="95521"/>
    <n v="1"/>
    <n v="3.8"/>
    <s v="Undergraduate"/>
    <n v="0"/>
    <x v="0"/>
    <s v="No"/>
    <x v="0"/>
    <s v="Yes"/>
    <x v="1"/>
    <m/>
  </r>
  <r>
    <x v="696"/>
    <n v="59"/>
    <n v="35"/>
    <x v="13"/>
    <s v="0-50"/>
    <n v="93555"/>
    <n v="1"/>
    <n v="1.8"/>
    <s v="Professional"/>
    <n v="0"/>
    <x v="0"/>
    <s v="No"/>
    <x v="0"/>
    <s v="Yes"/>
    <x v="0"/>
    <m/>
  </r>
  <r>
    <x v="697"/>
    <n v="59"/>
    <n v="35"/>
    <x v="43"/>
    <s v="0-50"/>
    <n v="94920"/>
    <n v="1"/>
    <n v="1.8"/>
    <s v="Professional"/>
    <n v="0"/>
    <x v="0"/>
    <s v="No"/>
    <x v="0"/>
    <s v="Yes"/>
    <x v="0"/>
    <m/>
  </r>
  <r>
    <x v="698"/>
    <n v="59"/>
    <n v="35"/>
    <x v="56"/>
    <s v="51-100"/>
    <n v="94588"/>
    <n v="1"/>
    <n v="1.8"/>
    <s v="Professional"/>
    <n v="0"/>
    <x v="0"/>
    <s v="No"/>
    <x v="0"/>
    <s v="Yes"/>
    <x v="1"/>
    <m/>
  </r>
  <r>
    <x v="699"/>
    <n v="59"/>
    <n v="34"/>
    <x v="56"/>
    <s v="51-100"/>
    <n v="94043"/>
    <n v="3"/>
    <n v="1.6"/>
    <s v="Professional"/>
    <n v="0"/>
    <x v="0"/>
    <s v="No"/>
    <x v="0"/>
    <s v="Yes"/>
    <x v="0"/>
    <m/>
  </r>
  <r>
    <x v="700"/>
    <n v="59"/>
    <n v="33"/>
    <x v="48"/>
    <s v="51-100"/>
    <n v="95064"/>
    <n v="2"/>
    <n v="2"/>
    <s v="Undergraduate"/>
    <n v="127"/>
    <x v="0"/>
    <s v="No"/>
    <x v="0"/>
    <s v="No"/>
    <x v="0"/>
    <m/>
  </r>
  <r>
    <x v="701"/>
    <n v="59"/>
    <n v="33"/>
    <x v="133"/>
    <s v="51-100"/>
    <n v="94105"/>
    <n v="2"/>
    <n v="2.2999999999999998"/>
    <s v="Professional"/>
    <n v="128"/>
    <x v="0"/>
    <s v="Yes"/>
    <x v="0"/>
    <s v="Yes"/>
    <x v="0"/>
    <m/>
  </r>
  <r>
    <x v="702"/>
    <n v="59"/>
    <n v="29"/>
    <x v="98"/>
    <s v="51-100"/>
    <n v="94025"/>
    <n v="1"/>
    <n v="1.4"/>
    <s v="Professional"/>
    <n v="0"/>
    <x v="0"/>
    <s v="No"/>
    <x v="0"/>
    <s v="No"/>
    <x v="0"/>
    <m/>
  </r>
  <r>
    <x v="703"/>
    <n v="59"/>
    <n v="34"/>
    <x v="30"/>
    <s v="51-100"/>
    <n v="90086"/>
    <n v="3"/>
    <n v="0.5"/>
    <s v="Undergraduate"/>
    <n v="0"/>
    <x v="0"/>
    <s v="No"/>
    <x v="0"/>
    <s v="Yes"/>
    <x v="1"/>
    <m/>
  </r>
  <r>
    <x v="704"/>
    <n v="59"/>
    <n v="35"/>
    <x v="24"/>
    <s v="51-100"/>
    <n v="90005"/>
    <n v="4"/>
    <n v="1.2"/>
    <s v="Graduate"/>
    <n v="0"/>
    <x v="0"/>
    <s v="No"/>
    <x v="0"/>
    <s v="Yes"/>
    <x v="0"/>
    <m/>
  </r>
  <r>
    <x v="705"/>
    <n v="59"/>
    <n v="35"/>
    <x v="129"/>
    <s v="51-100"/>
    <n v="90089"/>
    <n v="1"/>
    <n v="0"/>
    <s v="Graduate"/>
    <n v="0"/>
    <x v="0"/>
    <s v="No"/>
    <x v="0"/>
    <s v="Yes"/>
    <x v="1"/>
    <m/>
  </r>
  <r>
    <x v="706"/>
    <n v="59"/>
    <n v="34"/>
    <x v="25"/>
    <s v="0-50"/>
    <n v="92084"/>
    <n v="1"/>
    <n v="1.3"/>
    <s v="Undergraduate"/>
    <n v="0"/>
    <x v="0"/>
    <s v="No"/>
    <x v="0"/>
    <s v="Yes"/>
    <x v="1"/>
    <m/>
  </r>
  <r>
    <x v="707"/>
    <n v="59"/>
    <n v="33"/>
    <x v="73"/>
    <s v="0-50"/>
    <n v="93009"/>
    <n v="4"/>
    <n v="1.7"/>
    <s v="Graduate"/>
    <n v="104"/>
    <x v="0"/>
    <s v="No"/>
    <x v="0"/>
    <s v="Yes"/>
    <x v="0"/>
    <m/>
  </r>
  <r>
    <x v="708"/>
    <n v="59"/>
    <n v="35"/>
    <x v="116"/>
    <s v="100+"/>
    <n v="92677"/>
    <n v="4"/>
    <n v="3"/>
    <s v="Graduate"/>
    <n v="115"/>
    <x v="1"/>
    <s v="No"/>
    <x v="0"/>
    <s v="Yes"/>
    <x v="0"/>
    <m/>
  </r>
  <r>
    <x v="709"/>
    <n v="59"/>
    <n v="33"/>
    <x v="102"/>
    <s v="51-100"/>
    <n v="92350"/>
    <n v="2"/>
    <n v="0.7"/>
    <s v="Graduate"/>
    <n v="226"/>
    <x v="0"/>
    <s v="No"/>
    <x v="0"/>
    <s v="No"/>
    <x v="0"/>
    <m/>
  </r>
  <r>
    <x v="710"/>
    <n v="59"/>
    <n v="33"/>
    <x v="82"/>
    <s v="0-50"/>
    <n v="94122"/>
    <n v="2"/>
    <n v="2.2999999999999998"/>
    <s v="Professional"/>
    <n v="0"/>
    <x v="0"/>
    <s v="No"/>
    <x v="0"/>
    <s v="No"/>
    <x v="1"/>
    <m/>
  </r>
  <r>
    <x v="711"/>
    <n v="59"/>
    <n v="34"/>
    <x v="10"/>
    <s v="0-50"/>
    <n v="95814"/>
    <n v="3"/>
    <n v="1.3"/>
    <s v="Graduate"/>
    <n v="104"/>
    <x v="0"/>
    <s v="No"/>
    <x v="1"/>
    <s v="Yes"/>
    <x v="1"/>
    <m/>
  </r>
  <r>
    <x v="712"/>
    <n v="59"/>
    <n v="35"/>
    <x v="120"/>
    <s v="0-50"/>
    <n v="91355"/>
    <n v="4"/>
    <n v="0.4"/>
    <s v="Undergraduate"/>
    <n v="131"/>
    <x v="0"/>
    <s v="No"/>
    <x v="0"/>
    <s v="No"/>
    <x v="1"/>
    <m/>
  </r>
  <r>
    <x v="713"/>
    <n v="59"/>
    <n v="34"/>
    <x v="5"/>
    <s v="0-50"/>
    <n v="92028"/>
    <n v="3"/>
    <n v="1.3"/>
    <s v="Graduate"/>
    <n v="0"/>
    <x v="0"/>
    <s v="No"/>
    <x v="0"/>
    <s v="Yes"/>
    <x v="1"/>
    <m/>
  </r>
  <r>
    <x v="714"/>
    <n v="59"/>
    <n v="33"/>
    <x v="67"/>
    <s v="51-100"/>
    <n v="91335"/>
    <n v="2"/>
    <n v="2.2999999999999998"/>
    <s v="Professional"/>
    <n v="150"/>
    <x v="0"/>
    <s v="No"/>
    <x v="0"/>
    <s v="Yes"/>
    <x v="1"/>
    <m/>
  </r>
  <r>
    <x v="715"/>
    <n v="59"/>
    <n v="33"/>
    <x v="14"/>
    <s v="0-50"/>
    <n v="91105"/>
    <n v="1"/>
    <n v="0.2"/>
    <s v="Undergraduate"/>
    <n v="171"/>
    <x v="0"/>
    <s v="No"/>
    <x v="0"/>
    <s v="No"/>
    <x v="0"/>
    <m/>
  </r>
  <r>
    <x v="716"/>
    <n v="59"/>
    <n v="29"/>
    <x v="43"/>
    <s v="0-50"/>
    <n v="95630"/>
    <n v="3"/>
    <n v="2"/>
    <s v="Professional"/>
    <n v="0"/>
    <x v="0"/>
    <s v="No"/>
    <x v="0"/>
    <s v="Yes"/>
    <x v="0"/>
    <m/>
  </r>
  <r>
    <x v="717"/>
    <n v="59"/>
    <n v="33"/>
    <x v="61"/>
    <s v="0-50"/>
    <n v="94115"/>
    <n v="1"/>
    <n v="0.2"/>
    <s v="Undergraduate"/>
    <n v="0"/>
    <x v="0"/>
    <s v="No"/>
    <x v="0"/>
    <s v="Yes"/>
    <x v="0"/>
    <m/>
  </r>
  <r>
    <x v="718"/>
    <n v="59"/>
    <n v="35"/>
    <x v="16"/>
    <s v="51-100"/>
    <n v="90274"/>
    <n v="1"/>
    <n v="1.8"/>
    <s v="Professional"/>
    <n v="0"/>
    <x v="0"/>
    <s v="Yes"/>
    <x v="0"/>
    <s v="No"/>
    <x v="0"/>
    <m/>
  </r>
  <r>
    <x v="719"/>
    <n v="59"/>
    <n v="34"/>
    <x v="120"/>
    <s v="0-50"/>
    <n v="94303"/>
    <n v="3"/>
    <n v="0.2"/>
    <s v="Undergraduate"/>
    <n v="0"/>
    <x v="0"/>
    <s v="Yes"/>
    <x v="0"/>
    <s v="No"/>
    <x v="0"/>
    <m/>
  </r>
  <r>
    <x v="720"/>
    <n v="59"/>
    <n v="33"/>
    <x v="30"/>
    <s v="51-100"/>
    <n v="93907"/>
    <n v="2"/>
    <n v="0.7"/>
    <s v="Graduate"/>
    <n v="0"/>
    <x v="0"/>
    <s v="No"/>
    <x v="0"/>
    <s v="Yes"/>
    <x v="0"/>
    <m/>
  </r>
  <r>
    <x v="721"/>
    <n v="59"/>
    <n v="33"/>
    <x v="70"/>
    <s v="51-100"/>
    <n v="92821"/>
    <n v="4"/>
    <n v="1.9"/>
    <s v="Graduate"/>
    <n v="329"/>
    <x v="0"/>
    <s v="No"/>
    <x v="0"/>
    <s v="No"/>
    <x v="0"/>
    <m/>
  </r>
  <r>
    <x v="722"/>
    <n v="59"/>
    <n v="35"/>
    <x v="58"/>
    <s v="51-100"/>
    <n v="90089"/>
    <n v="1"/>
    <n v="3.8"/>
    <s v="Undergraduate"/>
    <n v="272"/>
    <x v="0"/>
    <s v="No"/>
    <x v="0"/>
    <s v="No"/>
    <x v="0"/>
    <m/>
  </r>
  <r>
    <x v="723"/>
    <n v="59"/>
    <n v="35"/>
    <x v="18"/>
    <s v="0-50"/>
    <n v="94949"/>
    <n v="2"/>
    <n v="1"/>
    <s v="Undergraduate"/>
    <n v="0"/>
    <x v="0"/>
    <s v="No"/>
    <x v="0"/>
    <s v="No"/>
    <x v="1"/>
    <m/>
  </r>
  <r>
    <x v="724"/>
    <n v="59"/>
    <n v="35"/>
    <x v="76"/>
    <s v="51-100"/>
    <n v="91355"/>
    <n v="1"/>
    <n v="0"/>
    <s v="Graduate"/>
    <n v="0"/>
    <x v="0"/>
    <s v="No"/>
    <x v="0"/>
    <s v="Yes"/>
    <x v="0"/>
    <m/>
  </r>
  <r>
    <x v="725"/>
    <n v="59"/>
    <n v="33"/>
    <x v="28"/>
    <s v="51-100"/>
    <n v="92056"/>
    <n v="2"/>
    <n v="1.7"/>
    <s v="Professional"/>
    <n v="0"/>
    <x v="0"/>
    <s v="No"/>
    <x v="0"/>
    <s v="Yes"/>
    <x v="1"/>
    <m/>
  </r>
  <r>
    <x v="726"/>
    <n v="59"/>
    <n v="33"/>
    <x v="63"/>
    <s v="100+"/>
    <n v="95035"/>
    <n v="2"/>
    <n v="0.5"/>
    <s v="Undergraduate"/>
    <n v="262"/>
    <x v="0"/>
    <s v="No"/>
    <x v="0"/>
    <s v="Yes"/>
    <x v="0"/>
    <m/>
  </r>
  <r>
    <x v="727"/>
    <n v="59"/>
    <n v="35"/>
    <x v="20"/>
    <s v="0-50"/>
    <n v="92028"/>
    <n v="1"/>
    <n v="1.8"/>
    <s v="Professional"/>
    <n v="0"/>
    <x v="0"/>
    <s v="No"/>
    <x v="0"/>
    <s v="Yes"/>
    <x v="0"/>
    <m/>
  </r>
  <r>
    <x v="728"/>
    <n v="59"/>
    <n v="35"/>
    <x v="27"/>
    <s v="0-50"/>
    <n v="95827"/>
    <n v="2"/>
    <n v="0.3"/>
    <s v="Undergraduate"/>
    <n v="75"/>
    <x v="0"/>
    <s v="No"/>
    <x v="0"/>
    <s v="Yes"/>
    <x v="0"/>
    <m/>
  </r>
  <r>
    <x v="729"/>
    <n v="59"/>
    <n v="33"/>
    <x v="128"/>
    <s v="51-100"/>
    <n v="91320"/>
    <n v="2"/>
    <n v="0.7"/>
    <s v="Graduate"/>
    <n v="0"/>
    <x v="0"/>
    <s v="No"/>
    <x v="0"/>
    <s v="No"/>
    <x v="0"/>
    <m/>
  </r>
  <r>
    <x v="730"/>
    <n v="59"/>
    <n v="35"/>
    <x v="133"/>
    <s v="51-100"/>
    <n v="93117"/>
    <n v="1"/>
    <n v="1.8"/>
    <s v="Professional"/>
    <n v="95"/>
    <x v="0"/>
    <s v="No"/>
    <x v="0"/>
    <s v="No"/>
    <x v="0"/>
    <m/>
  </r>
  <r>
    <x v="731"/>
    <n v="59"/>
    <n v="35"/>
    <x v="108"/>
    <s v="0-50"/>
    <n v="94063"/>
    <n v="3"/>
    <n v="0.4"/>
    <s v="Graduate"/>
    <n v="0"/>
    <x v="0"/>
    <s v="No"/>
    <x v="0"/>
    <s v="Yes"/>
    <x v="1"/>
    <m/>
  </r>
  <r>
    <x v="732"/>
    <n v="59"/>
    <n v="35"/>
    <x v="58"/>
    <s v="51-100"/>
    <n v="94610"/>
    <n v="1"/>
    <n v="4.3"/>
    <s v="Undergraduate"/>
    <n v="76"/>
    <x v="0"/>
    <s v="Yes"/>
    <x v="1"/>
    <s v="Yes"/>
    <x v="0"/>
    <m/>
  </r>
  <r>
    <x v="733"/>
    <n v="59"/>
    <n v="35"/>
    <x v="97"/>
    <s v="51-100"/>
    <n v="94923"/>
    <n v="2"/>
    <n v="1.6"/>
    <s v="Undergraduate"/>
    <n v="0"/>
    <x v="0"/>
    <s v="No"/>
    <x v="0"/>
    <s v="No"/>
    <x v="1"/>
    <m/>
  </r>
  <r>
    <x v="734"/>
    <n v="59"/>
    <n v="34"/>
    <x v="129"/>
    <s v="51-100"/>
    <n v="90048"/>
    <n v="4"/>
    <n v="2.1"/>
    <s v="Undergraduate"/>
    <n v="234"/>
    <x v="0"/>
    <s v="No"/>
    <x v="0"/>
    <s v="Yes"/>
    <x v="1"/>
    <m/>
  </r>
  <r>
    <x v="735"/>
    <n v="59"/>
    <n v="35"/>
    <x v="23"/>
    <s v="0-50"/>
    <n v="94305"/>
    <n v="2"/>
    <n v="1"/>
    <s v="Undergraduate"/>
    <n v="107"/>
    <x v="0"/>
    <s v="No"/>
    <x v="0"/>
    <s v="Yes"/>
    <x v="0"/>
    <m/>
  </r>
  <r>
    <x v="736"/>
    <n v="59"/>
    <n v="34"/>
    <x v="4"/>
    <s v="100+"/>
    <n v="94606"/>
    <n v="3"/>
    <n v="4.2"/>
    <s v="Graduate"/>
    <n v="0"/>
    <x v="1"/>
    <s v="No"/>
    <x v="0"/>
    <s v="Yes"/>
    <x v="0"/>
    <m/>
  </r>
  <r>
    <x v="737"/>
    <n v="59"/>
    <n v="33"/>
    <x v="127"/>
    <s v="100+"/>
    <n v="94080"/>
    <n v="2"/>
    <n v="2.7"/>
    <s v="Undergraduate"/>
    <n v="0"/>
    <x v="0"/>
    <s v="No"/>
    <x v="0"/>
    <s v="No"/>
    <x v="0"/>
    <m/>
  </r>
  <r>
    <x v="738"/>
    <n v="59"/>
    <n v="33"/>
    <x v="133"/>
    <s v="51-100"/>
    <n v="95064"/>
    <n v="2"/>
    <n v="2.2999999999999998"/>
    <s v="Professional"/>
    <n v="0"/>
    <x v="0"/>
    <s v="Yes"/>
    <x v="0"/>
    <s v="No"/>
    <x v="0"/>
    <m/>
  </r>
  <r>
    <x v="739"/>
    <n v="59"/>
    <n v="33"/>
    <x v="71"/>
    <s v="51-100"/>
    <n v="95617"/>
    <n v="3"/>
    <n v="0.3"/>
    <s v="Graduate"/>
    <n v="0"/>
    <x v="0"/>
    <s v="No"/>
    <x v="0"/>
    <s v="No"/>
    <x v="0"/>
    <m/>
  </r>
  <r>
    <x v="740"/>
    <n v="59"/>
    <n v="33"/>
    <x v="70"/>
    <s v="51-100"/>
    <n v="94122"/>
    <n v="2"/>
    <n v="0.7"/>
    <s v="Graduate"/>
    <n v="0"/>
    <x v="0"/>
    <s v="No"/>
    <x v="0"/>
    <s v="Yes"/>
    <x v="1"/>
    <m/>
  </r>
  <r>
    <x v="741"/>
    <n v="59"/>
    <n v="35"/>
    <x v="89"/>
    <s v="100+"/>
    <n v="95521"/>
    <n v="4"/>
    <n v="4.0999999999999996"/>
    <s v="Graduate"/>
    <n v="0"/>
    <x v="1"/>
    <s v="No"/>
    <x v="0"/>
    <s v="Yes"/>
    <x v="0"/>
    <m/>
  </r>
  <r>
    <x v="742"/>
    <n v="59"/>
    <n v="35"/>
    <x v="20"/>
    <s v="0-50"/>
    <n v="95616"/>
    <n v="4"/>
    <n v="1.3"/>
    <s v="Undergraduate"/>
    <n v="0"/>
    <x v="0"/>
    <s v="No"/>
    <x v="0"/>
    <s v="Yes"/>
    <x v="0"/>
    <m/>
  </r>
  <r>
    <x v="743"/>
    <n v="59"/>
    <n v="33"/>
    <x v="39"/>
    <s v="0-50"/>
    <n v="94002"/>
    <n v="2"/>
    <n v="0.2"/>
    <s v="Professional"/>
    <n v="0"/>
    <x v="0"/>
    <s v="No"/>
    <x v="0"/>
    <s v="Yes"/>
    <x v="0"/>
    <m/>
  </r>
  <r>
    <x v="744"/>
    <n v="59"/>
    <n v="33"/>
    <x v="107"/>
    <s v="100+"/>
    <n v="90007"/>
    <n v="3"/>
    <n v="4.4000000000000004"/>
    <s v="Undergraduate"/>
    <n v="264"/>
    <x v="0"/>
    <s v="No"/>
    <x v="0"/>
    <s v="Yes"/>
    <x v="0"/>
    <m/>
  </r>
  <r>
    <x v="745"/>
    <n v="59"/>
    <n v="33"/>
    <x v="66"/>
    <s v="51-100"/>
    <n v="90044"/>
    <n v="1"/>
    <n v="1.6"/>
    <s v="Undergraduate"/>
    <n v="0"/>
    <x v="0"/>
    <s v="No"/>
    <x v="0"/>
    <s v="Yes"/>
    <x v="1"/>
    <m/>
  </r>
  <r>
    <x v="746"/>
    <n v="59"/>
    <n v="35"/>
    <x v="13"/>
    <s v="0-50"/>
    <n v="91711"/>
    <n v="4"/>
    <n v="0.4"/>
    <s v="Undergraduate"/>
    <n v="0"/>
    <x v="0"/>
    <s v="No"/>
    <x v="0"/>
    <s v="Yes"/>
    <x v="0"/>
    <m/>
  </r>
  <r>
    <x v="747"/>
    <n v="59"/>
    <n v="33"/>
    <x v="109"/>
    <s v="100+"/>
    <n v="95120"/>
    <n v="3"/>
    <n v="4.4000000000000004"/>
    <s v="Undergraduate"/>
    <n v="0"/>
    <x v="0"/>
    <s v="No"/>
    <x v="0"/>
    <s v="Yes"/>
    <x v="0"/>
    <m/>
  </r>
  <r>
    <x v="748"/>
    <n v="59"/>
    <n v="33"/>
    <x v="54"/>
    <s v="51-100"/>
    <n v="94608"/>
    <n v="4"/>
    <n v="1.9"/>
    <s v="Graduate"/>
    <n v="0"/>
    <x v="0"/>
    <s v="No"/>
    <x v="0"/>
    <s v="Yes"/>
    <x v="1"/>
    <m/>
  </r>
  <r>
    <x v="749"/>
    <n v="59"/>
    <n v="33"/>
    <x v="52"/>
    <s v="51-100"/>
    <n v="94701"/>
    <n v="3"/>
    <n v="4.4000000000000004"/>
    <s v="Undergraduate"/>
    <n v="0"/>
    <x v="0"/>
    <s v="No"/>
    <x v="0"/>
    <s v="Yes"/>
    <x v="0"/>
    <m/>
  </r>
  <r>
    <x v="750"/>
    <n v="59"/>
    <n v="33"/>
    <x v="29"/>
    <s v="0-50"/>
    <n v="92407"/>
    <n v="1"/>
    <n v="1.4"/>
    <s v="Undergraduate"/>
    <n v="0"/>
    <x v="0"/>
    <s v="No"/>
    <x v="0"/>
    <s v="Yes"/>
    <x v="1"/>
    <m/>
  </r>
  <r>
    <x v="751"/>
    <n v="59"/>
    <n v="35"/>
    <x v="56"/>
    <s v="51-100"/>
    <n v="92407"/>
    <n v="1"/>
    <n v="1.8"/>
    <s v="Professional"/>
    <n v="0"/>
    <x v="0"/>
    <s v="No"/>
    <x v="0"/>
    <s v="Yes"/>
    <x v="0"/>
    <m/>
  </r>
  <r>
    <x v="752"/>
    <n v="59"/>
    <n v="35"/>
    <x v="5"/>
    <s v="0-50"/>
    <n v="95818"/>
    <n v="2"/>
    <n v="1"/>
    <s v="Undergraduate"/>
    <n v="120"/>
    <x v="0"/>
    <s v="No"/>
    <x v="0"/>
    <s v="Yes"/>
    <x v="0"/>
    <m/>
  </r>
  <r>
    <x v="753"/>
    <n v="59"/>
    <n v="29"/>
    <x v="98"/>
    <s v="51-100"/>
    <n v="92008"/>
    <n v="3"/>
    <n v="2"/>
    <s v="Professional"/>
    <n v="0"/>
    <x v="0"/>
    <s v="No"/>
    <x v="0"/>
    <s v="Yes"/>
    <x v="0"/>
    <m/>
  </r>
  <r>
    <x v="754"/>
    <n v="59"/>
    <n v="35"/>
    <x v="49"/>
    <s v="0-50"/>
    <n v="94536"/>
    <n v="4"/>
    <n v="0.4"/>
    <s v="Undergraduate"/>
    <n v="0"/>
    <x v="0"/>
    <s v="No"/>
    <x v="0"/>
    <s v="No"/>
    <x v="0"/>
    <m/>
  </r>
  <r>
    <x v="755"/>
    <n v="59"/>
    <n v="34"/>
    <x v="87"/>
    <s v="51-100"/>
    <n v="92173"/>
    <n v="4"/>
    <n v="0.7"/>
    <s v="Undergraduate"/>
    <n v="0"/>
    <x v="0"/>
    <s v="Yes"/>
    <x v="0"/>
    <s v="No"/>
    <x v="0"/>
    <m/>
  </r>
  <r>
    <x v="756"/>
    <n v="59"/>
    <n v="34"/>
    <x v="95"/>
    <s v="0-50"/>
    <n v="96651"/>
    <n v="4"/>
    <n v="0.9"/>
    <s v="Graduate"/>
    <n v="0"/>
    <x v="0"/>
    <s v="No"/>
    <x v="0"/>
    <s v="No"/>
    <x v="0"/>
    <m/>
  </r>
  <r>
    <x v="757"/>
    <n v="59"/>
    <n v="35"/>
    <x v="141"/>
    <s v="100+"/>
    <n v="94025"/>
    <n v="1"/>
    <n v="4.7"/>
    <s v="Undergraduate"/>
    <n v="553"/>
    <x v="0"/>
    <s v="No"/>
    <x v="0"/>
    <s v="No"/>
    <x v="0"/>
    <m/>
  </r>
  <r>
    <x v="758"/>
    <n v="59"/>
    <n v="35"/>
    <x v="28"/>
    <s v="51-100"/>
    <n v="90009"/>
    <n v="4"/>
    <n v="2.2999999999999998"/>
    <s v="Professional"/>
    <n v="0"/>
    <x v="0"/>
    <s v="No"/>
    <x v="0"/>
    <s v="No"/>
    <x v="0"/>
    <m/>
  </r>
  <r>
    <x v="759"/>
    <n v="59"/>
    <n v="35"/>
    <x v="139"/>
    <s v="51-100"/>
    <n v="94402"/>
    <n v="4"/>
    <n v="2.2999999999999998"/>
    <s v="Professional"/>
    <n v="0"/>
    <x v="0"/>
    <s v="No"/>
    <x v="0"/>
    <s v="No"/>
    <x v="0"/>
    <m/>
  </r>
  <r>
    <x v="760"/>
    <n v="59"/>
    <n v="33"/>
    <x v="9"/>
    <s v="0-50"/>
    <n v="91711"/>
    <n v="4"/>
    <n v="2.5"/>
    <s v="Undergraduate"/>
    <n v="174"/>
    <x v="0"/>
    <s v="No"/>
    <x v="0"/>
    <s v="No"/>
    <x v="0"/>
    <m/>
  </r>
  <r>
    <x v="761"/>
    <n v="59"/>
    <n v="33"/>
    <x v="83"/>
    <s v="0-50"/>
    <n v="94234"/>
    <n v="2"/>
    <n v="0.3"/>
    <s v="Undergraduate"/>
    <n v="0"/>
    <x v="0"/>
    <s v="No"/>
    <x v="0"/>
    <s v="No"/>
    <x v="1"/>
    <m/>
  </r>
  <r>
    <x v="762"/>
    <n v="59"/>
    <n v="35"/>
    <x v="130"/>
    <s v="100+"/>
    <n v="92660"/>
    <n v="1"/>
    <n v="4.7"/>
    <s v="Undergraduate"/>
    <n v="0"/>
    <x v="0"/>
    <s v="No"/>
    <x v="0"/>
    <s v="Yes"/>
    <x v="1"/>
    <m/>
  </r>
  <r>
    <x v="763"/>
    <n v="59"/>
    <n v="35"/>
    <x v="136"/>
    <s v="100+"/>
    <n v="90245"/>
    <n v="4"/>
    <n v="3.8"/>
    <s v="Graduate"/>
    <n v="304"/>
    <x v="1"/>
    <s v="No"/>
    <x v="0"/>
    <s v="Yes"/>
    <x v="0"/>
    <m/>
  </r>
  <r>
    <x v="764"/>
    <n v="59"/>
    <n v="33"/>
    <x v="116"/>
    <s v="100+"/>
    <n v="91763"/>
    <n v="2"/>
    <n v="1.4"/>
    <s v="Undergraduate"/>
    <n v="0"/>
    <x v="0"/>
    <s v="No"/>
    <x v="0"/>
    <s v="Yes"/>
    <x v="0"/>
    <m/>
  </r>
  <r>
    <x v="765"/>
    <n v="59"/>
    <n v="34"/>
    <x v="29"/>
    <s v="0-50"/>
    <n v="90291"/>
    <n v="4"/>
    <n v="1.7"/>
    <s v="Undergraduate"/>
    <n v="0"/>
    <x v="0"/>
    <s v="No"/>
    <x v="0"/>
    <s v="No"/>
    <x v="1"/>
    <m/>
  </r>
  <r>
    <x v="766"/>
    <n v="59"/>
    <n v="33"/>
    <x v="15"/>
    <s v="51-100"/>
    <n v="90034"/>
    <n v="3"/>
    <n v="2.5"/>
    <s v="Undergraduate"/>
    <n v="0"/>
    <x v="0"/>
    <s v="No"/>
    <x v="0"/>
    <s v="Yes"/>
    <x v="0"/>
    <m/>
  </r>
  <r>
    <x v="767"/>
    <n v="59"/>
    <n v="34"/>
    <x v="39"/>
    <s v="0-50"/>
    <n v="90009"/>
    <n v="4"/>
    <n v="0.4"/>
    <s v="Graduate"/>
    <n v="78"/>
    <x v="0"/>
    <s v="No"/>
    <x v="0"/>
    <s v="No"/>
    <x v="0"/>
    <m/>
  </r>
  <r>
    <x v="768"/>
    <n v="59"/>
    <n v="35"/>
    <x v="88"/>
    <s v="51-100"/>
    <n v="91330"/>
    <n v="1"/>
    <n v="3.4"/>
    <s v="Professional"/>
    <n v="0"/>
    <x v="1"/>
    <s v="No"/>
    <x v="1"/>
    <s v="No"/>
    <x v="1"/>
    <m/>
  </r>
  <r>
    <x v="769"/>
    <n v="59"/>
    <n v="34"/>
    <x v="129"/>
    <s v="51-100"/>
    <n v="94015"/>
    <n v="2"/>
    <n v="2.8"/>
    <s v="Undergraduate"/>
    <n v="0"/>
    <x v="0"/>
    <s v="No"/>
    <x v="0"/>
    <s v="Yes"/>
    <x v="0"/>
    <m/>
  </r>
  <r>
    <x v="770"/>
    <n v="59"/>
    <n v="35"/>
    <x v="124"/>
    <s v="100+"/>
    <n v="94301"/>
    <n v="1"/>
    <n v="2.9"/>
    <s v="Undergraduate"/>
    <n v="160"/>
    <x v="0"/>
    <s v="No"/>
    <x v="0"/>
    <s v="No"/>
    <x v="1"/>
    <m/>
  </r>
  <r>
    <x v="771"/>
    <n v="59"/>
    <n v="35"/>
    <x v="128"/>
    <s v="51-100"/>
    <n v="94301"/>
    <n v="2"/>
    <n v="1.6"/>
    <s v="Undergraduate"/>
    <n v="0"/>
    <x v="0"/>
    <s v="No"/>
    <x v="0"/>
    <s v="No"/>
    <x v="1"/>
    <m/>
  </r>
  <r>
    <x v="772"/>
    <n v="59"/>
    <n v="34"/>
    <x v="71"/>
    <s v="51-100"/>
    <n v="94116"/>
    <n v="4"/>
    <n v="1.7"/>
    <s v="Undergraduate"/>
    <n v="0"/>
    <x v="0"/>
    <s v="No"/>
    <x v="0"/>
    <s v="No"/>
    <x v="0"/>
    <m/>
  </r>
  <r>
    <x v="773"/>
    <n v="59"/>
    <n v="34"/>
    <x v="5"/>
    <s v="0-50"/>
    <n v="95035"/>
    <n v="2"/>
    <n v="0.5"/>
    <s v="Graduate"/>
    <n v="0"/>
    <x v="0"/>
    <s v="No"/>
    <x v="0"/>
    <s v="Yes"/>
    <x v="0"/>
    <m/>
  </r>
  <r>
    <x v="774"/>
    <n v="59"/>
    <n v="35"/>
    <x v="142"/>
    <s v="100+"/>
    <n v="96008"/>
    <n v="2"/>
    <n v="6.5"/>
    <s v="Graduate"/>
    <n v="0"/>
    <x v="1"/>
    <s v="Yes"/>
    <x v="1"/>
    <s v="Yes"/>
    <x v="1"/>
    <m/>
  </r>
  <r>
    <x v="775"/>
    <n v="59"/>
    <n v="34"/>
    <x v="139"/>
    <s v="51-100"/>
    <n v="92780"/>
    <n v="4"/>
    <n v="0.7"/>
    <s v="Undergraduate"/>
    <n v="0"/>
    <x v="0"/>
    <s v="No"/>
    <x v="0"/>
    <s v="Yes"/>
    <x v="1"/>
    <m/>
  </r>
  <r>
    <x v="776"/>
    <n v="59"/>
    <n v="35"/>
    <x v="97"/>
    <s v="51-100"/>
    <n v="91311"/>
    <n v="2"/>
    <n v="1.6"/>
    <s v="Undergraduate"/>
    <n v="278"/>
    <x v="0"/>
    <s v="No"/>
    <x v="0"/>
    <s v="No"/>
    <x v="0"/>
    <m/>
  </r>
  <r>
    <x v="777"/>
    <n v="59"/>
    <n v="33"/>
    <x v="97"/>
    <s v="51-100"/>
    <n v="93106"/>
    <n v="4"/>
    <n v="1.9"/>
    <s v="Graduate"/>
    <n v="0"/>
    <x v="0"/>
    <s v="No"/>
    <x v="0"/>
    <s v="No"/>
    <x v="0"/>
    <m/>
  </r>
  <r>
    <x v="778"/>
    <n v="59"/>
    <n v="35"/>
    <x v="6"/>
    <s v="51-100"/>
    <n v="90095"/>
    <n v="2"/>
    <n v="2.8"/>
    <s v="Undergraduate"/>
    <n v="0"/>
    <x v="0"/>
    <s v="No"/>
    <x v="0"/>
    <s v="Yes"/>
    <x v="0"/>
    <m/>
  </r>
  <r>
    <x v="779"/>
    <n v="59"/>
    <n v="33"/>
    <x v="10"/>
    <s v="0-50"/>
    <n v="94542"/>
    <n v="2"/>
    <n v="0.2"/>
    <s v="Professional"/>
    <n v="0"/>
    <x v="0"/>
    <s v="No"/>
    <x v="0"/>
    <s v="No"/>
    <x v="0"/>
    <m/>
  </r>
  <r>
    <x v="780"/>
    <n v="59"/>
    <n v="35"/>
    <x v="87"/>
    <s v="51-100"/>
    <n v="95616"/>
    <n v="4"/>
    <n v="1.5"/>
    <s v="Undergraduate"/>
    <n v="0"/>
    <x v="0"/>
    <s v="No"/>
    <x v="0"/>
    <s v="Yes"/>
    <x v="1"/>
    <m/>
  </r>
  <r>
    <x v="781"/>
    <n v="59"/>
    <n v="33"/>
    <x v="69"/>
    <s v="0-50"/>
    <n v="94063"/>
    <n v="4"/>
    <n v="0.7"/>
    <s v="Professional"/>
    <n v="0"/>
    <x v="0"/>
    <s v="No"/>
    <x v="0"/>
    <s v="Yes"/>
    <x v="0"/>
    <m/>
  </r>
  <r>
    <x v="782"/>
    <n v="59"/>
    <n v="33"/>
    <x v="122"/>
    <s v="51-100"/>
    <n v="92093"/>
    <n v="2"/>
    <n v="2.7"/>
    <s v="Undergraduate"/>
    <n v="0"/>
    <x v="0"/>
    <s v="No"/>
    <x v="0"/>
    <s v="No"/>
    <x v="0"/>
    <m/>
  </r>
  <r>
    <x v="783"/>
    <n v="59"/>
    <n v="35"/>
    <x v="8"/>
    <s v="51-100"/>
    <n v="92121"/>
    <n v="4"/>
    <n v="2.2999999999999998"/>
    <s v="Professional"/>
    <n v="0"/>
    <x v="0"/>
    <s v="Yes"/>
    <x v="0"/>
    <s v="No"/>
    <x v="0"/>
    <m/>
  </r>
  <r>
    <x v="784"/>
    <n v="59"/>
    <n v="34"/>
    <x v="21"/>
    <s v="100+"/>
    <n v="95125"/>
    <n v="4"/>
    <n v="1.8"/>
    <s v="Undergraduate"/>
    <n v="198"/>
    <x v="1"/>
    <s v="No"/>
    <x v="0"/>
    <s v="Yes"/>
    <x v="0"/>
    <m/>
  </r>
  <r>
    <x v="785"/>
    <n v="59"/>
    <n v="34"/>
    <x v="49"/>
    <s v="0-50"/>
    <n v="94102"/>
    <n v="3"/>
    <n v="0.9"/>
    <s v="Professional"/>
    <n v="0"/>
    <x v="0"/>
    <s v="No"/>
    <x v="0"/>
    <s v="Yes"/>
    <x v="0"/>
    <m/>
  </r>
  <r>
    <x v="786"/>
    <n v="59"/>
    <n v="35"/>
    <x v="15"/>
    <s v="51-100"/>
    <n v="90035"/>
    <n v="4"/>
    <n v="2.2999999999999998"/>
    <s v="Professional"/>
    <n v="174"/>
    <x v="0"/>
    <s v="No"/>
    <x v="0"/>
    <s v="Yes"/>
    <x v="0"/>
    <m/>
  </r>
  <r>
    <x v="787"/>
    <n v="59"/>
    <n v="33"/>
    <x v="29"/>
    <s v="0-50"/>
    <n v="94132"/>
    <n v="3"/>
    <n v="2.2000000000000002"/>
    <s v="Professional"/>
    <n v="178"/>
    <x v="0"/>
    <s v="Yes"/>
    <x v="1"/>
    <s v="Yes"/>
    <x v="1"/>
    <m/>
  </r>
  <r>
    <x v="788"/>
    <n v="59"/>
    <n v="34"/>
    <x v="121"/>
    <s v="0-50"/>
    <n v="95762"/>
    <n v="2"/>
    <n v="0.5"/>
    <s v="Graduate"/>
    <n v="0"/>
    <x v="0"/>
    <s v="No"/>
    <x v="0"/>
    <s v="Yes"/>
    <x v="0"/>
    <m/>
  </r>
  <r>
    <x v="789"/>
    <n v="59"/>
    <n v="33"/>
    <x v="24"/>
    <s v="51-100"/>
    <n v="91365"/>
    <n v="3"/>
    <n v="1.4"/>
    <s v="Professional"/>
    <n v="0"/>
    <x v="0"/>
    <s v="No"/>
    <x v="0"/>
    <s v="No"/>
    <x v="0"/>
    <m/>
  </r>
  <r>
    <x v="790"/>
    <n v="59"/>
    <n v="35"/>
    <x v="83"/>
    <s v="0-50"/>
    <n v="95616"/>
    <n v="4"/>
    <n v="1.3"/>
    <s v="Undergraduate"/>
    <n v="0"/>
    <x v="0"/>
    <s v="No"/>
    <x v="0"/>
    <s v="Yes"/>
    <x v="0"/>
    <m/>
  </r>
  <r>
    <x v="791"/>
    <n v="59"/>
    <n v="35"/>
    <x v="31"/>
    <s v="100+"/>
    <n v="91423"/>
    <n v="1"/>
    <n v="4.3"/>
    <s v="Undergraduate"/>
    <n v="0"/>
    <x v="0"/>
    <s v="No"/>
    <x v="0"/>
    <s v="Yes"/>
    <x v="0"/>
    <m/>
  </r>
  <r>
    <x v="792"/>
    <n v="59"/>
    <n v="35"/>
    <x v="29"/>
    <s v="0-50"/>
    <n v="92122"/>
    <n v="1"/>
    <n v="0.8"/>
    <s v="Undergraduate"/>
    <n v="0"/>
    <x v="0"/>
    <s v="No"/>
    <x v="0"/>
    <s v="Yes"/>
    <x v="0"/>
    <m/>
  </r>
  <r>
    <x v="793"/>
    <n v="59"/>
    <n v="34"/>
    <x v="91"/>
    <s v="100+"/>
    <n v="91360"/>
    <n v="1"/>
    <n v="2.6"/>
    <s v="Undergraduate"/>
    <n v="0"/>
    <x v="0"/>
    <s v="No"/>
    <x v="0"/>
    <s v="Yes"/>
    <x v="0"/>
    <m/>
  </r>
  <r>
    <x v="794"/>
    <n v="59"/>
    <n v="34"/>
    <x v="121"/>
    <s v="0-50"/>
    <n v="92192"/>
    <n v="1"/>
    <n v="0.3"/>
    <s v="Professional"/>
    <n v="0"/>
    <x v="0"/>
    <s v="No"/>
    <x v="0"/>
    <s v="Yes"/>
    <x v="0"/>
    <m/>
  </r>
  <r>
    <x v="795"/>
    <n v="59"/>
    <n v="35"/>
    <x v="1"/>
    <s v="0-50"/>
    <n v="92064"/>
    <n v="3"/>
    <n v="0.4"/>
    <s v="Graduate"/>
    <n v="0"/>
    <x v="0"/>
    <s v="No"/>
    <x v="0"/>
    <s v="No"/>
    <x v="1"/>
    <m/>
  </r>
  <r>
    <x v="796"/>
    <n v="59"/>
    <n v="35"/>
    <x v="19"/>
    <s v="51-100"/>
    <n v="92103"/>
    <n v="4"/>
    <n v="2.2999999999999998"/>
    <s v="Professional"/>
    <n v="0"/>
    <x v="0"/>
    <s v="No"/>
    <x v="0"/>
    <s v="No"/>
    <x v="0"/>
    <m/>
  </r>
  <r>
    <x v="797"/>
    <n v="59"/>
    <n v="35"/>
    <x v="70"/>
    <s v="51-100"/>
    <n v="95008"/>
    <n v="2"/>
    <n v="1.6"/>
    <s v="Undergraduate"/>
    <n v="0"/>
    <x v="0"/>
    <s v="Yes"/>
    <x v="0"/>
    <s v="No"/>
    <x v="1"/>
    <m/>
  </r>
  <r>
    <x v="798"/>
    <n v="59"/>
    <n v="35"/>
    <x v="108"/>
    <s v="0-50"/>
    <n v="90630"/>
    <n v="3"/>
    <n v="0.4"/>
    <s v="Graduate"/>
    <n v="0"/>
    <x v="0"/>
    <s v="No"/>
    <x v="0"/>
    <s v="Yes"/>
    <x v="0"/>
    <m/>
  </r>
  <r>
    <x v="799"/>
    <n v="59"/>
    <n v="35"/>
    <x v="143"/>
    <s v="100+"/>
    <n v="93106"/>
    <n v="2"/>
    <n v="6"/>
    <s v="Undergraduate"/>
    <n v="0"/>
    <x v="0"/>
    <s v="No"/>
    <x v="0"/>
    <s v="Yes"/>
    <x v="0"/>
    <m/>
  </r>
  <r>
    <x v="800"/>
    <n v="59"/>
    <n v="35"/>
    <x v="83"/>
    <s v="0-50"/>
    <n v="91791"/>
    <n v="4"/>
    <n v="0.4"/>
    <s v="Undergraduate"/>
    <n v="0"/>
    <x v="0"/>
    <s v="No"/>
    <x v="0"/>
    <s v="No"/>
    <x v="1"/>
    <m/>
  </r>
  <r>
    <x v="801"/>
    <n v="59"/>
    <n v="35"/>
    <x v="49"/>
    <s v="0-50"/>
    <n v="92870"/>
    <n v="4"/>
    <n v="0.4"/>
    <s v="Undergraduate"/>
    <n v="135"/>
    <x v="0"/>
    <s v="No"/>
    <x v="0"/>
    <s v="Yes"/>
    <x v="0"/>
    <m/>
  </r>
  <r>
    <x v="802"/>
    <n v="59"/>
    <n v="35"/>
    <x v="104"/>
    <s v="100+"/>
    <n v="94309"/>
    <n v="2"/>
    <n v="6"/>
    <s v="Undergraduate"/>
    <n v="0"/>
    <x v="0"/>
    <s v="No"/>
    <x v="0"/>
    <s v="Yes"/>
    <x v="0"/>
    <m/>
  </r>
  <r>
    <x v="803"/>
    <n v="59"/>
    <n v="35"/>
    <x v="109"/>
    <s v="100+"/>
    <n v="91107"/>
    <n v="1"/>
    <n v="4.3"/>
    <s v="Undergraduate"/>
    <n v="0"/>
    <x v="0"/>
    <s v="No"/>
    <x v="0"/>
    <s v="Yes"/>
    <x v="0"/>
    <m/>
  </r>
  <r>
    <x v="804"/>
    <n v="59"/>
    <n v="33"/>
    <x v="32"/>
    <s v="51-100"/>
    <n v="94022"/>
    <n v="2"/>
    <n v="1.4"/>
    <s v="Undergraduate"/>
    <n v="0"/>
    <x v="0"/>
    <s v="No"/>
    <x v="0"/>
    <s v="Yes"/>
    <x v="0"/>
    <m/>
  </r>
  <r>
    <x v="805"/>
    <n v="59"/>
    <n v="33"/>
    <x v="71"/>
    <s v="51-100"/>
    <n v="92867"/>
    <n v="4"/>
    <n v="1.7"/>
    <s v="Graduate"/>
    <n v="0"/>
    <x v="0"/>
    <s v="No"/>
    <x v="0"/>
    <s v="No"/>
    <x v="1"/>
    <m/>
  </r>
  <r>
    <x v="806"/>
    <n v="58"/>
    <n v="32"/>
    <x v="134"/>
    <s v="0-50"/>
    <n v="91320"/>
    <n v="3"/>
    <n v="0.3"/>
    <s v="Professional"/>
    <n v="0"/>
    <x v="0"/>
    <s v="No"/>
    <x v="0"/>
    <s v="No"/>
    <x v="0"/>
    <m/>
  </r>
  <r>
    <x v="807"/>
    <n v="58"/>
    <n v="34"/>
    <x v="80"/>
    <s v="51-100"/>
    <n v="92703"/>
    <n v="2"/>
    <n v="2.8"/>
    <s v="Undergraduate"/>
    <n v="103"/>
    <x v="0"/>
    <s v="No"/>
    <x v="0"/>
    <s v="No"/>
    <x v="0"/>
    <m/>
  </r>
  <r>
    <x v="808"/>
    <n v="58"/>
    <n v="33"/>
    <x v="98"/>
    <s v="51-100"/>
    <n v="92833"/>
    <n v="2"/>
    <n v="2.2999999999999998"/>
    <s v="Professional"/>
    <n v="193"/>
    <x v="0"/>
    <s v="No"/>
    <x v="0"/>
    <s v="Yes"/>
    <x v="0"/>
    <m/>
  </r>
  <r>
    <x v="809"/>
    <n v="58"/>
    <n v="32"/>
    <x v="28"/>
    <s v="51-100"/>
    <n v="94523"/>
    <n v="2"/>
    <n v="0.7"/>
    <s v="Graduate"/>
    <n v="0"/>
    <x v="0"/>
    <s v="No"/>
    <x v="0"/>
    <s v="Yes"/>
    <x v="1"/>
    <m/>
  </r>
  <r>
    <x v="810"/>
    <n v="58"/>
    <n v="34"/>
    <x v="113"/>
    <s v="100+"/>
    <n v="93720"/>
    <n v="4"/>
    <n v="7.2"/>
    <s v="Graduate"/>
    <n v="0"/>
    <x v="1"/>
    <s v="No"/>
    <x v="1"/>
    <s v="Yes"/>
    <x v="1"/>
    <m/>
  </r>
  <r>
    <x v="811"/>
    <n v="58"/>
    <n v="33"/>
    <x v="43"/>
    <s v="0-50"/>
    <n v="93010"/>
    <n v="4"/>
    <n v="2.1"/>
    <s v="Undergraduate"/>
    <n v="0"/>
    <x v="0"/>
    <s v="No"/>
    <x v="0"/>
    <s v="Yes"/>
    <x v="1"/>
    <m/>
  </r>
  <r>
    <x v="812"/>
    <n v="58"/>
    <n v="34"/>
    <x v="13"/>
    <s v="0-50"/>
    <n v="90095"/>
    <n v="4"/>
    <n v="1.5"/>
    <s v="Undergraduate"/>
    <n v="0"/>
    <x v="0"/>
    <s v="No"/>
    <x v="0"/>
    <s v="Yes"/>
    <x v="1"/>
    <m/>
  </r>
  <r>
    <x v="813"/>
    <n v="58"/>
    <n v="34"/>
    <x v="22"/>
    <s v="51-100"/>
    <n v="95747"/>
    <n v="4"/>
    <n v="2.2000000000000002"/>
    <s v="Undergraduate"/>
    <n v="0"/>
    <x v="0"/>
    <s v="No"/>
    <x v="0"/>
    <s v="Yes"/>
    <x v="0"/>
    <m/>
  </r>
  <r>
    <x v="814"/>
    <n v="58"/>
    <n v="32"/>
    <x v="4"/>
    <s v="100+"/>
    <n v="91330"/>
    <n v="2"/>
    <n v="2"/>
    <s v="Undergraduate"/>
    <n v="402"/>
    <x v="0"/>
    <s v="No"/>
    <x v="0"/>
    <s v="Yes"/>
    <x v="0"/>
    <m/>
  </r>
  <r>
    <x v="815"/>
    <n v="58"/>
    <n v="32"/>
    <x v="47"/>
    <s v="100+"/>
    <n v="94590"/>
    <n v="2"/>
    <n v="1.4"/>
    <s v="Undergraduate"/>
    <n v="270"/>
    <x v="0"/>
    <s v="No"/>
    <x v="0"/>
    <s v="No"/>
    <x v="1"/>
    <m/>
  </r>
  <r>
    <x v="816"/>
    <n v="58"/>
    <n v="34"/>
    <x v="121"/>
    <s v="0-50"/>
    <n v="92029"/>
    <n v="4"/>
    <n v="0.7"/>
    <s v="Undergraduate"/>
    <n v="0"/>
    <x v="0"/>
    <s v="No"/>
    <x v="0"/>
    <s v="No"/>
    <x v="0"/>
    <m/>
  </r>
  <r>
    <x v="817"/>
    <n v="58"/>
    <n v="32"/>
    <x v="118"/>
    <s v="0-50"/>
    <n v="94080"/>
    <n v="3"/>
    <n v="0.3"/>
    <s v="Professional"/>
    <n v="0"/>
    <x v="0"/>
    <s v="No"/>
    <x v="0"/>
    <s v="No"/>
    <x v="1"/>
    <m/>
  </r>
  <r>
    <x v="818"/>
    <n v="58"/>
    <n v="33"/>
    <x v="82"/>
    <s v="0-50"/>
    <n v="94501"/>
    <n v="4"/>
    <n v="2.1"/>
    <s v="Undergraduate"/>
    <n v="0"/>
    <x v="0"/>
    <s v="No"/>
    <x v="0"/>
    <s v="No"/>
    <x v="1"/>
    <m/>
  </r>
  <r>
    <x v="819"/>
    <n v="58"/>
    <n v="32"/>
    <x v="47"/>
    <s v="100+"/>
    <n v="93943"/>
    <n v="2"/>
    <n v="3.8"/>
    <s v="Graduate"/>
    <n v="119"/>
    <x v="1"/>
    <s v="No"/>
    <x v="1"/>
    <s v="Yes"/>
    <x v="1"/>
    <m/>
  </r>
  <r>
    <x v="820"/>
    <n v="58"/>
    <n v="28"/>
    <x v="79"/>
    <s v="100+"/>
    <n v="95136"/>
    <n v="1"/>
    <n v="3"/>
    <s v="Professional"/>
    <n v="115"/>
    <x v="1"/>
    <s v="No"/>
    <x v="0"/>
    <s v="Yes"/>
    <x v="0"/>
    <m/>
  </r>
  <r>
    <x v="821"/>
    <n v="58"/>
    <n v="32"/>
    <x v="22"/>
    <s v="51-100"/>
    <n v="94590"/>
    <n v="3"/>
    <n v="2.2000000000000002"/>
    <s v="Professional"/>
    <n v="0"/>
    <x v="0"/>
    <s v="No"/>
    <x v="0"/>
    <s v="Yes"/>
    <x v="0"/>
    <m/>
  </r>
  <r>
    <x v="822"/>
    <n v="58"/>
    <n v="32"/>
    <x v="29"/>
    <s v="0-50"/>
    <n v="91320"/>
    <n v="1"/>
    <n v="1.4"/>
    <s v="Undergraduate"/>
    <n v="0"/>
    <x v="0"/>
    <s v="No"/>
    <x v="0"/>
    <s v="Yes"/>
    <x v="1"/>
    <m/>
  </r>
  <r>
    <x v="823"/>
    <n v="58"/>
    <n v="33"/>
    <x v="98"/>
    <s v="51-100"/>
    <n v="90033"/>
    <n v="4"/>
    <n v="1.7"/>
    <s v="Undergraduate"/>
    <n v="0"/>
    <x v="0"/>
    <s v="No"/>
    <x v="0"/>
    <s v="No"/>
    <x v="0"/>
    <m/>
  </r>
  <r>
    <x v="824"/>
    <n v="58"/>
    <n v="34"/>
    <x v="134"/>
    <s v="0-50"/>
    <n v="90504"/>
    <n v="1"/>
    <n v="0.1"/>
    <s v="Graduate"/>
    <n v="0"/>
    <x v="0"/>
    <s v="No"/>
    <x v="0"/>
    <s v="No"/>
    <x v="1"/>
    <m/>
  </r>
  <r>
    <x v="825"/>
    <n v="58"/>
    <n v="34"/>
    <x v="111"/>
    <s v="100+"/>
    <n v="95819"/>
    <n v="1"/>
    <n v="4.7"/>
    <s v="Undergraduate"/>
    <n v="0"/>
    <x v="0"/>
    <s v="No"/>
    <x v="0"/>
    <s v="Yes"/>
    <x v="0"/>
    <m/>
  </r>
  <r>
    <x v="826"/>
    <n v="58"/>
    <n v="32"/>
    <x v="29"/>
    <s v="0-50"/>
    <n v="94025"/>
    <n v="1"/>
    <n v="2.2000000000000002"/>
    <s v="Professional"/>
    <n v="0"/>
    <x v="0"/>
    <s v="No"/>
    <x v="0"/>
    <s v="No"/>
    <x v="0"/>
    <m/>
  </r>
  <r>
    <x v="827"/>
    <n v="58"/>
    <n v="33"/>
    <x v="15"/>
    <s v="51-100"/>
    <n v="91030"/>
    <n v="4"/>
    <n v="2.1"/>
    <s v="Undergraduate"/>
    <n v="0"/>
    <x v="0"/>
    <s v="No"/>
    <x v="0"/>
    <s v="Yes"/>
    <x v="0"/>
    <m/>
  </r>
  <r>
    <x v="828"/>
    <n v="58"/>
    <n v="28"/>
    <x v="92"/>
    <s v="51-100"/>
    <n v="93106"/>
    <n v="1"/>
    <n v="3"/>
    <s v="Professional"/>
    <n v="0"/>
    <x v="0"/>
    <s v="No"/>
    <x v="0"/>
    <s v="No"/>
    <x v="1"/>
    <m/>
  </r>
  <r>
    <x v="829"/>
    <n v="58"/>
    <n v="34"/>
    <x v="129"/>
    <s v="51-100"/>
    <n v="92008"/>
    <n v="4"/>
    <n v="1.6"/>
    <s v="Graduate"/>
    <n v="0"/>
    <x v="0"/>
    <s v="No"/>
    <x v="0"/>
    <s v="No"/>
    <x v="1"/>
    <m/>
  </r>
  <r>
    <x v="830"/>
    <n v="58"/>
    <n v="34"/>
    <x v="69"/>
    <s v="0-50"/>
    <n v="92521"/>
    <n v="4"/>
    <n v="0.7"/>
    <s v="Undergraduate"/>
    <n v="0"/>
    <x v="0"/>
    <s v="No"/>
    <x v="0"/>
    <s v="No"/>
    <x v="0"/>
    <m/>
  </r>
  <r>
    <x v="831"/>
    <n v="58"/>
    <n v="33"/>
    <x v="127"/>
    <s v="100+"/>
    <n v="92691"/>
    <n v="2"/>
    <n v="3.9"/>
    <s v="Undergraduate"/>
    <n v="193"/>
    <x v="0"/>
    <s v="No"/>
    <x v="0"/>
    <s v="Yes"/>
    <x v="1"/>
    <m/>
  </r>
  <r>
    <x v="832"/>
    <n v="58"/>
    <n v="32"/>
    <x v="83"/>
    <s v="0-50"/>
    <n v="93943"/>
    <n v="3"/>
    <n v="1.4"/>
    <s v="Undergraduate"/>
    <n v="0"/>
    <x v="0"/>
    <s v="No"/>
    <x v="0"/>
    <s v="No"/>
    <x v="1"/>
    <m/>
  </r>
  <r>
    <x v="833"/>
    <n v="58"/>
    <n v="33"/>
    <x v="32"/>
    <s v="51-100"/>
    <n v="91320"/>
    <n v="2"/>
    <n v="0"/>
    <s v="Professional"/>
    <n v="0"/>
    <x v="0"/>
    <s v="No"/>
    <x v="0"/>
    <s v="Yes"/>
    <x v="0"/>
    <m/>
  </r>
  <r>
    <x v="834"/>
    <n v="58"/>
    <n v="33"/>
    <x v="87"/>
    <s v="51-100"/>
    <n v="94402"/>
    <n v="3"/>
    <n v="0.5"/>
    <s v="Graduate"/>
    <n v="0"/>
    <x v="0"/>
    <s v="No"/>
    <x v="0"/>
    <s v="No"/>
    <x v="1"/>
    <m/>
  </r>
  <r>
    <x v="835"/>
    <n v="58"/>
    <n v="33"/>
    <x v="79"/>
    <s v="100+"/>
    <n v="93711"/>
    <n v="4"/>
    <n v="0.2"/>
    <s v="Graduate"/>
    <n v="0"/>
    <x v="1"/>
    <s v="No"/>
    <x v="1"/>
    <s v="Yes"/>
    <x v="0"/>
    <m/>
  </r>
  <r>
    <x v="836"/>
    <n v="58"/>
    <n v="32"/>
    <x v="11"/>
    <s v="51-100"/>
    <n v="95819"/>
    <n v="1"/>
    <n v="2.8"/>
    <s v="Graduate"/>
    <n v="0"/>
    <x v="0"/>
    <s v="No"/>
    <x v="0"/>
    <s v="Yes"/>
    <x v="0"/>
    <m/>
  </r>
  <r>
    <x v="837"/>
    <n v="58"/>
    <n v="33"/>
    <x v="61"/>
    <s v="0-50"/>
    <n v="92028"/>
    <n v="3"/>
    <n v="0.2"/>
    <s v="Undergraduate"/>
    <n v="83"/>
    <x v="0"/>
    <s v="No"/>
    <x v="0"/>
    <s v="Yes"/>
    <x v="0"/>
    <m/>
  </r>
  <r>
    <x v="838"/>
    <n v="58"/>
    <n v="32"/>
    <x v="117"/>
    <s v="100+"/>
    <n v="94402"/>
    <n v="1"/>
    <n v="2.9"/>
    <s v="Undergraduate"/>
    <n v="0"/>
    <x v="0"/>
    <s v="No"/>
    <x v="0"/>
    <s v="No"/>
    <x v="0"/>
    <m/>
  </r>
  <r>
    <x v="839"/>
    <n v="58"/>
    <n v="32"/>
    <x v="32"/>
    <s v="51-100"/>
    <n v="92121"/>
    <n v="3"/>
    <n v="1.7"/>
    <s v="Graduate"/>
    <n v="0"/>
    <x v="0"/>
    <s v="No"/>
    <x v="0"/>
    <s v="Yes"/>
    <x v="1"/>
    <m/>
  </r>
  <r>
    <x v="840"/>
    <n v="58"/>
    <n v="33"/>
    <x v="81"/>
    <s v="100+"/>
    <n v="94546"/>
    <n v="2"/>
    <n v="3.9"/>
    <s v="Undergraduate"/>
    <n v="0"/>
    <x v="0"/>
    <s v="No"/>
    <x v="0"/>
    <s v="Yes"/>
    <x v="0"/>
    <m/>
  </r>
  <r>
    <x v="841"/>
    <n v="58"/>
    <n v="34"/>
    <x v="64"/>
    <s v="0-50"/>
    <n v="94111"/>
    <n v="4"/>
    <n v="2.2000000000000002"/>
    <s v="Undergraduate"/>
    <n v="0"/>
    <x v="0"/>
    <s v="Yes"/>
    <x v="0"/>
    <s v="No"/>
    <x v="0"/>
    <m/>
  </r>
  <r>
    <x v="842"/>
    <n v="58"/>
    <n v="32"/>
    <x v="22"/>
    <s v="51-100"/>
    <n v="95621"/>
    <n v="3"/>
    <n v="2.5"/>
    <s v="Undergraduate"/>
    <n v="222"/>
    <x v="0"/>
    <s v="No"/>
    <x v="0"/>
    <s v="Yes"/>
    <x v="0"/>
    <m/>
  </r>
  <r>
    <x v="843"/>
    <n v="58"/>
    <n v="28"/>
    <x v="8"/>
    <s v="51-100"/>
    <n v="92121"/>
    <n v="1"/>
    <n v="1.4"/>
    <s v="Professional"/>
    <n v="0"/>
    <x v="0"/>
    <s v="No"/>
    <x v="0"/>
    <s v="Yes"/>
    <x v="0"/>
    <m/>
  </r>
  <r>
    <x v="844"/>
    <n v="58"/>
    <n v="34"/>
    <x v="42"/>
    <s v="100+"/>
    <n v="90058"/>
    <n v="1"/>
    <n v="7.4"/>
    <s v="Undergraduate"/>
    <n v="0"/>
    <x v="0"/>
    <s v="No"/>
    <x v="0"/>
    <s v="No"/>
    <x v="0"/>
    <m/>
  </r>
  <r>
    <x v="845"/>
    <n v="58"/>
    <n v="33"/>
    <x v="83"/>
    <s v="0-50"/>
    <n v="94720"/>
    <n v="2"/>
    <n v="1.6"/>
    <s v="Professional"/>
    <n v="0"/>
    <x v="0"/>
    <s v="No"/>
    <x v="0"/>
    <s v="Yes"/>
    <x v="0"/>
    <m/>
  </r>
  <r>
    <x v="846"/>
    <n v="58"/>
    <n v="28"/>
    <x v="30"/>
    <s v="51-100"/>
    <n v="91116"/>
    <n v="2"/>
    <n v="4.5"/>
    <s v="Professional"/>
    <n v="0"/>
    <x v="0"/>
    <s v="No"/>
    <x v="0"/>
    <s v="No"/>
    <x v="1"/>
    <m/>
  </r>
  <r>
    <x v="847"/>
    <n v="58"/>
    <n v="32"/>
    <x v="66"/>
    <s v="51-100"/>
    <n v="92717"/>
    <n v="1"/>
    <n v="1.6"/>
    <s v="Undergraduate"/>
    <n v="0"/>
    <x v="0"/>
    <s v="Yes"/>
    <x v="0"/>
    <s v="Yes"/>
    <x v="0"/>
    <m/>
  </r>
  <r>
    <x v="848"/>
    <n v="58"/>
    <n v="34"/>
    <x v="56"/>
    <s v="51-100"/>
    <n v="91380"/>
    <n v="2"/>
    <n v="2.8"/>
    <s v="Undergraduate"/>
    <n v="0"/>
    <x v="0"/>
    <s v="No"/>
    <x v="0"/>
    <s v="Yes"/>
    <x v="1"/>
    <m/>
  </r>
  <r>
    <x v="849"/>
    <n v="58"/>
    <n v="32"/>
    <x v="22"/>
    <s v="51-100"/>
    <n v="90266"/>
    <n v="3"/>
    <n v="2.2000000000000002"/>
    <s v="Professional"/>
    <n v="0"/>
    <x v="0"/>
    <s v="No"/>
    <x v="0"/>
    <s v="No"/>
    <x v="0"/>
    <m/>
  </r>
  <r>
    <x v="850"/>
    <n v="58"/>
    <n v="34"/>
    <x v="9"/>
    <s v="0-50"/>
    <n v="94608"/>
    <n v="4"/>
    <n v="1.3"/>
    <s v="Undergraduate"/>
    <n v="0"/>
    <x v="0"/>
    <s v="No"/>
    <x v="0"/>
    <s v="Yes"/>
    <x v="0"/>
    <m/>
  </r>
  <r>
    <x v="851"/>
    <n v="58"/>
    <n v="32"/>
    <x v="8"/>
    <s v="51-100"/>
    <n v="92096"/>
    <n v="2"/>
    <n v="2.2999999999999998"/>
    <s v="Professional"/>
    <n v="0"/>
    <x v="0"/>
    <s v="No"/>
    <x v="0"/>
    <s v="No"/>
    <x v="0"/>
    <m/>
  </r>
  <r>
    <x v="852"/>
    <n v="58"/>
    <n v="34"/>
    <x v="131"/>
    <s v="100+"/>
    <n v="92182"/>
    <n v="4"/>
    <n v="3.6"/>
    <s v="Professional"/>
    <n v="0"/>
    <x v="1"/>
    <s v="No"/>
    <x v="0"/>
    <s v="No"/>
    <x v="0"/>
    <m/>
  </r>
  <r>
    <x v="853"/>
    <n v="58"/>
    <n v="32"/>
    <x v="1"/>
    <s v="0-50"/>
    <n v="93014"/>
    <n v="3"/>
    <n v="1.4"/>
    <s v="Undergraduate"/>
    <n v="0"/>
    <x v="0"/>
    <s v="No"/>
    <x v="0"/>
    <s v="Yes"/>
    <x v="0"/>
    <m/>
  </r>
  <r>
    <x v="854"/>
    <n v="58"/>
    <n v="34"/>
    <x v="97"/>
    <s v="51-100"/>
    <n v="93555"/>
    <n v="2"/>
    <n v="1.6"/>
    <s v="Undergraduate"/>
    <n v="0"/>
    <x v="0"/>
    <s v="No"/>
    <x v="0"/>
    <s v="Yes"/>
    <x v="1"/>
    <m/>
  </r>
  <r>
    <x v="855"/>
    <n v="58"/>
    <n v="32"/>
    <x v="24"/>
    <s v="51-100"/>
    <n v="94542"/>
    <n v="1"/>
    <n v="1.6"/>
    <s v="Undergraduate"/>
    <n v="0"/>
    <x v="0"/>
    <s v="No"/>
    <x v="0"/>
    <s v="Yes"/>
    <x v="0"/>
    <m/>
  </r>
  <r>
    <x v="856"/>
    <n v="58"/>
    <n v="34"/>
    <x v="14"/>
    <s v="0-50"/>
    <n v="94122"/>
    <n v="1"/>
    <n v="1.2"/>
    <s v="Professional"/>
    <n v="0"/>
    <x v="0"/>
    <s v="No"/>
    <x v="0"/>
    <s v="Yes"/>
    <x v="0"/>
    <m/>
  </r>
  <r>
    <x v="857"/>
    <n v="58"/>
    <n v="34"/>
    <x v="121"/>
    <s v="0-50"/>
    <n v="90504"/>
    <n v="1"/>
    <n v="1.2"/>
    <s v="Professional"/>
    <n v="0"/>
    <x v="0"/>
    <s v="No"/>
    <x v="0"/>
    <s v="No"/>
    <x v="0"/>
    <m/>
  </r>
  <r>
    <x v="858"/>
    <n v="58"/>
    <n v="33"/>
    <x v="10"/>
    <s v="0-50"/>
    <n v="94701"/>
    <n v="3"/>
    <n v="0.1"/>
    <s v="Graduate"/>
    <n v="110"/>
    <x v="0"/>
    <s v="No"/>
    <x v="0"/>
    <s v="Yes"/>
    <x v="0"/>
    <m/>
  </r>
  <r>
    <x v="859"/>
    <n v="58"/>
    <n v="32"/>
    <x v="88"/>
    <s v="51-100"/>
    <n v="92110"/>
    <n v="2"/>
    <n v="2"/>
    <s v="Undergraduate"/>
    <n v="161"/>
    <x v="0"/>
    <s v="Yes"/>
    <x v="1"/>
    <s v="Yes"/>
    <x v="1"/>
    <m/>
  </r>
  <r>
    <x v="860"/>
    <n v="58"/>
    <n v="32"/>
    <x v="142"/>
    <s v="100+"/>
    <n v="91770"/>
    <n v="1"/>
    <n v="2.9"/>
    <s v="Undergraduate"/>
    <n v="0"/>
    <x v="0"/>
    <s v="No"/>
    <x v="0"/>
    <s v="No"/>
    <x v="1"/>
    <m/>
  </r>
  <r>
    <x v="861"/>
    <n v="58"/>
    <n v="33"/>
    <x v="13"/>
    <s v="0-50"/>
    <n v="91380"/>
    <n v="2"/>
    <n v="1.6"/>
    <s v="Professional"/>
    <n v="0"/>
    <x v="0"/>
    <s v="No"/>
    <x v="0"/>
    <s v="Yes"/>
    <x v="0"/>
    <m/>
  </r>
  <r>
    <x v="862"/>
    <n v="58"/>
    <n v="33"/>
    <x v="11"/>
    <s v="51-100"/>
    <n v="95006"/>
    <n v="2"/>
    <n v="1.9"/>
    <s v="Graduate"/>
    <n v="0"/>
    <x v="0"/>
    <s v="No"/>
    <x v="0"/>
    <s v="No"/>
    <x v="0"/>
    <m/>
  </r>
  <r>
    <x v="863"/>
    <n v="58"/>
    <n v="32"/>
    <x v="9"/>
    <s v="0-50"/>
    <n v="95819"/>
    <n v="3"/>
    <n v="1.4"/>
    <s v="Undergraduate"/>
    <n v="0"/>
    <x v="0"/>
    <s v="No"/>
    <x v="0"/>
    <s v="Yes"/>
    <x v="0"/>
    <m/>
  </r>
  <r>
    <x v="864"/>
    <n v="58"/>
    <n v="32"/>
    <x v="99"/>
    <s v="51-100"/>
    <n v="94035"/>
    <n v="3"/>
    <n v="0.3"/>
    <s v="Graduate"/>
    <n v="0"/>
    <x v="0"/>
    <s v="No"/>
    <x v="0"/>
    <s v="Yes"/>
    <x v="1"/>
    <m/>
  </r>
  <r>
    <x v="865"/>
    <n v="58"/>
    <n v="34"/>
    <x v="16"/>
    <s v="51-100"/>
    <n v="90032"/>
    <n v="1"/>
    <n v="0.8"/>
    <s v="Undergraduate"/>
    <n v="168"/>
    <x v="0"/>
    <s v="No"/>
    <x v="0"/>
    <s v="Yes"/>
    <x v="1"/>
    <m/>
  </r>
  <r>
    <x v="866"/>
    <n v="58"/>
    <n v="33"/>
    <x v="39"/>
    <s v="0-50"/>
    <n v="91768"/>
    <n v="3"/>
    <n v="0.2"/>
    <s v="Undergraduate"/>
    <n v="0"/>
    <x v="0"/>
    <s v="No"/>
    <x v="0"/>
    <s v="No"/>
    <x v="0"/>
    <m/>
  </r>
  <r>
    <x v="867"/>
    <n v="58"/>
    <n v="32"/>
    <x v="144"/>
    <s v="100+"/>
    <n v="95014"/>
    <n v="2"/>
    <n v="0.5"/>
    <s v="Undergraduate"/>
    <n v="400"/>
    <x v="0"/>
    <s v="No"/>
    <x v="0"/>
    <s v="No"/>
    <x v="0"/>
    <m/>
  </r>
  <r>
    <x v="868"/>
    <n v="58"/>
    <n v="34"/>
    <x v="27"/>
    <s v="0-50"/>
    <n v="90059"/>
    <n v="2"/>
    <n v="0.3"/>
    <s v="Undergraduate"/>
    <n v="123"/>
    <x v="0"/>
    <s v="No"/>
    <x v="0"/>
    <s v="Yes"/>
    <x v="0"/>
    <m/>
  </r>
  <r>
    <x v="869"/>
    <n v="58"/>
    <n v="31"/>
    <x v="114"/>
    <s v="100+"/>
    <n v="92009"/>
    <n v="2"/>
    <n v="6"/>
    <s v="Graduate"/>
    <n v="0"/>
    <x v="1"/>
    <s v="No"/>
    <x v="0"/>
    <s v="Yes"/>
    <x v="0"/>
    <m/>
  </r>
  <r>
    <x v="870"/>
    <n v="58"/>
    <n v="32"/>
    <x v="109"/>
    <s v="100+"/>
    <n v="90212"/>
    <n v="2"/>
    <n v="1.4"/>
    <s v="Undergraduate"/>
    <n v="298"/>
    <x v="0"/>
    <s v="No"/>
    <x v="0"/>
    <s v="Yes"/>
    <x v="0"/>
    <m/>
  </r>
  <r>
    <x v="871"/>
    <n v="58"/>
    <n v="34"/>
    <x v="92"/>
    <s v="51-100"/>
    <n v="95039"/>
    <n v="1"/>
    <n v="3.6"/>
    <s v="Graduate"/>
    <n v="0"/>
    <x v="1"/>
    <s v="No"/>
    <x v="0"/>
    <s v="No"/>
    <x v="0"/>
    <m/>
  </r>
  <r>
    <x v="872"/>
    <n v="58"/>
    <n v="32"/>
    <x v="107"/>
    <s v="100+"/>
    <n v="94143"/>
    <n v="3"/>
    <n v="1.7"/>
    <s v="Graduate"/>
    <n v="0"/>
    <x v="0"/>
    <s v="No"/>
    <x v="0"/>
    <s v="No"/>
    <x v="0"/>
    <m/>
  </r>
  <r>
    <x v="873"/>
    <n v="58"/>
    <n v="33"/>
    <x v="127"/>
    <s v="100+"/>
    <n v="92333"/>
    <n v="2"/>
    <n v="3.9"/>
    <s v="Undergraduate"/>
    <n v="0"/>
    <x v="0"/>
    <s v="No"/>
    <x v="0"/>
    <s v="No"/>
    <x v="1"/>
    <m/>
  </r>
  <r>
    <x v="874"/>
    <n v="58"/>
    <n v="34"/>
    <x v="30"/>
    <s v="51-100"/>
    <n v="90095"/>
    <n v="2"/>
    <n v="1.6"/>
    <s v="Undergraduate"/>
    <n v="0"/>
    <x v="0"/>
    <s v="No"/>
    <x v="0"/>
    <s v="Yes"/>
    <x v="1"/>
    <m/>
  </r>
  <r>
    <x v="875"/>
    <n v="58"/>
    <n v="33"/>
    <x v="140"/>
    <s v="100+"/>
    <n v="92121"/>
    <n v="2"/>
    <n v="7.2"/>
    <s v="Professional"/>
    <n v="0"/>
    <x v="1"/>
    <s v="No"/>
    <x v="0"/>
    <s v="Yes"/>
    <x v="0"/>
    <m/>
  </r>
  <r>
    <x v="876"/>
    <n v="58"/>
    <n v="34"/>
    <x v="108"/>
    <s v="0-50"/>
    <n v="92126"/>
    <n v="4"/>
    <n v="0.4"/>
    <s v="Undergraduate"/>
    <n v="0"/>
    <x v="0"/>
    <s v="No"/>
    <x v="0"/>
    <s v="No"/>
    <x v="0"/>
    <m/>
  </r>
  <r>
    <x v="877"/>
    <n v="58"/>
    <n v="34"/>
    <x v="66"/>
    <s v="51-100"/>
    <n v="90007"/>
    <n v="4"/>
    <n v="1.5"/>
    <s v="Undergraduate"/>
    <n v="0"/>
    <x v="0"/>
    <s v="No"/>
    <x v="0"/>
    <s v="Yes"/>
    <x v="0"/>
    <m/>
  </r>
  <r>
    <x v="878"/>
    <n v="58"/>
    <n v="32"/>
    <x v="136"/>
    <s v="100+"/>
    <n v="95123"/>
    <n v="3"/>
    <n v="4.4000000000000004"/>
    <s v="Undergraduate"/>
    <n v="0"/>
    <x v="0"/>
    <s v="No"/>
    <x v="0"/>
    <s v="Yes"/>
    <x v="0"/>
    <m/>
  </r>
  <r>
    <x v="879"/>
    <n v="58"/>
    <n v="33"/>
    <x v="100"/>
    <s v="0-50"/>
    <n v="94720"/>
    <n v="1"/>
    <n v="0.3"/>
    <s v="Professional"/>
    <n v="0"/>
    <x v="0"/>
    <s v="No"/>
    <x v="0"/>
    <s v="Yes"/>
    <x v="0"/>
    <m/>
  </r>
  <r>
    <x v="880"/>
    <n v="58"/>
    <n v="34"/>
    <x v="9"/>
    <s v="0-50"/>
    <n v="91016"/>
    <n v="4"/>
    <n v="0.4"/>
    <s v="Undergraduate"/>
    <n v="177"/>
    <x v="0"/>
    <s v="No"/>
    <x v="0"/>
    <s v="Yes"/>
    <x v="0"/>
    <m/>
  </r>
  <r>
    <x v="881"/>
    <n v="58"/>
    <n v="34"/>
    <x v="43"/>
    <s v="0-50"/>
    <n v="93943"/>
    <n v="4"/>
    <n v="1.3"/>
    <s v="Graduate"/>
    <n v="201"/>
    <x v="0"/>
    <s v="No"/>
    <x v="0"/>
    <s v="No"/>
    <x v="0"/>
    <m/>
  </r>
  <r>
    <x v="882"/>
    <n v="58"/>
    <n v="33"/>
    <x v="8"/>
    <s v="51-100"/>
    <n v="90034"/>
    <n v="2"/>
    <n v="0"/>
    <s v="Professional"/>
    <n v="0"/>
    <x v="0"/>
    <s v="No"/>
    <x v="0"/>
    <s v="Yes"/>
    <x v="0"/>
    <m/>
  </r>
  <r>
    <x v="883"/>
    <n v="58"/>
    <n v="34"/>
    <x v="126"/>
    <s v="100+"/>
    <n v="94720"/>
    <n v="1"/>
    <n v="4.3"/>
    <s v="Undergraduate"/>
    <n v="219"/>
    <x v="0"/>
    <s v="No"/>
    <x v="0"/>
    <s v="No"/>
    <x v="0"/>
    <m/>
  </r>
  <r>
    <x v="884"/>
    <n v="58"/>
    <n v="33"/>
    <x v="10"/>
    <s v="0-50"/>
    <n v="94402"/>
    <n v="3"/>
    <n v="0.1"/>
    <s v="Graduate"/>
    <n v="0"/>
    <x v="0"/>
    <s v="No"/>
    <x v="0"/>
    <s v="Yes"/>
    <x v="1"/>
    <m/>
  </r>
  <r>
    <x v="885"/>
    <n v="58"/>
    <n v="32"/>
    <x v="139"/>
    <s v="51-100"/>
    <n v="95817"/>
    <n v="2"/>
    <n v="2.2999999999999998"/>
    <s v="Professional"/>
    <n v="0"/>
    <x v="0"/>
    <s v="No"/>
    <x v="0"/>
    <s v="No"/>
    <x v="1"/>
    <m/>
  </r>
  <r>
    <x v="886"/>
    <n v="58"/>
    <n v="32"/>
    <x v="83"/>
    <s v="0-50"/>
    <n v="92093"/>
    <n v="1"/>
    <n v="2.8"/>
    <s v="Graduate"/>
    <n v="0"/>
    <x v="0"/>
    <s v="No"/>
    <x v="0"/>
    <s v="Yes"/>
    <x v="0"/>
    <m/>
  </r>
  <r>
    <x v="887"/>
    <n v="58"/>
    <n v="34"/>
    <x v="9"/>
    <s v="0-50"/>
    <n v="95833"/>
    <n v="3"/>
    <n v="1.5"/>
    <s v="Undergraduate"/>
    <n v="0"/>
    <x v="0"/>
    <s v="No"/>
    <x v="0"/>
    <s v="Yes"/>
    <x v="1"/>
    <m/>
  </r>
  <r>
    <x v="888"/>
    <n v="58"/>
    <n v="32"/>
    <x v="73"/>
    <s v="0-50"/>
    <n v="94005"/>
    <n v="1"/>
    <n v="1.4"/>
    <s v="Undergraduate"/>
    <n v="99"/>
    <x v="0"/>
    <s v="No"/>
    <x v="0"/>
    <s v="Yes"/>
    <x v="1"/>
    <m/>
  </r>
  <r>
    <x v="889"/>
    <n v="58"/>
    <n v="33"/>
    <x v="20"/>
    <s v="0-50"/>
    <n v="94132"/>
    <n v="2"/>
    <n v="2.2999999999999998"/>
    <s v="Professional"/>
    <n v="0"/>
    <x v="0"/>
    <s v="No"/>
    <x v="0"/>
    <s v="Yes"/>
    <x v="0"/>
    <m/>
  </r>
  <r>
    <x v="890"/>
    <n v="58"/>
    <n v="32"/>
    <x v="42"/>
    <s v="100+"/>
    <n v="94609"/>
    <n v="2"/>
    <n v="2.7"/>
    <s v="Undergraduate"/>
    <n v="344"/>
    <x v="0"/>
    <s v="No"/>
    <x v="0"/>
    <s v="No"/>
    <x v="0"/>
    <m/>
  </r>
  <r>
    <x v="891"/>
    <n v="58"/>
    <n v="32"/>
    <x v="59"/>
    <s v="0-50"/>
    <n v="91768"/>
    <n v="1"/>
    <n v="2.8"/>
    <s v="Graduate"/>
    <n v="0"/>
    <x v="0"/>
    <s v="No"/>
    <x v="0"/>
    <s v="Yes"/>
    <x v="0"/>
    <m/>
  </r>
  <r>
    <x v="892"/>
    <n v="58"/>
    <n v="32"/>
    <x v="13"/>
    <s v="0-50"/>
    <n v="95020"/>
    <n v="3"/>
    <n v="1.4"/>
    <s v="Professional"/>
    <n v="158"/>
    <x v="0"/>
    <s v="No"/>
    <x v="0"/>
    <s v="No"/>
    <x v="1"/>
    <m/>
  </r>
  <r>
    <x v="893"/>
    <n v="58"/>
    <n v="32"/>
    <x v="64"/>
    <s v="0-50"/>
    <n v="92182"/>
    <n v="3"/>
    <n v="2.2000000000000002"/>
    <s v="Professional"/>
    <n v="0"/>
    <x v="0"/>
    <s v="No"/>
    <x v="0"/>
    <s v="No"/>
    <x v="0"/>
    <m/>
  </r>
  <r>
    <x v="894"/>
    <n v="58"/>
    <n v="33"/>
    <x v="129"/>
    <s v="51-100"/>
    <n v="94304"/>
    <n v="2"/>
    <n v="1.9"/>
    <s v="Graduate"/>
    <n v="94"/>
    <x v="0"/>
    <s v="Yes"/>
    <x v="0"/>
    <s v="Yes"/>
    <x v="0"/>
    <m/>
  </r>
  <r>
    <x v="895"/>
    <n v="58"/>
    <n v="34"/>
    <x v="133"/>
    <s v="51-100"/>
    <n v="94305"/>
    <n v="2"/>
    <n v="2.8"/>
    <s v="Undergraduate"/>
    <n v="113"/>
    <x v="0"/>
    <s v="No"/>
    <x v="0"/>
    <s v="No"/>
    <x v="0"/>
    <m/>
  </r>
  <r>
    <x v="896"/>
    <n v="58"/>
    <n v="33"/>
    <x v="41"/>
    <s v="51-100"/>
    <n v="90277"/>
    <n v="1"/>
    <n v="2.6"/>
    <s v="Undergraduate"/>
    <n v="0"/>
    <x v="0"/>
    <s v="No"/>
    <x v="0"/>
    <s v="No"/>
    <x v="0"/>
    <m/>
  </r>
  <r>
    <x v="897"/>
    <n v="58"/>
    <n v="34"/>
    <x v="99"/>
    <s v="51-100"/>
    <n v="93003"/>
    <n v="4"/>
    <n v="1.3"/>
    <s v="Graduate"/>
    <n v="0"/>
    <x v="0"/>
    <s v="No"/>
    <x v="0"/>
    <s v="Yes"/>
    <x v="0"/>
    <m/>
  </r>
  <r>
    <x v="898"/>
    <n v="58"/>
    <n v="32"/>
    <x v="121"/>
    <s v="0-50"/>
    <n v="90405"/>
    <n v="4"/>
    <n v="0.7"/>
    <s v="Professional"/>
    <n v="0"/>
    <x v="0"/>
    <s v="No"/>
    <x v="0"/>
    <s v="No"/>
    <x v="0"/>
    <m/>
  </r>
  <r>
    <x v="899"/>
    <n v="58"/>
    <n v="33"/>
    <x v="100"/>
    <s v="0-50"/>
    <n v="94608"/>
    <n v="2"/>
    <n v="0.5"/>
    <s v="Graduate"/>
    <n v="146"/>
    <x v="0"/>
    <s v="Yes"/>
    <x v="0"/>
    <s v="Yes"/>
    <x v="0"/>
    <m/>
  </r>
  <r>
    <x v="900"/>
    <n v="58"/>
    <n v="33"/>
    <x v="12"/>
    <s v="0-50"/>
    <n v="94583"/>
    <n v="4"/>
    <n v="0.9"/>
    <s v="Graduate"/>
    <n v="0"/>
    <x v="0"/>
    <s v="No"/>
    <x v="0"/>
    <s v="No"/>
    <x v="0"/>
    <m/>
  </r>
  <r>
    <x v="901"/>
    <n v="58"/>
    <n v="33"/>
    <x v="118"/>
    <s v="0-50"/>
    <n v="95008"/>
    <n v="2"/>
    <n v="0.2"/>
    <s v="Professional"/>
    <n v="0"/>
    <x v="0"/>
    <s v="No"/>
    <x v="0"/>
    <s v="Yes"/>
    <x v="0"/>
    <m/>
  </r>
  <r>
    <x v="902"/>
    <n v="58"/>
    <n v="32"/>
    <x v="28"/>
    <s v="51-100"/>
    <n v="94109"/>
    <n v="2"/>
    <n v="2.2999999999999998"/>
    <s v="Professional"/>
    <n v="224"/>
    <x v="0"/>
    <s v="No"/>
    <x v="0"/>
    <s v="Yes"/>
    <x v="1"/>
    <m/>
  </r>
  <r>
    <x v="903"/>
    <n v="58"/>
    <n v="34"/>
    <x v="113"/>
    <s v="100+"/>
    <n v="95616"/>
    <n v="2"/>
    <n v="6"/>
    <s v="Undergraduate"/>
    <n v="0"/>
    <x v="0"/>
    <s v="No"/>
    <x v="0"/>
    <s v="Yes"/>
    <x v="1"/>
    <m/>
  </r>
  <r>
    <x v="904"/>
    <n v="58"/>
    <n v="28"/>
    <x v="19"/>
    <s v="51-100"/>
    <n v="92028"/>
    <n v="1"/>
    <n v="1.4"/>
    <s v="Professional"/>
    <n v="0"/>
    <x v="0"/>
    <s v="No"/>
    <x v="0"/>
    <s v="No"/>
    <x v="0"/>
    <m/>
  </r>
  <r>
    <x v="905"/>
    <n v="58"/>
    <n v="33"/>
    <x v="78"/>
    <s v="0-50"/>
    <n v="95616"/>
    <n v="2"/>
    <n v="0.5"/>
    <s v="Graduate"/>
    <n v="0"/>
    <x v="0"/>
    <s v="No"/>
    <x v="0"/>
    <s v="Yes"/>
    <x v="0"/>
    <m/>
  </r>
  <r>
    <x v="906"/>
    <n v="58"/>
    <n v="33"/>
    <x v="26"/>
    <s v="51-100"/>
    <n v="90503"/>
    <n v="2"/>
    <n v="2.6"/>
    <s v="Undergraduate"/>
    <n v="0"/>
    <x v="0"/>
    <s v="No"/>
    <x v="0"/>
    <s v="Yes"/>
    <x v="0"/>
    <m/>
  </r>
  <r>
    <x v="907"/>
    <n v="58"/>
    <n v="33"/>
    <x v="11"/>
    <s v="51-100"/>
    <n v="94305"/>
    <n v="2"/>
    <n v="1.6"/>
    <s v="Professional"/>
    <n v="123"/>
    <x v="0"/>
    <s v="No"/>
    <x v="0"/>
    <s v="Yes"/>
    <x v="0"/>
    <m/>
  </r>
  <r>
    <x v="908"/>
    <n v="58"/>
    <n v="32"/>
    <x v="102"/>
    <s v="51-100"/>
    <n v="94105"/>
    <n v="3"/>
    <n v="0.3"/>
    <s v="Graduate"/>
    <n v="0"/>
    <x v="0"/>
    <s v="No"/>
    <x v="0"/>
    <s v="Yes"/>
    <x v="0"/>
    <m/>
  </r>
  <r>
    <x v="909"/>
    <n v="58"/>
    <n v="32"/>
    <x v="29"/>
    <s v="0-50"/>
    <n v="93106"/>
    <n v="3"/>
    <n v="2.2000000000000002"/>
    <s v="Professional"/>
    <n v="0"/>
    <x v="0"/>
    <s v="No"/>
    <x v="0"/>
    <s v="Yes"/>
    <x v="0"/>
    <m/>
  </r>
  <r>
    <x v="910"/>
    <n v="58"/>
    <n v="32"/>
    <x v="117"/>
    <s v="100+"/>
    <n v="93943"/>
    <n v="4"/>
    <n v="5.2"/>
    <s v="Professional"/>
    <n v="194"/>
    <x v="1"/>
    <s v="No"/>
    <x v="0"/>
    <s v="No"/>
    <x v="1"/>
    <m/>
  </r>
  <r>
    <x v="911"/>
    <n v="58"/>
    <n v="32"/>
    <x v="64"/>
    <s v="0-50"/>
    <n v="92354"/>
    <n v="1"/>
    <n v="0.8"/>
    <s v="Graduate"/>
    <n v="0"/>
    <x v="0"/>
    <s v="No"/>
    <x v="0"/>
    <s v="No"/>
    <x v="0"/>
    <m/>
  </r>
  <r>
    <x v="912"/>
    <n v="58"/>
    <n v="33"/>
    <x v="19"/>
    <s v="51-100"/>
    <n v="94720"/>
    <n v="4"/>
    <n v="0.7"/>
    <s v="Undergraduate"/>
    <n v="0"/>
    <x v="0"/>
    <s v="Yes"/>
    <x v="0"/>
    <s v="No"/>
    <x v="0"/>
    <m/>
  </r>
  <r>
    <x v="913"/>
    <n v="58"/>
    <n v="33"/>
    <x v="39"/>
    <s v="0-50"/>
    <n v="90095"/>
    <n v="3"/>
    <n v="1.3"/>
    <s v="Graduate"/>
    <n v="131"/>
    <x v="0"/>
    <s v="No"/>
    <x v="0"/>
    <s v="No"/>
    <x v="0"/>
    <m/>
  </r>
  <r>
    <x v="914"/>
    <n v="58"/>
    <n v="34"/>
    <x v="66"/>
    <s v="51-100"/>
    <n v="94305"/>
    <n v="4"/>
    <n v="1.6"/>
    <s v="Graduate"/>
    <n v="0"/>
    <x v="0"/>
    <s v="No"/>
    <x v="0"/>
    <s v="No"/>
    <x v="0"/>
    <m/>
  </r>
  <r>
    <x v="915"/>
    <n v="58"/>
    <n v="31"/>
    <x v="73"/>
    <s v="0-50"/>
    <n v="94521"/>
    <n v="4"/>
    <n v="2.5"/>
    <s v="Graduate"/>
    <n v="0"/>
    <x v="0"/>
    <s v="No"/>
    <x v="0"/>
    <s v="Yes"/>
    <x v="0"/>
    <m/>
  </r>
  <r>
    <x v="916"/>
    <n v="58"/>
    <n v="34"/>
    <x v="25"/>
    <s v="0-50"/>
    <n v="90066"/>
    <n v="3"/>
    <n v="0.4"/>
    <s v="Graduate"/>
    <n v="0"/>
    <x v="0"/>
    <s v="No"/>
    <x v="0"/>
    <s v="No"/>
    <x v="0"/>
    <m/>
  </r>
  <r>
    <x v="917"/>
    <n v="58"/>
    <n v="33"/>
    <x v="81"/>
    <s v="100+"/>
    <n v="90720"/>
    <n v="2"/>
    <n v="3.9"/>
    <s v="Undergraduate"/>
    <n v="0"/>
    <x v="0"/>
    <s v="Yes"/>
    <x v="0"/>
    <s v="Yes"/>
    <x v="0"/>
    <m/>
  </r>
  <r>
    <x v="918"/>
    <n v="58"/>
    <n v="33"/>
    <x v="13"/>
    <s v="0-50"/>
    <n v="92093"/>
    <n v="4"/>
    <n v="1.7"/>
    <s v="Undergraduate"/>
    <n v="0"/>
    <x v="0"/>
    <s v="No"/>
    <x v="0"/>
    <s v="No"/>
    <x v="0"/>
    <m/>
  </r>
  <r>
    <x v="919"/>
    <n v="58"/>
    <n v="32"/>
    <x v="137"/>
    <s v="51-100"/>
    <n v="91320"/>
    <n v="3"/>
    <n v="2.2000000000000002"/>
    <s v="Professional"/>
    <n v="217"/>
    <x v="0"/>
    <s v="No"/>
    <x v="1"/>
    <s v="Yes"/>
    <x v="1"/>
    <m/>
  </r>
  <r>
    <x v="920"/>
    <n v="58"/>
    <n v="34"/>
    <x v="35"/>
    <s v="100+"/>
    <n v="92110"/>
    <n v="1"/>
    <n v="7.4"/>
    <s v="Undergraduate"/>
    <n v="481"/>
    <x v="0"/>
    <s v="No"/>
    <x v="0"/>
    <s v="Yes"/>
    <x v="0"/>
    <m/>
  </r>
  <r>
    <x v="921"/>
    <n v="58"/>
    <n v="33"/>
    <x v="129"/>
    <s v="51-100"/>
    <n v="92672"/>
    <n v="4"/>
    <n v="1.3"/>
    <s v="Professional"/>
    <n v="0"/>
    <x v="0"/>
    <s v="No"/>
    <x v="0"/>
    <s v="Yes"/>
    <x v="0"/>
    <m/>
  </r>
  <r>
    <x v="922"/>
    <n v="58"/>
    <n v="33"/>
    <x v="68"/>
    <s v="0-50"/>
    <n v="90024"/>
    <n v="3"/>
    <n v="0.2"/>
    <s v="Undergraduate"/>
    <n v="0"/>
    <x v="0"/>
    <s v="No"/>
    <x v="0"/>
    <s v="Yes"/>
    <x v="0"/>
    <m/>
  </r>
  <r>
    <x v="923"/>
    <n v="58"/>
    <n v="32"/>
    <x v="49"/>
    <s v="0-50"/>
    <n v="90057"/>
    <n v="1"/>
    <n v="1.6"/>
    <s v="Undergraduate"/>
    <n v="0"/>
    <x v="0"/>
    <s v="Yes"/>
    <x v="1"/>
    <s v="Yes"/>
    <x v="1"/>
    <m/>
  </r>
  <r>
    <x v="924"/>
    <n v="58"/>
    <n v="32"/>
    <x v="49"/>
    <s v="0-50"/>
    <n v="95833"/>
    <n v="2"/>
    <n v="0.3"/>
    <s v="Undergraduate"/>
    <n v="0"/>
    <x v="0"/>
    <s v="No"/>
    <x v="0"/>
    <s v="No"/>
    <x v="0"/>
    <m/>
  </r>
  <r>
    <x v="925"/>
    <n v="58"/>
    <n v="32"/>
    <x v="134"/>
    <s v="0-50"/>
    <n v="95929"/>
    <n v="4"/>
    <n v="0.7"/>
    <s v="Professional"/>
    <n v="0"/>
    <x v="0"/>
    <s v="No"/>
    <x v="0"/>
    <s v="Yes"/>
    <x v="0"/>
    <m/>
  </r>
  <r>
    <x v="926"/>
    <n v="58"/>
    <n v="33"/>
    <x v="28"/>
    <s v="51-100"/>
    <n v="93109"/>
    <n v="4"/>
    <n v="0.7"/>
    <s v="Undergraduate"/>
    <n v="241"/>
    <x v="0"/>
    <s v="No"/>
    <x v="0"/>
    <s v="No"/>
    <x v="0"/>
    <m/>
  </r>
  <r>
    <x v="927"/>
    <n v="58"/>
    <n v="32"/>
    <x v="100"/>
    <s v="0-50"/>
    <n v="90095"/>
    <n v="2"/>
    <n v="0.3"/>
    <s v="Undergraduate"/>
    <n v="148"/>
    <x v="0"/>
    <s v="No"/>
    <x v="0"/>
    <s v="No"/>
    <x v="0"/>
    <m/>
  </r>
  <r>
    <x v="928"/>
    <n v="58"/>
    <n v="28"/>
    <x v="26"/>
    <s v="51-100"/>
    <n v="94304"/>
    <n v="1"/>
    <n v="3"/>
    <s v="Professional"/>
    <n v="0"/>
    <x v="0"/>
    <s v="No"/>
    <x v="0"/>
    <s v="No"/>
    <x v="0"/>
    <m/>
  </r>
  <r>
    <x v="929"/>
    <n v="58"/>
    <n v="32"/>
    <x v="9"/>
    <s v="0-50"/>
    <n v="94305"/>
    <n v="1"/>
    <n v="0.2"/>
    <s v="Undergraduate"/>
    <n v="81"/>
    <x v="0"/>
    <s v="No"/>
    <x v="0"/>
    <s v="Yes"/>
    <x v="0"/>
    <m/>
  </r>
  <r>
    <x v="930"/>
    <n v="58"/>
    <n v="32"/>
    <x v="98"/>
    <s v="51-100"/>
    <n v="91910"/>
    <n v="3"/>
    <n v="2.2000000000000002"/>
    <s v="Professional"/>
    <n v="0"/>
    <x v="0"/>
    <s v="No"/>
    <x v="0"/>
    <s v="Yes"/>
    <x v="1"/>
    <m/>
  </r>
  <r>
    <x v="931"/>
    <n v="58"/>
    <n v="34"/>
    <x v="143"/>
    <s v="100+"/>
    <n v="94022"/>
    <n v="3"/>
    <n v="0.6"/>
    <s v="Graduate"/>
    <n v="0"/>
    <x v="1"/>
    <s v="No"/>
    <x v="0"/>
    <s v="No"/>
    <x v="0"/>
    <m/>
  </r>
  <r>
    <x v="932"/>
    <n v="58"/>
    <n v="34"/>
    <x v="76"/>
    <s v="51-100"/>
    <n v="90034"/>
    <n v="4"/>
    <n v="2.2999999999999998"/>
    <s v="Professional"/>
    <n v="169"/>
    <x v="0"/>
    <s v="No"/>
    <x v="0"/>
    <s v="Yes"/>
    <x v="0"/>
    <m/>
  </r>
  <r>
    <x v="933"/>
    <n v="58"/>
    <n v="34"/>
    <x v="68"/>
    <s v="0-50"/>
    <n v="94608"/>
    <n v="1"/>
    <n v="0.1"/>
    <s v="Graduate"/>
    <n v="0"/>
    <x v="0"/>
    <s v="No"/>
    <x v="0"/>
    <s v="Yes"/>
    <x v="0"/>
    <m/>
  </r>
  <r>
    <x v="934"/>
    <n v="58"/>
    <n v="34"/>
    <x v="59"/>
    <s v="0-50"/>
    <n v="93460"/>
    <n v="4"/>
    <n v="1.3"/>
    <s v="Graduate"/>
    <n v="0"/>
    <x v="0"/>
    <s v="No"/>
    <x v="0"/>
    <s v="Yes"/>
    <x v="1"/>
    <m/>
  </r>
  <r>
    <x v="935"/>
    <n v="58"/>
    <n v="32"/>
    <x v="16"/>
    <s v="51-100"/>
    <n v="93106"/>
    <n v="4"/>
    <n v="2.5"/>
    <s v="Undergraduate"/>
    <n v="0"/>
    <x v="0"/>
    <s v="No"/>
    <x v="0"/>
    <s v="Yes"/>
    <x v="0"/>
    <m/>
  </r>
  <r>
    <x v="936"/>
    <n v="58"/>
    <n v="33"/>
    <x v="27"/>
    <s v="0-50"/>
    <n v="92121"/>
    <n v="4"/>
    <n v="0.9"/>
    <s v="Graduate"/>
    <n v="90"/>
    <x v="0"/>
    <s v="No"/>
    <x v="0"/>
    <s v="Yes"/>
    <x v="1"/>
    <m/>
  </r>
  <r>
    <x v="937"/>
    <n v="58"/>
    <n v="34"/>
    <x v="57"/>
    <s v="51-100"/>
    <n v="94025"/>
    <n v="1"/>
    <n v="4.3"/>
    <s v="Undergraduate"/>
    <n v="263"/>
    <x v="0"/>
    <s v="No"/>
    <x v="0"/>
    <s v="No"/>
    <x v="0"/>
    <m/>
  </r>
  <r>
    <x v="938"/>
    <n v="58"/>
    <n v="34"/>
    <x v="56"/>
    <s v="51-100"/>
    <n v="95120"/>
    <n v="4"/>
    <n v="1.6"/>
    <s v="Graduate"/>
    <n v="0"/>
    <x v="0"/>
    <s v="No"/>
    <x v="0"/>
    <s v="Yes"/>
    <x v="0"/>
    <m/>
  </r>
  <r>
    <x v="939"/>
    <n v="58"/>
    <n v="32"/>
    <x v="49"/>
    <s v="0-50"/>
    <n v="94124"/>
    <n v="1"/>
    <n v="2.8"/>
    <s v="Graduate"/>
    <n v="0"/>
    <x v="0"/>
    <s v="No"/>
    <x v="0"/>
    <s v="No"/>
    <x v="0"/>
    <m/>
  </r>
  <r>
    <x v="940"/>
    <n v="58"/>
    <n v="34"/>
    <x v="18"/>
    <s v="0-50"/>
    <n v="92037"/>
    <n v="2"/>
    <n v="0.3"/>
    <s v="Undergraduate"/>
    <n v="96"/>
    <x v="0"/>
    <s v="No"/>
    <x v="0"/>
    <s v="Yes"/>
    <x v="0"/>
    <m/>
  </r>
  <r>
    <x v="941"/>
    <n v="58"/>
    <n v="32"/>
    <x v="122"/>
    <s v="51-100"/>
    <n v="92697"/>
    <n v="2"/>
    <n v="1.4"/>
    <s v="Undergraduate"/>
    <n v="0"/>
    <x v="0"/>
    <s v="No"/>
    <x v="0"/>
    <s v="No"/>
    <x v="1"/>
    <m/>
  </r>
  <r>
    <x v="942"/>
    <n v="58"/>
    <n v="32"/>
    <x v="21"/>
    <s v="100+"/>
    <n v="94920"/>
    <n v="2"/>
    <n v="0.5"/>
    <s v="Undergraduate"/>
    <n v="119"/>
    <x v="0"/>
    <s v="No"/>
    <x v="0"/>
    <s v="Yes"/>
    <x v="0"/>
    <m/>
  </r>
  <r>
    <x v="943"/>
    <n v="58"/>
    <n v="32"/>
    <x v="135"/>
    <s v="100+"/>
    <n v="94720"/>
    <n v="2"/>
    <n v="2.7"/>
    <s v="Undergraduate"/>
    <n v="0"/>
    <x v="0"/>
    <s v="No"/>
    <x v="0"/>
    <s v="Yes"/>
    <x v="0"/>
    <m/>
  </r>
  <r>
    <x v="944"/>
    <n v="58"/>
    <n v="28"/>
    <x v="76"/>
    <s v="51-100"/>
    <n v="90073"/>
    <n v="3"/>
    <n v="2"/>
    <s v="Professional"/>
    <n v="0"/>
    <x v="0"/>
    <s v="No"/>
    <x v="0"/>
    <s v="Yes"/>
    <x v="0"/>
    <m/>
  </r>
  <r>
    <x v="945"/>
    <n v="58"/>
    <n v="28"/>
    <x v="32"/>
    <s v="51-100"/>
    <n v="91604"/>
    <n v="1"/>
    <n v="3"/>
    <s v="Professional"/>
    <n v="0"/>
    <x v="0"/>
    <s v="No"/>
    <x v="0"/>
    <s v="Yes"/>
    <x v="0"/>
    <m/>
  </r>
  <r>
    <x v="946"/>
    <n v="58"/>
    <n v="32"/>
    <x v="9"/>
    <s v="0-50"/>
    <n v="93022"/>
    <n v="4"/>
    <n v="2.5"/>
    <s v="Undergraduate"/>
    <n v="0"/>
    <x v="0"/>
    <s v="No"/>
    <x v="0"/>
    <s v="Yes"/>
    <x v="1"/>
    <m/>
  </r>
  <r>
    <x v="947"/>
    <n v="58"/>
    <n v="28"/>
    <x v="28"/>
    <s v="51-100"/>
    <n v="90024"/>
    <n v="1"/>
    <n v="1.4"/>
    <s v="Professional"/>
    <n v="0"/>
    <x v="0"/>
    <s v="Yes"/>
    <x v="0"/>
    <s v="No"/>
    <x v="0"/>
    <m/>
  </r>
  <r>
    <x v="948"/>
    <n v="58"/>
    <n v="32"/>
    <x v="9"/>
    <s v="0-50"/>
    <n v="93401"/>
    <n v="3"/>
    <n v="2.2000000000000002"/>
    <s v="Professional"/>
    <n v="148"/>
    <x v="0"/>
    <s v="No"/>
    <x v="0"/>
    <s v="Yes"/>
    <x v="1"/>
    <m/>
  </r>
  <r>
    <x v="949"/>
    <n v="57"/>
    <n v="27"/>
    <x v="66"/>
    <s v="51-100"/>
    <n v="90095"/>
    <n v="3"/>
    <n v="2"/>
    <s v="Professional"/>
    <n v="0"/>
    <x v="0"/>
    <s v="No"/>
    <x v="0"/>
    <s v="Yes"/>
    <x v="0"/>
    <m/>
  </r>
  <r>
    <x v="950"/>
    <n v="57"/>
    <n v="32"/>
    <x v="56"/>
    <s v="51-100"/>
    <n v="92672"/>
    <n v="3"/>
    <n v="1.6"/>
    <s v="Professional"/>
    <n v="0"/>
    <x v="0"/>
    <s v="Yes"/>
    <x v="0"/>
    <s v="No"/>
    <x v="0"/>
    <m/>
  </r>
  <r>
    <x v="951"/>
    <n v="57"/>
    <n v="31"/>
    <x v="87"/>
    <s v="51-100"/>
    <n v="94720"/>
    <n v="4"/>
    <n v="2.5"/>
    <s v="Undergraduate"/>
    <n v="0"/>
    <x v="0"/>
    <s v="No"/>
    <x v="0"/>
    <s v="No"/>
    <x v="1"/>
    <m/>
  </r>
  <r>
    <x v="952"/>
    <n v="57"/>
    <n v="32"/>
    <x v="78"/>
    <s v="0-50"/>
    <n v="93117"/>
    <n v="1"/>
    <n v="1.3"/>
    <s v="Undergraduate"/>
    <n v="0"/>
    <x v="0"/>
    <s v="No"/>
    <x v="0"/>
    <s v="Yes"/>
    <x v="1"/>
    <m/>
  </r>
  <r>
    <x v="953"/>
    <n v="57"/>
    <n v="33"/>
    <x v="123"/>
    <s v="100+"/>
    <n v="91326"/>
    <n v="1"/>
    <n v="7.4"/>
    <s v="Undergraduate"/>
    <n v="0"/>
    <x v="0"/>
    <s v="No"/>
    <x v="0"/>
    <s v="Yes"/>
    <x v="0"/>
    <m/>
  </r>
  <r>
    <x v="954"/>
    <n v="57"/>
    <n v="32"/>
    <x v="100"/>
    <s v="0-50"/>
    <n v="95831"/>
    <n v="3"/>
    <n v="0.2"/>
    <s v="Undergraduate"/>
    <n v="0"/>
    <x v="0"/>
    <s v="No"/>
    <x v="0"/>
    <s v="Yes"/>
    <x v="1"/>
    <m/>
  </r>
  <r>
    <x v="955"/>
    <n v="57"/>
    <n v="31"/>
    <x v="22"/>
    <s v="51-100"/>
    <n v="94118"/>
    <n v="4"/>
    <n v="2.6"/>
    <s v="Professional"/>
    <n v="0"/>
    <x v="0"/>
    <s v="No"/>
    <x v="0"/>
    <s v="No"/>
    <x v="1"/>
    <m/>
  </r>
  <r>
    <x v="956"/>
    <n v="57"/>
    <n v="32"/>
    <x v="20"/>
    <s v="0-50"/>
    <n v="90277"/>
    <n v="4"/>
    <n v="0.9"/>
    <s v="Undergraduate"/>
    <n v="0"/>
    <x v="0"/>
    <s v="No"/>
    <x v="0"/>
    <s v="Yes"/>
    <x v="1"/>
    <m/>
  </r>
  <r>
    <x v="957"/>
    <n v="57"/>
    <n v="31"/>
    <x v="104"/>
    <s v="100+"/>
    <n v="95054"/>
    <n v="1"/>
    <n v="1.6"/>
    <s v="Graduate"/>
    <n v="0"/>
    <x v="1"/>
    <s v="No"/>
    <x v="0"/>
    <s v="Yes"/>
    <x v="0"/>
    <m/>
  </r>
  <r>
    <x v="958"/>
    <n v="57"/>
    <n v="27"/>
    <x v="133"/>
    <s v="51-100"/>
    <n v="94117"/>
    <n v="1"/>
    <n v="1.4"/>
    <s v="Professional"/>
    <n v="0"/>
    <x v="0"/>
    <s v="No"/>
    <x v="0"/>
    <s v="Yes"/>
    <x v="0"/>
    <m/>
  </r>
  <r>
    <x v="959"/>
    <n v="57"/>
    <n v="32"/>
    <x v="130"/>
    <s v="100+"/>
    <n v="90089"/>
    <n v="1"/>
    <n v="6.8"/>
    <s v="Graduate"/>
    <n v="466"/>
    <x v="1"/>
    <s v="No"/>
    <x v="0"/>
    <s v="Yes"/>
    <x v="0"/>
    <m/>
  </r>
  <r>
    <x v="960"/>
    <n v="57"/>
    <n v="32"/>
    <x v="5"/>
    <s v="0-50"/>
    <n v="94720"/>
    <n v="1"/>
    <n v="0.3"/>
    <s v="Professional"/>
    <n v="117"/>
    <x v="0"/>
    <s v="No"/>
    <x v="0"/>
    <s v="No"/>
    <x v="0"/>
    <m/>
  </r>
  <r>
    <x v="961"/>
    <n v="57"/>
    <n v="33"/>
    <x v="97"/>
    <s v="51-100"/>
    <n v="93524"/>
    <n v="1"/>
    <n v="2.7"/>
    <s v="Graduate"/>
    <n v="0"/>
    <x v="0"/>
    <s v="No"/>
    <x v="0"/>
    <s v="Yes"/>
    <x v="0"/>
    <m/>
  </r>
  <r>
    <x v="962"/>
    <n v="57"/>
    <n v="31"/>
    <x v="9"/>
    <s v="0-50"/>
    <n v="91330"/>
    <n v="1"/>
    <n v="0.2"/>
    <s v="Undergraduate"/>
    <n v="0"/>
    <x v="0"/>
    <s v="No"/>
    <x v="0"/>
    <s v="Yes"/>
    <x v="1"/>
    <m/>
  </r>
  <r>
    <x v="963"/>
    <n v="57"/>
    <n v="27"/>
    <x v="28"/>
    <s v="51-100"/>
    <n v="93106"/>
    <n v="1"/>
    <n v="3"/>
    <s v="Professional"/>
    <n v="0"/>
    <x v="0"/>
    <s v="No"/>
    <x v="0"/>
    <s v="No"/>
    <x v="0"/>
    <m/>
  </r>
  <r>
    <x v="964"/>
    <n v="57"/>
    <n v="32"/>
    <x v="104"/>
    <s v="100+"/>
    <n v="94720"/>
    <n v="4"/>
    <n v="2.7"/>
    <s v="Professional"/>
    <n v="0"/>
    <x v="1"/>
    <s v="No"/>
    <x v="0"/>
    <s v="Yes"/>
    <x v="0"/>
    <m/>
  </r>
  <r>
    <x v="965"/>
    <n v="57"/>
    <n v="31"/>
    <x v="1"/>
    <s v="0-50"/>
    <n v="90034"/>
    <n v="3"/>
    <n v="1.4"/>
    <s v="Undergraduate"/>
    <n v="0"/>
    <x v="0"/>
    <s v="Yes"/>
    <x v="1"/>
    <s v="Yes"/>
    <x v="1"/>
    <m/>
  </r>
  <r>
    <x v="966"/>
    <n v="57"/>
    <n v="32"/>
    <x v="5"/>
    <s v="0-50"/>
    <n v="94112"/>
    <n v="3"/>
    <n v="0.1"/>
    <s v="Graduate"/>
    <n v="0"/>
    <x v="0"/>
    <s v="Yes"/>
    <x v="1"/>
    <s v="Yes"/>
    <x v="0"/>
    <m/>
  </r>
  <r>
    <x v="967"/>
    <n v="57"/>
    <n v="32"/>
    <x v="12"/>
    <s v="0-50"/>
    <n v="92806"/>
    <n v="2"/>
    <n v="0.2"/>
    <s v="Professional"/>
    <n v="0"/>
    <x v="0"/>
    <s v="No"/>
    <x v="0"/>
    <s v="No"/>
    <x v="1"/>
    <m/>
  </r>
  <r>
    <x v="968"/>
    <n v="57"/>
    <n v="33"/>
    <x v="31"/>
    <s v="100+"/>
    <n v="94542"/>
    <n v="1"/>
    <n v="4.3"/>
    <s v="Undergraduate"/>
    <n v="0"/>
    <x v="0"/>
    <s v="Yes"/>
    <x v="0"/>
    <s v="No"/>
    <x v="0"/>
    <m/>
  </r>
  <r>
    <x v="969"/>
    <n v="57"/>
    <n v="32"/>
    <x v="121"/>
    <s v="0-50"/>
    <n v="94720"/>
    <n v="4"/>
    <n v="0.9"/>
    <s v="Graduate"/>
    <n v="0"/>
    <x v="0"/>
    <s v="No"/>
    <x v="0"/>
    <s v="Yes"/>
    <x v="0"/>
    <m/>
  </r>
  <r>
    <x v="970"/>
    <n v="57"/>
    <n v="31"/>
    <x v="25"/>
    <s v="0-50"/>
    <n v="95841"/>
    <n v="2"/>
    <n v="0.7"/>
    <s v="Graduate"/>
    <n v="145"/>
    <x v="0"/>
    <s v="No"/>
    <x v="0"/>
    <s v="No"/>
    <x v="0"/>
    <m/>
  </r>
  <r>
    <x v="971"/>
    <n v="57"/>
    <n v="31"/>
    <x v="76"/>
    <s v="51-100"/>
    <n v="91604"/>
    <n v="1"/>
    <n v="0.2"/>
    <s v="Undergraduate"/>
    <n v="177"/>
    <x v="0"/>
    <s v="No"/>
    <x v="0"/>
    <s v="Yes"/>
    <x v="0"/>
    <m/>
  </r>
  <r>
    <x v="972"/>
    <n v="57"/>
    <n v="33"/>
    <x v="77"/>
    <s v="100+"/>
    <n v="94114"/>
    <n v="2"/>
    <n v="3.3"/>
    <s v="Professional"/>
    <n v="372"/>
    <x v="1"/>
    <s v="No"/>
    <x v="0"/>
    <s v="No"/>
    <x v="0"/>
    <m/>
  </r>
  <r>
    <x v="973"/>
    <n v="57"/>
    <n v="32"/>
    <x v="66"/>
    <s v="51-100"/>
    <n v="94111"/>
    <n v="4"/>
    <n v="0.7"/>
    <s v="Undergraduate"/>
    <n v="0"/>
    <x v="0"/>
    <s v="No"/>
    <x v="0"/>
    <s v="Yes"/>
    <x v="0"/>
    <m/>
  </r>
  <r>
    <x v="974"/>
    <n v="57"/>
    <n v="33"/>
    <x v="78"/>
    <s v="0-50"/>
    <n v="95616"/>
    <n v="4"/>
    <n v="0.7"/>
    <s v="Undergraduate"/>
    <n v="0"/>
    <x v="0"/>
    <s v="No"/>
    <x v="0"/>
    <s v="Yes"/>
    <x v="0"/>
    <m/>
  </r>
  <r>
    <x v="975"/>
    <n v="57"/>
    <n v="33"/>
    <x v="26"/>
    <s v="51-100"/>
    <n v="95054"/>
    <n v="2"/>
    <n v="1.6"/>
    <s v="Undergraduate"/>
    <n v="0"/>
    <x v="0"/>
    <s v="No"/>
    <x v="0"/>
    <s v="No"/>
    <x v="0"/>
    <m/>
  </r>
  <r>
    <x v="976"/>
    <n v="57"/>
    <n v="32"/>
    <x v="61"/>
    <s v="0-50"/>
    <n v="92507"/>
    <n v="2"/>
    <n v="2"/>
    <s v="Graduate"/>
    <n v="0"/>
    <x v="0"/>
    <s v="Yes"/>
    <x v="0"/>
    <s v="No"/>
    <x v="0"/>
    <m/>
  </r>
  <r>
    <x v="977"/>
    <n v="57"/>
    <n v="32"/>
    <x v="120"/>
    <s v="0-50"/>
    <n v="91745"/>
    <n v="1"/>
    <n v="1.5"/>
    <s v="Graduate"/>
    <n v="0"/>
    <x v="0"/>
    <s v="No"/>
    <x v="0"/>
    <s v="Yes"/>
    <x v="0"/>
    <m/>
  </r>
  <r>
    <x v="978"/>
    <n v="57"/>
    <n v="32"/>
    <x v="64"/>
    <s v="0-50"/>
    <n v="91605"/>
    <n v="2"/>
    <n v="1.6"/>
    <s v="Professional"/>
    <n v="0"/>
    <x v="0"/>
    <s v="No"/>
    <x v="0"/>
    <s v="No"/>
    <x v="0"/>
    <m/>
  </r>
  <r>
    <x v="979"/>
    <n v="57"/>
    <n v="32"/>
    <x v="8"/>
    <s v="51-100"/>
    <n v="94928"/>
    <n v="2"/>
    <n v="3.7"/>
    <s v="Undergraduate"/>
    <n v="236"/>
    <x v="0"/>
    <s v="No"/>
    <x v="0"/>
    <s v="Yes"/>
    <x v="0"/>
    <m/>
  </r>
  <r>
    <x v="980"/>
    <n v="57"/>
    <n v="32"/>
    <x v="16"/>
    <s v="51-100"/>
    <n v="90717"/>
    <n v="4"/>
    <n v="2.1"/>
    <s v="Undergraduate"/>
    <n v="108"/>
    <x v="0"/>
    <s v="No"/>
    <x v="0"/>
    <s v="Yes"/>
    <x v="0"/>
    <m/>
  </r>
  <r>
    <x v="981"/>
    <n v="57"/>
    <n v="27"/>
    <x v="92"/>
    <s v="51-100"/>
    <n v="91709"/>
    <n v="2"/>
    <n v="4.5"/>
    <s v="Professional"/>
    <n v="0"/>
    <x v="0"/>
    <s v="No"/>
    <x v="0"/>
    <s v="Yes"/>
    <x v="0"/>
    <m/>
  </r>
  <r>
    <x v="982"/>
    <n v="57"/>
    <n v="33"/>
    <x v="118"/>
    <s v="0-50"/>
    <n v="93106"/>
    <n v="1"/>
    <n v="0.1"/>
    <s v="Graduate"/>
    <n v="91"/>
    <x v="0"/>
    <s v="Yes"/>
    <x v="0"/>
    <s v="Yes"/>
    <x v="0"/>
    <m/>
  </r>
  <r>
    <x v="983"/>
    <n v="57"/>
    <n v="33"/>
    <x v="43"/>
    <s v="0-50"/>
    <n v="92346"/>
    <n v="4"/>
    <n v="1.5"/>
    <s v="Undergraduate"/>
    <n v="204"/>
    <x v="0"/>
    <s v="No"/>
    <x v="0"/>
    <s v="Yes"/>
    <x v="0"/>
    <m/>
  </r>
  <r>
    <x v="984"/>
    <n v="57"/>
    <n v="31"/>
    <x v="49"/>
    <s v="0-50"/>
    <n v="91107"/>
    <n v="3"/>
    <n v="1.4"/>
    <s v="Professional"/>
    <n v="137"/>
    <x v="0"/>
    <s v="No"/>
    <x v="0"/>
    <s v="Yes"/>
    <x v="1"/>
    <m/>
  </r>
  <r>
    <x v="985"/>
    <n v="57"/>
    <n v="32"/>
    <x v="39"/>
    <s v="0-50"/>
    <n v="92126"/>
    <n v="2"/>
    <n v="0.2"/>
    <s v="Professional"/>
    <n v="0"/>
    <x v="0"/>
    <s v="No"/>
    <x v="0"/>
    <s v="No"/>
    <x v="0"/>
    <m/>
  </r>
  <r>
    <x v="986"/>
    <n v="57"/>
    <n v="33"/>
    <x v="83"/>
    <s v="0-50"/>
    <n v="91902"/>
    <n v="1"/>
    <n v="1.8"/>
    <s v="Professional"/>
    <n v="0"/>
    <x v="0"/>
    <s v="No"/>
    <x v="0"/>
    <s v="No"/>
    <x v="0"/>
    <m/>
  </r>
  <r>
    <x v="987"/>
    <n v="57"/>
    <n v="31"/>
    <x v="57"/>
    <s v="51-100"/>
    <n v="95032"/>
    <n v="2"/>
    <n v="2"/>
    <s v="Undergraduate"/>
    <n v="83"/>
    <x v="0"/>
    <s v="No"/>
    <x v="0"/>
    <s v="No"/>
    <x v="1"/>
    <m/>
  </r>
  <r>
    <x v="988"/>
    <n v="57"/>
    <n v="32"/>
    <x v="120"/>
    <s v="0-50"/>
    <n v="95747"/>
    <n v="2"/>
    <n v="2"/>
    <s v="Graduate"/>
    <n v="0"/>
    <x v="0"/>
    <s v="No"/>
    <x v="0"/>
    <s v="Yes"/>
    <x v="0"/>
    <m/>
  </r>
  <r>
    <x v="989"/>
    <n v="57"/>
    <n v="33"/>
    <x v="43"/>
    <s v="0-50"/>
    <n v="94117"/>
    <n v="1"/>
    <n v="1.8"/>
    <s v="Professional"/>
    <n v="195"/>
    <x v="0"/>
    <s v="No"/>
    <x v="0"/>
    <s v="No"/>
    <x v="0"/>
    <m/>
  </r>
  <r>
    <x v="990"/>
    <n v="57"/>
    <n v="32"/>
    <x v="5"/>
    <s v="0-50"/>
    <n v="92037"/>
    <n v="4"/>
    <n v="0.9"/>
    <s v="Graduate"/>
    <n v="113"/>
    <x v="0"/>
    <s v="Yes"/>
    <x v="0"/>
    <s v="No"/>
    <x v="0"/>
    <m/>
  </r>
  <r>
    <x v="991"/>
    <n v="57"/>
    <n v="31"/>
    <x v="43"/>
    <s v="0-50"/>
    <n v="94305"/>
    <n v="3"/>
    <n v="1.4"/>
    <s v="Undergraduate"/>
    <n v="198"/>
    <x v="0"/>
    <s v="No"/>
    <x v="0"/>
    <s v="Yes"/>
    <x v="0"/>
    <m/>
  </r>
  <r>
    <x v="992"/>
    <n v="57"/>
    <n v="31"/>
    <x v="90"/>
    <s v="100+"/>
    <n v="90502"/>
    <n v="2"/>
    <n v="2.7"/>
    <s v="Undergraduate"/>
    <n v="0"/>
    <x v="0"/>
    <s v="No"/>
    <x v="0"/>
    <s v="No"/>
    <x v="0"/>
    <m/>
  </r>
  <r>
    <x v="993"/>
    <n v="57"/>
    <n v="32"/>
    <x v="103"/>
    <s v="100+"/>
    <n v="90049"/>
    <n v="1"/>
    <n v="0.2"/>
    <s v="Graduate"/>
    <n v="0"/>
    <x v="1"/>
    <s v="No"/>
    <x v="0"/>
    <s v="Yes"/>
    <x v="0"/>
    <m/>
  </r>
  <r>
    <x v="994"/>
    <n v="57"/>
    <n v="32"/>
    <x v="13"/>
    <s v="0-50"/>
    <n v="95070"/>
    <n v="3"/>
    <n v="0.5"/>
    <s v="Graduate"/>
    <n v="0"/>
    <x v="0"/>
    <s v="Yes"/>
    <x v="0"/>
    <s v="Yes"/>
    <x v="0"/>
    <m/>
  </r>
  <r>
    <x v="995"/>
    <n v="57"/>
    <n v="31"/>
    <x v="4"/>
    <s v="100+"/>
    <n v="94590"/>
    <n v="4"/>
    <n v="5.2"/>
    <s v="Undergraduate"/>
    <n v="0"/>
    <x v="1"/>
    <s v="Yes"/>
    <x v="1"/>
    <s v="Yes"/>
    <x v="0"/>
    <m/>
  </r>
  <r>
    <x v="996"/>
    <n v="57"/>
    <n v="31"/>
    <x v="83"/>
    <s v="0-50"/>
    <n v="95616"/>
    <n v="1"/>
    <n v="0.2"/>
    <s v="Undergraduate"/>
    <n v="0"/>
    <x v="0"/>
    <s v="No"/>
    <x v="0"/>
    <s v="No"/>
    <x v="0"/>
    <m/>
  </r>
  <r>
    <x v="997"/>
    <n v="57"/>
    <n v="32"/>
    <x v="121"/>
    <s v="0-50"/>
    <n v="95348"/>
    <n v="1"/>
    <n v="1.3"/>
    <s v="Undergraduate"/>
    <n v="0"/>
    <x v="0"/>
    <s v="No"/>
    <x v="0"/>
    <s v="Yes"/>
    <x v="0"/>
    <m/>
  </r>
  <r>
    <x v="998"/>
    <n v="57"/>
    <n v="31"/>
    <x v="90"/>
    <s v="100+"/>
    <n v="95133"/>
    <n v="2"/>
    <n v="2.7"/>
    <s v="Undergraduate"/>
    <n v="394"/>
    <x v="0"/>
    <s v="No"/>
    <x v="0"/>
    <s v="No"/>
    <x v="1"/>
    <m/>
  </r>
  <r>
    <x v="999"/>
    <n v="57"/>
    <n v="32"/>
    <x v="13"/>
    <s v="0-50"/>
    <n v="92831"/>
    <n v="2"/>
    <n v="2.1"/>
    <s v="Professional"/>
    <n v="0"/>
    <x v="0"/>
    <s v="No"/>
    <x v="0"/>
    <s v="Yes"/>
    <x v="0"/>
    <m/>
  </r>
  <r>
    <x v="1000"/>
    <n v="57"/>
    <n v="33"/>
    <x v="43"/>
    <s v="0-50"/>
    <n v="94080"/>
    <n v="3"/>
    <n v="1.5"/>
    <s v="Undergraduate"/>
    <n v="181"/>
    <x v="0"/>
    <s v="Yes"/>
    <x v="1"/>
    <s v="Yes"/>
    <x v="1"/>
    <m/>
  </r>
  <r>
    <x v="1001"/>
    <n v="57"/>
    <n v="33"/>
    <x v="144"/>
    <s v="100+"/>
    <n v="94132"/>
    <n v="1"/>
    <n v="7.4"/>
    <s v="Undergraduate"/>
    <n v="0"/>
    <x v="0"/>
    <s v="No"/>
    <x v="0"/>
    <s v="Yes"/>
    <x v="0"/>
    <m/>
  </r>
  <r>
    <x v="1002"/>
    <n v="57"/>
    <n v="33"/>
    <x v="34"/>
    <s v="100+"/>
    <n v="92110"/>
    <n v="4"/>
    <n v="0.9"/>
    <s v="Undergraduate"/>
    <n v="198"/>
    <x v="1"/>
    <s v="No"/>
    <x v="0"/>
    <s v="Yes"/>
    <x v="0"/>
    <m/>
  </r>
  <r>
    <x v="1003"/>
    <n v="57"/>
    <n v="32"/>
    <x v="71"/>
    <s v="51-100"/>
    <n v="95138"/>
    <n v="3"/>
    <n v="1.6"/>
    <s v="Professional"/>
    <n v="0"/>
    <x v="0"/>
    <s v="No"/>
    <x v="0"/>
    <s v="Yes"/>
    <x v="0"/>
    <m/>
  </r>
  <r>
    <x v="1004"/>
    <n v="57"/>
    <n v="33"/>
    <x v="16"/>
    <s v="51-100"/>
    <n v="92630"/>
    <n v="1"/>
    <n v="1.8"/>
    <s v="Professional"/>
    <n v="0"/>
    <x v="0"/>
    <s v="No"/>
    <x v="0"/>
    <s v="Yes"/>
    <x v="0"/>
    <m/>
  </r>
  <r>
    <x v="1005"/>
    <n v="57"/>
    <n v="33"/>
    <x v="25"/>
    <s v="0-50"/>
    <n v="93106"/>
    <n v="3"/>
    <n v="1.5"/>
    <s v="Undergraduate"/>
    <n v="151"/>
    <x v="0"/>
    <s v="Yes"/>
    <x v="0"/>
    <s v="Yes"/>
    <x v="0"/>
    <m/>
  </r>
  <r>
    <x v="1006"/>
    <n v="57"/>
    <n v="31"/>
    <x v="11"/>
    <s v="51-100"/>
    <n v="93943"/>
    <n v="1"/>
    <n v="1.4"/>
    <s v="Undergraduate"/>
    <n v="0"/>
    <x v="0"/>
    <s v="No"/>
    <x v="0"/>
    <s v="Yes"/>
    <x v="1"/>
    <m/>
  </r>
  <r>
    <x v="1007"/>
    <n v="57"/>
    <n v="32"/>
    <x v="27"/>
    <s v="0-50"/>
    <n v="90049"/>
    <n v="2"/>
    <n v="0.2"/>
    <s v="Professional"/>
    <n v="0"/>
    <x v="0"/>
    <s v="No"/>
    <x v="0"/>
    <s v="Yes"/>
    <x v="1"/>
    <m/>
  </r>
  <r>
    <x v="1008"/>
    <n v="57"/>
    <n v="31"/>
    <x v="16"/>
    <s v="51-100"/>
    <n v="92521"/>
    <n v="3"/>
    <n v="2.5"/>
    <s v="Undergraduate"/>
    <n v="219"/>
    <x v="0"/>
    <s v="No"/>
    <x v="1"/>
    <s v="Yes"/>
    <x v="1"/>
    <m/>
  </r>
  <r>
    <x v="1009"/>
    <n v="57"/>
    <n v="31"/>
    <x v="71"/>
    <s v="51-100"/>
    <n v="90024"/>
    <n v="3"/>
    <n v="2.5"/>
    <s v="Undergraduate"/>
    <n v="208"/>
    <x v="0"/>
    <s v="No"/>
    <x v="0"/>
    <s v="No"/>
    <x v="1"/>
    <m/>
  </r>
  <r>
    <x v="1010"/>
    <n v="57"/>
    <n v="33"/>
    <x v="27"/>
    <s v="0-50"/>
    <n v="92064"/>
    <n v="2"/>
    <n v="1"/>
    <s v="Undergraduate"/>
    <n v="0"/>
    <x v="0"/>
    <s v="No"/>
    <x v="0"/>
    <s v="Yes"/>
    <x v="0"/>
    <m/>
  </r>
  <r>
    <x v="1011"/>
    <n v="57"/>
    <n v="31"/>
    <x v="25"/>
    <s v="0-50"/>
    <n v="95070"/>
    <n v="3"/>
    <n v="1.4"/>
    <s v="Undergraduate"/>
    <n v="0"/>
    <x v="0"/>
    <s v="No"/>
    <x v="0"/>
    <s v="No"/>
    <x v="0"/>
    <m/>
  </r>
  <r>
    <x v="1012"/>
    <n v="57"/>
    <n v="32"/>
    <x v="47"/>
    <s v="100+"/>
    <n v="91768"/>
    <n v="1"/>
    <n v="0.1"/>
    <s v="Professional"/>
    <n v="0"/>
    <x v="0"/>
    <s v="No"/>
    <x v="0"/>
    <s v="Yes"/>
    <x v="0"/>
    <m/>
  </r>
  <r>
    <x v="1013"/>
    <n v="57"/>
    <n v="32"/>
    <x v="49"/>
    <s v="0-50"/>
    <n v="94720"/>
    <n v="3"/>
    <n v="1.7"/>
    <s v="Undergraduate"/>
    <n v="0"/>
    <x v="0"/>
    <s v="No"/>
    <x v="0"/>
    <s v="Yes"/>
    <x v="1"/>
    <m/>
  </r>
  <r>
    <x v="1014"/>
    <n v="57"/>
    <n v="31"/>
    <x v="15"/>
    <s v="51-100"/>
    <n v="92806"/>
    <n v="1"/>
    <n v="0.8"/>
    <s v="Graduate"/>
    <n v="120"/>
    <x v="0"/>
    <s v="No"/>
    <x v="0"/>
    <s v="No"/>
    <x v="0"/>
    <m/>
  </r>
  <r>
    <x v="1015"/>
    <n v="57"/>
    <n v="32"/>
    <x v="108"/>
    <s v="0-50"/>
    <n v="95039"/>
    <n v="3"/>
    <n v="1.3"/>
    <s v="Graduate"/>
    <n v="0"/>
    <x v="0"/>
    <s v="No"/>
    <x v="0"/>
    <s v="Yes"/>
    <x v="1"/>
    <m/>
  </r>
  <r>
    <x v="1016"/>
    <n v="57"/>
    <n v="33"/>
    <x v="33"/>
    <s v="100+"/>
    <n v="95051"/>
    <n v="2"/>
    <n v="2.1"/>
    <s v="Graduate"/>
    <n v="0"/>
    <x v="1"/>
    <s v="No"/>
    <x v="0"/>
    <s v="No"/>
    <x v="0"/>
    <m/>
  </r>
  <r>
    <x v="1017"/>
    <n v="57"/>
    <n v="32"/>
    <x v="95"/>
    <s v="0-50"/>
    <n v="94588"/>
    <n v="4"/>
    <n v="0.9"/>
    <s v="Graduate"/>
    <n v="78"/>
    <x v="0"/>
    <s v="Yes"/>
    <x v="0"/>
    <s v="Yes"/>
    <x v="0"/>
    <m/>
  </r>
  <r>
    <x v="1018"/>
    <n v="57"/>
    <n v="32"/>
    <x v="20"/>
    <s v="0-50"/>
    <n v="92182"/>
    <n v="4"/>
    <n v="0.9"/>
    <s v="Undergraduate"/>
    <n v="147"/>
    <x v="0"/>
    <s v="No"/>
    <x v="0"/>
    <s v="No"/>
    <x v="0"/>
    <m/>
  </r>
  <r>
    <x v="1019"/>
    <n v="57"/>
    <n v="31"/>
    <x v="145"/>
    <s v="100+"/>
    <n v="95616"/>
    <n v="2"/>
    <n v="2"/>
    <s v="Undergraduate"/>
    <n v="0"/>
    <x v="0"/>
    <s v="No"/>
    <x v="0"/>
    <s v="No"/>
    <x v="1"/>
    <m/>
  </r>
  <r>
    <x v="1020"/>
    <n v="57"/>
    <n v="31"/>
    <x v="7"/>
    <s v="51-100"/>
    <n v="91335"/>
    <n v="3"/>
    <n v="4.4000000000000004"/>
    <s v="Undergraduate"/>
    <n v="0"/>
    <x v="0"/>
    <s v="No"/>
    <x v="0"/>
    <s v="No"/>
    <x v="1"/>
    <m/>
  </r>
  <r>
    <x v="1021"/>
    <n v="57"/>
    <n v="32"/>
    <x v="51"/>
    <s v="51-100"/>
    <n v="94710"/>
    <n v="4"/>
    <n v="0.7"/>
    <s v="Undergraduate"/>
    <n v="245"/>
    <x v="0"/>
    <s v="No"/>
    <x v="0"/>
    <s v="No"/>
    <x v="0"/>
    <m/>
  </r>
  <r>
    <x v="1022"/>
    <n v="57"/>
    <n v="33"/>
    <x v="73"/>
    <s v="0-50"/>
    <n v="94305"/>
    <n v="4"/>
    <n v="1.5"/>
    <s v="Undergraduate"/>
    <n v="214"/>
    <x v="0"/>
    <s v="Yes"/>
    <x v="1"/>
    <s v="Yes"/>
    <x v="1"/>
    <m/>
  </r>
  <r>
    <x v="1023"/>
    <n v="57"/>
    <n v="32"/>
    <x v="133"/>
    <s v="51-100"/>
    <n v="94542"/>
    <n v="4"/>
    <n v="0.7"/>
    <s v="Undergraduate"/>
    <n v="191"/>
    <x v="0"/>
    <s v="No"/>
    <x v="0"/>
    <s v="Yes"/>
    <x v="1"/>
    <m/>
  </r>
  <r>
    <x v="1024"/>
    <n v="57"/>
    <n v="32"/>
    <x v="83"/>
    <s v="0-50"/>
    <n v="92704"/>
    <n v="2"/>
    <n v="2.1"/>
    <s v="Professional"/>
    <n v="166"/>
    <x v="0"/>
    <s v="No"/>
    <x v="0"/>
    <s v="Yes"/>
    <x v="0"/>
    <m/>
  </r>
  <r>
    <x v="1025"/>
    <n v="57"/>
    <n v="32"/>
    <x v="64"/>
    <s v="0-50"/>
    <n v="93407"/>
    <n v="3"/>
    <n v="0.5"/>
    <s v="Graduate"/>
    <n v="0"/>
    <x v="0"/>
    <s v="No"/>
    <x v="0"/>
    <s v="Yes"/>
    <x v="0"/>
    <m/>
  </r>
  <r>
    <x v="1026"/>
    <n v="57"/>
    <n v="31"/>
    <x v="110"/>
    <s v="100+"/>
    <n v="94577"/>
    <n v="2"/>
    <n v="0.5"/>
    <s v="Undergraduate"/>
    <n v="0"/>
    <x v="0"/>
    <s v="No"/>
    <x v="0"/>
    <s v="No"/>
    <x v="0"/>
    <m/>
  </r>
  <r>
    <x v="1027"/>
    <n v="57"/>
    <n v="33"/>
    <x v="78"/>
    <s v="0-50"/>
    <n v="94501"/>
    <n v="1"/>
    <n v="0.1"/>
    <s v="Graduate"/>
    <n v="0"/>
    <x v="0"/>
    <s v="No"/>
    <x v="0"/>
    <s v="No"/>
    <x v="0"/>
    <m/>
  </r>
  <r>
    <x v="1028"/>
    <n v="57"/>
    <n v="33"/>
    <x v="79"/>
    <s v="100+"/>
    <n v="94301"/>
    <n v="2"/>
    <n v="6"/>
    <s v="Undergraduate"/>
    <n v="153"/>
    <x v="0"/>
    <s v="Yes"/>
    <x v="1"/>
    <s v="Yes"/>
    <x v="1"/>
    <m/>
  </r>
  <r>
    <x v="1029"/>
    <n v="57"/>
    <n v="32"/>
    <x v="25"/>
    <s v="0-50"/>
    <n v="94024"/>
    <n v="2"/>
    <n v="2"/>
    <s v="Graduate"/>
    <n v="0"/>
    <x v="0"/>
    <s v="No"/>
    <x v="0"/>
    <s v="No"/>
    <x v="0"/>
    <m/>
  </r>
  <r>
    <x v="1030"/>
    <n v="57"/>
    <n v="32"/>
    <x v="108"/>
    <s v="0-50"/>
    <n v="94143"/>
    <n v="3"/>
    <n v="0.1"/>
    <s v="Graduate"/>
    <n v="0"/>
    <x v="0"/>
    <s v="No"/>
    <x v="0"/>
    <s v="Yes"/>
    <x v="0"/>
    <m/>
  </r>
  <r>
    <x v="1031"/>
    <n v="57"/>
    <n v="31"/>
    <x v="47"/>
    <s v="100+"/>
    <n v="91711"/>
    <n v="4"/>
    <n v="0.6"/>
    <s v="Professional"/>
    <n v="327"/>
    <x v="1"/>
    <s v="No"/>
    <x v="0"/>
    <s v="Yes"/>
    <x v="0"/>
    <m/>
  </r>
  <r>
    <x v="1032"/>
    <n v="57"/>
    <n v="32"/>
    <x v="68"/>
    <s v="0-50"/>
    <n v="95616"/>
    <n v="3"/>
    <n v="0.1"/>
    <s v="Graduate"/>
    <n v="0"/>
    <x v="0"/>
    <s v="No"/>
    <x v="0"/>
    <s v="Yes"/>
    <x v="0"/>
    <m/>
  </r>
  <r>
    <x v="1033"/>
    <n v="57"/>
    <n v="33"/>
    <x v="83"/>
    <s v="0-50"/>
    <n v="91016"/>
    <n v="3"/>
    <n v="1.5"/>
    <s v="Undergraduate"/>
    <n v="168"/>
    <x v="0"/>
    <s v="No"/>
    <x v="0"/>
    <s v="No"/>
    <x v="1"/>
    <m/>
  </r>
  <r>
    <x v="1034"/>
    <n v="57"/>
    <n v="32"/>
    <x v="116"/>
    <s v="100+"/>
    <n v="90210"/>
    <n v="1"/>
    <n v="2.6"/>
    <s v="Undergraduate"/>
    <n v="0"/>
    <x v="0"/>
    <s v="No"/>
    <x v="0"/>
    <s v="Yes"/>
    <x v="0"/>
    <m/>
  </r>
  <r>
    <x v="1035"/>
    <n v="57"/>
    <n v="33"/>
    <x v="30"/>
    <s v="51-100"/>
    <n v="95053"/>
    <n v="4"/>
    <n v="1.6"/>
    <s v="Graduate"/>
    <n v="0"/>
    <x v="0"/>
    <s v="No"/>
    <x v="0"/>
    <s v="No"/>
    <x v="0"/>
    <m/>
  </r>
  <r>
    <x v="1036"/>
    <n v="57"/>
    <n v="32"/>
    <x v="133"/>
    <s v="51-100"/>
    <n v="90041"/>
    <n v="2"/>
    <n v="3.7"/>
    <s v="Undergraduate"/>
    <n v="184"/>
    <x v="0"/>
    <s v="No"/>
    <x v="0"/>
    <s v="No"/>
    <x v="0"/>
    <m/>
  </r>
  <r>
    <x v="1037"/>
    <n v="57"/>
    <n v="33"/>
    <x v="113"/>
    <s v="100+"/>
    <n v="95060"/>
    <n v="1"/>
    <n v="4.7"/>
    <s v="Undergraduate"/>
    <n v="0"/>
    <x v="0"/>
    <s v="Yes"/>
    <x v="0"/>
    <s v="No"/>
    <x v="0"/>
    <m/>
  </r>
  <r>
    <x v="1038"/>
    <n v="57"/>
    <n v="33"/>
    <x v="12"/>
    <s v="0-50"/>
    <n v="94303"/>
    <n v="2"/>
    <n v="0.3"/>
    <s v="Undergraduate"/>
    <n v="0"/>
    <x v="0"/>
    <s v="No"/>
    <x v="0"/>
    <s v="Yes"/>
    <x v="0"/>
    <m/>
  </r>
  <r>
    <x v="1039"/>
    <n v="57"/>
    <n v="32"/>
    <x v="139"/>
    <s v="51-100"/>
    <n v="92780"/>
    <n v="4"/>
    <n v="0.7"/>
    <s v="Undergraduate"/>
    <n v="0"/>
    <x v="0"/>
    <s v="No"/>
    <x v="0"/>
    <s v="No"/>
    <x v="1"/>
    <m/>
  </r>
  <r>
    <x v="1040"/>
    <n v="57"/>
    <n v="31"/>
    <x v="90"/>
    <s v="100+"/>
    <n v="90405"/>
    <n v="3"/>
    <n v="0.6"/>
    <s v="Undergraduate"/>
    <n v="0"/>
    <x v="1"/>
    <s v="No"/>
    <x v="0"/>
    <s v="Yes"/>
    <x v="0"/>
    <m/>
  </r>
  <r>
    <x v="1041"/>
    <n v="57"/>
    <n v="33"/>
    <x v="137"/>
    <s v="51-100"/>
    <n v="92831"/>
    <n v="3"/>
    <n v="2.67"/>
    <s v="Undergraduate"/>
    <n v="240"/>
    <x v="0"/>
    <s v="No"/>
    <x v="0"/>
    <s v="No"/>
    <x v="0"/>
    <m/>
  </r>
  <r>
    <x v="1042"/>
    <n v="57"/>
    <n v="31"/>
    <x v="20"/>
    <s v="0-50"/>
    <n v="92821"/>
    <n v="1"/>
    <n v="2.2000000000000002"/>
    <s v="Professional"/>
    <n v="0"/>
    <x v="0"/>
    <s v="No"/>
    <x v="0"/>
    <s v="Yes"/>
    <x v="1"/>
    <m/>
  </r>
  <r>
    <x v="1043"/>
    <n v="57"/>
    <n v="32"/>
    <x v="39"/>
    <s v="0-50"/>
    <n v="93407"/>
    <n v="1"/>
    <n v="0.3"/>
    <s v="Professional"/>
    <n v="0"/>
    <x v="0"/>
    <s v="No"/>
    <x v="0"/>
    <s v="Yes"/>
    <x v="1"/>
    <m/>
  </r>
  <r>
    <x v="1044"/>
    <n v="57"/>
    <n v="31"/>
    <x v="9"/>
    <s v="0-50"/>
    <n v="91401"/>
    <n v="1"/>
    <n v="1.4"/>
    <s v="Undergraduate"/>
    <n v="0"/>
    <x v="0"/>
    <s v="Yes"/>
    <x v="0"/>
    <s v="Yes"/>
    <x v="0"/>
    <m/>
  </r>
  <r>
    <x v="1045"/>
    <n v="57"/>
    <n v="31"/>
    <x v="98"/>
    <s v="51-100"/>
    <n v="91360"/>
    <n v="1"/>
    <n v="2.2000000000000002"/>
    <s v="Professional"/>
    <n v="0"/>
    <x v="0"/>
    <s v="No"/>
    <x v="0"/>
    <s v="No"/>
    <x v="0"/>
    <m/>
  </r>
  <r>
    <x v="1046"/>
    <n v="57"/>
    <n v="31"/>
    <x v="49"/>
    <s v="0-50"/>
    <n v="91775"/>
    <n v="3"/>
    <n v="1.4"/>
    <s v="Professional"/>
    <n v="0"/>
    <x v="0"/>
    <s v="No"/>
    <x v="1"/>
    <s v="Yes"/>
    <x v="1"/>
    <m/>
  </r>
  <r>
    <x v="1047"/>
    <n v="57"/>
    <n v="31"/>
    <x v="20"/>
    <s v="0-50"/>
    <n v="94304"/>
    <n v="4"/>
    <n v="0.7"/>
    <s v="Graduate"/>
    <n v="0"/>
    <x v="0"/>
    <s v="Yes"/>
    <x v="0"/>
    <s v="Yes"/>
    <x v="0"/>
    <m/>
  </r>
  <r>
    <x v="1048"/>
    <n v="57"/>
    <n v="32"/>
    <x v="115"/>
    <s v="100+"/>
    <n v="90095"/>
    <n v="3"/>
    <n v="4.8"/>
    <s v="Graduate"/>
    <n v="0"/>
    <x v="1"/>
    <s v="Yes"/>
    <x v="1"/>
    <s v="Yes"/>
    <x v="0"/>
    <m/>
  </r>
  <r>
    <x v="1049"/>
    <n v="57"/>
    <n v="27"/>
    <x v="71"/>
    <s v="51-100"/>
    <n v="92007"/>
    <n v="3"/>
    <n v="2"/>
    <s v="Professional"/>
    <n v="142"/>
    <x v="0"/>
    <s v="No"/>
    <x v="0"/>
    <s v="Yes"/>
    <x v="0"/>
    <m/>
  </r>
  <r>
    <x v="1050"/>
    <n v="57"/>
    <n v="31"/>
    <x v="146"/>
    <s v="100+"/>
    <n v="90503"/>
    <n v="2"/>
    <n v="0.5"/>
    <s v="Undergraduate"/>
    <n v="429"/>
    <x v="0"/>
    <s v="No"/>
    <x v="0"/>
    <s v="Yes"/>
    <x v="1"/>
    <m/>
  </r>
  <r>
    <x v="1051"/>
    <n v="57"/>
    <n v="33"/>
    <x v="70"/>
    <s v="51-100"/>
    <n v="95133"/>
    <n v="1"/>
    <n v="4.3"/>
    <s v="Undergraduate"/>
    <n v="81"/>
    <x v="0"/>
    <s v="Yes"/>
    <x v="0"/>
    <s v="No"/>
    <x v="0"/>
    <m/>
  </r>
  <r>
    <x v="1052"/>
    <n v="57"/>
    <n v="32"/>
    <x v="82"/>
    <s v="0-50"/>
    <n v="94545"/>
    <n v="4"/>
    <n v="2.1"/>
    <s v="Undergraduate"/>
    <n v="211"/>
    <x v="0"/>
    <s v="No"/>
    <x v="0"/>
    <s v="No"/>
    <x v="0"/>
    <m/>
  </r>
  <r>
    <x v="1053"/>
    <n v="57"/>
    <n v="33"/>
    <x v="30"/>
    <s v="51-100"/>
    <n v="92064"/>
    <n v="2"/>
    <n v="2.8"/>
    <s v="Undergraduate"/>
    <n v="0"/>
    <x v="0"/>
    <s v="No"/>
    <x v="0"/>
    <s v="Yes"/>
    <x v="1"/>
    <m/>
  </r>
  <r>
    <x v="1054"/>
    <n v="57"/>
    <n v="32"/>
    <x v="30"/>
    <s v="51-100"/>
    <n v="92606"/>
    <n v="3"/>
    <n v="1.6"/>
    <s v="Professional"/>
    <n v="144"/>
    <x v="0"/>
    <s v="No"/>
    <x v="0"/>
    <s v="Yes"/>
    <x v="1"/>
    <m/>
  </r>
  <r>
    <x v="1055"/>
    <n v="57"/>
    <n v="31"/>
    <x v="11"/>
    <s v="51-100"/>
    <n v="92093"/>
    <n v="4"/>
    <n v="1.7"/>
    <s v="Graduate"/>
    <n v="103"/>
    <x v="0"/>
    <s v="No"/>
    <x v="0"/>
    <s v="Yes"/>
    <x v="0"/>
    <m/>
  </r>
  <r>
    <x v="1056"/>
    <n v="57"/>
    <n v="33"/>
    <x v="71"/>
    <s v="51-100"/>
    <n v="94132"/>
    <n v="4"/>
    <n v="2.2000000000000002"/>
    <s v="Undergraduate"/>
    <n v="0"/>
    <x v="0"/>
    <s v="No"/>
    <x v="0"/>
    <s v="Yes"/>
    <x v="0"/>
    <m/>
  </r>
  <r>
    <x v="1057"/>
    <n v="57"/>
    <n v="32"/>
    <x v="87"/>
    <s v="51-100"/>
    <n v="90266"/>
    <n v="3"/>
    <n v="0.5"/>
    <s v="Graduate"/>
    <n v="0"/>
    <x v="0"/>
    <s v="No"/>
    <x v="0"/>
    <s v="Yes"/>
    <x v="0"/>
    <m/>
  </r>
  <r>
    <x v="1058"/>
    <n v="57"/>
    <n v="27"/>
    <x v="82"/>
    <s v="0-50"/>
    <n v="93950"/>
    <n v="4"/>
    <n v="2"/>
    <s v="Professional"/>
    <n v="0"/>
    <x v="0"/>
    <s v="No"/>
    <x v="0"/>
    <s v="Yes"/>
    <x v="0"/>
    <m/>
  </r>
  <r>
    <x v="1059"/>
    <n v="57"/>
    <n v="32"/>
    <x v="56"/>
    <s v="51-100"/>
    <n v="93106"/>
    <n v="4"/>
    <n v="1.3"/>
    <s v="Professional"/>
    <n v="0"/>
    <x v="0"/>
    <s v="No"/>
    <x v="0"/>
    <s v="No"/>
    <x v="1"/>
    <m/>
  </r>
  <r>
    <x v="1060"/>
    <n v="57"/>
    <n v="33"/>
    <x v="98"/>
    <s v="51-100"/>
    <n v="92115"/>
    <n v="3"/>
    <n v="2.67"/>
    <s v="Undergraduate"/>
    <n v="0"/>
    <x v="0"/>
    <s v="No"/>
    <x v="0"/>
    <s v="Yes"/>
    <x v="0"/>
    <m/>
  </r>
  <r>
    <x v="1061"/>
    <n v="57"/>
    <n v="33"/>
    <x v="7"/>
    <s v="51-100"/>
    <n v="94588"/>
    <n v="1"/>
    <n v="2.7"/>
    <s v="Graduate"/>
    <n v="294"/>
    <x v="0"/>
    <s v="No"/>
    <x v="0"/>
    <s v="Yes"/>
    <x v="1"/>
    <m/>
  </r>
  <r>
    <x v="1062"/>
    <n v="57"/>
    <n v="32"/>
    <x v="24"/>
    <s v="51-100"/>
    <n v="95014"/>
    <n v="2"/>
    <n v="3.7"/>
    <s v="Undergraduate"/>
    <n v="134"/>
    <x v="0"/>
    <s v="No"/>
    <x v="0"/>
    <s v="Yes"/>
    <x v="0"/>
    <m/>
  </r>
  <r>
    <x v="1063"/>
    <n v="57"/>
    <n v="32"/>
    <x v="64"/>
    <s v="0-50"/>
    <n v="90266"/>
    <n v="2"/>
    <n v="1.9"/>
    <s v="Graduate"/>
    <n v="157"/>
    <x v="0"/>
    <s v="No"/>
    <x v="0"/>
    <s v="No"/>
    <x v="0"/>
    <m/>
  </r>
  <r>
    <x v="1064"/>
    <n v="57"/>
    <n v="31"/>
    <x v="29"/>
    <s v="0-50"/>
    <n v="94720"/>
    <n v="4"/>
    <n v="0.7"/>
    <s v="Graduate"/>
    <n v="0"/>
    <x v="0"/>
    <s v="No"/>
    <x v="0"/>
    <s v="Yes"/>
    <x v="0"/>
    <m/>
  </r>
  <r>
    <x v="1065"/>
    <n v="57"/>
    <n v="32"/>
    <x v="29"/>
    <s v="0-50"/>
    <n v="90740"/>
    <n v="2"/>
    <n v="2.1"/>
    <s v="Professional"/>
    <n v="0"/>
    <x v="0"/>
    <s v="No"/>
    <x v="0"/>
    <s v="No"/>
    <x v="0"/>
    <m/>
  </r>
  <r>
    <x v="1066"/>
    <n v="57"/>
    <n v="32"/>
    <x v="19"/>
    <s v="51-100"/>
    <n v="90024"/>
    <n v="3"/>
    <n v="1.6"/>
    <s v="Professional"/>
    <n v="0"/>
    <x v="0"/>
    <s v="No"/>
    <x v="0"/>
    <s v="No"/>
    <x v="0"/>
    <m/>
  </r>
  <r>
    <x v="1067"/>
    <n v="57"/>
    <n v="27"/>
    <x v="20"/>
    <s v="0-50"/>
    <n v="95929"/>
    <n v="3"/>
    <n v="1"/>
    <s v="Professional"/>
    <n v="0"/>
    <x v="0"/>
    <s v="Yes"/>
    <x v="0"/>
    <s v="No"/>
    <x v="1"/>
    <m/>
  </r>
  <r>
    <x v="1068"/>
    <n v="57"/>
    <n v="31"/>
    <x v="87"/>
    <s v="51-100"/>
    <n v="94105"/>
    <n v="1"/>
    <n v="1.4"/>
    <s v="Undergraduate"/>
    <n v="0"/>
    <x v="0"/>
    <s v="No"/>
    <x v="0"/>
    <s v="Yes"/>
    <x v="0"/>
    <m/>
  </r>
  <r>
    <x v="1069"/>
    <n v="57"/>
    <n v="31"/>
    <x v="49"/>
    <s v="0-50"/>
    <n v="94304"/>
    <n v="2"/>
    <n v="0.3"/>
    <s v="Undergraduate"/>
    <n v="0"/>
    <x v="0"/>
    <s v="Yes"/>
    <x v="1"/>
    <s v="Yes"/>
    <x v="1"/>
    <m/>
  </r>
  <r>
    <x v="1070"/>
    <n v="57"/>
    <n v="31"/>
    <x v="27"/>
    <s v="0-50"/>
    <n v="94523"/>
    <n v="2"/>
    <n v="0.7"/>
    <s v="Graduate"/>
    <n v="103"/>
    <x v="0"/>
    <s v="No"/>
    <x v="0"/>
    <s v="No"/>
    <x v="0"/>
    <m/>
  </r>
  <r>
    <x v="1071"/>
    <n v="57"/>
    <n v="31"/>
    <x v="147"/>
    <s v="100+"/>
    <n v="94607"/>
    <n v="2"/>
    <n v="3.8"/>
    <s v="Professional"/>
    <n v="422"/>
    <x v="1"/>
    <s v="No"/>
    <x v="1"/>
    <s v="Yes"/>
    <x v="1"/>
    <m/>
  </r>
  <r>
    <x v="1072"/>
    <n v="57"/>
    <n v="32"/>
    <x v="30"/>
    <s v="51-100"/>
    <n v="92647"/>
    <n v="2"/>
    <n v="0"/>
    <s v="Professional"/>
    <n v="0"/>
    <x v="0"/>
    <s v="No"/>
    <x v="0"/>
    <s v="No"/>
    <x v="0"/>
    <m/>
  </r>
  <r>
    <x v="1073"/>
    <n v="57"/>
    <n v="32"/>
    <x v="32"/>
    <s v="51-100"/>
    <n v="94305"/>
    <n v="2"/>
    <n v="3.7"/>
    <s v="Undergraduate"/>
    <n v="226"/>
    <x v="0"/>
    <s v="No"/>
    <x v="0"/>
    <s v="Yes"/>
    <x v="1"/>
    <m/>
  </r>
  <r>
    <x v="1074"/>
    <n v="57"/>
    <n v="32"/>
    <x v="129"/>
    <s v="51-100"/>
    <n v="93407"/>
    <n v="3"/>
    <n v="1.7"/>
    <s v="Undergraduate"/>
    <n v="0"/>
    <x v="0"/>
    <s v="Yes"/>
    <x v="1"/>
    <s v="Yes"/>
    <x v="1"/>
    <m/>
  </r>
  <r>
    <x v="1075"/>
    <n v="57"/>
    <n v="27"/>
    <x v="137"/>
    <s v="51-100"/>
    <n v="94025"/>
    <n v="3"/>
    <n v="2"/>
    <s v="Professional"/>
    <n v="0"/>
    <x v="0"/>
    <s v="No"/>
    <x v="0"/>
    <s v="Yes"/>
    <x v="0"/>
    <m/>
  </r>
  <r>
    <x v="1076"/>
    <n v="57"/>
    <n v="33"/>
    <x v="128"/>
    <s v="51-100"/>
    <n v="94025"/>
    <n v="2"/>
    <n v="1.6"/>
    <s v="Undergraduate"/>
    <n v="161"/>
    <x v="0"/>
    <s v="No"/>
    <x v="0"/>
    <s v="No"/>
    <x v="0"/>
    <m/>
  </r>
  <r>
    <x v="1077"/>
    <n v="57"/>
    <n v="32"/>
    <x v="78"/>
    <s v="0-50"/>
    <n v="92346"/>
    <n v="2"/>
    <n v="0.2"/>
    <s v="Professional"/>
    <n v="140"/>
    <x v="0"/>
    <s v="No"/>
    <x v="0"/>
    <s v="Yes"/>
    <x v="0"/>
    <m/>
  </r>
  <r>
    <x v="1078"/>
    <n v="57"/>
    <n v="33"/>
    <x v="100"/>
    <s v="0-50"/>
    <n v="90245"/>
    <n v="1"/>
    <n v="1.2"/>
    <s v="Professional"/>
    <n v="98"/>
    <x v="0"/>
    <s v="No"/>
    <x v="0"/>
    <s v="Yes"/>
    <x v="0"/>
    <m/>
  </r>
  <r>
    <x v="1079"/>
    <n v="57"/>
    <n v="27"/>
    <x v="16"/>
    <s v="51-100"/>
    <n v="95616"/>
    <n v="1"/>
    <n v="1.4"/>
    <s v="Professional"/>
    <n v="0"/>
    <x v="0"/>
    <s v="No"/>
    <x v="0"/>
    <s v="Yes"/>
    <x v="0"/>
    <m/>
  </r>
  <r>
    <x v="1080"/>
    <n v="57"/>
    <n v="27"/>
    <x v="66"/>
    <s v="51-100"/>
    <n v="90210"/>
    <n v="4"/>
    <n v="2"/>
    <s v="Professional"/>
    <n v="0"/>
    <x v="0"/>
    <s v="No"/>
    <x v="0"/>
    <s v="Yes"/>
    <x v="0"/>
    <m/>
  </r>
  <r>
    <x v="1081"/>
    <n v="56"/>
    <n v="31"/>
    <x v="27"/>
    <s v="0-50"/>
    <n v="94015"/>
    <n v="2"/>
    <n v="0.9"/>
    <s v="Graduate"/>
    <n v="111"/>
    <x v="0"/>
    <s v="No"/>
    <x v="0"/>
    <s v="Yes"/>
    <x v="0"/>
    <m/>
  </r>
  <r>
    <x v="1082"/>
    <n v="56"/>
    <n v="30"/>
    <x v="59"/>
    <s v="0-50"/>
    <n v="94539"/>
    <n v="1"/>
    <n v="2.2000000000000002"/>
    <s v="Professional"/>
    <n v="0"/>
    <x v="0"/>
    <s v="No"/>
    <x v="0"/>
    <s v="Yes"/>
    <x v="1"/>
    <m/>
  </r>
  <r>
    <x v="1083"/>
    <n v="56"/>
    <n v="26"/>
    <x v="32"/>
    <s v="51-100"/>
    <n v="95747"/>
    <n v="2"/>
    <n v="4.5"/>
    <s v="Professional"/>
    <n v="0"/>
    <x v="0"/>
    <s v="No"/>
    <x v="0"/>
    <s v="No"/>
    <x v="1"/>
    <m/>
  </r>
  <r>
    <x v="1084"/>
    <n v="56"/>
    <n v="31"/>
    <x v="90"/>
    <s v="100+"/>
    <n v="95616"/>
    <n v="2"/>
    <n v="1.2"/>
    <s v="Professional"/>
    <n v="0"/>
    <x v="1"/>
    <s v="No"/>
    <x v="0"/>
    <s v="No"/>
    <x v="0"/>
    <m/>
  </r>
  <r>
    <x v="1085"/>
    <n v="56"/>
    <n v="32"/>
    <x v="29"/>
    <s v="0-50"/>
    <n v="93311"/>
    <n v="4"/>
    <n v="1.3"/>
    <s v="Undergraduate"/>
    <n v="166"/>
    <x v="0"/>
    <s v="No"/>
    <x v="0"/>
    <s v="Yes"/>
    <x v="1"/>
    <m/>
  </r>
  <r>
    <x v="1086"/>
    <n v="56"/>
    <n v="31"/>
    <x v="98"/>
    <s v="51-100"/>
    <n v="96150"/>
    <n v="2"/>
    <n v="1.9"/>
    <s v="Graduate"/>
    <n v="105"/>
    <x v="0"/>
    <s v="No"/>
    <x v="0"/>
    <s v="No"/>
    <x v="0"/>
    <m/>
  </r>
  <r>
    <x v="1087"/>
    <n v="56"/>
    <n v="30"/>
    <x v="98"/>
    <s v="51-100"/>
    <n v="94707"/>
    <n v="1"/>
    <n v="2.2000000000000002"/>
    <s v="Professional"/>
    <n v="0"/>
    <x v="0"/>
    <s v="No"/>
    <x v="0"/>
    <s v="Yes"/>
    <x v="1"/>
    <m/>
  </r>
  <r>
    <x v="1088"/>
    <n v="56"/>
    <n v="30"/>
    <x v="16"/>
    <s v="51-100"/>
    <n v="94107"/>
    <n v="1"/>
    <n v="1.4"/>
    <s v="Undergraduate"/>
    <n v="77"/>
    <x v="0"/>
    <s v="No"/>
    <x v="0"/>
    <s v="Yes"/>
    <x v="0"/>
    <m/>
  </r>
  <r>
    <x v="1089"/>
    <n v="56"/>
    <n v="30"/>
    <x v="55"/>
    <s v="100+"/>
    <n v="90089"/>
    <n v="4"/>
    <n v="6.1"/>
    <s v="Undergraduate"/>
    <n v="0"/>
    <x v="1"/>
    <s v="No"/>
    <x v="0"/>
    <s v="No"/>
    <x v="0"/>
    <m/>
  </r>
  <r>
    <x v="1090"/>
    <n v="56"/>
    <n v="32"/>
    <x v="79"/>
    <s v="100+"/>
    <n v="95827"/>
    <n v="2"/>
    <n v="0.3"/>
    <s v="Undergraduate"/>
    <n v="360"/>
    <x v="0"/>
    <s v="No"/>
    <x v="1"/>
    <s v="Yes"/>
    <x v="1"/>
    <m/>
  </r>
  <r>
    <x v="1091"/>
    <n v="56"/>
    <n v="30"/>
    <x v="78"/>
    <s v="0-50"/>
    <n v="94704"/>
    <n v="2"/>
    <n v="0.4"/>
    <s v="Professional"/>
    <n v="88"/>
    <x v="0"/>
    <s v="No"/>
    <x v="0"/>
    <s v="No"/>
    <x v="0"/>
    <m/>
  </r>
  <r>
    <x v="1092"/>
    <n v="56"/>
    <n v="30"/>
    <x v="64"/>
    <s v="0-50"/>
    <n v="93105"/>
    <n v="4"/>
    <n v="0.7"/>
    <s v="Graduate"/>
    <n v="174"/>
    <x v="0"/>
    <s v="No"/>
    <x v="0"/>
    <s v="Yes"/>
    <x v="0"/>
    <m/>
  </r>
  <r>
    <x v="1093"/>
    <n v="56"/>
    <n v="30"/>
    <x v="29"/>
    <s v="0-50"/>
    <n v="92029"/>
    <n v="1"/>
    <n v="0.2"/>
    <s v="Undergraduate"/>
    <n v="0"/>
    <x v="0"/>
    <s v="No"/>
    <x v="0"/>
    <s v="No"/>
    <x v="0"/>
    <m/>
  </r>
  <r>
    <x v="1094"/>
    <n v="56"/>
    <n v="32"/>
    <x v="140"/>
    <s v="100+"/>
    <n v="94022"/>
    <n v="1"/>
    <n v="4.5999999999999996"/>
    <s v="Graduate"/>
    <n v="88"/>
    <x v="1"/>
    <s v="No"/>
    <x v="1"/>
    <s v="Yes"/>
    <x v="0"/>
    <m/>
  </r>
  <r>
    <x v="1095"/>
    <n v="56"/>
    <n v="31"/>
    <x v="20"/>
    <s v="0-50"/>
    <n v="93023"/>
    <n v="4"/>
    <n v="0.9"/>
    <s v="Undergraduate"/>
    <n v="0"/>
    <x v="0"/>
    <s v="No"/>
    <x v="0"/>
    <s v="No"/>
    <x v="0"/>
    <m/>
  </r>
  <r>
    <x v="1096"/>
    <n v="56"/>
    <n v="31"/>
    <x v="18"/>
    <s v="0-50"/>
    <n v="92374"/>
    <n v="2"/>
    <n v="0.2"/>
    <s v="Professional"/>
    <n v="90"/>
    <x v="0"/>
    <s v="No"/>
    <x v="0"/>
    <s v="No"/>
    <x v="0"/>
    <m/>
  </r>
  <r>
    <x v="1097"/>
    <n v="56"/>
    <n v="30"/>
    <x v="60"/>
    <s v="100+"/>
    <n v="94143"/>
    <n v="2"/>
    <n v="0.5"/>
    <s v="Undergraduate"/>
    <n v="0"/>
    <x v="0"/>
    <s v="No"/>
    <x v="0"/>
    <s v="Yes"/>
    <x v="0"/>
    <m/>
  </r>
  <r>
    <x v="1098"/>
    <n v="56"/>
    <n v="29"/>
    <x v="9"/>
    <s v="0-50"/>
    <n v="94109"/>
    <n v="4"/>
    <n v="2.5"/>
    <s v="Graduate"/>
    <n v="0"/>
    <x v="0"/>
    <s v="No"/>
    <x v="0"/>
    <s v="No"/>
    <x v="0"/>
    <m/>
  </r>
  <r>
    <x v="1099"/>
    <n v="56"/>
    <n v="32"/>
    <x v="37"/>
    <s v="100+"/>
    <n v="94065"/>
    <n v="1"/>
    <n v="7.4"/>
    <s v="Undergraduate"/>
    <n v="0"/>
    <x v="0"/>
    <s v="No"/>
    <x v="0"/>
    <s v="No"/>
    <x v="0"/>
    <m/>
  </r>
  <r>
    <x v="1100"/>
    <n v="56"/>
    <n v="31"/>
    <x v="5"/>
    <s v="0-50"/>
    <n v="90024"/>
    <n v="2"/>
    <n v="0.2"/>
    <s v="Professional"/>
    <n v="137"/>
    <x v="0"/>
    <s v="No"/>
    <x v="1"/>
    <s v="Yes"/>
    <x v="1"/>
    <m/>
  </r>
  <r>
    <x v="1101"/>
    <n v="56"/>
    <n v="30"/>
    <x v="43"/>
    <s v="0-50"/>
    <n v="91103"/>
    <n v="4"/>
    <n v="0.7"/>
    <s v="Graduate"/>
    <n v="0"/>
    <x v="0"/>
    <s v="No"/>
    <x v="0"/>
    <s v="No"/>
    <x v="1"/>
    <m/>
  </r>
  <r>
    <x v="1102"/>
    <n v="56"/>
    <n v="31"/>
    <x v="57"/>
    <s v="51-100"/>
    <n v="95348"/>
    <n v="4"/>
    <n v="1.3"/>
    <s v="Professional"/>
    <n v="0"/>
    <x v="0"/>
    <s v="No"/>
    <x v="0"/>
    <s v="Yes"/>
    <x v="0"/>
    <m/>
  </r>
  <r>
    <x v="1103"/>
    <n v="56"/>
    <n v="32"/>
    <x v="55"/>
    <s v="100+"/>
    <n v="94588"/>
    <n v="3"/>
    <n v="3.7"/>
    <s v="Professional"/>
    <n v="0"/>
    <x v="1"/>
    <s v="No"/>
    <x v="0"/>
    <s v="Yes"/>
    <x v="0"/>
    <m/>
  </r>
  <r>
    <x v="1104"/>
    <n v="56"/>
    <n v="30"/>
    <x v="43"/>
    <s v="0-50"/>
    <n v="90024"/>
    <n v="4"/>
    <n v="1.5"/>
    <s v="Professional"/>
    <n v="0"/>
    <x v="0"/>
    <s v="No"/>
    <x v="0"/>
    <s v="No"/>
    <x v="0"/>
    <m/>
  </r>
  <r>
    <x v="1105"/>
    <n v="56"/>
    <n v="32"/>
    <x v="85"/>
    <s v="0-50"/>
    <n v="93943"/>
    <n v="2"/>
    <n v="0.3"/>
    <s v="Undergraduate"/>
    <n v="0"/>
    <x v="0"/>
    <s v="No"/>
    <x v="0"/>
    <s v="Yes"/>
    <x v="1"/>
    <m/>
  </r>
  <r>
    <x v="1106"/>
    <n v="56"/>
    <n v="32"/>
    <x v="97"/>
    <s v="51-100"/>
    <n v="94309"/>
    <n v="2"/>
    <n v="0.3"/>
    <s v="Undergraduate"/>
    <n v="0"/>
    <x v="0"/>
    <s v="No"/>
    <x v="0"/>
    <s v="Yes"/>
    <x v="0"/>
    <m/>
  </r>
  <r>
    <x v="1107"/>
    <n v="56"/>
    <n v="32"/>
    <x v="27"/>
    <s v="0-50"/>
    <n v="95403"/>
    <n v="1"/>
    <n v="0.1"/>
    <s v="Graduate"/>
    <n v="136"/>
    <x v="0"/>
    <s v="No"/>
    <x v="0"/>
    <s v="Yes"/>
    <x v="0"/>
    <m/>
  </r>
  <r>
    <x v="1108"/>
    <n v="56"/>
    <n v="30"/>
    <x v="21"/>
    <s v="100+"/>
    <n v="95831"/>
    <n v="4"/>
    <n v="5.7"/>
    <s v="Graduate"/>
    <n v="0"/>
    <x v="1"/>
    <s v="No"/>
    <x v="1"/>
    <s v="Yes"/>
    <x v="1"/>
    <m/>
  </r>
  <r>
    <x v="1109"/>
    <n v="56"/>
    <n v="32"/>
    <x v="11"/>
    <s v="51-100"/>
    <n v="92780"/>
    <n v="4"/>
    <n v="1.5"/>
    <s v="Undergraduate"/>
    <n v="0"/>
    <x v="0"/>
    <s v="No"/>
    <x v="0"/>
    <s v="No"/>
    <x v="0"/>
    <m/>
  </r>
  <r>
    <x v="1110"/>
    <n v="56"/>
    <n v="30"/>
    <x v="20"/>
    <s v="0-50"/>
    <n v="90024"/>
    <n v="3"/>
    <n v="1.4"/>
    <s v="Undergraduate"/>
    <n v="131"/>
    <x v="0"/>
    <s v="No"/>
    <x v="0"/>
    <s v="No"/>
    <x v="1"/>
    <m/>
  </r>
  <r>
    <x v="1111"/>
    <n v="56"/>
    <n v="32"/>
    <x v="55"/>
    <s v="100+"/>
    <n v="91763"/>
    <n v="1"/>
    <n v="7.4"/>
    <s v="Undergraduate"/>
    <n v="0"/>
    <x v="0"/>
    <s v="No"/>
    <x v="0"/>
    <s v="No"/>
    <x v="0"/>
    <m/>
  </r>
  <r>
    <x v="1112"/>
    <n v="56"/>
    <n v="30"/>
    <x v="43"/>
    <s v="0-50"/>
    <n v="92870"/>
    <n v="1"/>
    <n v="0.2"/>
    <s v="Undergraduate"/>
    <n v="98"/>
    <x v="0"/>
    <s v="No"/>
    <x v="0"/>
    <s v="No"/>
    <x v="0"/>
    <m/>
  </r>
  <r>
    <x v="1113"/>
    <n v="56"/>
    <n v="32"/>
    <x v="30"/>
    <s v="51-100"/>
    <n v="94596"/>
    <n v="3"/>
    <n v="2.67"/>
    <s v="Undergraduate"/>
    <n v="0"/>
    <x v="0"/>
    <s v="No"/>
    <x v="0"/>
    <s v="Yes"/>
    <x v="0"/>
    <m/>
  </r>
  <r>
    <x v="1114"/>
    <n v="56"/>
    <n v="30"/>
    <x v="147"/>
    <s v="100+"/>
    <n v="94610"/>
    <n v="4"/>
    <n v="0.5"/>
    <s v="Graduate"/>
    <n v="234"/>
    <x v="1"/>
    <s v="No"/>
    <x v="1"/>
    <s v="Yes"/>
    <x v="1"/>
    <m/>
  </r>
  <r>
    <x v="1115"/>
    <n v="56"/>
    <n v="31"/>
    <x v="32"/>
    <s v="51-100"/>
    <n v="92373"/>
    <n v="2"/>
    <n v="3.7"/>
    <s v="Undergraduate"/>
    <n v="121"/>
    <x v="0"/>
    <s v="No"/>
    <x v="0"/>
    <s v="Yes"/>
    <x v="1"/>
    <m/>
  </r>
  <r>
    <x v="1116"/>
    <n v="56"/>
    <n v="26"/>
    <x v="80"/>
    <s v="51-100"/>
    <n v="92647"/>
    <n v="2"/>
    <n v="4.5"/>
    <s v="Professional"/>
    <n v="0"/>
    <x v="0"/>
    <s v="Yes"/>
    <x v="0"/>
    <s v="No"/>
    <x v="1"/>
    <m/>
  </r>
  <r>
    <x v="1117"/>
    <n v="56"/>
    <n v="31"/>
    <x v="148"/>
    <s v="100+"/>
    <n v="90089"/>
    <n v="1"/>
    <n v="7"/>
    <s v="Professional"/>
    <n v="0"/>
    <x v="1"/>
    <s v="No"/>
    <x v="1"/>
    <s v="Yes"/>
    <x v="0"/>
    <m/>
  </r>
  <r>
    <x v="1118"/>
    <n v="56"/>
    <n v="26"/>
    <x v="29"/>
    <s v="0-50"/>
    <n v="94305"/>
    <n v="3"/>
    <n v="1"/>
    <s v="Professional"/>
    <n v="110"/>
    <x v="0"/>
    <s v="Yes"/>
    <x v="0"/>
    <s v="Yes"/>
    <x v="0"/>
    <m/>
  </r>
  <r>
    <x v="1119"/>
    <n v="56"/>
    <n v="30"/>
    <x v="5"/>
    <s v="0-50"/>
    <n v="94542"/>
    <n v="2"/>
    <n v="0.7"/>
    <s v="Graduate"/>
    <n v="0"/>
    <x v="0"/>
    <s v="No"/>
    <x v="0"/>
    <s v="Yes"/>
    <x v="0"/>
    <m/>
  </r>
  <r>
    <x v="1120"/>
    <n v="56"/>
    <n v="31"/>
    <x v="133"/>
    <s v="51-100"/>
    <n v="94571"/>
    <n v="2"/>
    <n v="0"/>
    <s v="Professional"/>
    <n v="0"/>
    <x v="0"/>
    <s v="Yes"/>
    <x v="0"/>
    <s v="Yes"/>
    <x v="0"/>
    <m/>
  </r>
  <r>
    <x v="1121"/>
    <n v="56"/>
    <n v="32"/>
    <x v="54"/>
    <s v="51-100"/>
    <n v="92096"/>
    <n v="4"/>
    <n v="1"/>
    <s v="Graduate"/>
    <n v="90"/>
    <x v="0"/>
    <s v="Yes"/>
    <x v="0"/>
    <s v="Yes"/>
    <x v="0"/>
    <m/>
  </r>
  <r>
    <x v="1122"/>
    <n v="56"/>
    <n v="30"/>
    <x v="28"/>
    <s v="51-100"/>
    <n v="94035"/>
    <n v="2"/>
    <n v="1.1000000000000001"/>
    <s v="Undergraduate"/>
    <n v="0"/>
    <x v="0"/>
    <s v="No"/>
    <x v="0"/>
    <s v="No"/>
    <x v="0"/>
    <m/>
  </r>
  <r>
    <x v="1123"/>
    <n v="56"/>
    <n v="32"/>
    <x v="59"/>
    <s v="0-50"/>
    <n v="94117"/>
    <n v="1"/>
    <n v="1.6"/>
    <s v="Professional"/>
    <n v="0"/>
    <x v="0"/>
    <s v="No"/>
    <x v="0"/>
    <s v="No"/>
    <x v="1"/>
    <m/>
  </r>
  <r>
    <x v="1124"/>
    <n v="56"/>
    <n v="30"/>
    <x v="79"/>
    <s v="100+"/>
    <n v="93555"/>
    <n v="2"/>
    <n v="0.5"/>
    <s v="Undergraduate"/>
    <n v="0"/>
    <x v="0"/>
    <s v="No"/>
    <x v="0"/>
    <s v="No"/>
    <x v="1"/>
    <m/>
  </r>
  <r>
    <x v="1125"/>
    <n v="56"/>
    <n v="31"/>
    <x v="56"/>
    <s v="51-100"/>
    <n v="92672"/>
    <n v="1"/>
    <n v="0.1"/>
    <s v="Professional"/>
    <n v="0"/>
    <x v="0"/>
    <s v="No"/>
    <x v="0"/>
    <s v="Yes"/>
    <x v="0"/>
    <m/>
  </r>
  <r>
    <x v="1126"/>
    <n v="56"/>
    <n v="32"/>
    <x v="41"/>
    <s v="51-100"/>
    <n v="91355"/>
    <n v="3"/>
    <n v="3.9"/>
    <s v="Professional"/>
    <n v="0"/>
    <x v="1"/>
    <s v="No"/>
    <x v="0"/>
    <s v="No"/>
    <x v="0"/>
    <m/>
  </r>
  <r>
    <x v="1127"/>
    <n v="56"/>
    <n v="32"/>
    <x v="124"/>
    <s v="100+"/>
    <n v="94720"/>
    <n v="1"/>
    <n v="5.8"/>
    <s v="Professional"/>
    <n v="0"/>
    <x v="1"/>
    <s v="Yes"/>
    <x v="0"/>
    <s v="No"/>
    <x v="0"/>
    <m/>
  </r>
  <r>
    <x v="1128"/>
    <n v="56"/>
    <n v="30"/>
    <x v="47"/>
    <s v="100+"/>
    <n v="92704"/>
    <n v="2"/>
    <n v="2.7"/>
    <s v="Undergraduate"/>
    <n v="352"/>
    <x v="0"/>
    <s v="No"/>
    <x v="0"/>
    <s v="No"/>
    <x v="1"/>
    <m/>
  </r>
  <r>
    <x v="1129"/>
    <n v="56"/>
    <n v="32"/>
    <x v="12"/>
    <s v="0-50"/>
    <n v="90089"/>
    <n v="1"/>
    <n v="0.1"/>
    <s v="Graduate"/>
    <n v="0"/>
    <x v="0"/>
    <s v="No"/>
    <x v="0"/>
    <s v="Yes"/>
    <x v="0"/>
    <m/>
  </r>
  <r>
    <x v="1130"/>
    <n v="56"/>
    <n v="30"/>
    <x v="24"/>
    <s v="51-100"/>
    <n v="95833"/>
    <n v="3"/>
    <n v="0.8"/>
    <s v="Undergraduate"/>
    <n v="159"/>
    <x v="0"/>
    <s v="Yes"/>
    <x v="0"/>
    <s v="Yes"/>
    <x v="0"/>
    <m/>
  </r>
  <r>
    <x v="1131"/>
    <n v="56"/>
    <n v="30"/>
    <x v="6"/>
    <s v="51-100"/>
    <n v="90401"/>
    <n v="3"/>
    <n v="1.7"/>
    <s v="Graduate"/>
    <n v="0"/>
    <x v="0"/>
    <s v="No"/>
    <x v="0"/>
    <s v="No"/>
    <x v="0"/>
    <m/>
  </r>
  <r>
    <x v="1132"/>
    <n v="56"/>
    <n v="32"/>
    <x v="126"/>
    <s v="100+"/>
    <n v="91330"/>
    <n v="3"/>
    <n v="0.6"/>
    <s v="Undergraduate"/>
    <n v="342"/>
    <x v="1"/>
    <s v="No"/>
    <x v="1"/>
    <s v="Yes"/>
    <x v="1"/>
    <m/>
  </r>
  <r>
    <x v="1133"/>
    <n v="56"/>
    <n v="30"/>
    <x v="38"/>
    <s v="100+"/>
    <n v="91711"/>
    <n v="1"/>
    <n v="2.9"/>
    <s v="Undergraduate"/>
    <n v="0"/>
    <x v="0"/>
    <s v="No"/>
    <x v="0"/>
    <s v="No"/>
    <x v="0"/>
    <m/>
  </r>
  <r>
    <x v="1134"/>
    <n v="56"/>
    <n v="30"/>
    <x v="109"/>
    <s v="100+"/>
    <n v="93106"/>
    <n v="4"/>
    <n v="0.3"/>
    <s v="Undergraduate"/>
    <n v="372"/>
    <x v="1"/>
    <s v="Yes"/>
    <x v="1"/>
    <s v="Yes"/>
    <x v="0"/>
    <m/>
  </r>
  <r>
    <x v="1135"/>
    <n v="56"/>
    <n v="26"/>
    <x v="82"/>
    <s v="0-50"/>
    <n v="90095"/>
    <n v="3"/>
    <n v="1.4"/>
    <s v="Professional"/>
    <n v="0"/>
    <x v="0"/>
    <s v="No"/>
    <x v="0"/>
    <s v="No"/>
    <x v="0"/>
    <m/>
  </r>
  <r>
    <x v="1136"/>
    <n v="56"/>
    <n v="30"/>
    <x v="94"/>
    <s v="100+"/>
    <n v="90048"/>
    <n v="3"/>
    <n v="1.7"/>
    <s v="Graduate"/>
    <n v="0"/>
    <x v="0"/>
    <s v="No"/>
    <x v="0"/>
    <s v="No"/>
    <x v="1"/>
    <m/>
  </r>
  <r>
    <x v="1137"/>
    <n v="56"/>
    <n v="29"/>
    <x v="11"/>
    <s v="51-100"/>
    <n v="94080"/>
    <n v="3"/>
    <n v="1"/>
    <s v="Graduate"/>
    <n v="0"/>
    <x v="0"/>
    <s v="No"/>
    <x v="0"/>
    <s v="Yes"/>
    <x v="0"/>
    <m/>
  </r>
  <r>
    <x v="1138"/>
    <n v="56"/>
    <n v="31"/>
    <x v="87"/>
    <s v="51-100"/>
    <n v="94118"/>
    <n v="3"/>
    <n v="2"/>
    <s v="Graduate"/>
    <n v="0"/>
    <x v="0"/>
    <s v="Yes"/>
    <x v="1"/>
    <s v="Yes"/>
    <x v="1"/>
    <m/>
  </r>
  <r>
    <x v="1139"/>
    <n v="56"/>
    <n v="32"/>
    <x v="91"/>
    <s v="100+"/>
    <n v="94111"/>
    <n v="3"/>
    <n v="4"/>
    <s v="Professional"/>
    <n v="0"/>
    <x v="1"/>
    <s v="No"/>
    <x v="0"/>
    <s v="No"/>
    <x v="0"/>
    <m/>
  </r>
  <r>
    <x v="1140"/>
    <n v="56"/>
    <n v="30"/>
    <x v="1"/>
    <s v="0-50"/>
    <n v="94080"/>
    <n v="2"/>
    <n v="0.4"/>
    <s v="Professional"/>
    <n v="0"/>
    <x v="0"/>
    <s v="No"/>
    <x v="0"/>
    <s v="Yes"/>
    <x v="0"/>
    <m/>
  </r>
  <r>
    <x v="1141"/>
    <n v="56"/>
    <n v="32"/>
    <x v="88"/>
    <s v="51-100"/>
    <n v="94132"/>
    <n v="3"/>
    <n v="2.67"/>
    <s v="Undergraduate"/>
    <n v="0"/>
    <x v="0"/>
    <s v="Yes"/>
    <x v="0"/>
    <s v="Yes"/>
    <x v="0"/>
    <m/>
  </r>
  <r>
    <x v="1142"/>
    <n v="56"/>
    <n v="31"/>
    <x v="22"/>
    <s v="51-100"/>
    <n v="92093"/>
    <n v="3"/>
    <n v="1.7"/>
    <s v="Undergraduate"/>
    <n v="109"/>
    <x v="0"/>
    <s v="No"/>
    <x v="0"/>
    <s v="No"/>
    <x v="0"/>
    <m/>
  </r>
  <r>
    <x v="1143"/>
    <n v="56"/>
    <n v="31"/>
    <x v="95"/>
    <s v="0-50"/>
    <n v="94305"/>
    <n v="4"/>
    <n v="0.9"/>
    <s v="Graduate"/>
    <n v="76"/>
    <x v="0"/>
    <s v="No"/>
    <x v="1"/>
    <s v="Yes"/>
    <x v="1"/>
    <m/>
  </r>
  <r>
    <x v="1144"/>
    <n v="56"/>
    <n v="31"/>
    <x v="129"/>
    <s v="51-100"/>
    <n v="92009"/>
    <n v="3"/>
    <n v="1.7"/>
    <s v="Undergraduate"/>
    <n v="0"/>
    <x v="0"/>
    <s v="No"/>
    <x v="0"/>
    <s v="Yes"/>
    <x v="0"/>
    <m/>
  </r>
  <r>
    <x v="1145"/>
    <n v="56"/>
    <n v="31"/>
    <x v="102"/>
    <s v="51-100"/>
    <n v="90095"/>
    <n v="3"/>
    <n v="2"/>
    <s v="Graduate"/>
    <n v="0"/>
    <x v="0"/>
    <s v="No"/>
    <x v="0"/>
    <s v="No"/>
    <x v="0"/>
    <m/>
  </r>
  <r>
    <x v="1146"/>
    <n v="56"/>
    <n v="31"/>
    <x v="139"/>
    <s v="51-100"/>
    <n v="94920"/>
    <n v="3"/>
    <n v="1.6"/>
    <s v="Professional"/>
    <n v="0"/>
    <x v="0"/>
    <s v="No"/>
    <x v="0"/>
    <s v="Yes"/>
    <x v="1"/>
    <m/>
  </r>
  <r>
    <x v="1147"/>
    <n v="56"/>
    <n v="31"/>
    <x v="99"/>
    <s v="51-100"/>
    <n v="91380"/>
    <n v="4"/>
    <n v="2.1"/>
    <s v="Undergraduate"/>
    <n v="0"/>
    <x v="0"/>
    <s v="No"/>
    <x v="0"/>
    <s v="Yes"/>
    <x v="0"/>
    <m/>
  </r>
  <r>
    <x v="1148"/>
    <n v="56"/>
    <n v="29"/>
    <x v="43"/>
    <s v="0-50"/>
    <n v="90095"/>
    <n v="4"/>
    <n v="2.5"/>
    <s v="Graduate"/>
    <n v="113"/>
    <x v="0"/>
    <s v="No"/>
    <x v="0"/>
    <s v="Yes"/>
    <x v="0"/>
    <m/>
  </r>
  <r>
    <x v="1149"/>
    <n v="56"/>
    <n v="30"/>
    <x v="108"/>
    <s v="0-50"/>
    <n v="90024"/>
    <n v="4"/>
    <n v="1.5"/>
    <s v="Professional"/>
    <n v="0"/>
    <x v="0"/>
    <s v="No"/>
    <x v="0"/>
    <s v="Yes"/>
    <x v="0"/>
    <m/>
  </r>
  <r>
    <x v="1150"/>
    <n v="56"/>
    <n v="30"/>
    <x v="92"/>
    <s v="51-100"/>
    <n v="94402"/>
    <n v="1"/>
    <n v="1.9"/>
    <s v="Graduate"/>
    <n v="0"/>
    <x v="0"/>
    <s v="No"/>
    <x v="0"/>
    <s v="Yes"/>
    <x v="0"/>
    <m/>
  </r>
  <r>
    <x v="1151"/>
    <n v="56"/>
    <n v="31"/>
    <x v="73"/>
    <s v="0-50"/>
    <n v="92182"/>
    <n v="2"/>
    <n v="1.6"/>
    <s v="Professional"/>
    <n v="103"/>
    <x v="0"/>
    <s v="No"/>
    <x v="0"/>
    <s v="Yes"/>
    <x v="0"/>
    <m/>
  </r>
  <r>
    <x v="1152"/>
    <n v="56"/>
    <n v="30"/>
    <x v="98"/>
    <s v="51-100"/>
    <n v="93106"/>
    <n v="3"/>
    <n v="2.5"/>
    <s v="Undergraduate"/>
    <n v="193"/>
    <x v="0"/>
    <s v="No"/>
    <x v="0"/>
    <s v="Yes"/>
    <x v="0"/>
    <m/>
  </r>
  <r>
    <x v="1153"/>
    <n v="56"/>
    <n v="30"/>
    <x v="61"/>
    <s v="0-50"/>
    <n v="94542"/>
    <n v="2"/>
    <n v="0.7"/>
    <s v="Graduate"/>
    <n v="0"/>
    <x v="0"/>
    <s v="No"/>
    <x v="0"/>
    <s v="Yes"/>
    <x v="0"/>
    <m/>
  </r>
  <r>
    <x v="1154"/>
    <n v="56"/>
    <n v="30"/>
    <x v="83"/>
    <s v="0-50"/>
    <n v="90401"/>
    <n v="2"/>
    <n v="0.3"/>
    <s v="Undergraduate"/>
    <n v="0"/>
    <x v="0"/>
    <s v="Yes"/>
    <x v="0"/>
    <s v="No"/>
    <x v="0"/>
    <m/>
  </r>
  <r>
    <x v="1155"/>
    <n v="56"/>
    <n v="31"/>
    <x v="71"/>
    <s v="51-100"/>
    <n v="94126"/>
    <n v="4"/>
    <n v="0.9"/>
    <s v="Undergraduate"/>
    <n v="0"/>
    <x v="0"/>
    <s v="No"/>
    <x v="0"/>
    <s v="Yes"/>
    <x v="0"/>
    <m/>
  </r>
  <r>
    <x v="1156"/>
    <n v="56"/>
    <n v="31"/>
    <x v="22"/>
    <s v="51-100"/>
    <n v="93403"/>
    <n v="2"/>
    <n v="3.7"/>
    <s v="Undergraduate"/>
    <n v="0"/>
    <x v="0"/>
    <s v="No"/>
    <x v="0"/>
    <s v="Yes"/>
    <x v="0"/>
    <m/>
  </r>
  <r>
    <x v="1157"/>
    <n v="56"/>
    <n v="31"/>
    <x v="98"/>
    <s v="51-100"/>
    <n v="92646"/>
    <n v="4"/>
    <n v="1.3"/>
    <s v="Professional"/>
    <n v="0"/>
    <x v="0"/>
    <s v="No"/>
    <x v="0"/>
    <s v="Yes"/>
    <x v="1"/>
    <m/>
  </r>
  <r>
    <x v="1158"/>
    <n v="56"/>
    <n v="32"/>
    <x v="120"/>
    <s v="0-50"/>
    <n v="95014"/>
    <n v="3"/>
    <n v="1.5"/>
    <s v="Undergraduate"/>
    <n v="0"/>
    <x v="0"/>
    <s v="No"/>
    <x v="0"/>
    <s v="No"/>
    <x v="0"/>
    <m/>
  </r>
  <r>
    <x v="1159"/>
    <n v="56"/>
    <n v="30"/>
    <x v="82"/>
    <s v="0-50"/>
    <n v="94022"/>
    <n v="4"/>
    <n v="2.8"/>
    <s v="Graduate"/>
    <n v="0"/>
    <x v="0"/>
    <s v="Yes"/>
    <x v="0"/>
    <s v="Yes"/>
    <x v="0"/>
    <m/>
  </r>
  <r>
    <x v="1160"/>
    <n v="56"/>
    <n v="32"/>
    <x v="149"/>
    <s v="100+"/>
    <n v="90032"/>
    <n v="3"/>
    <n v="2.2000000000000002"/>
    <s v="Undergraduate"/>
    <n v="0"/>
    <x v="1"/>
    <s v="No"/>
    <x v="1"/>
    <s v="Yes"/>
    <x v="0"/>
    <m/>
  </r>
  <r>
    <x v="1161"/>
    <n v="56"/>
    <n v="32"/>
    <x v="52"/>
    <s v="51-100"/>
    <n v="91320"/>
    <n v="4"/>
    <n v="1.6"/>
    <s v="Graduate"/>
    <n v="0"/>
    <x v="0"/>
    <s v="No"/>
    <x v="0"/>
    <s v="No"/>
    <x v="0"/>
    <m/>
  </r>
  <r>
    <x v="1162"/>
    <n v="56"/>
    <n v="30"/>
    <x v="78"/>
    <s v="0-50"/>
    <n v="94550"/>
    <n v="2"/>
    <n v="0.7"/>
    <s v="Graduate"/>
    <n v="0"/>
    <x v="0"/>
    <s v="No"/>
    <x v="0"/>
    <s v="Yes"/>
    <x v="0"/>
    <m/>
  </r>
  <r>
    <x v="1163"/>
    <n v="56"/>
    <n v="32"/>
    <x v="92"/>
    <s v="51-100"/>
    <n v="95054"/>
    <n v="2"/>
    <n v="0.3"/>
    <s v="Undergraduate"/>
    <n v="0"/>
    <x v="0"/>
    <s v="No"/>
    <x v="0"/>
    <s v="Yes"/>
    <x v="1"/>
    <m/>
  </r>
  <r>
    <x v="1164"/>
    <n v="56"/>
    <n v="26"/>
    <x v="92"/>
    <s v="51-100"/>
    <n v="92120"/>
    <n v="2"/>
    <n v="4.5"/>
    <s v="Professional"/>
    <n v="0"/>
    <x v="0"/>
    <s v="No"/>
    <x v="0"/>
    <s v="No"/>
    <x v="0"/>
    <m/>
  </r>
  <r>
    <x v="1165"/>
    <n v="56"/>
    <n v="31"/>
    <x v="100"/>
    <s v="0-50"/>
    <n v="94720"/>
    <n v="1"/>
    <n v="1.3"/>
    <s v="Undergraduate"/>
    <n v="138"/>
    <x v="0"/>
    <s v="No"/>
    <x v="0"/>
    <s v="No"/>
    <x v="1"/>
    <m/>
  </r>
  <r>
    <x v="1166"/>
    <n v="56"/>
    <n v="31"/>
    <x v="59"/>
    <s v="0-50"/>
    <n v="91775"/>
    <n v="2"/>
    <n v="2.1"/>
    <s v="Professional"/>
    <n v="0"/>
    <x v="0"/>
    <s v="No"/>
    <x v="0"/>
    <s v="No"/>
    <x v="1"/>
    <m/>
  </r>
  <r>
    <x v="1167"/>
    <n v="56"/>
    <n v="32"/>
    <x v="22"/>
    <s v="51-100"/>
    <n v="92677"/>
    <n v="2"/>
    <n v="3.2"/>
    <s v="Professional"/>
    <n v="0"/>
    <x v="0"/>
    <s v="No"/>
    <x v="0"/>
    <s v="Yes"/>
    <x v="0"/>
    <m/>
  </r>
  <r>
    <x v="1168"/>
    <n v="56"/>
    <n v="26"/>
    <x v="139"/>
    <s v="51-100"/>
    <n v="91335"/>
    <n v="1"/>
    <n v="3"/>
    <s v="Professional"/>
    <n v="0"/>
    <x v="0"/>
    <s v="No"/>
    <x v="0"/>
    <s v="No"/>
    <x v="0"/>
    <m/>
  </r>
  <r>
    <x v="1169"/>
    <n v="56"/>
    <n v="32"/>
    <x v="56"/>
    <s v="51-100"/>
    <n v="93407"/>
    <n v="1"/>
    <n v="4.3"/>
    <s v="Undergraduate"/>
    <n v="0"/>
    <x v="0"/>
    <s v="No"/>
    <x v="0"/>
    <s v="Yes"/>
    <x v="1"/>
    <m/>
  </r>
  <r>
    <x v="1170"/>
    <n v="56"/>
    <n v="30"/>
    <x v="65"/>
    <s v="0-50"/>
    <n v="92152"/>
    <n v="4"/>
    <n v="0.7"/>
    <s v="Graduate"/>
    <n v="87"/>
    <x v="0"/>
    <s v="No"/>
    <x v="0"/>
    <s v="Yes"/>
    <x v="0"/>
    <m/>
  </r>
  <r>
    <x v="1171"/>
    <n v="56"/>
    <n v="30"/>
    <x v="63"/>
    <s v="100+"/>
    <n v="94122"/>
    <n v="4"/>
    <n v="0.5"/>
    <s v="Undergraduate"/>
    <n v="292"/>
    <x v="1"/>
    <s v="No"/>
    <x v="0"/>
    <s v="No"/>
    <x v="0"/>
    <m/>
  </r>
  <r>
    <x v="1172"/>
    <n v="56"/>
    <n v="32"/>
    <x v="18"/>
    <s v="0-50"/>
    <n v="94110"/>
    <n v="2"/>
    <n v="0.3"/>
    <s v="Undergraduate"/>
    <n v="89"/>
    <x v="0"/>
    <s v="No"/>
    <x v="0"/>
    <s v="No"/>
    <x v="0"/>
    <m/>
  </r>
  <r>
    <x v="1173"/>
    <n v="56"/>
    <n v="26"/>
    <x v="66"/>
    <s v="51-100"/>
    <n v="94501"/>
    <n v="3"/>
    <n v="2"/>
    <s v="Professional"/>
    <n v="0"/>
    <x v="0"/>
    <s v="No"/>
    <x v="0"/>
    <s v="Yes"/>
    <x v="0"/>
    <m/>
  </r>
  <r>
    <x v="1174"/>
    <n v="56"/>
    <n v="31"/>
    <x v="15"/>
    <s v="51-100"/>
    <n v="95521"/>
    <n v="2"/>
    <n v="1.6"/>
    <s v="Professional"/>
    <n v="78"/>
    <x v="0"/>
    <s v="No"/>
    <x v="0"/>
    <s v="No"/>
    <x v="0"/>
    <m/>
  </r>
  <r>
    <x v="1175"/>
    <n v="56"/>
    <n v="29"/>
    <x v="13"/>
    <s v="0-50"/>
    <n v="92104"/>
    <n v="4"/>
    <n v="2.5"/>
    <s v="Graduate"/>
    <n v="0"/>
    <x v="0"/>
    <s v="No"/>
    <x v="0"/>
    <s v="No"/>
    <x v="0"/>
    <m/>
  </r>
  <r>
    <x v="1176"/>
    <n v="56"/>
    <n v="32"/>
    <x v="145"/>
    <s v="100+"/>
    <n v="90232"/>
    <n v="1"/>
    <n v="7.4"/>
    <s v="Undergraduate"/>
    <n v="186"/>
    <x v="0"/>
    <s v="No"/>
    <x v="0"/>
    <s v="Yes"/>
    <x v="0"/>
    <m/>
  </r>
  <r>
    <x v="1177"/>
    <n v="56"/>
    <n v="30"/>
    <x v="129"/>
    <s v="51-100"/>
    <n v="91380"/>
    <n v="1"/>
    <n v="2.2000000000000002"/>
    <s v="Professional"/>
    <n v="0"/>
    <x v="0"/>
    <s v="No"/>
    <x v="0"/>
    <s v="No"/>
    <x v="0"/>
    <m/>
  </r>
  <r>
    <x v="1178"/>
    <n v="56"/>
    <n v="30"/>
    <x v="71"/>
    <s v="51-100"/>
    <n v="95123"/>
    <n v="3"/>
    <n v="0.3"/>
    <s v="Graduate"/>
    <n v="0"/>
    <x v="0"/>
    <s v="No"/>
    <x v="0"/>
    <s v="No"/>
    <x v="1"/>
    <m/>
  </r>
  <r>
    <x v="1179"/>
    <n v="56"/>
    <n v="30"/>
    <x v="19"/>
    <s v="51-100"/>
    <n v="90245"/>
    <n v="3"/>
    <n v="0.3"/>
    <s v="Graduate"/>
    <n v="0"/>
    <x v="0"/>
    <s v="No"/>
    <x v="0"/>
    <s v="No"/>
    <x v="0"/>
    <m/>
  </r>
  <r>
    <x v="1180"/>
    <n v="56"/>
    <n v="26"/>
    <x v="11"/>
    <s v="51-100"/>
    <n v="92028"/>
    <n v="3"/>
    <n v="2"/>
    <s v="Professional"/>
    <n v="0"/>
    <x v="0"/>
    <s v="No"/>
    <x v="0"/>
    <s v="Yes"/>
    <x v="0"/>
    <m/>
  </r>
  <r>
    <x v="1181"/>
    <n v="56"/>
    <n v="30"/>
    <x v="108"/>
    <s v="0-50"/>
    <n v="94117"/>
    <n v="2"/>
    <n v="0.3"/>
    <s v="Undergraduate"/>
    <n v="109"/>
    <x v="0"/>
    <s v="Yes"/>
    <x v="1"/>
    <s v="Yes"/>
    <x v="1"/>
    <m/>
  </r>
  <r>
    <x v="1182"/>
    <n v="56"/>
    <n v="26"/>
    <x v="19"/>
    <s v="51-100"/>
    <n v="91107"/>
    <n v="3"/>
    <n v="1.4"/>
    <s v="Professional"/>
    <n v="273"/>
    <x v="0"/>
    <s v="No"/>
    <x v="0"/>
    <s v="Yes"/>
    <x v="1"/>
    <m/>
  </r>
  <r>
    <x v="1183"/>
    <n v="56"/>
    <n v="31"/>
    <x v="14"/>
    <s v="0-50"/>
    <n v="95211"/>
    <n v="3"/>
    <n v="0.1"/>
    <s v="Graduate"/>
    <n v="114"/>
    <x v="0"/>
    <s v="No"/>
    <x v="0"/>
    <s v="No"/>
    <x v="0"/>
    <m/>
  </r>
  <r>
    <x v="1184"/>
    <n v="56"/>
    <n v="30"/>
    <x v="32"/>
    <s v="51-100"/>
    <n v="90401"/>
    <n v="4"/>
    <n v="2.6"/>
    <s v="Professional"/>
    <n v="0"/>
    <x v="0"/>
    <s v="No"/>
    <x v="0"/>
    <s v="Yes"/>
    <x v="0"/>
    <m/>
  </r>
  <r>
    <x v="1185"/>
    <n v="56"/>
    <n v="30"/>
    <x v="71"/>
    <s v="51-100"/>
    <n v="93105"/>
    <n v="3"/>
    <n v="2.5"/>
    <s v="Undergraduate"/>
    <n v="0"/>
    <x v="0"/>
    <s v="No"/>
    <x v="0"/>
    <s v="No"/>
    <x v="0"/>
    <m/>
  </r>
  <r>
    <x v="1186"/>
    <n v="56"/>
    <n v="31"/>
    <x v="71"/>
    <s v="51-100"/>
    <n v="90245"/>
    <n v="2"/>
    <n v="2.2999999999999998"/>
    <s v="Professional"/>
    <n v="0"/>
    <x v="0"/>
    <s v="No"/>
    <x v="0"/>
    <s v="No"/>
    <x v="0"/>
    <m/>
  </r>
  <r>
    <x v="1187"/>
    <n v="56"/>
    <n v="26"/>
    <x v="137"/>
    <s v="51-100"/>
    <n v="91320"/>
    <n v="3"/>
    <n v="1.4"/>
    <s v="Professional"/>
    <n v="0"/>
    <x v="0"/>
    <s v="No"/>
    <x v="0"/>
    <s v="Yes"/>
    <x v="0"/>
    <m/>
  </r>
  <r>
    <x v="1188"/>
    <n v="56"/>
    <n v="32"/>
    <x v="1"/>
    <s v="0-50"/>
    <n v="95827"/>
    <n v="2"/>
    <n v="0.8"/>
    <s v="Undergraduate"/>
    <n v="79"/>
    <x v="0"/>
    <s v="Yes"/>
    <x v="0"/>
    <s v="Yes"/>
    <x v="0"/>
    <m/>
  </r>
  <r>
    <x v="1189"/>
    <n v="56"/>
    <n v="32"/>
    <x v="100"/>
    <s v="0-50"/>
    <n v="92130"/>
    <n v="1"/>
    <n v="1.2"/>
    <s v="Professional"/>
    <n v="0"/>
    <x v="0"/>
    <s v="No"/>
    <x v="0"/>
    <s v="Yes"/>
    <x v="0"/>
    <m/>
  </r>
  <r>
    <x v="1190"/>
    <n v="56"/>
    <n v="32"/>
    <x v="39"/>
    <s v="0-50"/>
    <n v="94720"/>
    <n v="4"/>
    <n v="0.7"/>
    <s v="Undergraduate"/>
    <n v="0"/>
    <x v="0"/>
    <s v="No"/>
    <x v="0"/>
    <s v="Yes"/>
    <x v="1"/>
    <m/>
  </r>
  <r>
    <x v="1191"/>
    <n v="56"/>
    <n v="32"/>
    <x v="108"/>
    <s v="0-50"/>
    <n v="94596"/>
    <n v="4"/>
    <n v="1.3"/>
    <s v="Undergraduate"/>
    <n v="0"/>
    <x v="0"/>
    <s v="No"/>
    <x v="0"/>
    <s v="No"/>
    <x v="0"/>
    <m/>
  </r>
  <r>
    <x v="1192"/>
    <n v="56"/>
    <n v="30"/>
    <x v="40"/>
    <s v="100+"/>
    <n v="90089"/>
    <n v="1"/>
    <n v="2.9"/>
    <s v="Undergraduate"/>
    <n v="0"/>
    <x v="0"/>
    <s v="No"/>
    <x v="0"/>
    <s v="No"/>
    <x v="0"/>
    <m/>
  </r>
  <r>
    <x v="1193"/>
    <n v="56"/>
    <n v="30"/>
    <x v="8"/>
    <s v="51-100"/>
    <n v="91910"/>
    <n v="1"/>
    <n v="1.9"/>
    <s v="Graduate"/>
    <n v="125"/>
    <x v="0"/>
    <s v="No"/>
    <x v="0"/>
    <s v="Yes"/>
    <x v="0"/>
    <m/>
  </r>
  <r>
    <x v="1194"/>
    <n v="56"/>
    <n v="32"/>
    <x v="76"/>
    <s v="51-100"/>
    <n v="95064"/>
    <n v="1"/>
    <n v="1.8"/>
    <s v="Professional"/>
    <n v="241"/>
    <x v="0"/>
    <s v="No"/>
    <x v="0"/>
    <s v="Yes"/>
    <x v="0"/>
    <m/>
  </r>
  <r>
    <x v="1195"/>
    <n v="56"/>
    <n v="32"/>
    <x v="129"/>
    <s v="51-100"/>
    <n v="93106"/>
    <n v="1"/>
    <n v="1.8"/>
    <s v="Professional"/>
    <n v="227"/>
    <x v="0"/>
    <s v="No"/>
    <x v="0"/>
    <s v="Yes"/>
    <x v="0"/>
    <m/>
  </r>
  <r>
    <x v="1196"/>
    <n v="56"/>
    <n v="31"/>
    <x v="11"/>
    <s v="51-100"/>
    <n v="92028"/>
    <n v="3"/>
    <n v="1.7"/>
    <s v="Undergraduate"/>
    <n v="0"/>
    <x v="0"/>
    <s v="No"/>
    <x v="0"/>
    <s v="Yes"/>
    <x v="1"/>
    <m/>
  </r>
  <r>
    <x v="1197"/>
    <n v="56"/>
    <n v="32"/>
    <x v="39"/>
    <s v="0-50"/>
    <n v="94610"/>
    <n v="1"/>
    <n v="1.2"/>
    <s v="Professional"/>
    <n v="127"/>
    <x v="0"/>
    <s v="No"/>
    <x v="0"/>
    <s v="Yes"/>
    <x v="1"/>
    <m/>
  </r>
  <r>
    <x v="1198"/>
    <n v="56"/>
    <n v="31"/>
    <x v="100"/>
    <s v="0-50"/>
    <n v="94040"/>
    <n v="1"/>
    <n v="1.5"/>
    <s v="Graduate"/>
    <n v="0"/>
    <x v="0"/>
    <s v="Yes"/>
    <x v="1"/>
    <s v="Yes"/>
    <x v="1"/>
    <m/>
  </r>
  <r>
    <x v="1199"/>
    <n v="56"/>
    <n v="30"/>
    <x v="7"/>
    <s v="51-100"/>
    <n v="94588"/>
    <n v="3"/>
    <n v="0.8"/>
    <s v="Undergraduate"/>
    <n v="302"/>
    <x v="0"/>
    <s v="No"/>
    <x v="0"/>
    <s v="No"/>
    <x v="0"/>
    <m/>
  </r>
  <r>
    <x v="1200"/>
    <n v="56"/>
    <n v="26"/>
    <x v="70"/>
    <s v="51-100"/>
    <n v="94939"/>
    <n v="1"/>
    <n v="3"/>
    <s v="Professional"/>
    <n v="0"/>
    <x v="0"/>
    <s v="No"/>
    <x v="0"/>
    <s v="Yes"/>
    <x v="1"/>
    <m/>
  </r>
  <r>
    <x v="1201"/>
    <n v="56"/>
    <n v="31"/>
    <x v="27"/>
    <s v="0-50"/>
    <n v="95123"/>
    <n v="3"/>
    <n v="0.1"/>
    <s v="Graduate"/>
    <n v="0"/>
    <x v="0"/>
    <s v="No"/>
    <x v="0"/>
    <s v="No"/>
    <x v="0"/>
    <m/>
  </r>
  <r>
    <x v="1202"/>
    <n v="56"/>
    <n v="32"/>
    <x v="71"/>
    <s v="51-100"/>
    <n v="90210"/>
    <n v="4"/>
    <n v="1.5"/>
    <s v="Undergraduate"/>
    <n v="0"/>
    <x v="0"/>
    <s v="No"/>
    <x v="0"/>
    <s v="Yes"/>
    <x v="0"/>
    <m/>
  </r>
  <r>
    <x v="1203"/>
    <n v="56"/>
    <n v="30"/>
    <x v="12"/>
    <s v="0-50"/>
    <n v="92093"/>
    <n v="4"/>
    <n v="0.7"/>
    <s v="Professional"/>
    <n v="102"/>
    <x v="0"/>
    <s v="No"/>
    <x v="0"/>
    <s v="No"/>
    <x v="0"/>
    <m/>
  </r>
  <r>
    <x v="1204"/>
    <n v="56"/>
    <n v="31"/>
    <x v="24"/>
    <s v="51-100"/>
    <n v="94303"/>
    <n v="2"/>
    <n v="1.9"/>
    <s v="Graduate"/>
    <n v="0"/>
    <x v="0"/>
    <s v="No"/>
    <x v="0"/>
    <s v="Yes"/>
    <x v="0"/>
    <m/>
  </r>
  <r>
    <x v="1205"/>
    <n v="56"/>
    <n v="32"/>
    <x v="64"/>
    <s v="0-50"/>
    <n v="94575"/>
    <n v="3"/>
    <n v="1.5"/>
    <s v="Undergraduate"/>
    <n v="153"/>
    <x v="0"/>
    <s v="No"/>
    <x v="0"/>
    <s v="Yes"/>
    <x v="0"/>
    <m/>
  </r>
  <r>
    <x v="1206"/>
    <n v="56"/>
    <n v="30"/>
    <x v="114"/>
    <s v="100+"/>
    <n v="93940"/>
    <n v="1"/>
    <n v="2.9"/>
    <s v="Undergraduate"/>
    <n v="0"/>
    <x v="0"/>
    <s v="No"/>
    <x v="0"/>
    <s v="Yes"/>
    <x v="0"/>
    <m/>
  </r>
  <r>
    <x v="1207"/>
    <n v="56"/>
    <n v="32"/>
    <x v="97"/>
    <s v="51-100"/>
    <n v="95051"/>
    <n v="4"/>
    <n v="1"/>
    <s v="Graduate"/>
    <n v="0"/>
    <x v="0"/>
    <s v="No"/>
    <x v="0"/>
    <s v="Yes"/>
    <x v="1"/>
    <m/>
  </r>
  <r>
    <x v="1208"/>
    <n v="56"/>
    <n v="32"/>
    <x v="68"/>
    <s v="0-50"/>
    <n v="91768"/>
    <n v="1"/>
    <n v="1.2"/>
    <s v="Professional"/>
    <n v="0"/>
    <x v="0"/>
    <s v="No"/>
    <x v="0"/>
    <s v="Yes"/>
    <x v="1"/>
    <m/>
  </r>
  <r>
    <x v="1209"/>
    <n v="56"/>
    <n v="30"/>
    <x v="65"/>
    <s v="0-50"/>
    <n v="94110"/>
    <n v="4"/>
    <n v="1.5"/>
    <s v="Professional"/>
    <n v="146"/>
    <x v="0"/>
    <s v="No"/>
    <x v="0"/>
    <s v="No"/>
    <x v="0"/>
    <m/>
  </r>
  <r>
    <x v="1210"/>
    <n v="56"/>
    <n v="32"/>
    <x v="56"/>
    <s v="51-100"/>
    <n v="95014"/>
    <n v="2"/>
    <n v="1.6"/>
    <s v="Undergraduate"/>
    <n v="0"/>
    <x v="0"/>
    <s v="No"/>
    <x v="0"/>
    <s v="Yes"/>
    <x v="0"/>
    <m/>
  </r>
  <r>
    <x v="1211"/>
    <n v="56"/>
    <n v="31"/>
    <x v="32"/>
    <s v="51-100"/>
    <n v="93943"/>
    <n v="2"/>
    <n v="0"/>
    <s v="Professional"/>
    <n v="225"/>
    <x v="0"/>
    <s v="No"/>
    <x v="0"/>
    <s v="No"/>
    <x v="0"/>
    <m/>
  </r>
  <r>
    <x v="1212"/>
    <n v="56"/>
    <n v="30"/>
    <x v="64"/>
    <s v="0-50"/>
    <n v="91330"/>
    <n v="4"/>
    <n v="2.5"/>
    <s v="Undergraduate"/>
    <n v="0"/>
    <x v="0"/>
    <s v="No"/>
    <x v="0"/>
    <s v="No"/>
    <x v="1"/>
    <m/>
  </r>
  <r>
    <x v="1213"/>
    <n v="56"/>
    <n v="31"/>
    <x v="30"/>
    <s v="51-100"/>
    <n v="92069"/>
    <n v="4"/>
    <n v="1.3"/>
    <s v="Professional"/>
    <n v="0"/>
    <x v="0"/>
    <s v="No"/>
    <x v="0"/>
    <s v="Yes"/>
    <x v="0"/>
    <m/>
  </r>
  <r>
    <x v="1214"/>
    <n v="56"/>
    <n v="32"/>
    <x v="7"/>
    <s v="51-100"/>
    <n v="92037"/>
    <n v="3"/>
    <n v="2.67"/>
    <s v="Undergraduate"/>
    <n v="0"/>
    <x v="0"/>
    <s v="No"/>
    <x v="0"/>
    <s v="Yes"/>
    <x v="0"/>
    <m/>
  </r>
  <r>
    <x v="1215"/>
    <n v="56"/>
    <n v="31"/>
    <x v="98"/>
    <s v="51-100"/>
    <n v="90024"/>
    <n v="4"/>
    <n v="0.9"/>
    <s v="Undergraduate"/>
    <n v="0"/>
    <x v="0"/>
    <s v="Yes"/>
    <x v="1"/>
    <s v="Yes"/>
    <x v="1"/>
    <m/>
  </r>
  <r>
    <x v="1216"/>
    <n v="55"/>
    <n v="28"/>
    <x v="5"/>
    <s v="0-50"/>
    <n v="94720"/>
    <n v="1"/>
    <n v="0.5"/>
    <s v="Graduate"/>
    <n v="0"/>
    <x v="0"/>
    <s v="Yes"/>
    <x v="0"/>
    <s v="No"/>
    <x v="1"/>
    <m/>
  </r>
  <r>
    <x v="1217"/>
    <n v="55"/>
    <n v="30"/>
    <x v="65"/>
    <s v="0-50"/>
    <n v="94005"/>
    <n v="3"/>
    <n v="0.1"/>
    <s v="Graduate"/>
    <n v="0"/>
    <x v="0"/>
    <s v="Yes"/>
    <x v="1"/>
    <s v="Yes"/>
    <x v="0"/>
    <m/>
  </r>
  <r>
    <x v="1218"/>
    <n v="55"/>
    <n v="30"/>
    <x v="62"/>
    <s v="100+"/>
    <n v="90277"/>
    <n v="4"/>
    <n v="5.6"/>
    <s v="Graduate"/>
    <n v="0"/>
    <x v="1"/>
    <s v="No"/>
    <x v="0"/>
    <s v="Yes"/>
    <x v="0"/>
    <m/>
  </r>
  <r>
    <x v="1219"/>
    <n v="55"/>
    <n v="29"/>
    <x v="0"/>
    <s v="100+"/>
    <n v="94043"/>
    <n v="2"/>
    <n v="1.4"/>
    <s v="Undergraduate"/>
    <n v="0"/>
    <x v="0"/>
    <s v="No"/>
    <x v="0"/>
    <s v="Yes"/>
    <x v="0"/>
    <m/>
  </r>
  <r>
    <x v="1220"/>
    <n v="55"/>
    <n v="31"/>
    <x v="118"/>
    <s v="0-50"/>
    <n v="91345"/>
    <n v="4"/>
    <n v="0.7"/>
    <s v="Undergraduate"/>
    <n v="89"/>
    <x v="0"/>
    <s v="No"/>
    <x v="0"/>
    <s v="Yes"/>
    <x v="0"/>
    <m/>
  </r>
  <r>
    <x v="1221"/>
    <n v="55"/>
    <n v="25"/>
    <x v="9"/>
    <s v="0-50"/>
    <n v="95014"/>
    <n v="3"/>
    <n v="1"/>
    <s v="Professional"/>
    <n v="0"/>
    <x v="0"/>
    <s v="No"/>
    <x v="0"/>
    <s v="Yes"/>
    <x v="0"/>
    <m/>
  </r>
  <r>
    <x v="1222"/>
    <n v="55"/>
    <n v="29"/>
    <x v="122"/>
    <s v="51-100"/>
    <n v="92121"/>
    <n v="2"/>
    <n v="1.4"/>
    <s v="Undergraduate"/>
    <n v="264"/>
    <x v="0"/>
    <s v="No"/>
    <x v="0"/>
    <s v="Yes"/>
    <x v="1"/>
    <m/>
  </r>
  <r>
    <x v="1223"/>
    <n v="55"/>
    <n v="25"/>
    <x v="19"/>
    <s v="51-100"/>
    <n v="93720"/>
    <n v="3"/>
    <n v="1.4"/>
    <s v="Professional"/>
    <n v="0"/>
    <x v="0"/>
    <s v="No"/>
    <x v="0"/>
    <s v="Yes"/>
    <x v="0"/>
    <m/>
  </r>
  <r>
    <x v="1224"/>
    <n v="55"/>
    <n v="29"/>
    <x v="7"/>
    <s v="51-100"/>
    <n v="92373"/>
    <n v="3"/>
    <n v="0.8"/>
    <s v="Undergraduate"/>
    <n v="0"/>
    <x v="0"/>
    <s v="No"/>
    <x v="0"/>
    <s v="Yes"/>
    <x v="1"/>
    <m/>
  </r>
  <r>
    <x v="1225"/>
    <n v="55"/>
    <n v="29"/>
    <x v="28"/>
    <s v="51-100"/>
    <n v="95616"/>
    <n v="2"/>
    <n v="2.2999999999999998"/>
    <s v="Professional"/>
    <n v="0"/>
    <x v="0"/>
    <s v="No"/>
    <x v="0"/>
    <s v="Yes"/>
    <x v="1"/>
    <m/>
  </r>
  <r>
    <x v="1226"/>
    <n v="55"/>
    <n v="30"/>
    <x v="20"/>
    <s v="0-50"/>
    <n v="92647"/>
    <n v="2"/>
    <n v="1.9"/>
    <s v="Graduate"/>
    <n v="0"/>
    <x v="0"/>
    <s v="No"/>
    <x v="0"/>
    <s v="No"/>
    <x v="0"/>
    <m/>
  </r>
  <r>
    <x v="1227"/>
    <n v="55"/>
    <n v="30"/>
    <x v="32"/>
    <s v="51-100"/>
    <n v="92123"/>
    <n v="2"/>
    <n v="3.7"/>
    <s v="Undergraduate"/>
    <n v="0"/>
    <x v="0"/>
    <s v="Yes"/>
    <x v="0"/>
    <s v="No"/>
    <x v="0"/>
    <m/>
  </r>
  <r>
    <x v="1228"/>
    <n v="55"/>
    <n v="30"/>
    <x v="56"/>
    <s v="51-100"/>
    <n v="92173"/>
    <n v="2"/>
    <n v="3.7"/>
    <s v="Undergraduate"/>
    <n v="304"/>
    <x v="0"/>
    <s v="Yes"/>
    <x v="0"/>
    <s v="Yes"/>
    <x v="0"/>
    <m/>
  </r>
  <r>
    <x v="1229"/>
    <n v="55"/>
    <n v="29"/>
    <x v="7"/>
    <s v="51-100"/>
    <n v="90210"/>
    <n v="3"/>
    <n v="0.8"/>
    <s v="Undergraduate"/>
    <n v="0"/>
    <x v="0"/>
    <s v="No"/>
    <x v="0"/>
    <s v="Yes"/>
    <x v="0"/>
    <m/>
  </r>
  <r>
    <x v="1230"/>
    <n v="55"/>
    <n v="28"/>
    <x v="82"/>
    <s v="0-50"/>
    <n v="95020"/>
    <n v="3"/>
    <n v="1"/>
    <s v="Graduate"/>
    <n v="0"/>
    <x v="0"/>
    <s v="No"/>
    <x v="0"/>
    <s v="Yes"/>
    <x v="1"/>
    <m/>
  </r>
  <r>
    <x v="1231"/>
    <n v="55"/>
    <n v="31"/>
    <x v="91"/>
    <s v="100+"/>
    <n v="92093"/>
    <n v="3"/>
    <n v="1.8"/>
    <s v="Graduate"/>
    <n v="364"/>
    <x v="0"/>
    <s v="No"/>
    <x v="0"/>
    <s v="No"/>
    <x v="0"/>
    <m/>
  </r>
  <r>
    <x v="1232"/>
    <n v="55"/>
    <n v="29"/>
    <x v="20"/>
    <s v="0-50"/>
    <n v="92154"/>
    <n v="1"/>
    <n v="0.2"/>
    <s v="Undergraduate"/>
    <n v="0"/>
    <x v="0"/>
    <s v="No"/>
    <x v="0"/>
    <s v="No"/>
    <x v="1"/>
    <m/>
  </r>
  <r>
    <x v="1233"/>
    <n v="55"/>
    <n v="31"/>
    <x v="134"/>
    <s v="0-50"/>
    <n v="95060"/>
    <n v="2"/>
    <n v="0.2"/>
    <s v="Undergraduate"/>
    <n v="76"/>
    <x v="0"/>
    <s v="No"/>
    <x v="0"/>
    <s v="Yes"/>
    <x v="1"/>
    <m/>
  </r>
  <r>
    <x v="1234"/>
    <n v="55"/>
    <n v="30"/>
    <x v="76"/>
    <s v="51-100"/>
    <n v="92028"/>
    <n v="4"/>
    <n v="0.9"/>
    <s v="Undergraduate"/>
    <n v="0"/>
    <x v="0"/>
    <s v="No"/>
    <x v="0"/>
    <s v="Yes"/>
    <x v="1"/>
    <m/>
  </r>
  <r>
    <x v="1235"/>
    <n v="55"/>
    <n v="29"/>
    <x v="22"/>
    <s v="51-100"/>
    <n v="94501"/>
    <n v="4"/>
    <n v="2.8"/>
    <s v="Graduate"/>
    <n v="0"/>
    <x v="0"/>
    <s v="No"/>
    <x v="0"/>
    <s v="Yes"/>
    <x v="0"/>
    <m/>
  </r>
  <r>
    <x v="1236"/>
    <n v="55"/>
    <n v="29"/>
    <x v="112"/>
    <s v="100+"/>
    <n v="95758"/>
    <n v="3"/>
    <n v="5.9"/>
    <s v="Graduate"/>
    <n v="307"/>
    <x v="1"/>
    <s v="No"/>
    <x v="0"/>
    <s v="No"/>
    <x v="0"/>
    <m/>
  </r>
  <r>
    <x v="1237"/>
    <n v="55"/>
    <n v="30"/>
    <x v="32"/>
    <s v="51-100"/>
    <n v="90254"/>
    <n v="4"/>
    <n v="3.8"/>
    <s v="Graduate"/>
    <n v="0"/>
    <x v="0"/>
    <s v="No"/>
    <x v="0"/>
    <s v="Yes"/>
    <x v="0"/>
    <m/>
  </r>
  <r>
    <x v="1238"/>
    <n v="55"/>
    <n v="29"/>
    <x v="65"/>
    <s v="0-50"/>
    <n v="92780"/>
    <n v="4"/>
    <n v="1.5"/>
    <s v="Professional"/>
    <n v="79"/>
    <x v="0"/>
    <s v="No"/>
    <x v="0"/>
    <s v="Yes"/>
    <x v="0"/>
    <m/>
  </r>
  <r>
    <x v="1239"/>
    <n v="55"/>
    <n v="30"/>
    <x v="100"/>
    <s v="0-50"/>
    <n v="95123"/>
    <n v="1"/>
    <n v="1.5"/>
    <s v="Graduate"/>
    <n v="0"/>
    <x v="0"/>
    <s v="No"/>
    <x v="0"/>
    <s v="No"/>
    <x v="0"/>
    <m/>
  </r>
  <r>
    <x v="1240"/>
    <n v="55"/>
    <n v="30"/>
    <x v="1"/>
    <s v="0-50"/>
    <n v="91330"/>
    <n v="4"/>
    <n v="0.1"/>
    <s v="Professional"/>
    <n v="0"/>
    <x v="0"/>
    <s v="Yes"/>
    <x v="0"/>
    <s v="No"/>
    <x v="0"/>
    <m/>
  </r>
  <r>
    <x v="1241"/>
    <n v="55"/>
    <n v="30"/>
    <x v="68"/>
    <s v="0-50"/>
    <n v="92121"/>
    <n v="1"/>
    <n v="1.5"/>
    <s v="Graduate"/>
    <n v="91"/>
    <x v="0"/>
    <s v="No"/>
    <x v="0"/>
    <s v="No"/>
    <x v="1"/>
    <m/>
  </r>
  <r>
    <x v="1242"/>
    <n v="55"/>
    <n v="29"/>
    <x v="25"/>
    <s v="0-50"/>
    <n v="91320"/>
    <n v="4"/>
    <n v="0.7"/>
    <s v="Graduate"/>
    <n v="0"/>
    <x v="0"/>
    <s v="No"/>
    <x v="0"/>
    <s v="No"/>
    <x v="1"/>
    <m/>
  </r>
  <r>
    <x v="1243"/>
    <n v="55"/>
    <n v="29"/>
    <x v="129"/>
    <s v="51-100"/>
    <n v="94305"/>
    <n v="3"/>
    <n v="2.2000000000000002"/>
    <s v="Professional"/>
    <n v="84"/>
    <x v="0"/>
    <s v="No"/>
    <x v="0"/>
    <s v="Yes"/>
    <x v="0"/>
    <m/>
  </r>
  <r>
    <x v="1244"/>
    <n v="55"/>
    <n v="29"/>
    <x v="6"/>
    <s v="51-100"/>
    <n v="90747"/>
    <n v="4"/>
    <n v="2.6"/>
    <s v="Professional"/>
    <n v="0"/>
    <x v="0"/>
    <s v="No"/>
    <x v="0"/>
    <s v="No"/>
    <x v="1"/>
    <m/>
  </r>
  <r>
    <x v="1245"/>
    <n v="55"/>
    <n v="30"/>
    <x v="28"/>
    <s v="51-100"/>
    <n v="92675"/>
    <n v="4"/>
    <n v="3.8"/>
    <s v="Graduate"/>
    <n v="0"/>
    <x v="0"/>
    <s v="No"/>
    <x v="0"/>
    <s v="Yes"/>
    <x v="0"/>
    <m/>
  </r>
  <r>
    <x v="1246"/>
    <n v="55"/>
    <n v="31"/>
    <x v="92"/>
    <s v="51-100"/>
    <n v="92868"/>
    <n v="1"/>
    <n v="2.7"/>
    <s v="Graduate"/>
    <n v="0"/>
    <x v="0"/>
    <s v="No"/>
    <x v="0"/>
    <s v="Yes"/>
    <x v="1"/>
    <m/>
  </r>
  <r>
    <x v="1247"/>
    <n v="55"/>
    <n v="31"/>
    <x v="28"/>
    <s v="51-100"/>
    <n v="94143"/>
    <n v="4"/>
    <n v="1.6"/>
    <s v="Graduate"/>
    <n v="0"/>
    <x v="0"/>
    <s v="No"/>
    <x v="0"/>
    <s v="No"/>
    <x v="0"/>
    <m/>
  </r>
  <r>
    <x v="1248"/>
    <n v="55"/>
    <n v="29"/>
    <x v="98"/>
    <s v="51-100"/>
    <n v="95051"/>
    <n v="4"/>
    <n v="2.8"/>
    <s v="Graduate"/>
    <n v="0"/>
    <x v="0"/>
    <s v="No"/>
    <x v="0"/>
    <s v="Yes"/>
    <x v="1"/>
    <m/>
  </r>
  <r>
    <x v="1249"/>
    <n v="55"/>
    <n v="28"/>
    <x v="29"/>
    <s v="0-50"/>
    <n v="95616"/>
    <n v="3"/>
    <n v="1"/>
    <s v="Graduate"/>
    <n v="0"/>
    <x v="0"/>
    <s v="No"/>
    <x v="0"/>
    <s v="Yes"/>
    <x v="0"/>
    <m/>
  </r>
  <r>
    <x v="1250"/>
    <n v="55"/>
    <n v="31"/>
    <x v="32"/>
    <s v="51-100"/>
    <n v="95521"/>
    <n v="3"/>
    <n v="2.67"/>
    <s v="Undergraduate"/>
    <n v="0"/>
    <x v="0"/>
    <s v="No"/>
    <x v="0"/>
    <s v="Yes"/>
    <x v="0"/>
    <m/>
  </r>
  <r>
    <x v="1251"/>
    <n v="55"/>
    <n v="30"/>
    <x v="16"/>
    <s v="51-100"/>
    <n v="92821"/>
    <n v="4"/>
    <n v="0.9"/>
    <s v="Undergraduate"/>
    <n v="215"/>
    <x v="0"/>
    <s v="No"/>
    <x v="0"/>
    <s v="Yes"/>
    <x v="1"/>
    <m/>
  </r>
  <r>
    <x v="1252"/>
    <n v="55"/>
    <n v="30"/>
    <x v="49"/>
    <s v="0-50"/>
    <n v="95521"/>
    <n v="2"/>
    <n v="2.2999999999999998"/>
    <s v="Professional"/>
    <n v="0"/>
    <x v="0"/>
    <s v="No"/>
    <x v="0"/>
    <s v="Yes"/>
    <x v="0"/>
    <m/>
  </r>
  <r>
    <x v="1253"/>
    <n v="55"/>
    <n v="29"/>
    <x v="15"/>
    <s v="51-100"/>
    <n v="95134"/>
    <n v="1"/>
    <n v="1.4"/>
    <s v="Undergraduate"/>
    <n v="0"/>
    <x v="0"/>
    <s v="No"/>
    <x v="0"/>
    <s v="No"/>
    <x v="0"/>
    <m/>
  </r>
  <r>
    <x v="1254"/>
    <n v="55"/>
    <n v="31"/>
    <x v="137"/>
    <s v="51-100"/>
    <n v="91711"/>
    <n v="1"/>
    <n v="1.8"/>
    <s v="Professional"/>
    <n v="0"/>
    <x v="0"/>
    <s v="No"/>
    <x v="0"/>
    <s v="Yes"/>
    <x v="0"/>
    <m/>
  </r>
  <r>
    <x v="1255"/>
    <n v="55"/>
    <n v="29"/>
    <x v="75"/>
    <s v="100+"/>
    <n v="95064"/>
    <n v="1"/>
    <n v="5.2"/>
    <s v="Graduate"/>
    <n v="0"/>
    <x v="1"/>
    <s v="No"/>
    <x v="0"/>
    <s v="No"/>
    <x v="0"/>
    <m/>
  </r>
  <r>
    <x v="1256"/>
    <n v="55"/>
    <n v="30"/>
    <x v="71"/>
    <s v="51-100"/>
    <n v="90250"/>
    <n v="2"/>
    <n v="2.2999999999999998"/>
    <s v="Professional"/>
    <n v="0"/>
    <x v="0"/>
    <s v="No"/>
    <x v="0"/>
    <s v="No"/>
    <x v="0"/>
    <m/>
  </r>
  <r>
    <x v="1257"/>
    <n v="55"/>
    <n v="30"/>
    <x v="49"/>
    <s v="0-50"/>
    <n v="94126"/>
    <n v="2"/>
    <n v="2.2999999999999998"/>
    <s v="Professional"/>
    <n v="0"/>
    <x v="0"/>
    <s v="Yes"/>
    <x v="0"/>
    <s v="Yes"/>
    <x v="0"/>
    <m/>
  </r>
  <r>
    <x v="1258"/>
    <n v="55"/>
    <n v="30"/>
    <x v="61"/>
    <s v="0-50"/>
    <n v="95820"/>
    <n v="4"/>
    <n v="0.1"/>
    <s v="Professional"/>
    <n v="157"/>
    <x v="0"/>
    <s v="No"/>
    <x v="0"/>
    <s v="Yes"/>
    <x v="0"/>
    <m/>
  </r>
  <r>
    <x v="1259"/>
    <n v="55"/>
    <n v="29"/>
    <x v="90"/>
    <s v="100+"/>
    <n v="92675"/>
    <n v="2"/>
    <n v="2.7"/>
    <s v="Undergraduate"/>
    <n v="0"/>
    <x v="0"/>
    <s v="Yes"/>
    <x v="0"/>
    <s v="No"/>
    <x v="0"/>
    <m/>
  </r>
  <r>
    <x v="1260"/>
    <n v="55"/>
    <n v="29"/>
    <x v="121"/>
    <s v="0-50"/>
    <n v="92109"/>
    <n v="4"/>
    <n v="0.7"/>
    <s v="Professional"/>
    <n v="121"/>
    <x v="0"/>
    <s v="Yes"/>
    <x v="0"/>
    <s v="No"/>
    <x v="1"/>
    <m/>
  </r>
  <r>
    <x v="1261"/>
    <n v="55"/>
    <n v="29"/>
    <x v="109"/>
    <s v="100+"/>
    <n v="90502"/>
    <n v="2"/>
    <n v="3.6"/>
    <s v="Professional"/>
    <n v="0"/>
    <x v="1"/>
    <s v="No"/>
    <x v="0"/>
    <s v="No"/>
    <x v="1"/>
    <m/>
  </r>
  <r>
    <x v="1262"/>
    <n v="55"/>
    <n v="29"/>
    <x v="5"/>
    <s v="0-50"/>
    <n v="92028"/>
    <n v="4"/>
    <n v="0.7"/>
    <s v="Professional"/>
    <n v="0"/>
    <x v="0"/>
    <s v="No"/>
    <x v="0"/>
    <s v="No"/>
    <x v="0"/>
    <m/>
  </r>
  <r>
    <x v="1263"/>
    <n v="55"/>
    <n v="29"/>
    <x v="120"/>
    <s v="0-50"/>
    <n v="92660"/>
    <n v="2"/>
    <n v="0.4"/>
    <s v="Professional"/>
    <n v="0"/>
    <x v="0"/>
    <s v="No"/>
    <x v="0"/>
    <s v="No"/>
    <x v="0"/>
    <m/>
  </r>
  <r>
    <x v="1264"/>
    <n v="55"/>
    <n v="31"/>
    <x v="27"/>
    <s v="0-50"/>
    <n v="94720"/>
    <n v="2"/>
    <n v="0.2"/>
    <s v="Undergraduate"/>
    <n v="0"/>
    <x v="0"/>
    <s v="No"/>
    <x v="0"/>
    <s v="No"/>
    <x v="0"/>
    <m/>
  </r>
  <r>
    <x v="1265"/>
    <n v="55"/>
    <n v="31"/>
    <x v="82"/>
    <s v="0-50"/>
    <n v="93010"/>
    <n v="4"/>
    <n v="1.5"/>
    <s v="Undergraduate"/>
    <n v="0"/>
    <x v="0"/>
    <s v="No"/>
    <x v="0"/>
    <s v="Yes"/>
    <x v="0"/>
    <m/>
  </r>
  <r>
    <x v="1266"/>
    <n v="55"/>
    <n v="25"/>
    <x v="39"/>
    <s v="0-50"/>
    <n v="93106"/>
    <n v="4"/>
    <n v="0.4"/>
    <s v="Professional"/>
    <n v="88"/>
    <x v="0"/>
    <s v="No"/>
    <x v="0"/>
    <s v="No"/>
    <x v="0"/>
    <m/>
  </r>
  <r>
    <x v="1267"/>
    <n v="55"/>
    <n v="30"/>
    <x v="64"/>
    <s v="0-50"/>
    <n v="94025"/>
    <n v="2"/>
    <n v="2"/>
    <s v="Graduate"/>
    <n v="0"/>
    <x v="0"/>
    <s v="No"/>
    <x v="0"/>
    <s v="Yes"/>
    <x v="0"/>
    <m/>
  </r>
  <r>
    <x v="1268"/>
    <n v="55"/>
    <n v="30"/>
    <x v="16"/>
    <s v="51-100"/>
    <n v="94110"/>
    <n v="3"/>
    <n v="1.7"/>
    <s v="Undergraduate"/>
    <n v="0"/>
    <x v="0"/>
    <s v="No"/>
    <x v="0"/>
    <s v="No"/>
    <x v="1"/>
    <m/>
  </r>
  <r>
    <x v="1269"/>
    <n v="55"/>
    <n v="31"/>
    <x v="39"/>
    <s v="0-50"/>
    <n v="94122"/>
    <n v="2"/>
    <n v="0.2"/>
    <s v="Undergraduate"/>
    <n v="0"/>
    <x v="0"/>
    <s v="No"/>
    <x v="0"/>
    <s v="Yes"/>
    <x v="0"/>
    <m/>
  </r>
  <r>
    <x v="1270"/>
    <n v="55"/>
    <n v="29"/>
    <x v="16"/>
    <s v="51-100"/>
    <n v="94720"/>
    <n v="1"/>
    <n v="0.2"/>
    <s v="Undergraduate"/>
    <n v="151"/>
    <x v="0"/>
    <s v="No"/>
    <x v="0"/>
    <s v="Yes"/>
    <x v="0"/>
    <m/>
  </r>
  <r>
    <x v="1271"/>
    <n v="55"/>
    <n v="29"/>
    <x v="99"/>
    <s v="51-100"/>
    <n v="95051"/>
    <n v="2"/>
    <n v="2.2999999999999998"/>
    <s v="Professional"/>
    <n v="93"/>
    <x v="0"/>
    <s v="No"/>
    <x v="0"/>
    <s v="No"/>
    <x v="0"/>
    <m/>
  </r>
  <r>
    <x v="1272"/>
    <n v="55"/>
    <n v="29"/>
    <x v="71"/>
    <s v="51-100"/>
    <n v="93437"/>
    <n v="3"/>
    <n v="0.8"/>
    <s v="Undergraduate"/>
    <n v="119"/>
    <x v="0"/>
    <s v="No"/>
    <x v="0"/>
    <s v="No"/>
    <x v="1"/>
    <m/>
  </r>
  <r>
    <x v="1273"/>
    <n v="55"/>
    <n v="31"/>
    <x v="139"/>
    <s v="51-100"/>
    <n v="94607"/>
    <n v="3"/>
    <n v="2.67"/>
    <s v="Undergraduate"/>
    <n v="0"/>
    <x v="0"/>
    <s v="No"/>
    <x v="0"/>
    <s v="No"/>
    <x v="1"/>
    <m/>
  </r>
  <r>
    <x v="1274"/>
    <n v="55"/>
    <n v="31"/>
    <x v="12"/>
    <s v="0-50"/>
    <n v="95747"/>
    <n v="1"/>
    <n v="0.2"/>
    <s v="Undergraduate"/>
    <n v="0"/>
    <x v="0"/>
    <s v="No"/>
    <x v="0"/>
    <s v="No"/>
    <x v="0"/>
    <m/>
  </r>
  <r>
    <x v="1275"/>
    <n v="55"/>
    <n v="31"/>
    <x v="137"/>
    <s v="51-100"/>
    <n v="93943"/>
    <n v="4"/>
    <n v="1.5"/>
    <s v="Undergraduate"/>
    <n v="0"/>
    <x v="0"/>
    <s v="No"/>
    <x v="0"/>
    <s v="Yes"/>
    <x v="0"/>
    <m/>
  </r>
  <r>
    <x v="1276"/>
    <n v="55"/>
    <n v="29"/>
    <x v="71"/>
    <s v="51-100"/>
    <n v="93063"/>
    <n v="4"/>
    <n v="2.6"/>
    <s v="Professional"/>
    <n v="0"/>
    <x v="0"/>
    <s v="No"/>
    <x v="0"/>
    <s v="Yes"/>
    <x v="0"/>
    <m/>
  </r>
  <r>
    <x v="1277"/>
    <n v="55"/>
    <n v="29"/>
    <x v="13"/>
    <s v="0-50"/>
    <n v="95833"/>
    <n v="4"/>
    <n v="2.5"/>
    <s v="Undergraduate"/>
    <n v="0"/>
    <x v="0"/>
    <s v="Yes"/>
    <x v="0"/>
    <s v="No"/>
    <x v="0"/>
    <m/>
  </r>
  <r>
    <x v="1278"/>
    <n v="55"/>
    <n v="29"/>
    <x v="90"/>
    <s v="100+"/>
    <n v="95070"/>
    <n v="2"/>
    <n v="0.7"/>
    <s v="Graduate"/>
    <n v="0"/>
    <x v="1"/>
    <s v="No"/>
    <x v="0"/>
    <s v="No"/>
    <x v="1"/>
    <m/>
  </r>
  <r>
    <x v="1279"/>
    <n v="55"/>
    <n v="30"/>
    <x v="88"/>
    <s v="51-100"/>
    <n v="94591"/>
    <n v="1"/>
    <n v="0.1"/>
    <s v="Professional"/>
    <n v="0"/>
    <x v="0"/>
    <s v="No"/>
    <x v="0"/>
    <s v="No"/>
    <x v="0"/>
    <m/>
  </r>
  <r>
    <x v="1280"/>
    <n v="55"/>
    <n v="31"/>
    <x v="139"/>
    <s v="51-100"/>
    <n v="94611"/>
    <n v="2"/>
    <n v="3.2"/>
    <s v="Professional"/>
    <n v="0"/>
    <x v="0"/>
    <s v="No"/>
    <x v="0"/>
    <s v="Yes"/>
    <x v="1"/>
    <m/>
  </r>
  <r>
    <x v="1281"/>
    <n v="55"/>
    <n v="30"/>
    <x v="51"/>
    <s v="51-100"/>
    <n v="91007"/>
    <n v="4"/>
    <n v="1.3"/>
    <s v="Professional"/>
    <n v="0"/>
    <x v="0"/>
    <s v="Yes"/>
    <x v="1"/>
    <s v="Yes"/>
    <x v="1"/>
    <m/>
  </r>
  <r>
    <x v="1282"/>
    <n v="55"/>
    <n v="31"/>
    <x v="28"/>
    <s v="51-100"/>
    <n v="95207"/>
    <n v="3"/>
    <n v="2.67"/>
    <s v="Undergraduate"/>
    <n v="219"/>
    <x v="0"/>
    <s v="No"/>
    <x v="0"/>
    <s v="Yes"/>
    <x v="0"/>
    <m/>
  </r>
  <r>
    <x v="1283"/>
    <n v="55"/>
    <n v="30"/>
    <x v="57"/>
    <s v="51-100"/>
    <n v="94720"/>
    <n v="4"/>
    <n v="3.8"/>
    <s v="Graduate"/>
    <n v="0"/>
    <x v="0"/>
    <s v="No"/>
    <x v="0"/>
    <s v="Yes"/>
    <x v="0"/>
    <m/>
  </r>
  <r>
    <x v="1284"/>
    <n v="55"/>
    <n v="30"/>
    <x v="71"/>
    <s v="51-100"/>
    <n v="94306"/>
    <n v="2"/>
    <n v="1.9"/>
    <s v="Graduate"/>
    <n v="0"/>
    <x v="0"/>
    <s v="No"/>
    <x v="0"/>
    <s v="No"/>
    <x v="0"/>
    <m/>
  </r>
  <r>
    <x v="1285"/>
    <n v="55"/>
    <n v="29"/>
    <x v="6"/>
    <s v="51-100"/>
    <n v="95521"/>
    <n v="1"/>
    <n v="0.8"/>
    <s v="Professional"/>
    <n v="190"/>
    <x v="0"/>
    <s v="No"/>
    <x v="0"/>
    <s v="Yes"/>
    <x v="0"/>
    <m/>
  </r>
  <r>
    <x v="1286"/>
    <n v="55"/>
    <n v="29"/>
    <x v="137"/>
    <s v="51-100"/>
    <n v="90089"/>
    <n v="1"/>
    <n v="0.2"/>
    <s v="Undergraduate"/>
    <n v="0"/>
    <x v="0"/>
    <s v="No"/>
    <x v="0"/>
    <s v="Yes"/>
    <x v="0"/>
    <m/>
  </r>
  <r>
    <x v="1287"/>
    <n v="55"/>
    <n v="29"/>
    <x v="102"/>
    <s v="51-100"/>
    <n v="93107"/>
    <n v="3"/>
    <n v="0.3"/>
    <s v="Graduate"/>
    <n v="147"/>
    <x v="0"/>
    <s v="No"/>
    <x v="0"/>
    <s v="No"/>
    <x v="0"/>
    <m/>
  </r>
  <r>
    <x v="1288"/>
    <n v="55"/>
    <n v="31"/>
    <x v="95"/>
    <s v="0-50"/>
    <n v="93943"/>
    <n v="4"/>
    <n v="0.7"/>
    <s v="Undergraduate"/>
    <n v="0"/>
    <x v="0"/>
    <s v="No"/>
    <x v="0"/>
    <s v="Yes"/>
    <x v="0"/>
    <m/>
  </r>
  <r>
    <x v="1289"/>
    <n v="55"/>
    <n v="31"/>
    <x v="135"/>
    <s v="100+"/>
    <n v="92646"/>
    <n v="4"/>
    <n v="6.5"/>
    <s v="Undergraduate"/>
    <n v="0"/>
    <x v="1"/>
    <s v="No"/>
    <x v="0"/>
    <s v="No"/>
    <x v="1"/>
    <m/>
  </r>
  <r>
    <x v="1290"/>
    <n v="55"/>
    <n v="31"/>
    <x v="51"/>
    <s v="51-100"/>
    <n v="90089"/>
    <n v="1"/>
    <n v="2.7"/>
    <s v="Graduate"/>
    <n v="0"/>
    <x v="0"/>
    <s v="Yes"/>
    <x v="0"/>
    <s v="No"/>
    <x v="1"/>
    <m/>
  </r>
  <r>
    <x v="1291"/>
    <n v="55"/>
    <n v="28"/>
    <x v="20"/>
    <s v="0-50"/>
    <n v="94542"/>
    <n v="3"/>
    <n v="1"/>
    <s v="Graduate"/>
    <n v="0"/>
    <x v="0"/>
    <s v="No"/>
    <x v="0"/>
    <s v="Yes"/>
    <x v="1"/>
    <m/>
  </r>
  <r>
    <x v="1292"/>
    <n v="55"/>
    <n v="31"/>
    <x v="61"/>
    <s v="0-50"/>
    <n v="94305"/>
    <n v="3"/>
    <n v="1.5"/>
    <s v="Undergraduate"/>
    <n v="101"/>
    <x v="0"/>
    <s v="No"/>
    <x v="0"/>
    <s v="Yes"/>
    <x v="0"/>
    <m/>
  </r>
  <r>
    <x v="1293"/>
    <n v="55"/>
    <n v="30"/>
    <x v="7"/>
    <s v="51-100"/>
    <n v="92182"/>
    <n v="2"/>
    <n v="0"/>
    <s v="Professional"/>
    <n v="0"/>
    <x v="0"/>
    <s v="No"/>
    <x v="0"/>
    <s v="No"/>
    <x v="0"/>
    <m/>
  </r>
  <r>
    <x v="1294"/>
    <n v="55"/>
    <n v="29"/>
    <x v="29"/>
    <s v="0-50"/>
    <n v="90035"/>
    <n v="4"/>
    <n v="1.5"/>
    <s v="Professional"/>
    <n v="0"/>
    <x v="0"/>
    <s v="No"/>
    <x v="0"/>
    <s v="No"/>
    <x v="1"/>
    <m/>
  </r>
  <r>
    <x v="1295"/>
    <n v="55"/>
    <n v="30"/>
    <x v="106"/>
    <s v="100+"/>
    <n v="94305"/>
    <n v="2"/>
    <n v="2.8"/>
    <s v="Graduate"/>
    <n v="0"/>
    <x v="1"/>
    <s v="Yes"/>
    <x v="1"/>
    <s v="Yes"/>
    <x v="0"/>
    <m/>
  </r>
  <r>
    <x v="1296"/>
    <n v="55"/>
    <n v="25"/>
    <x v="80"/>
    <s v="51-100"/>
    <n v="94550"/>
    <n v="1"/>
    <n v="3"/>
    <s v="Professional"/>
    <n v="158"/>
    <x v="0"/>
    <s v="No"/>
    <x v="0"/>
    <s v="No"/>
    <x v="1"/>
    <m/>
  </r>
  <r>
    <x v="1297"/>
    <n v="55"/>
    <n v="31"/>
    <x v="66"/>
    <s v="51-100"/>
    <n v="95616"/>
    <n v="3"/>
    <n v="2.67"/>
    <s v="Undergraduate"/>
    <n v="0"/>
    <x v="0"/>
    <s v="No"/>
    <x v="0"/>
    <s v="Yes"/>
    <x v="0"/>
    <m/>
  </r>
  <r>
    <x v="1298"/>
    <n v="55"/>
    <n v="31"/>
    <x v="39"/>
    <s v="0-50"/>
    <n v="95616"/>
    <n v="2"/>
    <n v="0.3"/>
    <s v="Undergraduate"/>
    <n v="0"/>
    <x v="0"/>
    <s v="No"/>
    <x v="0"/>
    <s v="Yes"/>
    <x v="1"/>
    <m/>
  </r>
  <r>
    <x v="1299"/>
    <n v="55"/>
    <n v="29"/>
    <x v="67"/>
    <s v="51-100"/>
    <n v="91311"/>
    <n v="3"/>
    <n v="0.3"/>
    <s v="Graduate"/>
    <n v="0"/>
    <x v="0"/>
    <s v="No"/>
    <x v="0"/>
    <s v="No"/>
    <x v="1"/>
    <m/>
  </r>
  <r>
    <x v="1300"/>
    <n v="55"/>
    <n v="31"/>
    <x v="70"/>
    <s v="51-100"/>
    <n v="93555"/>
    <n v="2"/>
    <n v="2.8"/>
    <s v="Undergraduate"/>
    <n v="0"/>
    <x v="0"/>
    <s v="No"/>
    <x v="0"/>
    <s v="No"/>
    <x v="0"/>
    <m/>
  </r>
  <r>
    <x v="1301"/>
    <n v="55"/>
    <n v="29"/>
    <x v="137"/>
    <s v="51-100"/>
    <n v="92626"/>
    <n v="3"/>
    <n v="0.3"/>
    <s v="Graduate"/>
    <n v="0"/>
    <x v="0"/>
    <s v="No"/>
    <x v="0"/>
    <s v="Yes"/>
    <x v="0"/>
    <m/>
  </r>
  <r>
    <x v="1302"/>
    <n v="55"/>
    <n v="25"/>
    <x v="92"/>
    <s v="51-100"/>
    <n v="90717"/>
    <n v="2"/>
    <n v="4.5"/>
    <s v="Professional"/>
    <n v="0"/>
    <x v="0"/>
    <s v="No"/>
    <x v="0"/>
    <s v="No"/>
    <x v="1"/>
    <m/>
  </r>
  <r>
    <x v="1303"/>
    <n v="55"/>
    <n v="29"/>
    <x v="14"/>
    <s v="0-50"/>
    <n v="90007"/>
    <n v="3"/>
    <n v="1.4"/>
    <s v="Undergraduate"/>
    <n v="0"/>
    <x v="0"/>
    <s v="No"/>
    <x v="0"/>
    <s v="No"/>
    <x v="0"/>
    <m/>
  </r>
  <r>
    <x v="1304"/>
    <n v="55"/>
    <n v="25"/>
    <x v="22"/>
    <s v="51-100"/>
    <n v="92093"/>
    <n v="4"/>
    <n v="2"/>
    <s v="Professional"/>
    <n v="0"/>
    <x v="0"/>
    <s v="No"/>
    <x v="0"/>
    <s v="Yes"/>
    <x v="0"/>
    <m/>
  </r>
  <r>
    <x v="1305"/>
    <n v="55"/>
    <n v="30"/>
    <x v="14"/>
    <s v="0-50"/>
    <n v="94025"/>
    <n v="1"/>
    <n v="1.5"/>
    <s v="Graduate"/>
    <n v="118"/>
    <x v="0"/>
    <s v="No"/>
    <x v="0"/>
    <s v="No"/>
    <x v="1"/>
    <m/>
  </r>
  <r>
    <x v="1306"/>
    <n v="55"/>
    <n v="30"/>
    <x v="56"/>
    <s v="51-100"/>
    <n v="95821"/>
    <n v="2"/>
    <n v="0"/>
    <s v="Professional"/>
    <n v="0"/>
    <x v="0"/>
    <s v="No"/>
    <x v="0"/>
    <s v="No"/>
    <x v="0"/>
    <m/>
  </r>
  <r>
    <x v="1307"/>
    <n v="55"/>
    <n v="31"/>
    <x v="110"/>
    <s v="100+"/>
    <n v="92123"/>
    <n v="1"/>
    <n v="3.9"/>
    <s v="Professional"/>
    <n v="0"/>
    <x v="1"/>
    <s v="No"/>
    <x v="0"/>
    <s v="No"/>
    <x v="0"/>
    <m/>
  </r>
  <r>
    <x v="1308"/>
    <n v="55"/>
    <n v="29"/>
    <x v="100"/>
    <s v="0-50"/>
    <n v="94539"/>
    <n v="2"/>
    <n v="0.7"/>
    <s v="Graduate"/>
    <n v="82"/>
    <x v="0"/>
    <s v="No"/>
    <x v="0"/>
    <s v="Yes"/>
    <x v="1"/>
    <m/>
  </r>
  <r>
    <x v="1309"/>
    <n v="55"/>
    <n v="25"/>
    <x v="26"/>
    <s v="51-100"/>
    <n v="92407"/>
    <n v="2"/>
    <n v="4.5"/>
    <s v="Professional"/>
    <n v="275"/>
    <x v="0"/>
    <s v="No"/>
    <x v="0"/>
    <s v="No"/>
    <x v="0"/>
    <m/>
  </r>
  <r>
    <x v="1310"/>
    <n v="55"/>
    <n v="29"/>
    <x v="32"/>
    <s v="51-100"/>
    <n v="94928"/>
    <n v="4"/>
    <n v="4.9000000000000004"/>
    <s v="Undergraduate"/>
    <n v="209"/>
    <x v="0"/>
    <s v="No"/>
    <x v="0"/>
    <s v="Yes"/>
    <x v="0"/>
    <m/>
  </r>
  <r>
    <x v="1311"/>
    <n v="55"/>
    <n v="29"/>
    <x v="58"/>
    <s v="51-100"/>
    <n v="94109"/>
    <n v="1"/>
    <n v="0.8"/>
    <s v="Professional"/>
    <n v="221"/>
    <x v="0"/>
    <s v="No"/>
    <x v="0"/>
    <s v="No"/>
    <x v="0"/>
    <m/>
  </r>
  <r>
    <x v="1312"/>
    <n v="55"/>
    <n v="30"/>
    <x v="82"/>
    <s v="0-50"/>
    <n v="94061"/>
    <n v="2"/>
    <n v="2.1"/>
    <s v="Professional"/>
    <n v="0"/>
    <x v="0"/>
    <s v="No"/>
    <x v="0"/>
    <s v="Yes"/>
    <x v="0"/>
    <m/>
  </r>
  <r>
    <x v="1313"/>
    <n v="55"/>
    <n v="29"/>
    <x v="7"/>
    <s v="51-100"/>
    <n v="90029"/>
    <n v="4"/>
    <n v="4.9000000000000004"/>
    <s v="Undergraduate"/>
    <n v="0"/>
    <x v="0"/>
    <s v="No"/>
    <x v="0"/>
    <s v="No"/>
    <x v="0"/>
    <m/>
  </r>
  <r>
    <x v="1314"/>
    <n v="55"/>
    <n v="31"/>
    <x v="70"/>
    <s v="51-100"/>
    <n v="94110"/>
    <n v="2"/>
    <n v="2.8"/>
    <s v="Undergraduate"/>
    <n v="0"/>
    <x v="0"/>
    <s v="No"/>
    <x v="0"/>
    <s v="Yes"/>
    <x v="0"/>
    <m/>
  </r>
  <r>
    <x v="1315"/>
    <n v="55"/>
    <n v="31"/>
    <x v="34"/>
    <s v="100+"/>
    <n v="92130"/>
    <n v="2"/>
    <n v="0.3"/>
    <s v="Undergraduate"/>
    <n v="0"/>
    <x v="0"/>
    <s v="No"/>
    <x v="0"/>
    <s v="No"/>
    <x v="0"/>
    <m/>
  </r>
  <r>
    <x v="1316"/>
    <n v="55"/>
    <n v="29"/>
    <x v="5"/>
    <s v="0-50"/>
    <n v="92704"/>
    <n v="4"/>
    <n v="0.7"/>
    <s v="Professional"/>
    <n v="0"/>
    <x v="0"/>
    <s v="Yes"/>
    <x v="0"/>
    <s v="Yes"/>
    <x v="0"/>
    <m/>
  </r>
  <r>
    <x v="1317"/>
    <n v="55"/>
    <n v="29"/>
    <x v="22"/>
    <s v="51-100"/>
    <n v="91773"/>
    <n v="3"/>
    <n v="2.5"/>
    <s v="Undergraduate"/>
    <n v="0"/>
    <x v="0"/>
    <s v="No"/>
    <x v="0"/>
    <s v="No"/>
    <x v="0"/>
    <m/>
  </r>
  <r>
    <x v="1318"/>
    <n v="55"/>
    <n v="30"/>
    <x v="57"/>
    <s v="51-100"/>
    <n v="93003"/>
    <n v="4"/>
    <n v="1.3"/>
    <s v="Professional"/>
    <n v="219"/>
    <x v="0"/>
    <s v="No"/>
    <x v="0"/>
    <s v="No"/>
    <x v="1"/>
    <m/>
  </r>
  <r>
    <x v="1319"/>
    <n v="55"/>
    <n v="25"/>
    <x v="13"/>
    <s v="0-50"/>
    <n v="94115"/>
    <n v="3"/>
    <n v="1"/>
    <s v="Professional"/>
    <n v="0"/>
    <x v="0"/>
    <s v="No"/>
    <x v="0"/>
    <s v="Yes"/>
    <x v="0"/>
    <m/>
  </r>
  <r>
    <x v="1320"/>
    <n v="55"/>
    <n v="25"/>
    <x v="14"/>
    <s v="0-50"/>
    <n v="93943"/>
    <n v="3"/>
    <n v="1"/>
    <s v="Professional"/>
    <n v="144"/>
    <x v="0"/>
    <s v="No"/>
    <x v="0"/>
    <s v="Yes"/>
    <x v="1"/>
    <m/>
  </r>
  <r>
    <x v="1321"/>
    <n v="55"/>
    <n v="30"/>
    <x v="19"/>
    <s v="51-100"/>
    <n v="94904"/>
    <n v="3"/>
    <n v="2"/>
    <s v="Graduate"/>
    <n v="0"/>
    <x v="0"/>
    <s v="No"/>
    <x v="0"/>
    <s v="Yes"/>
    <x v="1"/>
    <m/>
  </r>
  <r>
    <x v="1322"/>
    <n v="55"/>
    <n v="30"/>
    <x v="99"/>
    <s v="51-100"/>
    <n v="91367"/>
    <n v="3"/>
    <n v="1.7"/>
    <s v="Undergraduate"/>
    <n v="0"/>
    <x v="0"/>
    <s v="No"/>
    <x v="0"/>
    <s v="Yes"/>
    <x v="0"/>
    <m/>
  </r>
  <r>
    <x v="1323"/>
    <n v="55"/>
    <n v="29"/>
    <x v="53"/>
    <s v="100+"/>
    <n v="93105"/>
    <n v="1"/>
    <n v="2.9"/>
    <s v="Undergraduate"/>
    <n v="0"/>
    <x v="0"/>
    <s v="No"/>
    <x v="0"/>
    <s v="Yes"/>
    <x v="1"/>
    <m/>
  </r>
  <r>
    <x v="1324"/>
    <n v="55"/>
    <n v="31"/>
    <x v="2"/>
    <s v="0-50"/>
    <n v="94720"/>
    <n v="2"/>
    <n v="0.3"/>
    <s v="Undergraduate"/>
    <n v="0"/>
    <x v="0"/>
    <s v="No"/>
    <x v="0"/>
    <s v="Yes"/>
    <x v="0"/>
    <m/>
  </r>
  <r>
    <x v="1325"/>
    <n v="55"/>
    <n v="30"/>
    <x v="100"/>
    <s v="0-50"/>
    <n v="90291"/>
    <n v="4"/>
    <n v="0.1"/>
    <s v="Professional"/>
    <n v="149"/>
    <x v="0"/>
    <s v="No"/>
    <x v="0"/>
    <s v="Yes"/>
    <x v="1"/>
    <m/>
  </r>
  <r>
    <x v="1326"/>
    <n v="55"/>
    <n v="29"/>
    <x v="73"/>
    <s v="0-50"/>
    <n v="92691"/>
    <n v="2"/>
    <n v="0.8"/>
    <s v="Professional"/>
    <n v="220"/>
    <x v="0"/>
    <s v="No"/>
    <x v="0"/>
    <s v="No"/>
    <x v="1"/>
    <m/>
  </r>
  <r>
    <x v="1327"/>
    <n v="55"/>
    <n v="29"/>
    <x v="80"/>
    <s v="51-100"/>
    <n v="92130"/>
    <n v="1"/>
    <n v="1.9"/>
    <s v="Graduate"/>
    <n v="0"/>
    <x v="0"/>
    <s v="No"/>
    <x v="0"/>
    <s v="No"/>
    <x v="0"/>
    <m/>
  </r>
  <r>
    <x v="1328"/>
    <n v="55"/>
    <n v="30"/>
    <x v="13"/>
    <s v="0-50"/>
    <n v="93940"/>
    <n v="2"/>
    <n v="2"/>
    <s v="Graduate"/>
    <n v="196"/>
    <x v="0"/>
    <s v="No"/>
    <x v="0"/>
    <s v="No"/>
    <x v="1"/>
    <m/>
  </r>
  <r>
    <x v="1329"/>
    <n v="55"/>
    <n v="25"/>
    <x v="87"/>
    <s v="51-100"/>
    <n v="90095"/>
    <n v="2"/>
    <n v="1.4"/>
    <s v="Professional"/>
    <n v="207"/>
    <x v="0"/>
    <s v="Yes"/>
    <x v="0"/>
    <s v="No"/>
    <x v="0"/>
    <m/>
  </r>
  <r>
    <x v="1330"/>
    <n v="55"/>
    <n v="29"/>
    <x v="63"/>
    <s v="100+"/>
    <n v="94720"/>
    <n v="2"/>
    <n v="2.7"/>
    <s v="Undergraduate"/>
    <n v="0"/>
    <x v="0"/>
    <s v="No"/>
    <x v="0"/>
    <s v="Yes"/>
    <x v="0"/>
    <m/>
  </r>
  <r>
    <x v="1331"/>
    <n v="55"/>
    <n v="29"/>
    <x v="32"/>
    <s v="51-100"/>
    <n v="92843"/>
    <n v="3"/>
    <n v="1.7"/>
    <s v="Graduate"/>
    <n v="171"/>
    <x v="0"/>
    <s v="No"/>
    <x v="0"/>
    <s v="Yes"/>
    <x v="0"/>
    <m/>
  </r>
  <r>
    <x v="1332"/>
    <n v="55"/>
    <n v="30"/>
    <x v="122"/>
    <s v="51-100"/>
    <n v="91768"/>
    <n v="1"/>
    <n v="0.1"/>
    <s v="Professional"/>
    <n v="0"/>
    <x v="0"/>
    <s v="No"/>
    <x v="0"/>
    <s v="No"/>
    <x v="0"/>
    <m/>
  </r>
  <r>
    <x v="1333"/>
    <n v="55"/>
    <n v="30"/>
    <x v="21"/>
    <s v="100+"/>
    <n v="92037"/>
    <n v="2"/>
    <n v="6"/>
    <s v="Professional"/>
    <n v="0"/>
    <x v="1"/>
    <s v="No"/>
    <x v="0"/>
    <s v="Yes"/>
    <x v="0"/>
    <m/>
  </r>
  <r>
    <x v="1334"/>
    <n v="55"/>
    <n v="30"/>
    <x v="15"/>
    <s v="51-100"/>
    <n v="94550"/>
    <n v="3"/>
    <n v="1.7"/>
    <s v="Undergraduate"/>
    <n v="0"/>
    <x v="0"/>
    <s v="No"/>
    <x v="0"/>
    <s v="Yes"/>
    <x v="0"/>
    <m/>
  </r>
  <r>
    <x v="1335"/>
    <n v="55"/>
    <n v="29"/>
    <x v="7"/>
    <s v="51-100"/>
    <n v="94608"/>
    <n v="2"/>
    <n v="1.1000000000000001"/>
    <s v="Undergraduate"/>
    <n v="0"/>
    <x v="0"/>
    <s v="Yes"/>
    <x v="0"/>
    <s v="Yes"/>
    <x v="0"/>
    <m/>
  </r>
  <r>
    <x v="1336"/>
    <n v="55"/>
    <n v="30"/>
    <x v="9"/>
    <s v="0-50"/>
    <n v="93003"/>
    <n v="2"/>
    <n v="0.6"/>
    <s v="Professional"/>
    <n v="0"/>
    <x v="0"/>
    <s v="No"/>
    <x v="0"/>
    <s v="Yes"/>
    <x v="1"/>
    <m/>
  </r>
  <r>
    <x v="1337"/>
    <n v="55"/>
    <n v="25"/>
    <x v="64"/>
    <s v="0-50"/>
    <n v="92093"/>
    <n v="3"/>
    <n v="1"/>
    <s v="Professional"/>
    <n v="0"/>
    <x v="0"/>
    <s v="No"/>
    <x v="0"/>
    <s v="Yes"/>
    <x v="0"/>
    <m/>
  </r>
  <r>
    <x v="1338"/>
    <n v="55"/>
    <n v="31"/>
    <x v="103"/>
    <s v="100+"/>
    <n v="93407"/>
    <n v="2"/>
    <n v="0.3"/>
    <s v="Undergraduate"/>
    <n v="0"/>
    <x v="0"/>
    <s v="No"/>
    <x v="0"/>
    <s v="Yes"/>
    <x v="0"/>
    <m/>
  </r>
  <r>
    <x v="1339"/>
    <n v="55"/>
    <n v="30"/>
    <x v="100"/>
    <s v="0-50"/>
    <n v="94040"/>
    <n v="2"/>
    <n v="2"/>
    <s v="Graduate"/>
    <n v="0"/>
    <x v="0"/>
    <s v="No"/>
    <x v="0"/>
    <s v="Yes"/>
    <x v="1"/>
    <m/>
  </r>
  <r>
    <x v="1340"/>
    <n v="55"/>
    <n v="25"/>
    <x v="76"/>
    <s v="51-100"/>
    <n v="95023"/>
    <n v="4"/>
    <n v="2"/>
    <s v="Professional"/>
    <n v="219"/>
    <x v="0"/>
    <s v="No"/>
    <x v="0"/>
    <s v="No"/>
    <x v="1"/>
    <m/>
  </r>
  <r>
    <x v="1341"/>
    <n v="54"/>
    <n v="30"/>
    <x v="36"/>
    <s v="100+"/>
    <n v="93305"/>
    <n v="2"/>
    <n v="2.6"/>
    <s v="Professional"/>
    <n v="0"/>
    <x v="1"/>
    <s v="No"/>
    <x v="0"/>
    <s v="No"/>
    <x v="0"/>
    <m/>
  </r>
  <r>
    <x v="1342"/>
    <n v="54"/>
    <n v="28"/>
    <x v="124"/>
    <s v="100+"/>
    <n v="92121"/>
    <n v="1"/>
    <n v="2.9"/>
    <s v="Undergraduate"/>
    <n v="0"/>
    <x v="0"/>
    <s v="No"/>
    <x v="0"/>
    <s v="Yes"/>
    <x v="0"/>
    <m/>
  </r>
  <r>
    <x v="1343"/>
    <n v="54"/>
    <n v="29"/>
    <x v="14"/>
    <s v="0-50"/>
    <n v="92831"/>
    <n v="1"/>
    <n v="1.5"/>
    <s v="Graduate"/>
    <n v="0"/>
    <x v="0"/>
    <s v="No"/>
    <x v="0"/>
    <s v="Yes"/>
    <x v="0"/>
    <m/>
  </r>
  <r>
    <x v="1344"/>
    <n v="54"/>
    <n v="29"/>
    <x v="134"/>
    <s v="0-50"/>
    <n v="90057"/>
    <n v="2"/>
    <n v="0.2"/>
    <s v="Professional"/>
    <n v="0"/>
    <x v="0"/>
    <s v="No"/>
    <x v="0"/>
    <s v="Yes"/>
    <x v="0"/>
    <m/>
  </r>
  <r>
    <x v="1345"/>
    <n v="54"/>
    <n v="29"/>
    <x v="76"/>
    <s v="51-100"/>
    <n v="92612"/>
    <n v="4"/>
    <n v="1.3"/>
    <s v="Professional"/>
    <n v="0"/>
    <x v="0"/>
    <s v="No"/>
    <x v="0"/>
    <s v="No"/>
    <x v="0"/>
    <m/>
  </r>
  <r>
    <x v="1346"/>
    <n v="54"/>
    <n v="28"/>
    <x v="58"/>
    <s v="51-100"/>
    <n v="90291"/>
    <n v="1"/>
    <n v="1.9"/>
    <s v="Graduate"/>
    <n v="0"/>
    <x v="0"/>
    <s v="No"/>
    <x v="0"/>
    <s v="No"/>
    <x v="0"/>
    <m/>
  </r>
  <r>
    <x v="1347"/>
    <n v="54"/>
    <n v="28"/>
    <x v="33"/>
    <s v="100+"/>
    <n v="92182"/>
    <n v="2"/>
    <n v="6.2"/>
    <s v="Graduate"/>
    <n v="325"/>
    <x v="1"/>
    <s v="No"/>
    <x v="0"/>
    <s v="Yes"/>
    <x v="0"/>
    <m/>
  </r>
  <r>
    <x v="1348"/>
    <n v="54"/>
    <n v="28"/>
    <x v="54"/>
    <s v="51-100"/>
    <n v="95039"/>
    <n v="1"/>
    <n v="1.9"/>
    <s v="Graduate"/>
    <n v="0"/>
    <x v="0"/>
    <s v="No"/>
    <x v="0"/>
    <s v="Yes"/>
    <x v="1"/>
    <m/>
  </r>
  <r>
    <x v="1349"/>
    <n v="54"/>
    <n v="30"/>
    <x v="6"/>
    <s v="51-100"/>
    <n v="92374"/>
    <n v="4"/>
    <n v="1"/>
    <s v="Graduate"/>
    <n v="0"/>
    <x v="0"/>
    <s v="No"/>
    <x v="0"/>
    <s v="Yes"/>
    <x v="0"/>
    <m/>
  </r>
  <r>
    <x v="1350"/>
    <n v="54"/>
    <n v="24"/>
    <x v="66"/>
    <s v="51-100"/>
    <n v="92606"/>
    <n v="3"/>
    <n v="1.4"/>
    <s v="Professional"/>
    <n v="138"/>
    <x v="0"/>
    <s v="No"/>
    <x v="0"/>
    <s v="Yes"/>
    <x v="1"/>
    <m/>
  </r>
  <r>
    <x v="1351"/>
    <n v="54"/>
    <n v="24"/>
    <x v="65"/>
    <s v="0-50"/>
    <n v="92028"/>
    <n v="3"/>
    <n v="1"/>
    <s v="Professional"/>
    <n v="148"/>
    <x v="0"/>
    <s v="No"/>
    <x v="0"/>
    <s v="No"/>
    <x v="1"/>
    <m/>
  </r>
  <r>
    <x v="1352"/>
    <n v="54"/>
    <n v="30"/>
    <x v="48"/>
    <s v="51-100"/>
    <n v="95814"/>
    <n v="4"/>
    <n v="3.4"/>
    <s v="Professional"/>
    <n v="0"/>
    <x v="1"/>
    <s v="No"/>
    <x v="0"/>
    <s v="No"/>
    <x v="0"/>
    <m/>
  </r>
  <r>
    <x v="1353"/>
    <n v="54"/>
    <n v="29"/>
    <x v="59"/>
    <s v="0-50"/>
    <n v="91709"/>
    <n v="4"/>
    <n v="1.8"/>
    <s v="Professional"/>
    <n v="0"/>
    <x v="0"/>
    <s v="No"/>
    <x v="0"/>
    <s v="Yes"/>
    <x v="0"/>
    <m/>
  </r>
  <r>
    <x v="1354"/>
    <n v="54"/>
    <n v="30"/>
    <x v="39"/>
    <s v="0-50"/>
    <n v="94608"/>
    <n v="2"/>
    <n v="0.4"/>
    <s v="Undergraduate"/>
    <n v="0"/>
    <x v="0"/>
    <s v="No"/>
    <x v="0"/>
    <s v="No"/>
    <x v="0"/>
    <m/>
  </r>
  <r>
    <x v="1355"/>
    <n v="54"/>
    <n v="28"/>
    <x v="128"/>
    <s v="51-100"/>
    <n v="91604"/>
    <n v="1"/>
    <n v="4.9000000000000004"/>
    <s v="Undergraduate"/>
    <n v="133"/>
    <x v="0"/>
    <s v="No"/>
    <x v="1"/>
    <s v="Yes"/>
    <x v="1"/>
    <m/>
  </r>
  <r>
    <x v="1356"/>
    <n v="54"/>
    <n v="28"/>
    <x v="15"/>
    <s v="51-100"/>
    <n v="92109"/>
    <n v="4"/>
    <n v="2.8"/>
    <s v="Graduate"/>
    <n v="0"/>
    <x v="0"/>
    <s v="Yes"/>
    <x v="0"/>
    <s v="No"/>
    <x v="0"/>
    <m/>
  </r>
  <r>
    <x v="1357"/>
    <n v="54"/>
    <n v="29"/>
    <x v="133"/>
    <s v="51-100"/>
    <n v="94998"/>
    <n v="3"/>
    <n v="1.6"/>
    <s v="Professional"/>
    <n v="0"/>
    <x v="0"/>
    <s v="No"/>
    <x v="0"/>
    <s v="Yes"/>
    <x v="1"/>
    <m/>
  </r>
  <r>
    <x v="1358"/>
    <n v="54"/>
    <n v="27"/>
    <x v="83"/>
    <s v="0-50"/>
    <n v="92834"/>
    <n v="3"/>
    <n v="1"/>
    <s v="Graduate"/>
    <n v="169"/>
    <x v="0"/>
    <s v="No"/>
    <x v="0"/>
    <s v="No"/>
    <x v="0"/>
    <m/>
  </r>
  <r>
    <x v="1359"/>
    <n v="54"/>
    <n v="30"/>
    <x v="5"/>
    <s v="0-50"/>
    <n v="91706"/>
    <n v="2"/>
    <n v="0.2"/>
    <s v="Undergraduate"/>
    <n v="0"/>
    <x v="0"/>
    <s v="No"/>
    <x v="0"/>
    <s v="No"/>
    <x v="1"/>
    <m/>
  </r>
  <r>
    <x v="1360"/>
    <n v="54"/>
    <n v="30"/>
    <x v="128"/>
    <s v="51-100"/>
    <n v="91107"/>
    <n v="1"/>
    <n v="2.7"/>
    <s v="Graduate"/>
    <n v="0"/>
    <x v="0"/>
    <s v="No"/>
    <x v="0"/>
    <s v="Yes"/>
    <x v="0"/>
    <m/>
  </r>
  <r>
    <x v="1361"/>
    <n v="54"/>
    <n v="29"/>
    <x v="37"/>
    <s v="100+"/>
    <n v="93940"/>
    <n v="4"/>
    <n v="4.2"/>
    <s v="Professional"/>
    <n v="0"/>
    <x v="1"/>
    <s v="No"/>
    <x v="0"/>
    <s v="No"/>
    <x v="0"/>
    <m/>
  </r>
  <r>
    <x v="1362"/>
    <n v="54"/>
    <n v="30"/>
    <x v="71"/>
    <s v="51-100"/>
    <n v="95126"/>
    <n v="1"/>
    <n v="1.8"/>
    <s v="Professional"/>
    <n v="227"/>
    <x v="0"/>
    <s v="No"/>
    <x v="0"/>
    <s v="No"/>
    <x v="1"/>
    <m/>
  </r>
  <r>
    <x v="1363"/>
    <n v="54"/>
    <n v="24"/>
    <x v="98"/>
    <s v="51-100"/>
    <n v="92866"/>
    <n v="4"/>
    <n v="2"/>
    <s v="Professional"/>
    <n v="0"/>
    <x v="0"/>
    <s v="Yes"/>
    <x v="0"/>
    <s v="Yes"/>
    <x v="0"/>
    <m/>
  </r>
  <r>
    <x v="1364"/>
    <n v="54"/>
    <n v="30"/>
    <x v="10"/>
    <s v="0-50"/>
    <n v="94591"/>
    <n v="1"/>
    <n v="0.3"/>
    <s v="Undergraduate"/>
    <n v="0"/>
    <x v="0"/>
    <s v="Yes"/>
    <x v="1"/>
    <s v="Yes"/>
    <x v="0"/>
    <m/>
  </r>
  <r>
    <x v="1365"/>
    <n v="54"/>
    <n v="28"/>
    <x v="22"/>
    <s v="51-100"/>
    <n v="94122"/>
    <n v="1"/>
    <n v="0.2"/>
    <s v="Undergraduate"/>
    <n v="0"/>
    <x v="0"/>
    <s v="No"/>
    <x v="0"/>
    <s v="No"/>
    <x v="1"/>
    <m/>
  </r>
  <r>
    <x v="1366"/>
    <n v="54"/>
    <n v="28"/>
    <x v="104"/>
    <s v="100+"/>
    <n v="92093"/>
    <n v="1"/>
    <n v="4.0999999999999996"/>
    <s v="Professional"/>
    <n v="0"/>
    <x v="1"/>
    <s v="No"/>
    <x v="1"/>
    <s v="Yes"/>
    <x v="1"/>
    <m/>
  </r>
  <r>
    <x v="1367"/>
    <n v="54"/>
    <n v="30"/>
    <x v="150"/>
    <s v="100+"/>
    <n v="92056"/>
    <n v="3"/>
    <n v="6"/>
    <s v="Professional"/>
    <n v="587"/>
    <x v="1"/>
    <s v="Yes"/>
    <x v="1"/>
    <s v="Yes"/>
    <x v="1"/>
    <m/>
  </r>
  <r>
    <x v="1368"/>
    <n v="54"/>
    <n v="29"/>
    <x v="64"/>
    <s v="0-50"/>
    <n v="91301"/>
    <n v="2"/>
    <n v="2.2999999999999998"/>
    <s v="Professional"/>
    <n v="0"/>
    <x v="0"/>
    <s v="No"/>
    <x v="0"/>
    <s v="Yes"/>
    <x v="0"/>
    <m/>
  </r>
  <r>
    <x v="1369"/>
    <n v="54"/>
    <n v="28"/>
    <x v="61"/>
    <s v="0-50"/>
    <n v="94061"/>
    <n v="4"/>
    <n v="0.7"/>
    <s v="Graduate"/>
    <n v="0"/>
    <x v="0"/>
    <s v="No"/>
    <x v="0"/>
    <s v="Yes"/>
    <x v="0"/>
    <m/>
  </r>
  <r>
    <x v="1370"/>
    <n v="54"/>
    <n v="29"/>
    <x v="109"/>
    <s v="100+"/>
    <n v="94304"/>
    <n v="1"/>
    <n v="0.1"/>
    <s v="Professional"/>
    <n v="0"/>
    <x v="0"/>
    <s v="No"/>
    <x v="0"/>
    <s v="No"/>
    <x v="1"/>
    <m/>
  </r>
  <r>
    <x v="1371"/>
    <n v="54"/>
    <n v="30"/>
    <x v="19"/>
    <s v="51-100"/>
    <n v="90095"/>
    <n v="1"/>
    <n v="1.6"/>
    <s v="Professional"/>
    <n v="265"/>
    <x v="0"/>
    <s v="No"/>
    <x v="0"/>
    <s v="No"/>
    <x v="0"/>
    <m/>
  </r>
  <r>
    <x v="1372"/>
    <n v="54"/>
    <n v="30"/>
    <x v="65"/>
    <s v="0-50"/>
    <n v="93014"/>
    <n v="2"/>
    <n v="0.8"/>
    <s v="Undergraduate"/>
    <n v="0"/>
    <x v="0"/>
    <s v="No"/>
    <x v="0"/>
    <s v="No"/>
    <x v="1"/>
    <m/>
  </r>
  <r>
    <x v="1373"/>
    <n v="54"/>
    <n v="28"/>
    <x v="59"/>
    <s v="0-50"/>
    <n v="96091"/>
    <n v="4"/>
    <n v="2.8"/>
    <s v="Graduate"/>
    <n v="0"/>
    <x v="0"/>
    <s v="No"/>
    <x v="0"/>
    <s v="Yes"/>
    <x v="0"/>
    <m/>
  </r>
  <r>
    <x v="1374"/>
    <n v="54"/>
    <n v="29"/>
    <x v="139"/>
    <s v="51-100"/>
    <n v="93907"/>
    <n v="3"/>
    <n v="2"/>
    <s v="Graduate"/>
    <n v="0"/>
    <x v="0"/>
    <s v="No"/>
    <x v="0"/>
    <s v="No"/>
    <x v="0"/>
    <m/>
  </r>
  <r>
    <x v="1375"/>
    <n v="54"/>
    <n v="30"/>
    <x v="78"/>
    <s v="0-50"/>
    <n v="94109"/>
    <n v="4"/>
    <n v="0.2"/>
    <s v="Undergraduate"/>
    <n v="0"/>
    <x v="0"/>
    <s v="Yes"/>
    <x v="0"/>
    <s v="No"/>
    <x v="0"/>
    <m/>
  </r>
  <r>
    <x v="1376"/>
    <n v="54"/>
    <n v="30"/>
    <x v="43"/>
    <s v="0-50"/>
    <n v="95134"/>
    <n v="4"/>
    <n v="1.1000000000000001"/>
    <s v="Graduate"/>
    <n v="205"/>
    <x v="0"/>
    <s v="No"/>
    <x v="0"/>
    <s v="Yes"/>
    <x v="0"/>
    <m/>
  </r>
  <r>
    <x v="1377"/>
    <n v="54"/>
    <n v="29"/>
    <x v="65"/>
    <s v="0-50"/>
    <n v="90071"/>
    <n v="1"/>
    <n v="1.5"/>
    <s v="Graduate"/>
    <n v="97"/>
    <x v="0"/>
    <s v="No"/>
    <x v="0"/>
    <s v="Yes"/>
    <x v="0"/>
    <m/>
  </r>
  <r>
    <x v="1378"/>
    <n v="54"/>
    <n v="24"/>
    <x v="8"/>
    <s v="51-100"/>
    <n v="90089"/>
    <n v="2"/>
    <n v="4.5"/>
    <s v="Professional"/>
    <n v="0"/>
    <x v="0"/>
    <s v="No"/>
    <x v="0"/>
    <s v="No"/>
    <x v="0"/>
    <m/>
  </r>
  <r>
    <x v="1379"/>
    <n v="54"/>
    <n v="30"/>
    <x v="21"/>
    <s v="100+"/>
    <n v="94591"/>
    <n v="2"/>
    <n v="6.8"/>
    <s v="Undergraduate"/>
    <n v="0"/>
    <x v="0"/>
    <s v="Yes"/>
    <x v="0"/>
    <s v="No"/>
    <x v="0"/>
    <m/>
  </r>
  <r>
    <x v="1380"/>
    <n v="54"/>
    <n v="28"/>
    <x v="125"/>
    <s v="100+"/>
    <n v="90071"/>
    <n v="1"/>
    <n v="1"/>
    <s v="Undergraduate"/>
    <n v="442"/>
    <x v="0"/>
    <s v="No"/>
    <x v="0"/>
    <s v="No"/>
    <x v="0"/>
    <m/>
  </r>
  <r>
    <x v="1381"/>
    <n v="54"/>
    <n v="28"/>
    <x v="129"/>
    <s v="51-100"/>
    <n v="94110"/>
    <n v="4"/>
    <n v="2.6"/>
    <s v="Professional"/>
    <n v="0"/>
    <x v="0"/>
    <s v="No"/>
    <x v="0"/>
    <s v="No"/>
    <x v="0"/>
    <m/>
  </r>
  <r>
    <x v="1382"/>
    <n v="54"/>
    <n v="24"/>
    <x v="82"/>
    <s v="0-50"/>
    <n v="92037"/>
    <n v="3"/>
    <n v="2"/>
    <s v="Professional"/>
    <n v="0"/>
    <x v="0"/>
    <s v="No"/>
    <x v="0"/>
    <s v="Yes"/>
    <x v="1"/>
    <m/>
  </r>
  <r>
    <x v="1383"/>
    <n v="54"/>
    <n v="28"/>
    <x v="88"/>
    <s v="51-100"/>
    <n v="92028"/>
    <n v="4"/>
    <n v="4.9000000000000004"/>
    <s v="Undergraduate"/>
    <n v="0"/>
    <x v="0"/>
    <s v="No"/>
    <x v="0"/>
    <s v="Yes"/>
    <x v="0"/>
    <m/>
  </r>
  <r>
    <x v="1384"/>
    <n v="54"/>
    <n v="29"/>
    <x v="61"/>
    <s v="0-50"/>
    <n v="93305"/>
    <n v="4"/>
    <n v="0.1"/>
    <s v="Professional"/>
    <n v="0"/>
    <x v="0"/>
    <s v="No"/>
    <x v="0"/>
    <s v="Yes"/>
    <x v="0"/>
    <m/>
  </r>
  <r>
    <x v="1385"/>
    <n v="54"/>
    <n v="28"/>
    <x v="87"/>
    <s v="51-100"/>
    <n v="94102"/>
    <n v="4"/>
    <n v="2.5"/>
    <s v="Undergraduate"/>
    <n v="0"/>
    <x v="0"/>
    <s v="No"/>
    <x v="0"/>
    <s v="Yes"/>
    <x v="0"/>
    <m/>
  </r>
  <r>
    <x v="1386"/>
    <n v="54"/>
    <n v="28"/>
    <x v="59"/>
    <s v="0-50"/>
    <n v="93022"/>
    <n v="2"/>
    <n v="0.2"/>
    <s v="Undergraduate"/>
    <n v="0"/>
    <x v="0"/>
    <s v="No"/>
    <x v="0"/>
    <s v="Yes"/>
    <x v="0"/>
    <m/>
  </r>
  <r>
    <x v="1387"/>
    <n v="54"/>
    <n v="28"/>
    <x v="139"/>
    <s v="51-100"/>
    <n v="95014"/>
    <n v="2"/>
    <n v="1.1000000000000001"/>
    <s v="Undergraduate"/>
    <n v="0"/>
    <x v="0"/>
    <s v="No"/>
    <x v="0"/>
    <s v="Yes"/>
    <x v="0"/>
    <m/>
  </r>
  <r>
    <x v="1388"/>
    <n v="54"/>
    <n v="28"/>
    <x v="100"/>
    <s v="0-50"/>
    <n v="94305"/>
    <n v="4"/>
    <n v="1.5"/>
    <s v="Professional"/>
    <n v="0"/>
    <x v="0"/>
    <s v="No"/>
    <x v="0"/>
    <s v="Yes"/>
    <x v="1"/>
    <m/>
  </r>
  <r>
    <x v="1389"/>
    <n v="54"/>
    <n v="30"/>
    <x v="145"/>
    <s v="100+"/>
    <n v="95039"/>
    <n v="1"/>
    <n v="7.4"/>
    <s v="Undergraduate"/>
    <n v="119"/>
    <x v="0"/>
    <s v="No"/>
    <x v="0"/>
    <s v="Yes"/>
    <x v="1"/>
    <m/>
  </r>
  <r>
    <x v="1390"/>
    <n v="54"/>
    <n v="28"/>
    <x v="52"/>
    <s v="51-100"/>
    <n v="93555"/>
    <n v="3"/>
    <n v="0.8"/>
    <s v="Undergraduate"/>
    <n v="0"/>
    <x v="0"/>
    <s v="No"/>
    <x v="0"/>
    <s v="Yes"/>
    <x v="0"/>
    <m/>
  </r>
  <r>
    <x v="1391"/>
    <n v="54"/>
    <n v="29"/>
    <x v="24"/>
    <s v="51-100"/>
    <n v="92867"/>
    <n v="2"/>
    <n v="2.2999999999999998"/>
    <s v="Professional"/>
    <n v="152"/>
    <x v="0"/>
    <s v="No"/>
    <x v="0"/>
    <s v="Yes"/>
    <x v="0"/>
    <m/>
  </r>
  <r>
    <x v="1392"/>
    <n v="54"/>
    <n v="29"/>
    <x v="119"/>
    <s v="100+"/>
    <n v="91355"/>
    <n v="3"/>
    <n v="2"/>
    <s v="Undergraduate"/>
    <n v="0"/>
    <x v="1"/>
    <s v="Yes"/>
    <x v="1"/>
    <s v="No"/>
    <x v="0"/>
    <m/>
  </r>
  <r>
    <x v="1393"/>
    <n v="54"/>
    <n v="29"/>
    <x v="7"/>
    <s v="51-100"/>
    <n v="91330"/>
    <n v="4"/>
    <n v="3.8"/>
    <s v="Graduate"/>
    <n v="0"/>
    <x v="0"/>
    <s v="Yes"/>
    <x v="0"/>
    <s v="Yes"/>
    <x v="0"/>
    <m/>
  </r>
  <r>
    <x v="1394"/>
    <n v="54"/>
    <n v="29"/>
    <x v="41"/>
    <s v="51-100"/>
    <n v="93065"/>
    <n v="1"/>
    <n v="0.1"/>
    <s v="Professional"/>
    <n v="0"/>
    <x v="0"/>
    <s v="No"/>
    <x v="0"/>
    <s v="No"/>
    <x v="0"/>
    <m/>
  </r>
  <r>
    <x v="1395"/>
    <n v="54"/>
    <n v="28"/>
    <x v="108"/>
    <s v="0-50"/>
    <n v="92130"/>
    <n v="2"/>
    <n v="0.4"/>
    <s v="Professional"/>
    <n v="0"/>
    <x v="0"/>
    <s v="No"/>
    <x v="0"/>
    <s v="No"/>
    <x v="0"/>
    <m/>
  </r>
  <r>
    <x v="1396"/>
    <n v="54"/>
    <n v="24"/>
    <x v="73"/>
    <s v="0-50"/>
    <n v="91801"/>
    <n v="1"/>
    <n v="1.4"/>
    <s v="Professional"/>
    <n v="0"/>
    <x v="0"/>
    <s v="No"/>
    <x v="0"/>
    <s v="Yes"/>
    <x v="0"/>
    <m/>
  </r>
  <r>
    <x v="1397"/>
    <n v="54"/>
    <n v="30"/>
    <x v="98"/>
    <s v="51-100"/>
    <n v="92093"/>
    <n v="1"/>
    <n v="1.8"/>
    <s v="Professional"/>
    <n v="0"/>
    <x v="0"/>
    <s v="No"/>
    <x v="0"/>
    <s v="Yes"/>
    <x v="0"/>
    <m/>
  </r>
  <r>
    <x v="1398"/>
    <n v="54"/>
    <n v="29"/>
    <x v="61"/>
    <s v="0-50"/>
    <n v="92093"/>
    <n v="4"/>
    <n v="0.1"/>
    <s v="Professional"/>
    <n v="0"/>
    <x v="0"/>
    <s v="No"/>
    <x v="0"/>
    <s v="Yes"/>
    <x v="1"/>
    <m/>
  </r>
  <r>
    <x v="1399"/>
    <n v="54"/>
    <n v="29"/>
    <x v="22"/>
    <s v="51-100"/>
    <n v="94545"/>
    <n v="4"/>
    <n v="1.8"/>
    <s v="Professional"/>
    <n v="0"/>
    <x v="0"/>
    <s v="No"/>
    <x v="0"/>
    <s v="No"/>
    <x v="1"/>
    <m/>
  </r>
  <r>
    <x v="1400"/>
    <n v="54"/>
    <n v="30"/>
    <x v="76"/>
    <s v="51-100"/>
    <n v="92007"/>
    <n v="2"/>
    <n v="3.2"/>
    <s v="Professional"/>
    <n v="0"/>
    <x v="0"/>
    <s v="No"/>
    <x v="0"/>
    <s v="No"/>
    <x v="0"/>
    <m/>
  </r>
  <r>
    <x v="1401"/>
    <n v="54"/>
    <n v="30"/>
    <x v="51"/>
    <s v="51-100"/>
    <n v="92009"/>
    <n v="1"/>
    <n v="1.6"/>
    <s v="Professional"/>
    <n v="0"/>
    <x v="0"/>
    <s v="No"/>
    <x v="0"/>
    <s v="Yes"/>
    <x v="1"/>
    <m/>
  </r>
  <r>
    <x v="1402"/>
    <n v="54"/>
    <n v="30"/>
    <x v="49"/>
    <s v="0-50"/>
    <n v="90024"/>
    <n v="2"/>
    <n v="1"/>
    <s v="Professional"/>
    <n v="0"/>
    <x v="0"/>
    <s v="No"/>
    <x v="0"/>
    <s v="No"/>
    <x v="0"/>
    <m/>
  </r>
  <r>
    <x v="1403"/>
    <n v="54"/>
    <n v="24"/>
    <x v="27"/>
    <s v="0-50"/>
    <n v="90505"/>
    <n v="4"/>
    <n v="0.4"/>
    <s v="Professional"/>
    <n v="115"/>
    <x v="0"/>
    <s v="No"/>
    <x v="0"/>
    <s v="No"/>
    <x v="0"/>
    <m/>
  </r>
  <r>
    <x v="1404"/>
    <n v="54"/>
    <n v="28"/>
    <x v="7"/>
    <s v="51-100"/>
    <n v="91342"/>
    <n v="3"/>
    <n v="1.7"/>
    <s v="Graduate"/>
    <n v="150"/>
    <x v="0"/>
    <s v="No"/>
    <x v="0"/>
    <s v="Yes"/>
    <x v="1"/>
    <m/>
  </r>
  <r>
    <x v="1405"/>
    <n v="54"/>
    <n v="28"/>
    <x v="120"/>
    <s v="0-50"/>
    <n v="94111"/>
    <n v="2"/>
    <n v="0.7"/>
    <s v="Graduate"/>
    <n v="0"/>
    <x v="0"/>
    <s v="No"/>
    <x v="0"/>
    <s v="No"/>
    <x v="1"/>
    <m/>
  </r>
  <r>
    <x v="1406"/>
    <n v="54"/>
    <n v="28"/>
    <x v="7"/>
    <s v="51-100"/>
    <n v="92677"/>
    <n v="4"/>
    <n v="2.6"/>
    <s v="Professional"/>
    <n v="0"/>
    <x v="0"/>
    <s v="No"/>
    <x v="0"/>
    <s v="No"/>
    <x v="0"/>
    <m/>
  </r>
  <r>
    <x v="1407"/>
    <n v="54"/>
    <n v="30"/>
    <x v="0"/>
    <s v="100+"/>
    <n v="94920"/>
    <n v="2"/>
    <n v="6.8"/>
    <s v="Undergraduate"/>
    <n v="0"/>
    <x v="0"/>
    <s v="No"/>
    <x v="0"/>
    <s v="Yes"/>
    <x v="0"/>
    <m/>
  </r>
  <r>
    <x v="1408"/>
    <n v="54"/>
    <n v="30"/>
    <x v="6"/>
    <s v="51-100"/>
    <n v="92507"/>
    <n v="4"/>
    <n v="1.6"/>
    <s v="Graduate"/>
    <n v="0"/>
    <x v="0"/>
    <s v="No"/>
    <x v="0"/>
    <s v="Yes"/>
    <x v="1"/>
    <m/>
  </r>
  <r>
    <x v="1409"/>
    <n v="54"/>
    <n v="30"/>
    <x v="43"/>
    <s v="0-50"/>
    <n v="92182"/>
    <n v="4"/>
    <n v="0.9"/>
    <s v="Graduate"/>
    <n v="0"/>
    <x v="0"/>
    <s v="No"/>
    <x v="0"/>
    <s v="No"/>
    <x v="1"/>
    <m/>
  </r>
  <r>
    <x v="1410"/>
    <n v="54"/>
    <n v="29"/>
    <x v="39"/>
    <s v="0-50"/>
    <n v="93955"/>
    <n v="1"/>
    <n v="1.5"/>
    <s v="Graduate"/>
    <n v="0"/>
    <x v="0"/>
    <s v="No"/>
    <x v="0"/>
    <s v="No"/>
    <x v="0"/>
    <m/>
  </r>
  <r>
    <x v="1411"/>
    <n v="54"/>
    <n v="30"/>
    <x v="20"/>
    <s v="0-50"/>
    <n v="95211"/>
    <n v="2"/>
    <n v="0.8"/>
    <s v="Undergraduate"/>
    <n v="0"/>
    <x v="0"/>
    <s v="No"/>
    <x v="0"/>
    <s v="No"/>
    <x v="1"/>
    <m/>
  </r>
  <r>
    <x v="1412"/>
    <n v="54"/>
    <n v="28"/>
    <x v="25"/>
    <s v="0-50"/>
    <n v="95616"/>
    <n v="4"/>
    <n v="0.7"/>
    <s v="Graduate"/>
    <n v="0"/>
    <x v="0"/>
    <s v="No"/>
    <x v="0"/>
    <s v="Yes"/>
    <x v="0"/>
    <m/>
  </r>
  <r>
    <x v="1413"/>
    <n v="54"/>
    <n v="29"/>
    <x v="109"/>
    <s v="100+"/>
    <n v="93023"/>
    <n v="1"/>
    <n v="1.1000000000000001"/>
    <s v="Graduate"/>
    <n v="0"/>
    <x v="1"/>
    <s v="No"/>
    <x v="0"/>
    <s v="Yes"/>
    <x v="0"/>
    <m/>
  </r>
  <r>
    <x v="1414"/>
    <n v="54"/>
    <n v="30"/>
    <x v="7"/>
    <s v="51-100"/>
    <n v="92630"/>
    <n v="4"/>
    <n v="1.6"/>
    <s v="Graduate"/>
    <n v="0"/>
    <x v="0"/>
    <s v="No"/>
    <x v="0"/>
    <s v="Yes"/>
    <x v="0"/>
    <m/>
  </r>
  <r>
    <x v="1415"/>
    <n v="54"/>
    <n v="28"/>
    <x v="20"/>
    <s v="0-50"/>
    <n v="90245"/>
    <n v="4"/>
    <n v="0.7"/>
    <s v="Graduate"/>
    <n v="0"/>
    <x v="0"/>
    <s v="No"/>
    <x v="0"/>
    <s v="Yes"/>
    <x v="0"/>
    <m/>
  </r>
  <r>
    <x v="1416"/>
    <n v="54"/>
    <n v="29"/>
    <x v="32"/>
    <s v="51-100"/>
    <n v="92096"/>
    <n v="2"/>
    <n v="0"/>
    <s v="Professional"/>
    <n v="0"/>
    <x v="0"/>
    <s v="No"/>
    <x v="0"/>
    <s v="Yes"/>
    <x v="0"/>
    <m/>
  </r>
  <r>
    <x v="1417"/>
    <n v="54"/>
    <n v="28"/>
    <x v="6"/>
    <s v="51-100"/>
    <n v="91311"/>
    <n v="4"/>
    <n v="4.9000000000000004"/>
    <s v="Undergraduate"/>
    <n v="0"/>
    <x v="0"/>
    <s v="No"/>
    <x v="0"/>
    <s v="No"/>
    <x v="0"/>
    <m/>
  </r>
  <r>
    <x v="1418"/>
    <n v="54"/>
    <n v="29"/>
    <x v="45"/>
    <s v="100+"/>
    <n v="95014"/>
    <n v="1"/>
    <n v="2.4"/>
    <s v="Graduate"/>
    <n v="352"/>
    <x v="1"/>
    <s v="No"/>
    <x v="0"/>
    <s v="Yes"/>
    <x v="0"/>
    <m/>
  </r>
  <r>
    <x v="1419"/>
    <n v="54"/>
    <n v="30"/>
    <x v="97"/>
    <s v="51-100"/>
    <n v="92647"/>
    <n v="4"/>
    <n v="1"/>
    <s v="Graduate"/>
    <n v="122"/>
    <x v="0"/>
    <s v="No"/>
    <x v="0"/>
    <s v="Yes"/>
    <x v="0"/>
    <m/>
  </r>
  <r>
    <x v="1420"/>
    <n v="54"/>
    <n v="29"/>
    <x v="102"/>
    <s v="51-100"/>
    <n v="94558"/>
    <n v="2"/>
    <n v="3.7"/>
    <s v="Undergraduate"/>
    <n v="144"/>
    <x v="0"/>
    <s v="No"/>
    <x v="0"/>
    <s v="Yes"/>
    <x v="0"/>
    <m/>
  </r>
  <r>
    <x v="1421"/>
    <n v="54"/>
    <n v="29"/>
    <x v="59"/>
    <s v="0-50"/>
    <n v="92182"/>
    <n v="2"/>
    <n v="2.1"/>
    <s v="Professional"/>
    <n v="142"/>
    <x v="0"/>
    <s v="No"/>
    <x v="0"/>
    <s v="Yes"/>
    <x v="0"/>
    <m/>
  </r>
  <r>
    <x v="1422"/>
    <n v="54"/>
    <n v="29"/>
    <x v="73"/>
    <s v="0-50"/>
    <n v="92703"/>
    <n v="2"/>
    <n v="2.1"/>
    <s v="Professional"/>
    <n v="95"/>
    <x v="0"/>
    <s v="No"/>
    <x v="0"/>
    <s v="Yes"/>
    <x v="1"/>
    <m/>
  </r>
  <r>
    <x v="1423"/>
    <n v="54"/>
    <n v="27"/>
    <x v="40"/>
    <s v="100+"/>
    <n v="93117"/>
    <n v="2"/>
    <n v="4.75"/>
    <s v="Graduate"/>
    <n v="477"/>
    <x v="1"/>
    <s v="No"/>
    <x v="0"/>
    <s v="No"/>
    <x v="0"/>
    <m/>
  </r>
  <r>
    <x v="1424"/>
    <n v="54"/>
    <n v="29"/>
    <x v="100"/>
    <s v="0-50"/>
    <n v="92093"/>
    <n v="4"/>
    <n v="0.2"/>
    <s v="Graduate"/>
    <n v="101"/>
    <x v="0"/>
    <s v="No"/>
    <x v="0"/>
    <s v="Yes"/>
    <x v="0"/>
    <m/>
  </r>
  <r>
    <x v="1425"/>
    <n v="54"/>
    <n v="30"/>
    <x v="64"/>
    <s v="0-50"/>
    <n v="95616"/>
    <n v="3"/>
    <n v="1.5"/>
    <s v="Undergraduate"/>
    <n v="117"/>
    <x v="0"/>
    <s v="No"/>
    <x v="0"/>
    <s v="Yes"/>
    <x v="0"/>
    <m/>
  </r>
  <r>
    <x v="1426"/>
    <n v="54"/>
    <n v="28"/>
    <x v="15"/>
    <s v="51-100"/>
    <n v="94002"/>
    <n v="1"/>
    <n v="2.2000000000000002"/>
    <s v="Professional"/>
    <n v="0"/>
    <x v="0"/>
    <s v="No"/>
    <x v="0"/>
    <s v="Yes"/>
    <x v="1"/>
    <m/>
  </r>
  <r>
    <x v="1427"/>
    <n v="54"/>
    <n v="29"/>
    <x v="125"/>
    <s v="100+"/>
    <n v="93105"/>
    <n v="1"/>
    <n v="8.1"/>
    <s v="Undergraduate"/>
    <n v="0"/>
    <x v="0"/>
    <s v="No"/>
    <x v="0"/>
    <s v="Yes"/>
    <x v="1"/>
    <m/>
  </r>
  <r>
    <x v="1428"/>
    <n v="54"/>
    <n v="28"/>
    <x v="32"/>
    <s v="51-100"/>
    <n v="94720"/>
    <n v="3"/>
    <n v="0.8"/>
    <s v="Undergraduate"/>
    <n v="0"/>
    <x v="0"/>
    <s v="No"/>
    <x v="0"/>
    <s v="No"/>
    <x v="0"/>
    <m/>
  </r>
  <r>
    <x v="1429"/>
    <n v="54"/>
    <n v="30"/>
    <x v="5"/>
    <s v="0-50"/>
    <n v="95351"/>
    <n v="1"/>
    <n v="0.1"/>
    <s v="Graduate"/>
    <n v="76"/>
    <x v="0"/>
    <s v="No"/>
    <x v="0"/>
    <s v="Yes"/>
    <x v="0"/>
    <m/>
  </r>
  <r>
    <x v="1430"/>
    <n v="54"/>
    <n v="24"/>
    <x v="27"/>
    <s v="0-50"/>
    <n v="90016"/>
    <n v="4"/>
    <n v="0.4"/>
    <s v="Professional"/>
    <n v="0"/>
    <x v="0"/>
    <s v="No"/>
    <x v="0"/>
    <s v="No"/>
    <x v="1"/>
    <m/>
  </r>
  <r>
    <x v="1431"/>
    <n v="54"/>
    <n v="29"/>
    <x v="64"/>
    <s v="0-50"/>
    <n v="95518"/>
    <n v="2"/>
    <n v="2.2999999999999998"/>
    <s v="Professional"/>
    <n v="187"/>
    <x v="0"/>
    <s v="No"/>
    <x v="0"/>
    <s v="Yes"/>
    <x v="0"/>
    <m/>
  </r>
  <r>
    <x v="1432"/>
    <n v="54"/>
    <n v="30"/>
    <x v="31"/>
    <s v="100+"/>
    <n v="95039"/>
    <n v="2"/>
    <n v="1.1000000000000001"/>
    <s v="Professional"/>
    <n v="0"/>
    <x v="1"/>
    <s v="Yes"/>
    <x v="0"/>
    <s v="No"/>
    <x v="0"/>
    <m/>
  </r>
  <r>
    <x v="1433"/>
    <n v="54"/>
    <n v="28"/>
    <x v="58"/>
    <s v="51-100"/>
    <n v="92709"/>
    <n v="2"/>
    <n v="1.1000000000000001"/>
    <s v="Undergraduate"/>
    <n v="188"/>
    <x v="0"/>
    <s v="No"/>
    <x v="0"/>
    <s v="No"/>
    <x v="0"/>
    <m/>
  </r>
  <r>
    <x v="1434"/>
    <n v="54"/>
    <n v="24"/>
    <x v="70"/>
    <s v="51-100"/>
    <n v="91101"/>
    <n v="2"/>
    <n v="4.5"/>
    <s v="Professional"/>
    <n v="90"/>
    <x v="0"/>
    <s v="No"/>
    <x v="0"/>
    <s v="Yes"/>
    <x v="0"/>
    <m/>
  </r>
  <r>
    <x v="1435"/>
    <n v="54"/>
    <n v="28"/>
    <x v="110"/>
    <s v="100+"/>
    <n v="90245"/>
    <n v="2"/>
    <n v="0.5"/>
    <s v="Undergraduate"/>
    <n v="461"/>
    <x v="0"/>
    <s v="No"/>
    <x v="0"/>
    <s v="Yes"/>
    <x v="0"/>
    <m/>
  </r>
  <r>
    <x v="1436"/>
    <n v="54"/>
    <n v="30"/>
    <x v="8"/>
    <s v="51-100"/>
    <n v="94720"/>
    <n v="2"/>
    <n v="3.2"/>
    <s v="Professional"/>
    <n v="0"/>
    <x v="0"/>
    <s v="No"/>
    <x v="0"/>
    <s v="No"/>
    <x v="1"/>
    <m/>
  </r>
  <r>
    <x v="1437"/>
    <n v="54"/>
    <n v="29"/>
    <x v="137"/>
    <s v="51-100"/>
    <n v="94301"/>
    <n v="4"/>
    <n v="3.8"/>
    <s v="Graduate"/>
    <n v="149"/>
    <x v="0"/>
    <s v="No"/>
    <x v="0"/>
    <s v="Yes"/>
    <x v="0"/>
    <m/>
  </r>
  <r>
    <x v="1438"/>
    <n v="54"/>
    <n v="29"/>
    <x v="5"/>
    <s v="0-50"/>
    <n v="95841"/>
    <n v="4"/>
    <n v="0.1"/>
    <s v="Professional"/>
    <n v="0"/>
    <x v="0"/>
    <s v="No"/>
    <x v="0"/>
    <s v="No"/>
    <x v="0"/>
    <m/>
  </r>
  <r>
    <x v="1439"/>
    <n v="54"/>
    <n v="30"/>
    <x v="11"/>
    <s v="51-100"/>
    <n v="92821"/>
    <n v="2"/>
    <n v="3.2"/>
    <s v="Professional"/>
    <n v="0"/>
    <x v="0"/>
    <s v="No"/>
    <x v="0"/>
    <s v="No"/>
    <x v="0"/>
    <m/>
  </r>
  <r>
    <x v="1440"/>
    <n v="54"/>
    <n v="30"/>
    <x v="68"/>
    <s v="0-50"/>
    <n v="95060"/>
    <n v="2"/>
    <n v="0.4"/>
    <s v="Undergraduate"/>
    <n v="89"/>
    <x v="0"/>
    <s v="No"/>
    <x v="0"/>
    <s v="Yes"/>
    <x v="0"/>
    <m/>
  </r>
  <r>
    <x v="1441"/>
    <n v="54"/>
    <n v="30"/>
    <x v="78"/>
    <s v="0-50"/>
    <n v="92647"/>
    <n v="1"/>
    <n v="0.1"/>
    <s v="Graduate"/>
    <n v="0"/>
    <x v="0"/>
    <s v="No"/>
    <x v="0"/>
    <s v="No"/>
    <x v="0"/>
    <m/>
  </r>
  <r>
    <x v="1442"/>
    <n v="54"/>
    <n v="28"/>
    <x v="71"/>
    <s v="51-100"/>
    <n v="90095"/>
    <n v="2"/>
    <n v="0.8"/>
    <s v="Professional"/>
    <n v="0"/>
    <x v="0"/>
    <s v="Yes"/>
    <x v="0"/>
    <s v="Yes"/>
    <x v="0"/>
    <m/>
  </r>
  <r>
    <x v="1443"/>
    <n v="54"/>
    <n v="29"/>
    <x v="99"/>
    <s v="51-100"/>
    <n v="94720"/>
    <n v="2"/>
    <n v="2.1"/>
    <s v="Professional"/>
    <n v="97"/>
    <x v="0"/>
    <s v="No"/>
    <x v="0"/>
    <s v="No"/>
    <x v="0"/>
    <m/>
  </r>
  <r>
    <x v="1444"/>
    <n v="54"/>
    <n v="29"/>
    <x v="57"/>
    <s v="51-100"/>
    <n v="94709"/>
    <n v="3"/>
    <n v="3.7"/>
    <s v="Graduate"/>
    <n v="0"/>
    <x v="1"/>
    <s v="No"/>
    <x v="0"/>
    <s v="Yes"/>
    <x v="0"/>
    <m/>
  </r>
  <r>
    <x v="1445"/>
    <n v="54"/>
    <n v="24"/>
    <x v="102"/>
    <s v="51-100"/>
    <n v="95123"/>
    <n v="3"/>
    <n v="1.4"/>
    <s v="Professional"/>
    <n v="0"/>
    <x v="0"/>
    <s v="No"/>
    <x v="0"/>
    <s v="No"/>
    <x v="1"/>
    <m/>
  </r>
  <r>
    <x v="1446"/>
    <n v="54"/>
    <n v="29"/>
    <x v="27"/>
    <s v="0-50"/>
    <n v="90747"/>
    <n v="4"/>
    <n v="0.1"/>
    <s v="Professional"/>
    <n v="109"/>
    <x v="0"/>
    <s v="No"/>
    <x v="0"/>
    <s v="No"/>
    <x v="0"/>
    <m/>
  </r>
  <r>
    <x v="1447"/>
    <n v="54"/>
    <n v="30"/>
    <x v="19"/>
    <s v="51-100"/>
    <n v="92182"/>
    <n v="1"/>
    <n v="1.6"/>
    <s v="Professional"/>
    <n v="251"/>
    <x v="0"/>
    <s v="No"/>
    <x v="0"/>
    <s v="Yes"/>
    <x v="1"/>
    <m/>
  </r>
  <r>
    <x v="1448"/>
    <n v="54"/>
    <n v="27"/>
    <x v="145"/>
    <s v="100+"/>
    <n v="92672"/>
    <n v="4"/>
    <n v="3"/>
    <s v="Graduate"/>
    <n v="431"/>
    <x v="1"/>
    <s v="No"/>
    <x v="0"/>
    <s v="Yes"/>
    <x v="0"/>
    <m/>
  </r>
  <r>
    <x v="1449"/>
    <n v="54"/>
    <n v="30"/>
    <x v="95"/>
    <s v="0-50"/>
    <n v="92037"/>
    <n v="1"/>
    <n v="0.3"/>
    <s v="Undergraduate"/>
    <n v="0"/>
    <x v="0"/>
    <s v="No"/>
    <x v="0"/>
    <s v="No"/>
    <x v="0"/>
    <m/>
  </r>
  <r>
    <x v="1450"/>
    <n v="54"/>
    <n v="28"/>
    <x v="120"/>
    <s v="0-50"/>
    <n v="94710"/>
    <n v="2"/>
    <n v="0.4"/>
    <s v="Professional"/>
    <n v="0"/>
    <x v="0"/>
    <s v="No"/>
    <x v="0"/>
    <s v="Yes"/>
    <x v="0"/>
    <m/>
  </r>
  <r>
    <x v="1451"/>
    <n v="54"/>
    <n v="28"/>
    <x v="73"/>
    <s v="0-50"/>
    <n v="90073"/>
    <n v="4"/>
    <n v="2.8"/>
    <s v="Graduate"/>
    <n v="0"/>
    <x v="0"/>
    <s v="Yes"/>
    <x v="0"/>
    <s v="No"/>
    <x v="0"/>
    <m/>
  </r>
  <r>
    <x v="1452"/>
    <n v="54"/>
    <n v="29"/>
    <x v="1"/>
    <s v="0-50"/>
    <n v="91107"/>
    <n v="2"/>
    <n v="0.6"/>
    <s v="Professional"/>
    <n v="0"/>
    <x v="0"/>
    <s v="No"/>
    <x v="0"/>
    <s v="Yes"/>
    <x v="1"/>
    <m/>
  </r>
  <r>
    <x v="1453"/>
    <n v="54"/>
    <n v="29"/>
    <x v="129"/>
    <s v="51-100"/>
    <n v="94901"/>
    <n v="4"/>
    <n v="3.8"/>
    <s v="Graduate"/>
    <n v="0"/>
    <x v="0"/>
    <s v="No"/>
    <x v="0"/>
    <s v="Yes"/>
    <x v="1"/>
    <m/>
  </r>
  <r>
    <x v="1454"/>
    <n v="54"/>
    <n v="30"/>
    <x v="6"/>
    <s v="51-100"/>
    <n v="96001"/>
    <n v="3"/>
    <n v="1.8"/>
    <s v="Graduate"/>
    <n v="0"/>
    <x v="0"/>
    <s v="No"/>
    <x v="0"/>
    <s v="No"/>
    <x v="0"/>
    <m/>
  </r>
  <r>
    <x v="1455"/>
    <n v="54"/>
    <n v="28"/>
    <x v="43"/>
    <s v="0-50"/>
    <n v="95008"/>
    <n v="3"/>
    <n v="1.4"/>
    <s v="Undergraduate"/>
    <n v="0"/>
    <x v="0"/>
    <s v="No"/>
    <x v="0"/>
    <s v="No"/>
    <x v="1"/>
    <m/>
  </r>
  <r>
    <x v="1456"/>
    <n v="54"/>
    <n v="29"/>
    <x v="7"/>
    <s v="51-100"/>
    <n v="90025"/>
    <n v="3"/>
    <n v="1.6"/>
    <s v="Professional"/>
    <n v="0"/>
    <x v="0"/>
    <s v="No"/>
    <x v="0"/>
    <s v="No"/>
    <x v="0"/>
    <m/>
  </r>
  <r>
    <x v="1457"/>
    <n v="54"/>
    <n v="28"/>
    <x v="52"/>
    <s v="51-100"/>
    <n v="95841"/>
    <n v="1"/>
    <n v="2.4"/>
    <s v="Undergraduate"/>
    <n v="0"/>
    <x v="0"/>
    <s v="No"/>
    <x v="0"/>
    <s v="Yes"/>
    <x v="0"/>
    <m/>
  </r>
  <r>
    <x v="1458"/>
    <n v="54"/>
    <n v="28"/>
    <x v="92"/>
    <s v="51-100"/>
    <n v="91301"/>
    <n v="1"/>
    <n v="0.3"/>
    <s v="Undergraduate"/>
    <n v="0"/>
    <x v="0"/>
    <s v="No"/>
    <x v="0"/>
    <s v="Yes"/>
    <x v="0"/>
    <m/>
  </r>
  <r>
    <x v="1459"/>
    <n v="54"/>
    <n v="28"/>
    <x v="63"/>
    <s v="100+"/>
    <n v="91711"/>
    <n v="1"/>
    <n v="2.9"/>
    <s v="Undergraduate"/>
    <n v="0"/>
    <x v="0"/>
    <s v="No"/>
    <x v="0"/>
    <s v="Yes"/>
    <x v="0"/>
    <m/>
  </r>
  <r>
    <x v="1460"/>
    <n v="54"/>
    <n v="30"/>
    <x v="99"/>
    <s v="51-100"/>
    <n v="94550"/>
    <n v="1"/>
    <n v="1.6"/>
    <s v="Professional"/>
    <n v="185"/>
    <x v="0"/>
    <s v="No"/>
    <x v="0"/>
    <s v="Yes"/>
    <x v="0"/>
    <m/>
  </r>
  <r>
    <x v="1461"/>
    <n v="54"/>
    <n v="27"/>
    <x v="11"/>
    <s v="51-100"/>
    <n v="94309"/>
    <n v="3"/>
    <n v="1"/>
    <s v="Graduate"/>
    <n v="113"/>
    <x v="0"/>
    <s v="Yes"/>
    <x v="1"/>
    <s v="Yes"/>
    <x v="1"/>
    <m/>
  </r>
  <r>
    <x v="1462"/>
    <n v="54"/>
    <n v="24"/>
    <x v="51"/>
    <s v="51-100"/>
    <n v="93117"/>
    <n v="3"/>
    <n v="1.4"/>
    <s v="Professional"/>
    <n v="132"/>
    <x v="0"/>
    <s v="No"/>
    <x v="0"/>
    <s v="Yes"/>
    <x v="0"/>
    <m/>
  </r>
  <r>
    <x v="1463"/>
    <n v="54"/>
    <n v="28"/>
    <x v="57"/>
    <s v="51-100"/>
    <n v="94122"/>
    <n v="4"/>
    <n v="2.6"/>
    <s v="Professional"/>
    <n v="294"/>
    <x v="0"/>
    <s v="No"/>
    <x v="0"/>
    <s v="No"/>
    <x v="0"/>
    <m/>
  </r>
  <r>
    <x v="1464"/>
    <n v="54"/>
    <n v="28"/>
    <x v="136"/>
    <s v="100+"/>
    <n v="94110"/>
    <n v="4"/>
    <n v="1.9"/>
    <s v="Graduate"/>
    <n v="0"/>
    <x v="1"/>
    <s v="No"/>
    <x v="0"/>
    <s v="Yes"/>
    <x v="0"/>
    <m/>
  </r>
  <r>
    <x v="1465"/>
    <n v="54"/>
    <n v="30"/>
    <x v="20"/>
    <s v="0-50"/>
    <n v="94806"/>
    <n v="4"/>
    <n v="0.1"/>
    <s v="Professional"/>
    <n v="0"/>
    <x v="0"/>
    <s v="Yes"/>
    <x v="0"/>
    <s v="Yes"/>
    <x v="0"/>
    <m/>
  </r>
  <r>
    <x v="1466"/>
    <n v="54"/>
    <n v="24"/>
    <x v="52"/>
    <s v="51-100"/>
    <n v="94596"/>
    <n v="1"/>
    <n v="3"/>
    <s v="Professional"/>
    <n v="0"/>
    <x v="0"/>
    <s v="No"/>
    <x v="0"/>
    <s v="No"/>
    <x v="0"/>
    <m/>
  </r>
  <r>
    <x v="1467"/>
    <n v="54"/>
    <n v="29"/>
    <x v="32"/>
    <s v="51-100"/>
    <n v="91107"/>
    <n v="1"/>
    <n v="0.1"/>
    <s v="Professional"/>
    <n v="0"/>
    <x v="0"/>
    <s v="No"/>
    <x v="0"/>
    <s v="No"/>
    <x v="0"/>
    <m/>
  </r>
  <r>
    <x v="1468"/>
    <n v="54"/>
    <n v="28"/>
    <x v="98"/>
    <s v="51-100"/>
    <n v="90601"/>
    <n v="3"/>
    <n v="3"/>
    <s v="Graduate"/>
    <n v="0"/>
    <x v="0"/>
    <s v="No"/>
    <x v="0"/>
    <s v="Yes"/>
    <x v="1"/>
    <m/>
  </r>
  <r>
    <x v="1469"/>
    <n v="54"/>
    <n v="28"/>
    <x v="13"/>
    <s v="0-50"/>
    <n v="95207"/>
    <n v="4"/>
    <n v="2.5"/>
    <s v="Undergraduate"/>
    <n v="0"/>
    <x v="0"/>
    <s v="No"/>
    <x v="0"/>
    <s v="Yes"/>
    <x v="1"/>
    <m/>
  </r>
  <r>
    <x v="1470"/>
    <n v="54"/>
    <n v="28"/>
    <x v="26"/>
    <s v="51-100"/>
    <n v="90254"/>
    <n v="1"/>
    <n v="1.9"/>
    <s v="Graduate"/>
    <n v="0"/>
    <x v="0"/>
    <s v="No"/>
    <x v="0"/>
    <s v="Yes"/>
    <x v="0"/>
    <m/>
  </r>
  <r>
    <x v="1471"/>
    <n v="54"/>
    <n v="30"/>
    <x v="31"/>
    <s v="100+"/>
    <n v="92121"/>
    <n v="2"/>
    <n v="0.4"/>
    <s v="Undergraduate"/>
    <n v="0"/>
    <x v="0"/>
    <s v="No"/>
    <x v="0"/>
    <s v="Yes"/>
    <x v="0"/>
    <m/>
  </r>
  <r>
    <x v="1472"/>
    <n v="54"/>
    <n v="28"/>
    <x v="80"/>
    <s v="51-100"/>
    <n v="92374"/>
    <n v="2"/>
    <n v="1.1000000000000001"/>
    <s v="Undergraduate"/>
    <n v="0"/>
    <x v="0"/>
    <s v="No"/>
    <x v="0"/>
    <s v="Yes"/>
    <x v="0"/>
    <m/>
  </r>
  <r>
    <x v="1473"/>
    <n v="54"/>
    <n v="28"/>
    <x v="123"/>
    <s v="100+"/>
    <n v="90095"/>
    <n v="1"/>
    <n v="1"/>
    <s v="Undergraduate"/>
    <n v="256"/>
    <x v="0"/>
    <s v="No"/>
    <x v="0"/>
    <s v="Yes"/>
    <x v="1"/>
    <m/>
  </r>
  <r>
    <x v="1474"/>
    <n v="54"/>
    <n v="30"/>
    <x v="36"/>
    <s v="100+"/>
    <n v="95747"/>
    <n v="1"/>
    <n v="5"/>
    <s v="Graduate"/>
    <n v="0"/>
    <x v="1"/>
    <s v="No"/>
    <x v="0"/>
    <s v="No"/>
    <x v="1"/>
    <m/>
  </r>
  <r>
    <x v="1475"/>
    <n v="54"/>
    <n v="24"/>
    <x v="8"/>
    <s v="51-100"/>
    <n v="93555"/>
    <n v="1"/>
    <n v="1.4"/>
    <s v="Professional"/>
    <n v="0"/>
    <x v="0"/>
    <s v="No"/>
    <x v="0"/>
    <s v="No"/>
    <x v="0"/>
    <m/>
  </r>
  <r>
    <x v="1476"/>
    <n v="54"/>
    <n v="28"/>
    <x v="30"/>
    <s v="51-100"/>
    <n v="95006"/>
    <n v="4"/>
    <n v="2.6"/>
    <s v="Professional"/>
    <n v="143"/>
    <x v="0"/>
    <s v="No"/>
    <x v="0"/>
    <s v="No"/>
    <x v="0"/>
    <m/>
  </r>
  <r>
    <x v="1477"/>
    <n v="54"/>
    <n v="29"/>
    <x v="137"/>
    <s v="51-100"/>
    <n v="94720"/>
    <n v="4"/>
    <n v="0.7"/>
    <s v="Undergraduate"/>
    <n v="0"/>
    <x v="0"/>
    <s v="No"/>
    <x v="0"/>
    <s v="No"/>
    <x v="1"/>
    <m/>
  </r>
  <r>
    <x v="1478"/>
    <n v="54"/>
    <n v="28"/>
    <x v="116"/>
    <s v="100+"/>
    <n v="91360"/>
    <n v="3"/>
    <n v="1.7"/>
    <s v="Graduate"/>
    <n v="0"/>
    <x v="0"/>
    <s v="No"/>
    <x v="0"/>
    <s v="Yes"/>
    <x v="0"/>
    <m/>
  </r>
  <r>
    <x v="1479"/>
    <n v="54"/>
    <n v="24"/>
    <x v="102"/>
    <s v="51-100"/>
    <n v="93943"/>
    <n v="3"/>
    <n v="1.4"/>
    <s v="Professional"/>
    <n v="218"/>
    <x v="0"/>
    <s v="No"/>
    <x v="0"/>
    <s v="No"/>
    <x v="1"/>
    <m/>
  </r>
  <r>
    <x v="1480"/>
    <n v="54"/>
    <n v="30"/>
    <x v="100"/>
    <s v="0-50"/>
    <n v="92103"/>
    <n v="2"/>
    <n v="0.8"/>
    <s v="Undergraduate"/>
    <n v="0"/>
    <x v="0"/>
    <s v="No"/>
    <x v="0"/>
    <s v="Yes"/>
    <x v="0"/>
    <m/>
  </r>
  <r>
    <x v="1481"/>
    <n v="54"/>
    <n v="29"/>
    <x v="88"/>
    <s v="51-100"/>
    <n v="94928"/>
    <n v="4"/>
    <n v="1.3"/>
    <s v="Professional"/>
    <n v="299"/>
    <x v="0"/>
    <s v="No"/>
    <x v="0"/>
    <s v="Yes"/>
    <x v="0"/>
    <m/>
  </r>
  <r>
    <x v="1482"/>
    <n v="54"/>
    <n v="28"/>
    <x v="73"/>
    <s v="0-50"/>
    <n v="94608"/>
    <n v="1"/>
    <n v="2.2000000000000002"/>
    <s v="Professional"/>
    <n v="128"/>
    <x v="0"/>
    <s v="No"/>
    <x v="0"/>
    <s v="No"/>
    <x v="0"/>
    <m/>
  </r>
  <r>
    <x v="1483"/>
    <n v="54"/>
    <n v="29"/>
    <x v="19"/>
    <s v="51-100"/>
    <n v="92093"/>
    <n v="3"/>
    <n v="2"/>
    <s v="Graduate"/>
    <n v="116"/>
    <x v="0"/>
    <s v="No"/>
    <x v="0"/>
    <s v="Yes"/>
    <x v="1"/>
    <m/>
  </r>
  <r>
    <x v="1484"/>
    <n v="53"/>
    <n v="27"/>
    <x v="102"/>
    <s v="51-100"/>
    <n v="91711"/>
    <n v="2"/>
    <n v="1.5"/>
    <s v="Graduate"/>
    <n v="0"/>
    <x v="0"/>
    <s v="No"/>
    <x v="0"/>
    <s v="Yes"/>
    <x v="0"/>
    <m/>
  </r>
  <r>
    <x v="1485"/>
    <n v="53"/>
    <n v="28"/>
    <x v="9"/>
    <s v="0-50"/>
    <n v="94801"/>
    <n v="2"/>
    <n v="0.6"/>
    <s v="Professional"/>
    <n v="193"/>
    <x v="0"/>
    <s v="No"/>
    <x v="0"/>
    <s v="No"/>
    <x v="0"/>
    <m/>
  </r>
  <r>
    <x v="1486"/>
    <n v="53"/>
    <n v="23"/>
    <x v="43"/>
    <s v="0-50"/>
    <n v="95123"/>
    <n v="4"/>
    <n v="2"/>
    <s v="Professional"/>
    <n v="132"/>
    <x v="0"/>
    <s v="Yes"/>
    <x v="0"/>
    <s v="No"/>
    <x v="0"/>
    <m/>
  </r>
  <r>
    <x v="1487"/>
    <n v="53"/>
    <n v="29"/>
    <x v="2"/>
    <s v="0-50"/>
    <n v="90045"/>
    <n v="4"/>
    <n v="0.2"/>
    <s v="Undergraduate"/>
    <n v="0"/>
    <x v="0"/>
    <s v="No"/>
    <x v="0"/>
    <s v="Yes"/>
    <x v="0"/>
    <m/>
  </r>
  <r>
    <x v="1488"/>
    <n v="53"/>
    <n v="29"/>
    <x v="51"/>
    <s v="51-100"/>
    <n v="93907"/>
    <n v="4"/>
    <n v="1"/>
    <s v="Graduate"/>
    <n v="0"/>
    <x v="0"/>
    <s v="No"/>
    <x v="0"/>
    <s v="Yes"/>
    <x v="0"/>
    <m/>
  </r>
  <r>
    <x v="1489"/>
    <n v="53"/>
    <n v="23"/>
    <x v="64"/>
    <s v="0-50"/>
    <n v="93555"/>
    <n v="3"/>
    <n v="1"/>
    <s v="Professional"/>
    <n v="198"/>
    <x v="0"/>
    <s v="No"/>
    <x v="0"/>
    <s v="Yes"/>
    <x v="1"/>
    <m/>
  </r>
  <r>
    <x v="1490"/>
    <n v="53"/>
    <n v="29"/>
    <x v="41"/>
    <s v="51-100"/>
    <n v="95035"/>
    <n v="3"/>
    <n v="1.8"/>
    <s v="Graduate"/>
    <n v="0"/>
    <x v="0"/>
    <s v="No"/>
    <x v="0"/>
    <s v="No"/>
    <x v="0"/>
    <m/>
  </r>
  <r>
    <x v="1491"/>
    <n v="53"/>
    <n v="27"/>
    <x v="80"/>
    <s v="51-100"/>
    <n v="95120"/>
    <n v="2"/>
    <n v="1.1000000000000001"/>
    <s v="Undergraduate"/>
    <n v="0"/>
    <x v="0"/>
    <s v="Yes"/>
    <x v="0"/>
    <s v="No"/>
    <x v="0"/>
    <m/>
  </r>
  <r>
    <x v="1492"/>
    <n v="53"/>
    <n v="29"/>
    <x v="78"/>
    <s v="0-50"/>
    <n v="95818"/>
    <n v="4"/>
    <n v="0.2"/>
    <s v="Undergraduate"/>
    <n v="0"/>
    <x v="0"/>
    <s v="No"/>
    <x v="0"/>
    <s v="Yes"/>
    <x v="1"/>
    <m/>
  </r>
  <r>
    <x v="1493"/>
    <n v="53"/>
    <n v="29"/>
    <x v="17"/>
    <s v="100+"/>
    <n v="92697"/>
    <n v="2"/>
    <n v="6.8"/>
    <s v="Undergraduate"/>
    <n v="0"/>
    <x v="0"/>
    <s v="No"/>
    <x v="0"/>
    <s v="Yes"/>
    <x v="0"/>
    <m/>
  </r>
  <r>
    <x v="1494"/>
    <n v="53"/>
    <n v="29"/>
    <x v="145"/>
    <s v="100+"/>
    <n v="92626"/>
    <n v="4"/>
    <n v="2.7"/>
    <s v="Graduate"/>
    <n v="111"/>
    <x v="1"/>
    <s v="Yes"/>
    <x v="1"/>
    <s v="Yes"/>
    <x v="0"/>
    <m/>
  </r>
  <r>
    <x v="1495"/>
    <n v="53"/>
    <n v="29"/>
    <x v="16"/>
    <s v="51-100"/>
    <n v="95818"/>
    <n v="4"/>
    <n v="1.1000000000000001"/>
    <s v="Graduate"/>
    <n v="0"/>
    <x v="0"/>
    <s v="No"/>
    <x v="0"/>
    <s v="Yes"/>
    <x v="0"/>
    <m/>
  </r>
  <r>
    <x v="1496"/>
    <n v="53"/>
    <n v="28"/>
    <x v="10"/>
    <s v="0-50"/>
    <n v="90095"/>
    <n v="4"/>
    <n v="0.1"/>
    <s v="Professional"/>
    <n v="109"/>
    <x v="0"/>
    <s v="Yes"/>
    <x v="1"/>
    <s v="Yes"/>
    <x v="1"/>
    <m/>
  </r>
  <r>
    <x v="1497"/>
    <n v="53"/>
    <n v="29"/>
    <x v="52"/>
    <s v="51-100"/>
    <n v="90073"/>
    <n v="4"/>
    <n v="1"/>
    <s v="Graduate"/>
    <n v="0"/>
    <x v="0"/>
    <s v="No"/>
    <x v="0"/>
    <s v="Yes"/>
    <x v="0"/>
    <m/>
  </r>
  <r>
    <x v="1498"/>
    <n v="53"/>
    <n v="28"/>
    <x v="83"/>
    <s v="0-50"/>
    <n v="91380"/>
    <n v="2"/>
    <n v="2.1"/>
    <s v="Professional"/>
    <n v="0"/>
    <x v="0"/>
    <s v="No"/>
    <x v="1"/>
    <s v="Yes"/>
    <x v="1"/>
    <m/>
  </r>
  <r>
    <x v="1499"/>
    <n v="53"/>
    <n v="27"/>
    <x v="32"/>
    <s v="51-100"/>
    <n v="90009"/>
    <n v="3"/>
    <n v="1.7"/>
    <s v="Graduate"/>
    <n v="0"/>
    <x v="0"/>
    <s v="No"/>
    <x v="0"/>
    <s v="No"/>
    <x v="0"/>
    <m/>
  </r>
  <r>
    <x v="1500"/>
    <n v="53"/>
    <n v="28"/>
    <x v="9"/>
    <s v="0-50"/>
    <n v="93117"/>
    <n v="2"/>
    <n v="0.6"/>
    <s v="Professional"/>
    <n v="0"/>
    <x v="0"/>
    <s v="Yes"/>
    <x v="0"/>
    <s v="No"/>
    <x v="0"/>
    <m/>
  </r>
  <r>
    <x v="1501"/>
    <n v="53"/>
    <n v="28"/>
    <x v="146"/>
    <s v="100+"/>
    <n v="95060"/>
    <n v="3"/>
    <n v="3.6"/>
    <s v="Professional"/>
    <n v="0"/>
    <x v="1"/>
    <s v="No"/>
    <x v="1"/>
    <s v="Yes"/>
    <x v="1"/>
    <m/>
  </r>
  <r>
    <x v="1502"/>
    <n v="53"/>
    <n v="28"/>
    <x v="108"/>
    <s v="0-50"/>
    <n v="90245"/>
    <n v="4"/>
    <n v="0.1"/>
    <s v="Professional"/>
    <n v="0"/>
    <x v="0"/>
    <s v="No"/>
    <x v="0"/>
    <s v="Yes"/>
    <x v="0"/>
    <m/>
  </r>
  <r>
    <x v="1503"/>
    <n v="53"/>
    <n v="28"/>
    <x v="41"/>
    <s v="51-100"/>
    <n v="90210"/>
    <n v="1"/>
    <n v="1.3"/>
    <s v="Professional"/>
    <n v="355"/>
    <x v="0"/>
    <s v="No"/>
    <x v="0"/>
    <s v="Yes"/>
    <x v="0"/>
    <m/>
  </r>
  <r>
    <x v="1504"/>
    <n v="53"/>
    <n v="28"/>
    <x v="24"/>
    <s v="51-100"/>
    <n v="91950"/>
    <n v="2"/>
    <n v="1.9"/>
    <s v="Graduate"/>
    <n v="0"/>
    <x v="0"/>
    <s v="No"/>
    <x v="0"/>
    <s v="Yes"/>
    <x v="0"/>
    <m/>
  </r>
  <r>
    <x v="1505"/>
    <n v="53"/>
    <n v="28"/>
    <x v="148"/>
    <s v="100+"/>
    <n v="94304"/>
    <n v="2"/>
    <n v="6.4"/>
    <s v="Professional"/>
    <n v="0"/>
    <x v="1"/>
    <s v="No"/>
    <x v="0"/>
    <s v="No"/>
    <x v="0"/>
    <m/>
  </r>
  <r>
    <x v="1506"/>
    <n v="53"/>
    <n v="27"/>
    <x v="64"/>
    <s v="0-50"/>
    <n v="94542"/>
    <n v="4"/>
    <n v="1.5"/>
    <s v="Professional"/>
    <n v="0"/>
    <x v="0"/>
    <s v="No"/>
    <x v="0"/>
    <s v="No"/>
    <x v="0"/>
    <m/>
  </r>
  <r>
    <x v="1507"/>
    <n v="53"/>
    <n v="28"/>
    <x v="44"/>
    <s v="100+"/>
    <n v="94550"/>
    <n v="1"/>
    <n v="8.1"/>
    <s v="Undergraduate"/>
    <n v="303"/>
    <x v="0"/>
    <s v="No"/>
    <x v="0"/>
    <s v="Yes"/>
    <x v="0"/>
    <m/>
  </r>
  <r>
    <x v="1508"/>
    <n v="53"/>
    <n v="27"/>
    <x v="94"/>
    <s v="100+"/>
    <n v="90245"/>
    <n v="4"/>
    <n v="4.9000000000000004"/>
    <s v="Undergraduate"/>
    <n v="0"/>
    <x v="0"/>
    <s v="No"/>
    <x v="0"/>
    <s v="Yes"/>
    <x v="0"/>
    <m/>
  </r>
  <r>
    <x v="1509"/>
    <n v="53"/>
    <n v="23"/>
    <x v="22"/>
    <s v="51-100"/>
    <n v="95054"/>
    <n v="4"/>
    <n v="2"/>
    <s v="Professional"/>
    <n v="0"/>
    <x v="0"/>
    <s v="No"/>
    <x v="0"/>
    <s v="Yes"/>
    <x v="0"/>
    <m/>
  </r>
  <r>
    <x v="1510"/>
    <n v="53"/>
    <n v="28"/>
    <x v="16"/>
    <s v="51-100"/>
    <n v="94720"/>
    <n v="4"/>
    <n v="0.9"/>
    <s v="Undergraduate"/>
    <n v="119"/>
    <x v="0"/>
    <s v="No"/>
    <x v="0"/>
    <s v="Yes"/>
    <x v="1"/>
    <m/>
  </r>
  <r>
    <x v="1511"/>
    <n v="53"/>
    <n v="27"/>
    <x v="21"/>
    <s v="100+"/>
    <n v="90095"/>
    <n v="2"/>
    <n v="6.1"/>
    <s v="Professional"/>
    <n v="294"/>
    <x v="1"/>
    <s v="No"/>
    <x v="1"/>
    <s v="Yes"/>
    <x v="1"/>
    <m/>
  </r>
  <r>
    <x v="1512"/>
    <n v="53"/>
    <n v="28"/>
    <x v="2"/>
    <s v="0-50"/>
    <n v="94080"/>
    <n v="3"/>
    <n v="0.1"/>
    <s v="Graduate"/>
    <n v="0"/>
    <x v="0"/>
    <s v="No"/>
    <x v="0"/>
    <s v="No"/>
    <x v="0"/>
    <m/>
  </r>
  <r>
    <x v="1513"/>
    <n v="53"/>
    <n v="29"/>
    <x v="58"/>
    <s v="51-100"/>
    <n v="92103"/>
    <n v="4"/>
    <n v="1"/>
    <s v="Graduate"/>
    <n v="0"/>
    <x v="0"/>
    <s v="No"/>
    <x v="0"/>
    <s v="Yes"/>
    <x v="0"/>
    <m/>
  </r>
  <r>
    <x v="1514"/>
    <n v="53"/>
    <n v="29"/>
    <x v="68"/>
    <s v="0-50"/>
    <n v="93943"/>
    <n v="2"/>
    <n v="0.4"/>
    <s v="Undergraduate"/>
    <n v="0"/>
    <x v="0"/>
    <s v="No"/>
    <x v="0"/>
    <s v="Yes"/>
    <x v="0"/>
    <m/>
  </r>
  <r>
    <x v="1515"/>
    <n v="53"/>
    <n v="23"/>
    <x v="2"/>
    <s v="0-50"/>
    <n v="92123"/>
    <n v="4"/>
    <n v="0.4"/>
    <s v="Professional"/>
    <n v="0"/>
    <x v="0"/>
    <s v="No"/>
    <x v="0"/>
    <s v="Yes"/>
    <x v="1"/>
    <m/>
  </r>
  <r>
    <x v="1516"/>
    <n v="53"/>
    <n v="28"/>
    <x v="64"/>
    <s v="0-50"/>
    <n v="91604"/>
    <n v="3"/>
    <n v="1.7"/>
    <s v="Undergraduate"/>
    <n v="0"/>
    <x v="0"/>
    <s v="No"/>
    <x v="0"/>
    <s v="No"/>
    <x v="0"/>
    <m/>
  </r>
  <r>
    <x v="1517"/>
    <n v="53"/>
    <n v="29"/>
    <x v="78"/>
    <s v="0-50"/>
    <n v="94105"/>
    <n v="2"/>
    <n v="0.2"/>
    <s v="Undergraduate"/>
    <n v="0"/>
    <x v="0"/>
    <s v="No"/>
    <x v="0"/>
    <s v="No"/>
    <x v="1"/>
    <m/>
  </r>
  <r>
    <x v="1518"/>
    <n v="53"/>
    <n v="29"/>
    <x v="45"/>
    <s v="100+"/>
    <n v="93407"/>
    <n v="4"/>
    <n v="7.4"/>
    <s v="Professional"/>
    <n v="0"/>
    <x v="1"/>
    <s v="No"/>
    <x v="0"/>
    <s v="No"/>
    <x v="0"/>
    <m/>
  </r>
  <r>
    <x v="1519"/>
    <n v="53"/>
    <n v="29"/>
    <x v="27"/>
    <s v="0-50"/>
    <n v="92008"/>
    <n v="2"/>
    <n v="0.4"/>
    <s v="Undergraduate"/>
    <n v="0"/>
    <x v="0"/>
    <s v="No"/>
    <x v="0"/>
    <s v="Yes"/>
    <x v="0"/>
    <m/>
  </r>
  <r>
    <x v="1520"/>
    <n v="53"/>
    <n v="27"/>
    <x v="148"/>
    <s v="100+"/>
    <n v="94720"/>
    <n v="1"/>
    <n v="1.7"/>
    <s v="Undergraduate"/>
    <n v="601"/>
    <x v="0"/>
    <s v="No"/>
    <x v="0"/>
    <s v="Yes"/>
    <x v="0"/>
    <m/>
  </r>
  <r>
    <x v="1521"/>
    <n v="53"/>
    <n v="29"/>
    <x v="128"/>
    <s v="51-100"/>
    <n v="95051"/>
    <n v="1"/>
    <n v="2.7"/>
    <s v="Graduate"/>
    <n v="256"/>
    <x v="0"/>
    <s v="No"/>
    <x v="0"/>
    <s v="Yes"/>
    <x v="0"/>
    <m/>
  </r>
  <r>
    <x v="1522"/>
    <n v="53"/>
    <n v="23"/>
    <x v="76"/>
    <s v="51-100"/>
    <n v="94720"/>
    <n v="4"/>
    <n v="2"/>
    <s v="Professional"/>
    <n v="0"/>
    <x v="0"/>
    <s v="No"/>
    <x v="0"/>
    <s v="Yes"/>
    <x v="1"/>
    <m/>
  </r>
  <r>
    <x v="1523"/>
    <n v="53"/>
    <n v="29"/>
    <x v="26"/>
    <s v="51-100"/>
    <n v="94304"/>
    <n v="1"/>
    <n v="2.7"/>
    <s v="Graduate"/>
    <n v="0"/>
    <x v="0"/>
    <s v="No"/>
    <x v="0"/>
    <s v="Yes"/>
    <x v="0"/>
    <m/>
  </r>
  <r>
    <x v="1524"/>
    <n v="53"/>
    <n v="23"/>
    <x v="121"/>
    <s v="0-50"/>
    <n v="92673"/>
    <n v="4"/>
    <n v="0.4"/>
    <s v="Professional"/>
    <n v="84"/>
    <x v="0"/>
    <s v="No"/>
    <x v="0"/>
    <s v="Yes"/>
    <x v="0"/>
    <m/>
  </r>
  <r>
    <x v="1525"/>
    <n v="53"/>
    <n v="29"/>
    <x v="69"/>
    <s v="0-50"/>
    <n v="90095"/>
    <n v="2"/>
    <n v="0.4"/>
    <s v="Undergraduate"/>
    <n v="0"/>
    <x v="0"/>
    <s v="No"/>
    <x v="0"/>
    <s v="No"/>
    <x v="0"/>
    <m/>
  </r>
  <r>
    <x v="1526"/>
    <n v="53"/>
    <n v="27"/>
    <x v="54"/>
    <s v="51-100"/>
    <n v="92130"/>
    <n v="1"/>
    <n v="0.8"/>
    <s v="Professional"/>
    <n v="0"/>
    <x v="0"/>
    <s v="Yes"/>
    <x v="0"/>
    <s v="Yes"/>
    <x v="0"/>
    <m/>
  </r>
  <r>
    <x v="1527"/>
    <n v="53"/>
    <n v="27"/>
    <x v="54"/>
    <s v="51-100"/>
    <n v="92735"/>
    <n v="1"/>
    <n v="0.8"/>
    <s v="Professional"/>
    <n v="146"/>
    <x v="0"/>
    <s v="No"/>
    <x v="0"/>
    <s v="Yes"/>
    <x v="1"/>
    <m/>
  </r>
  <r>
    <x v="1528"/>
    <n v="53"/>
    <n v="28"/>
    <x v="139"/>
    <s v="51-100"/>
    <n v="91711"/>
    <n v="3"/>
    <n v="2"/>
    <s v="Graduate"/>
    <n v="0"/>
    <x v="0"/>
    <s v="Yes"/>
    <x v="0"/>
    <s v="No"/>
    <x v="0"/>
    <m/>
  </r>
  <r>
    <x v="1529"/>
    <n v="53"/>
    <n v="23"/>
    <x v="20"/>
    <s v="0-50"/>
    <n v="92101"/>
    <n v="3"/>
    <n v="1"/>
    <s v="Professional"/>
    <n v="87"/>
    <x v="0"/>
    <s v="No"/>
    <x v="0"/>
    <s v="Yes"/>
    <x v="0"/>
    <m/>
  </r>
  <r>
    <x v="1530"/>
    <n v="53"/>
    <n v="27"/>
    <x v="66"/>
    <s v="51-100"/>
    <n v="93109"/>
    <n v="2"/>
    <n v="0.8"/>
    <s v="Professional"/>
    <n v="0"/>
    <x v="0"/>
    <s v="Yes"/>
    <x v="0"/>
    <s v="Yes"/>
    <x v="0"/>
    <m/>
  </r>
  <r>
    <x v="1531"/>
    <n v="53"/>
    <n v="28"/>
    <x v="23"/>
    <s v="0-50"/>
    <n v="94005"/>
    <n v="4"/>
    <n v="0.8"/>
    <s v="Undergraduate"/>
    <n v="0"/>
    <x v="0"/>
    <s v="No"/>
    <x v="0"/>
    <s v="Yes"/>
    <x v="1"/>
    <m/>
  </r>
  <r>
    <x v="1532"/>
    <n v="53"/>
    <n v="29"/>
    <x v="92"/>
    <s v="51-100"/>
    <n v="95053"/>
    <n v="2"/>
    <n v="0.3"/>
    <s v="Undergraduate"/>
    <n v="217"/>
    <x v="0"/>
    <s v="Yes"/>
    <x v="0"/>
    <s v="No"/>
    <x v="1"/>
    <m/>
  </r>
  <r>
    <x v="1533"/>
    <n v="53"/>
    <n v="29"/>
    <x v="20"/>
    <s v="0-50"/>
    <n v="92626"/>
    <n v="3"/>
    <n v="1.5"/>
    <s v="Undergraduate"/>
    <n v="0"/>
    <x v="0"/>
    <s v="No"/>
    <x v="0"/>
    <s v="Yes"/>
    <x v="0"/>
    <m/>
  </r>
  <r>
    <x v="1534"/>
    <n v="53"/>
    <n v="27"/>
    <x v="29"/>
    <s v="0-50"/>
    <n v="94105"/>
    <n v="4"/>
    <n v="2.8"/>
    <s v="Graduate"/>
    <n v="144"/>
    <x v="0"/>
    <s v="Yes"/>
    <x v="0"/>
    <s v="Yes"/>
    <x v="0"/>
    <m/>
  </r>
  <r>
    <x v="1535"/>
    <n v="53"/>
    <n v="28"/>
    <x v="121"/>
    <s v="0-50"/>
    <n v="94608"/>
    <n v="4"/>
    <n v="0.8"/>
    <s v="Undergraduate"/>
    <n v="106"/>
    <x v="0"/>
    <s v="No"/>
    <x v="0"/>
    <s v="No"/>
    <x v="1"/>
    <m/>
  </r>
  <r>
    <x v="1536"/>
    <n v="53"/>
    <n v="27"/>
    <x v="8"/>
    <s v="51-100"/>
    <n v="94303"/>
    <n v="1"/>
    <n v="1.9"/>
    <s v="Graduate"/>
    <n v="0"/>
    <x v="0"/>
    <s v="No"/>
    <x v="0"/>
    <s v="Yes"/>
    <x v="0"/>
    <m/>
  </r>
  <r>
    <x v="1537"/>
    <n v="53"/>
    <n v="27"/>
    <x v="129"/>
    <s v="51-100"/>
    <n v="90049"/>
    <n v="1"/>
    <n v="0.2"/>
    <s v="Undergraduate"/>
    <n v="0"/>
    <x v="0"/>
    <s v="No"/>
    <x v="0"/>
    <s v="Yes"/>
    <x v="0"/>
    <m/>
  </r>
  <r>
    <x v="1538"/>
    <n v="53"/>
    <n v="27"/>
    <x v="24"/>
    <s v="51-100"/>
    <n v="92038"/>
    <n v="2"/>
    <n v="0.8"/>
    <s v="Professional"/>
    <n v="0"/>
    <x v="0"/>
    <s v="No"/>
    <x v="0"/>
    <s v="Yes"/>
    <x v="0"/>
    <m/>
  </r>
  <r>
    <x v="1539"/>
    <n v="53"/>
    <n v="27"/>
    <x v="32"/>
    <s v="51-100"/>
    <n v="90032"/>
    <n v="4"/>
    <n v="2.6"/>
    <s v="Professional"/>
    <n v="0"/>
    <x v="0"/>
    <s v="No"/>
    <x v="0"/>
    <s v="Yes"/>
    <x v="0"/>
    <m/>
  </r>
  <r>
    <x v="1540"/>
    <n v="53"/>
    <n v="26"/>
    <x v="68"/>
    <s v="0-50"/>
    <n v="92831"/>
    <n v="1"/>
    <n v="0.5"/>
    <s v="Graduate"/>
    <n v="100"/>
    <x v="0"/>
    <s v="No"/>
    <x v="0"/>
    <s v="Yes"/>
    <x v="0"/>
    <m/>
  </r>
  <r>
    <x v="1541"/>
    <n v="53"/>
    <n v="29"/>
    <x v="134"/>
    <s v="0-50"/>
    <n v="95621"/>
    <n v="1"/>
    <n v="0.3"/>
    <s v="Undergraduate"/>
    <n v="0"/>
    <x v="0"/>
    <s v="No"/>
    <x v="0"/>
    <s v="No"/>
    <x v="0"/>
    <m/>
  </r>
  <r>
    <x v="1542"/>
    <n v="53"/>
    <n v="29"/>
    <x v="62"/>
    <s v="100+"/>
    <n v="94066"/>
    <n v="2"/>
    <n v="0.3"/>
    <s v="Undergraduate"/>
    <n v="0"/>
    <x v="0"/>
    <s v="No"/>
    <x v="0"/>
    <s v="Yes"/>
    <x v="0"/>
    <m/>
  </r>
  <r>
    <x v="1543"/>
    <n v="53"/>
    <n v="26"/>
    <x v="27"/>
    <s v="0-50"/>
    <n v="92123"/>
    <n v="2"/>
    <n v="1"/>
    <s v="Graduate"/>
    <n v="0"/>
    <x v="0"/>
    <s v="No"/>
    <x v="1"/>
    <s v="Yes"/>
    <x v="1"/>
    <m/>
  </r>
  <r>
    <x v="1544"/>
    <n v="53"/>
    <n v="27"/>
    <x v="24"/>
    <s v="51-100"/>
    <n v="90740"/>
    <n v="2"/>
    <n v="0.8"/>
    <s v="Professional"/>
    <n v="0"/>
    <x v="0"/>
    <s v="No"/>
    <x v="0"/>
    <s v="Yes"/>
    <x v="0"/>
    <m/>
  </r>
  <r>
    <x v="1545"/>
    <n v="53"/>
    <n v="27"/>
    <x v="14"/>
    <s v="0-50"/>
    <n v="94583"/>
    <n v="3"/>
    <n v="0.9"/>
    <s v="Professional"/>
    <n v="136"/>
    <x v="0"/>
    <s v="No"/>
    <x v="0"/>
    <s v="Yes"/>
    <x v="0"/>
    <m/>
  </r>
  <r>
    <x v="1546"/>
    <n v="53"/>
    <n v="28"/>
    <x v="125"/>
    <s v="100+"/>
    <n v="96008"/>
    <n v="3"/>
    <n v="8.1999999999999993"/>
    <s v="Professional"/>
    <n v="467"/>
    <x v="1"/>
    <s v="No"/>
    <x v="1"/>
    <s v="Yes"/>
    <x v="1"/>
    <m/>
  </r>
  <r>
    <x v="1547"/>
    <n v="53"/>
    <n v="27"/>
    <x v="43"/>
    <s v="0-50"/>
    <n v="90405"/>
    <n v="2"/>
    <n v="0.8"/>
    <s v="Professional"/>
    <n v="0"/>
    <x v="0"/>
    <s v="No"/>
    <x v="0"/>
    <s v="Yes"/>
    <x v="1"/>
    <m/>
  </r>
  <r>
    <x v="1548"/>
    <n v="53"/>
    <n v="29"/>
    <x v="120"/>
    <s v="0-50"/>
    <n v="94591"/>
    <n v="3"/>
    <n v="1.9"/>
    <s v="Graduate"/>
    <n v="144"/>
    <x v="0"/>
    <s v="No"/>
    <x v="0"/>
    <s v="No"/>
    <x v="0"/>
    <m/>
  </r>
  <r>
    <x v="1549"/>
    <n v="53"/>
    <n v="28"/>
    <x v="64"/>
    <s v="0-50"/>
    <n v="92152"/>
    <n v="2"/>
    <n v="0.6"/>
    <s v="Professional"/>
    <n v="0"/>
    <x v="0"/>
    <s v="No"/>
    <x v="0"/>
    <s v="Yes"/>
    <x v="1"/>
    <m/>
  </r>
  <r>
    <x v="1550"/>
    <n v="53"/>
    <n v="23"/>
    <x v="30"/>
    <s v="51-100"/>
    <n v="93023"/>
    <n v="1"/>
    <n v="3"/>
    <s v="Professional"/>
    <n v="0"/>
    <x v="0"/>
    <s v="No"/>
    <x v="0"/>
    <s v="Yes"/>
    <x v="1"/>
    <m/>
  </r>
  <r>
    <x v="1551"/>
    <n v="53"/>
    <n v="27"/>
    <x v="108"/>
    <s v="0-50"/>
    <n v="91605"/>
    <n v="2"/>
    <n v="0.4"/>
    <s v="Professional"/>
    <n v="104"/>
    <x v="0"/>
    <s v="No"/>
    <x v="0"/>
    <s v="No"/>
    <x v="1"/>
    <m/>
  </r>
  <r>
    <x v="1552"/>
    <n v="53"/>
    <n v="28"/>
    <x v="88"/>
    <s v="51-100"/>
    <n v="92037"/>
    <n v="1"/>
    <n v="1.2"/>
    <s v="Undergraduate"/>
    <n v="0"/>
    <x v="0"/>
    <s v="No"/>
    <x v="0"/>
    <s v="No"/>
    <x v="0"/>
    <m/>
  </r>
  <r>
    <x v="1553"/>
    <n v="53"/>
    <n v="29"/>
    <x v="82"/>
    <s v="0-50"/>
    <n v="93305"/>
    <n v="4"/>
    <n v="0.1"/>
    <s v="Professional"/>
    <n v="152"/>
    <x v="0"/>
    <s v="No"/>
    <x v="0"/>
    <s v="Yes"/>
    <x v="0"/>
    <m/>
  </r>
  <r>
    <x v="1554"/>
    <n v="53"/>
    <n v="29"/>
    <x v="98"/>
    <s v="51-100"/>
    <n v="95032"/>
    <n v="4"/>
    <n v="1.6"/>
    <s v="Graduate"/>
    <n v="0"/>
    <x v="0"/>
    <s v="No"/>
    <x v="0"/>
    <s v="Yes"/>
    <x v="0"/>
    <m/>
  </r>
  <r>
    <x v="1555"/>
    <n v="53"/>
    <n v="28"/>
    <x v="29"/>
    <s v="0-50"/>
    <n v="94998"/>
    <n v="1"/>
    <n v="1.3"/>
    <s v="Graduate"/>
    <n v="0"/>
    <x v="0"/>
    <s v="No"/>
    <x v="0"/>
    <s v="Yes"/>
    <x v="0"/>
    <m/>
  </r>
  <r>
    <x v="1556"/>
    <n v="53"/>
    <n v="29"/>
    <x v="26"/>
    <s v="51-100"/>
    <n v="94720"/>
    <n v="4"/>
    <n v="1"/>
    <s v="Graduate"/>
    <n v="0"/>
    <x v="0"/>
    <s v="No"/>
    <x v="0"/>
    <s v="Yes"/>
    <x v="1"/>
    <m/>
  </r>
  <r>
    <x v="1557"/>
    <n v="53"/>
    <n v="27"/>
    <x v="130"/>
    <s v="100+"/>
    <n v="91006"/>
    <n v="1"/>
    <n v="2.9"/>
    <s v="Graduate"/>
    <n v="0"/>
    <x v="1"/>
    <s v="No"/>
    <x v="0"/>
    <s v="Yes"/>
    <x v="0"/>
    <m/>
  </r>
  <r>
    <x v="1558"/>
    <n v="53"/>
    <n v="27"/>
    <x v="101"/>
    <s v="100+"/>
    <n v="94998"/>
    <n v="1"/>
    <n v="0.9"/>
    <s v="Professional"/>
    <n v="0"/>
    <x v="1"/>
    <s v="No"/>
    <x v="0"/>
    <s v="No"/>
    <x v="0"/>
    <m/>
  </r>
  <r>
    <x v="1559"/>
    <n v="53"/>
    <n v="29"/>
    <x v="112"/>
    <s v="100+"/>
    <n v="95020"/>
    <n v="2"/>
    <n v="0.3"/>
    <s v="Undergraduate"/>
    <n v="403"/>
    <x v="0"/>
    <s v="No"/>
    <x v="0"/>
    <s v="No"/>
    <x v="0"/>
    <m/>
  </r>
  <r>
    <x v="1560"/>
    <n v="53"/>
    <n v="27"/>
    <x v="32"/>
    <s v="51-100"/>
    <n v="91730"/>
    <n v="3"/>
    <n v="1.7"/>
    <s v="Graduate"/>
    <n v="193"/>
    <x v="0"/>
    <s v="No"/>
    <x v="0"/>
    <s v="Yes"/>
    <x v="0"/>
    <m/>
  </r>
  <r>
    <x v="1561"/>
    <n v="53"/>
    <n v="29"/>
    <x v="88"/>
    <s v="51-100"/>
    <n v="92691"/>
    <n v="3"/>
    <n v="1.8"/>
    <s v="Graduate"/>
    <n v="0"/>
    <x v="0"/>
    <s v="No"/>
    <x v="0"/>
    <s v="Yes"/>
    <x v="0"/>
    <m/>
  </r>
  <r>
    <x v="1562"/>
    <n v="53"/>
    <n v="28"/>
    <x v="98"/>
    <s v="51-100"/>
    <n v="94061"/>
    <n v="4"/>
    <n v="0.9"/>
    <s v="Undergraduate"/>
    <n v="177"/>
    <x v="0"/>
    <s v="No"/>
    <x v="0"/>
    <s v="No"/>
    <x v="0"/>
    <m/>
  </r>
  <r>
    <x v="1563"/>
    <n v="53"/>
    <n v="27"/>
    <x v="137"/>
    <s v="51-100"/>
    <n v="95070"/>
    <n v="3"/>
    <n v="3"/>
    <s v="Graduate"/>
    <n v="0"/>
    <x v="0"/>
    <s v="Yes"/>
    <x v="0"/>
    <s v="No"/>
    <x v="0"/>
    <m/>
  </r>
  <r>
    <x v="1564"/>
    <n v="53"/>
    <n v="27"/>
    <x v="128"/>
    <s v="51-100"/>
    <n v="94588"/>
    <n v="1"/>
    <n v="0.8"/>
    <s v="Professional"/>
    <n v="313"/>
    <x v="0"/>
    <s v="No"/>
    <x v="0"/>
    <s v="No"/>
    <x v="0"/>
    <m/>
  </r>
  <r>
    <x v="1565"/>
    <n v="53"/>
    <n v="29"/>
    <x v="11"/>
    <s v="51-100"/>
    <n v="92152"/>
    <n v="2"/>
    <n v="3.2"/>
    <s v="Professional"/>
    <n v="0"/>
    <x v="0"/>
    <s v="No"/>
    <x v="0"/>
    <s v="Yes"/>
    <x v="0"/>
    <m/>
  </r>
  <r>
    <x v="1566"/>
    <n v="53"/>
    <n v="27"/>
    <x v="56"/>
    <s v="51-100"/>
    <n v="95616"/>
    <n v="2"/>
    <n v="1.1000000000000001"/>
    <s v="Undergraduate"/>
    <n v="0"/>
    <x v="0"/>
    <s v="No"/>
    <x v="0"/>
    <s v="Yes"/>
    <x v="0"/>
    <m/>
  </r>
  <r>
    <x v="1567"/>
    <n v="53"/>
    <n v="27"/>
    <x v="71"/>
    <s v="51-100"/>
    <n v="93407"/>
    <n v="4"/>
    <n v="2.6"/>
    <s v="Undergraduate"/>
    <n v="0"/>
    <x v="0"/>
    <s v="No"/>
    <x v="0"/>
    <s v="Yes"/>
    <x v="1"/>
    <m/>
  </r>
  <r>
    <x v="1568"/>
    <n v="53"/>
    <n v="29"/>
    <x v="66"/>
    <s v="51-100"/>
    <n v="94720"/>
    <n v="2"/>
    <n v="1"/>
    <s v="Professional"/>
    <n v="0"/>
    <x v="0"/>
    <s v="No"/>
    <x v="0"/>
    <s v="Yes"/>
    <x v="0"/>
    <m/>
  </r>
  <r>
    <x v="1569"/>
    <n v="53"/>
    <n v="27"/>
    <x v="21"/>
    <s v="100+"/>
    <n v="95605"/>
    <n v="1"/>
    <n v="2.9"/>
    <s v="Undergraduate"/>
    <n v="345"/>
    <x v="0"/>
    <s v="No"/>
    <x v="0"/>
    <s v="No"/>
    <x v="0"/>
    <m/>
  </r>
  <r>
    <x v="1570"/>
    <n v="53"/>
    <n v="27"/>
    <x v="33"/>
    <s v="100+"/>
    <n v="95003"/>
    <n v="1"/>
    <n v="1"/>
    <s v="Undergraduate"/>
    <n v="0"/>
    <x v="0"/>
    <s v="No"/>
    <x v="0"/>
    <s v="Yes"/>
    <x v="0"/>
    <m/>
  </r>
  <r>
    <x v="1571"/>
    <n v="53"/>
    <n v="28"/>
    <x v="61"/>
    <s v="0-50"/>
    <n v="92697"/>
    <n v="2"/>
    <n v="0.6"/>
    <s v="Professional"/>
    <n v="0"/>
    <x v="0"/>
    <s v="No"/>
    <x v="0"/>
    <s v="Yes"/>
    <x v="1"/>
    <m/>
  </r>
  <r>
    <x v="1572"/>
    <n v="53"/>
    <n v="28"/>
    <x v="140"/>
    <s v="100+"/>
    <n v="91614"/>
    <n v="4"/>
    <n v="2.7"/>
    <s v="Undergraduate"/>
    <n v="427"/>
    <x v="1"/>
    <s v="No"/>
    <x v="0"/>
    <s v="Yes"/>
    <x v="0"/>
    <m/>
  </r>
  <r>
    <x v="1573"/>
    <n v="53"/>
    <n v="26"/>
    <x v="23"/>
    <s v="0-50"/>
    <n v="94590"/>
    <n v="2"/>
    <n v="1"/>
    <s v="Graduate"/>
    <n v="83"/>
    <x v="0"/>
    <s v="No"/>
    <x v="0"/>
    <s v="No"/>
    <x v="0"/>
    <m/>
  </r>
  <r>
    <x v="1574"/>
    <n v="53"/>
    <n v="27"/>
    <x v="20"/>
    <s v="0-50"/>
    <n v="91330"/>
    <n v="4"/>
    <n v="1.5"/>
    <s v="Professional"/>
    <n v="0"/>
    <x v="0"/>
    <s v="No"/>
    <x v="0"/>
    <s v="Yes"/>
    <x v="0"/>
    <m/>
  </r>
  <r>
    <x v="1575"/>
    <n v="53"/>
    <n v="23"/>
    <x v="85"/>
    <s v="0-50"/>
    <n v="95616"/>
    <n v="4"/>
    <n v="0.4"/>
    <s v="Professional"/>
    <n v="0"/>
    <x v="0"/>
    <s v="Yes"/>
    <x v="0"/>
    <s v="Yes"/>
    <x v="0"/>
    <m/>
  </r>
  <r>
    <x v="1576"/>
    <n v="53"/>
    <n v="27"/>
    <x v="22"/>
    <s v="51-100"/>
    <n v="91711"/>
    <n v="4"/>
    <n v="2.8"/>
    <s v="Graduate"/>
    <n v="0"/>
    <x v="0"/>
    <s v="No"/>
    <x v="0"/>
    <s v="No"/>
    <x v="1"/>
    <m/>
  </r>
  <r>
    <x v="1577"/>
    <n v="53"/>
    <n v="29"/>
    <x v="60"/>
    <s v="100+"/>
    <n v="90064"/>
    <n v="2"/>
    <n v="0.2"/>
    <s v="Professional"/>
    <n v="0"/>
    <x v="1"/>
    <s v="No"/>
    <x v="0"/>
    <s v="No"/>
    <x v="0"/>
    <m/>
  </r>
  <r>
    <x v="1578"/>
    <n v="53"/>
    <n v="28"/>
    <x v="88"/>
    <s v="51-100"/>
    <n v="95814"/>
    <n v="1"/>
    <n v="1.3"/>
    <s v="Professional"/>
    <n v="118"/>
    <x v="0"/>
    <s v="No"/>
    <x v="0"/>
    <s v="Yes"/>
    <x v="0"/>
    <m/>
  </r>
  <r>
    <x v="1579"/>
    <n v="53"/>
    <n v="26"/>
    <x v="85"/>
    <s v="0-50"/>
    <n v="94709"/>
    <n v="1"/>
    <n v="0.5"/>
    <s v="Graduate"/>
    <n v="0"/>
    <x v="0"/>
    <s v="No"/>
    <x v="0"/>
    <s v="No"/>
    <x v="1"/>
    <m/>
  </r>
  <r>
    <x v="1580"/>
    <n v="53"/>
    <n v="28"/>
    <x v="10"/>
    <s v="0-50"/>
    <n v="92507"/>
    <n v="4"/>
    <n v="0.8"/>
    <s v="Undergraduate"/>
    <n v="0"/>
    <x v="0"/>
    <s v="No"/>
    <x v="0"/>
    <s v="No"/>
    <x v="0"/>
    <m/>
  </r>
  <r>
    <x v="1581"/>
    <n v="53"/>
    <n v="29"/>
    <x v="2"/>
    <s v="0-50"/>
    <n v="93955"/>
    <n v="1"/>
    <n v="0.2"/>
    <s v="Undergraduate"/>
    <n v="131"/>
    <x v="0"/>
    <s v="No"/>
    <x v="0"/>
    <s v="Yes"/>
    <x v="1"/>
    <m/>
  </r>
  <r>
    <x v="1582"/>
    <n v="53"/>
    <n v="26"/>
    <x v="134"/>
    <s v="0-50"/>
    <n v="92672"/>
    <n v="2"/>
    <n v="1"/>
    <s v="Graduate"/>
    <n v="0"/>
    <x v="0"/>
    <s v="No"/>
    <x v="0"/>
    <s v="No"/>
    <x v="1"/>
    <m/>
  </r>
  <r>
    <x v="1583"/>
    <n v="53"/>
    <n v="28"/>
    <x v="96"/>
    <s v="100+"/>
    <n v="95051"/>
    <n v="1"/>
    <n v="8.1"/>
    <s v="Undergraduate"/>
    <n v="0"/>
    <x v="0"/>
    <s v="No"/>
    <x v="0"/>
    <s v="Yes"/>
    <x v="0"/>
    <m/>
  </r>
  <r>
    <x v="1584"/>
    <n v="53"/>
    <n v="27"/>
    <x v="79"/>
    <s v="100+"/>
    <n v="94305"/>
    <n v="1"/>
    <n v="2.4"/>
    <s v="Undergraduate"/>
    <n v="330"/>
    <x v="0"/>
    <s v="No"/>
    <x v="0"/>
    <s v="No"/>
    <x v="0"/>
    <m/>
  </r>
  <r>
    <x v="1585"/>
    <n v="53"/>
    <n v="27"/>
    <x v="82"/>
    <s v="0-50"/>
    <n v="92660"/>
    <n v="2"/>
    <n v="0.8"/>
    <s v="Professional"/>
    <n v="0"/>
    <x v="0"/>
    <s v="No"/>
    <x v="0"/>
    <s v="Yes"/>
    <x v="0"/>
    <m/>
  </r>
  <r>
    <x v="1586"/>
    <n v="53"/>
    <n v="26"/>
    <x v="68"/>
    <s v="0-50"/>
    <n v="91304"/>
    <n v="1"/>
    <n v="0.5"/>
    <s v="Graduate"/>
    <n v="0"/>
    <x v="0"/>
    <s v="No"/>
    <x v="0"/>
    <s v="Yes"/>
    <x v="1"/>
    <m/>
  </r>
  <r>
    <x v="1587"/>
    <n v="53"/>
    <n v="28"/>
    <x v="25"/>
    <s v="0-50"/>
    <n v="94609"/>
    <n v="4"/>
    <n v="0.2"/>
    <s v="Graduate"/>
    <n v="0"/>
    <x v="0"/>
    <s v="No"/>
    <x v="0"/>
    <s v="Yes"/>
    <x v="0"/>
    <m/>
  </r>
  <r>
    <x v="1588"/>
    <n v="53"/>
    <n v="29"/>
    <x v="2"/>
    <s v="0-50"/>
    <n v="94131"/>
    <n v="1"/>
    <n v="0.2"/>
    <s v="Undergraduate"/>
    <n v="0"/>
    <x v="0"/>
    <s v="Yes"/>
    <x v="1"/>
    <s v="Yes"/>
    <x v="1"/>
    <m/>
  </r>
  <r>
    <x v="1589"/>
    <n v="53"/>
    <n v="29"/>
    <x v="9"/>
    <s v="0-50"/>
    <n v="94080"/>
    <n v="2"/>
    <n v="0.8"/>
    <s v="Undergraduate"/>
    <n v="0"/>
    <x v="0"/>
    <s v="No"/>
    <x v="0"/>
    <s v="Yes"/>
    <x v="0"/>
    <m/>
  </r>
  <r>
    <x v="1590"/>
    <n v="53"/>
    <n v="27"/>
    <x v="50"/>
    <s v="100+"/>
    <n v="90095"/>
    <n v="2"/>
    <n v="0.5"/>
    <s v="Professional"/>
    <n v="0"/>
    <x v="1"/>
    <s v="No"/>
    <x v="0"/>
    <s v="No"/>
    <x v="0"/>
    <m/>
  </r>
  <r>
    <x v="1591"/>
    <n v="53"/>
    <n v="27"/>
    <x v="108"/>
    <s v="0-50"/>
    <n v="91320"/>
    <n v="3"/>
    <n v="0.9"/>
    <s v="Professional"/>
    <n v="78"/>
    <x v="0"/>
    <s v="No"/>
    <x v="0"/>
    <s v="Yes"/>
    <x v="0"/>
    <m/>
  </r>
  <r>
    <x v="1592"/>
    <n v="53"/>
    <n v="28"/>
    <x v="59"/>
    <s v="0-50"/>
    <n v="92029"/>
    <n v="2"/>
    <n v="1.9"/>
    <s v="Graduate"/>
    <n v="0"/>
    <x v="0"/>
    <s v="No"/>
    <x v="0"/>
    <s v="Yes"/>
    <x v="0"/>
    <m/>
  </r>
  <r>
    <x v="1593"/>
    <n v="53"/>
    <n v="29"/>
    <x v="15"/>
    <s v="51-100"/>
    <n v="92648"/>
    <n v="4"/>
    <n v="0.1"/>
    <s v="Professional"/>
    <n v="0"/>
    <x v="0"/>
    <s v="No"/>
    <x v="0"/>
    <s v="No"/>
    <x v="0"/>
    <m/>
  </r>
  <r>
    <x v="1594"/>
    <n v="53"/>
    <n v="27"/>
    <x v="22"/>
    <s v="51-100"/>
    <n v="92124"/>
    <n v="1"/>
    <n v="2.2000000000000002"/>
    <s v="Professional"/>
    <n v="0"/>
    <x v="0"/>
    <s v="No"/>
    <x v="0"/>
    <s v="Yes"/>
    <x v="1"/>
    <m/>
  </r>
  <r>
    <x v="1595"/>
    <n v="53"/>
    <n v="27"/>
    <x v="107"/>
    <s v="100+"/>
    <n v="90245"/>
    <n v="1"/>
    <n v="4.9000000000000004"/>
    <s v="Undergraduate"/>
    <n v="0"/>
    <x v="0"/>
    <s v="No"/>
    <x v="0"/>
    <s v="Yes"/>
    <x v="0"/>
    <m/>
  </r>
  <r>
    <x v="1596"/>
    <n v="52"/>
    <n v="26"/>
    <x v="29"/>
    <s v="0-50"/>
    <n v="91711"/>
    <n v="3"/>
    <n v="0.9"/>
    <s v="Professional"/>
    <n v="0"/>
    <x v="0"/>
    <s v="No"/>
    <x v="0"/>
    <s v="Yes"/>
    <x v="0"/>
    <m/>
  </r>
  <r>
    <x v="1597"/>
    <n v="52"/>
    <n v="28"/>
    <x v="144"/>
    <s v="100+"/>
    <n v="91423"/>
    <n v="2"/>
    <n v="0.4"/>
    <s v="Undergraduate"/>
    <n v="116"/>
    <x v="0"/>
    <s v="No"/>
    <x v="0"/>
    <s v="Yes"/>
    <x v="0"/>
    <m/>
  </r>
  <r>
    <x v="1598"/>
    <n v="52"/>
    <n v="28"/>
    <x v="18"/>
    <s v="0-50"/>
    <n v="95817"/>
    <n v="3"/>
    <n v="0.4"/>
    <s v="Undergraduate"/>
    <n v="0"/>
    <x v="0"/>
    <s v="Yes"/>
    <x v="0"/>
    <s v="No"/>
    <x v="0"/>
    <m/>
  </r>
  <r>
    <x v="1599"/>
    <n v="52"/>
    <n v="25"/>
    <x v="64"/>
    <s v="0-50"/>
    <n v="93111"/>
    <n v="3"/>
    <n v="1"/>
    <s v="Graduate"/>
    <n v="135"/>
    <x v="0"/>
    <s v="No"/>
    <x v="0"/>
    <s v="Yes"/>
    <x v="0"/>
    <m/>
  </r>
  <r>
    <x v="1600"/>
    <n v="52"/>
    <n v="26"/>
    <x v="66"/>
    <s v="51-100"/>
    <n v="92717"/>
    <n v="2"/>
    <n v="1.5"/>
    <s v="Graduate"/>
    <n v="0"/>
    <x v="0"/>
    <s v="Yes"/>
    <x v="0"/>
    <s v="Yes"/>
    <x v="0"/>
    <m/>
  </r>
  <r>
    <x v="1601"/>
    <n v="52"/>
    <n v="27"/>
    <x v="76"/>
    <s v="51-100"/>
    <n v="94305"/>
    <n v="4"/>
    <n v="1.8"/>
    <s v="Professional"/>
    <n v="91"/>
    <x v="0"/>
    <s v="No"/>
    <x v="0"/>
    <s v="No"/>
    <x v="0"/>
    <m/>
  </r>
  <r>
    <x v="1602"/>
    <n v="52"/>
    <n v="26"/>
    <x v="31"/>
    <s v="100+"/>
    <n v="94550"/>
    <n v="1"/>
    <n v="7.3"/>
    <s v="Undergraduate"/>
    <n v="167"/>
    <x v="0"/>
    <s v="No"/>
    <x v="0"/>
    <s v="Yes"/>
    <x v="0"/>
    <m/>
  </r>
  <r>
    <x v="1603"/>
    <n v="52"/>
    <n v="27"/>
    <x v="30"/>
    <s v="51-100"/>
    <n v="95616"/>
    <n v="1"/>
    <n v="1.3"/>
    <s v="Professional"/>
    <n v="0"/>
    <x v="0"/>
    <s v="No"/>
    <x v="1"/>
    <s v="Yes"/>
    <x v="1"/>
    <m/>
  </r>
  <r>
    <x v="1604"/>
    <n v="52"/>
    <n v="28"/>
    <x v="70"/>
    <s v="51-100"/>
    <n v="92692"/>
    <n v="4"/>
    <n v="1"/>
    <s v="Graduate"/>
    <n v="0"/>
    <x v="0"/>
    <s v="No"/>
    <x v="0"/>
    <s v="No"/>
    <x v="1"/>
    <m/>
  </r>
  <r>
    <x v="1605"/>
    <n v="52"/>
    <n v="28"/>
    <x v="9"/>
    <s v="0-50"/>
    <n v="94309"/>
    <n v="3"/>
    <n v="1.9"/>
    <s v="Graduate"/>
    <n v="0"/>
    <x v="0"/>
    <s v="No"/>
    <x v="0"/>
    <s v="No"/>
    <x v="1"/>
    <m/>
  </r>
  <r>
    <x v="1606"/>
    <n v="52"/>
    <n v="28"/>
    <x v="108"/>
    <s v="0-50"/>
    <n v="91330"/>
    <n v="4"/>
    <n v="0.2"/>
    <s v="Undergraduate"/>
    <n v="141"/>
    <x v="0"/>
    <s v="No"/>
    <x v="0"/>
    <s v="Yes"/>
    <x v="1"/>
    <m/>
  </r>
  <r>
    <x v="1607"/>
    <n v="52"/>
    <n v="26"/>
    <x v="30"/>
    <s v="51-100"/>
    <n v="94709"/>
    <n v="3"/>
    <n v="0.8"/>
    <s v="Undergraduate"/>
    <n v="0"/>
    <x v="0"/>
    <s v="No"/>
    <x v="0"/>
    <s v="No"/>
    <x v="0"/>
    <m/>
  </r>
  <r>
    <x v="1608"/>
    <n v="52"/>
    <n v="27"/>
    <x v="83"/>
    <s v="0-50"/>
    <n v="93555"/>
    <n v="1"/>
    <n v="1.3"/>
    <s v="Graduate"/>
    <n v="0"/>
    <x v="0"/>
    <s v="Yes"/>
    <x v="0"/>
    <s v="Yes"/>
    <x v="0"/>
    <m/>
  </r>
  <r>
    <x v="1609"/>
    <n v="52"/>
    <n v="28"/>
    <x v="62"/>
    <s v="100+"/>
    <n v="90503"/>
    <n v="2"/>
    <n v="6.8"/>
    <s v="Undergraduate"/>
    <n v="112"/>
    <x v="0"/>
    <s v="No"/>
    <x v="0"/>
    <s v="Yes"/>
    <x v="0"/>
    <m/>
  </r>
  <r>
    <x v="1610"/>
    <n v="52"/>
    <n v="28"/>
    <x v="94"/>
    <s v="100+"/>
    <n v="91330"/>
    <n v="2"/>
    <n v="0.3"/>
    <s v="Undergraduate"/>
    <n v="0"/>
    <x v="0"/>
    <s v="No"/>
    <x v="0"/>
    <s v="No"/>
    <x v="0"/>
    <m/>
  </r>
  <r>
    <x v="1611"/>
    <n v="52"/>
    <n v="28"/>
    <x v="113"/>
    <s v="100+"/>
    <n v="94043"/>
    <n v="2"/>
    <n v="6.8"/>
    <s v="Undergraduate"/>
    <n v="0"/>
    <x v="0"/>
    <s v="No"/>
    <x v="0"/>
    <s v="Yes"/>
    <x v="0"/>
    <m/>
  </r>
  <r>
    <x v="1612"/>
    <n v="52"/>
    <n v="22"/>
    <x v="68"/>
    <s v="0-50"/>
    <n v="90049"/>
    <n v="4"/>
    <n v="0.4"/>
    <s v="Professional"/>
    <n v="0"/>
    <x v="0"/>
    <s v="No"/>
    <x v="0"/>
    <s v="Yes"/>
    <x v="1"/>
    <m/>
  </r>
  <r>
    <x v="1613"/>
    <n v="52"/>
    <n v="28"/>
    <x v="32"/>
    <s v="51-100"/>
    <n v="94132"/>
    <n v="3"/>
    <n v="1.8"/>
    <s v="Graduate"/>
    <n v="275"/>
    <x v="0"/>
    <s v="No"/>
    <x v="0"/>
    <s v="No"/>
    <x v="0"/>
    <m/>
  </r>
  <r>
    <x v="1614"/>
    <n v="52"/>
    <n v="28"/>
    <x v="71"/>
    <s v="51-100"/>
    <n v="95605"/>
    <n v="2"/>
    <n v="1"/>
    <s v="Professional"/>
    <n v="211"/>
    <x v="0"/>
    <s v="No"/>
    <x v="0"/>
    <s v="Yes"/>
    <x v="0"/>
    <m/>
  </r>
  <r>
    <x v="1615"/>
    <n v="52"/>
    <n v="27"/>
    <x v="120"/>
    <s v="0-50"/>
    <n v="92121"/>
    <n v="2"/>
    <n v="2"/>
    <s v="Graduate"/>
    <n v="0"/>
    <x v="0"/>
    <s v="No"/>
    <x v="0"/>
    <s v="Yes"/>
    <x v="0"/>
    <m/>
  </r>
  <r>
    <x v="1616"/>
    <n v="52"/>
    <n v="26"/>
    <x v="14"/>
    <s v="0-50"/>
    <n v="91711"/>
    <n v="3"/>
    <n v="0.9"/>
    <s v="Professional"/>
    <n v="0"/>
    <x v="0"/>
    <s v="No"/>
    <x v="0"/>
    <s v="No"/>
    <x v="0"/>
    <m/>
  </r>
  <r>
    <x v="1617"/>
    <n v="52"/>
    <n v="26"/>
    <x v="0"/>
    <s v="100+"/>
    <n v="92120"/>
    <n v="1"/>
    <n v="2.4"/>
    <s v="Undergraduate"/>
    <n v="0"/>
    <x v="0"/>
    <s v="Yes"/>
    <x v="1"/>
    <s v="Yes"/>
    <x v="1"/>
    <m/>
  </r>
  <r>
    <x v="1618"/>
    <n v="52"/>
    <n v="27"/>
    <x v="98"/>
    <s v="51-100"/>
    <n v="92101"/>
    <n v="4"/>
    <n v="1.8"/>
    <s v="Professional"/>
    <n v="207"/>
    <x v="0"/>
    <s v="No"/>
    <x v="0"/>
    <s v="No"/>
    <x v="0"/>
    <m/>
  </r>
  <r>
    <x v="1619"/>
    <n v="52"/>
    <n v="27"/>
    <x v="40"/>
    <s v="100+"/>
    <n v="90266"/>
    <n v="1"/>
    <n v="8.1"/>
    <s v="Undergraduate"/>
    <n v="0"/>
    <x v="0"/>
    <s v="No"/>
    <x v="0"/>
    <s v="No"/>
    <x v="0"/>
    <m/>
  </r>
  <r>
    <x v="1620"/>
    <n v="52"/>
    <n v="28"/>
    <x v="32"/>
    <s v="51-100"/>
    <n v="91745"/>
    <n v="3"/>
    <n v="1.8"/>
    <s v="Graduate"/>
    <n v="0"/>
    <x v="0"/>
    <s v="Yes"/>
    <x v="0"/>
    <s v="No"/>
    <x v="0"/>
    <m/>
  </r>
  <r>
    <x v="1621"/>
    <n v="52"/>
    <n v="27"/>
    <x v="137"/>
    <s v="51-100"/>
    <n v="92661"/>
    <n v="4"/>
    <n v="1.8"/>
    <s v="Professional"/>
    <n v="82"/>
    <x v="0"/>
    <s v="No"/>
    <x v="0"/>
    <s v="No"/>
    <x v="0"/>
    <m/>
  </r>
  <r>
    <x v="1622"/>
    <n v="52"/>
    <n v="27"/>
    <x v="53"/>
    <s v="100+"/>
    <n v="92096"/>
    <n v="1"/>
    <n v="8.1"/>
    <s v="Undergraduate"/>
    <n v="0"/>
    <x v="0"/>
    <s v="No"/>
    <x v="0"/>
    <s v="Yes"/>
    <x v="0"/>
    <m/>
  </r>
  <r>
    <x v="1623"/>
    <n v="52"/>
    <n v="28"/>
    <x v="92"/>
    <s v="51-100"/>
    <n v="95814"/>
    <n v="1"/>
    <n v="2.6"/>
    <s v="Graduate"/>
    <n v="0"/>
    <x v="0"/>
    <s v="Yes"/>
    <x v="0"/>
    <s v="Yes"/>
    <x v="0"/>
    <m/>
  </r>
  <r>
    <x v="1624"/>
    <n v="52"/>
    <n v="26"/>
    <x v="133"/>
    <s v="51-100"/>
    <n v="92068"/>
    <n v="1"/>
    <n v="0.8"/>
    <s v="Professional"/>
    <n v="0"/>
    <x v="0"/>
    <s v="No"/>
    <x v="0"/>
    <s v="Yes"/>
    <x v="1"/>
    <m/>
  </r>
  <r>
    <x v="1625"/>
    <n v="52"/>
    <n v="27"/>
    <x v="58"/>
    <s v="51-100"/>
    <n v="93106"/>
    <n v="1"/>
    <n v="2.8"/>
    <s v="Graduate"/>
    <n v="333"/>
    <x v="0"/>
    <s v="No"/>
    <x v="0"/>
    <s v="Yes"/>
    <x v="0"/>
    <m/>
  </r>
  <r>
    <x v="1626"/>
    <n v="52"/>
    <n v="27"/>
    <x v="20"/>
    <s v="0-50"/>
    <n v="94304"/>
    <n v="2"/>
    <n v="0.7"/>
    <s v="Graduate"/>
    <n v="166"/>
    <x v="0"/>
    <s v="No"/>
    <x v="0"/>
    <s v="Yes"/>
    <x v="0"/>
    <m/>
  </r>
  <r>
    <x v="1627"/>
    <n v="52"/>
    <n v="28"/>
    <x v="11"/>
    <s v="51-100"/>
    <n v="94949"/>
    <n v="1"/>
    <n v="1.6"/>
    <s v="Professional"/>
    <n v="0"/>
    <x v="0"/>
    <s v="Yes"/>
    <x v="0"/>
    <s v="No"/>
    <x v="1"/>
    <m/>
  </r>
  <r>
    <x v="1628"/>
    <n v="52"/>
    <n v="27"/>
    <x v="12"/>
    <s v="0-50"/>
    <n v="91320"/>
    <n v="4"/>
    <n v="0.8"/>
    <s v="Undergraduate"/>
    <n v="101"/>
    <x v="0"/>
    <s v="No"/>
    <x v="0"/>
    <s v="No"/>
    <x v="0"/>
    <m/>
  </r>
  <r>
    <x v="1629"/>
    <n v="52"/>
    <n v="28"/>
    <x v="20"/>
    <s v="0-50"/>
    <n v="94606"/>
    <n v="2"/>
    <n v="0.8"/>
    <s v="Undergraduate"/>
    <n v="0"/>
    <x v="0"/>
    <s v="No"/>
    <x v="0"/>
    <s v="Yes"/>
    <x v="0"/>
    <m/>
  </r>
  <r>
    <x v="1630"/>
    <n v="52"/>
    <n v="27"/>
    <x v="14"/>
    <s v="0-50"/>
    <n v="95616"/>
    <n v="4"/>
    <n v="0.2"/>
    <s v="Graduate"/>
    <n v="0"/>
    <x v="0"/>
    <s v="No"/>
    <x v="0"/>
    <s v="Yes"/>
    <x v="0"/>
    <m/>
  </r>
  <r>
    <x v="1631"/>
    <n v="52"/>
    <n v="27"/>
    <x v="6"/>
    <s v="51-100"/>
    <n v="92008"/>
    <n v="4"/>
    <n v="3.6"/>
    <s v="Professional"/>
    <n v="141"/>
    <x v="0"/>
    <s v="No"/>
    <x v="0"/>
    <s v="Yes"/>
    <x v="0"/>
    <m/>
  </r>
  <r>
    <x v="1632"/>
    <n v="52"/>
    <n v="26"/>
    <x v="114"/>
    <s v="100+"/>
    <n v="94234"/>
    <n v="1"/>
    <n v="1"/>
    <s v="Undergraduate"/>
    <n v="0"/>
    <x v="0"/>
    <s v="No"/>
    <x v="0"/>
    <s v="No"/>
    <x v="0"/>
    <m/>
  </r>
  <r>
    <x v="1633"/>
    <n v="52"/>
    <n v="26"/>
    <x v="43"/>
    <s v="0-50"/>
    <n v="91604"/>
    <n v="3"/>
    <n v="0.6"/>
    <s v="Graduate"/>
    <n v="0"/>
    <x v="0"/>
    <s v="No"/>
    <x v="0"/>
    <s v="No"/>
    <x v="0"/>
    <m/>
  </r>
  <r>
    <x v="1634"/>
    <n v="52"/>
    <n v="28"/>
    <x v="12"/>
    <s v="0-50"/>
    <n v="95064"/>
    <n v="1"/>
    <n v="0.2"/>
    <s v="Undergraduate"/>
    <n v="0"/>
    <x v="0"/>
    <s v="No"/>
    <x v="0"/>
    <s v="Yes"/>
    <x v="0"/>
    <m/>
  </r>
  <r>
    <x v="1635"/>
    <n v="52"/>
    <n v="25"/>
    <x v="142"/>
    <s v="100+"/>
    <n v="94545"/>
    <n v="2"/>
    <n v="9"/>
    <s v="Graduate"/>
    <n v="297"/>
    <x v="1"/>
    <s v="No"/>
    <x v="0"/>
    <s v="Yes"/>
    <x v="0"/>
    <m/>
  </r>
  <r>
    <x v="1636"/>
    <n v="52"/>
    <n v="28"/>
    <x v="27"/>
    <s v="0-50"/>
    <n v="90212"/>
    <n v="4"/>
    <n v="1"/>
    <s v="Undergraduate"/>
    <n v="0"/>
    <x v="0"/>
    <s v="No"/>
    <x v="0"/>
    <s v="No"/>
    <x v="0"/>
    <m/>
  </r>
  <r>
    <x v="1637"/>
    <n v="52"/>
    <n v="27"/>
    <x v="120"/>
    <s v="0-50"/>
    <n v="90095"/>
    <n v="2"/>
    <n v="0.7"/>
    <s v="Graduate"/>
    <n v="0"/>
    <x v="0"/>
    <s v="No"/>
    <x v="0"/>
    <s v="No"/>
    <x v="1"/>
    <m/>
  </r>
  <r>
    <x v="1638"/>
    <n v="52"/>
    <n v="28"/>
    <x v="21"/>
    <s v="100+"/>
    <n v="94131"/>
    <n v="2"/>
    <n v="6.8"/>
    <s v="Undergraduate"/>
    <n v="0"/>
    <x v="0"/>
    <s v="No"/>
    <x v="0"/>
    <s v="Yes"/>
    <x v="0"/>
    <m/>
  </r>
  <r>
    <x v="1639"/>
    <n v="52"/>
    <n v="26"/>
    <x v="142"/>
    <s v="100+"/>
    <n v="94305"/>
    <n v="1"/>
    <n v="1"/>
    <s v="Undergraduate"/>
    <n v="0"/>
    <x v="0"/>
    <s v="No"/>
    <x v="0"/>
    <s v="Yes"/>
    <x v="1"/>
    <m/>
  </r>
  <r>
    <x v="1640"/>
    <n v="52"/>
    <n v="28"/>
    <x v="114"/>
    <s v="100+"/>
    <n v="92647"/>
    <n v="3"/>
    <n v="5.4"/>
    <s v="Professional"/>
    <n v="147"/>
    <x v="1"/>
    <s v="No"/>
    <x v="0"/>
    <s v="Yes"/>
    <x v="0"/>
    <m/>
  </r>
  <r>
    <x v="1641"/>
    <n v="52"/>
    <n v="26"/>
    <x v="70"/>
    <s v="51-100"/>
    <n v="92173"/>
    <n v="1"/>
    <n v="4.3"/>
    <s v="Graduate"/>
    <n v="0"/>
    <x v="1"/>
    <s v="No"/>
    <x v="1"/>
    <s v="Yes"/>
    <x v="1"/>
    <m/>
  </r>
  <r>
    <x v="1642"/>
    <n v="52"/>
    <n v="27"/>
    <x v="27"/>
    <s v="0-50"/>
    <n v="95138"/>
    <n v="2"/>
    <n v="0"/>
    <s v="Undergraduate"/>
    <n v="0"/>
    <x v="0"/>
    <s v="No"/>
    <x v="0"/>
    <s v="Yes"/>
    <x v="1"/>
    <m/>
  </r>
  <r>
    <x v="1643"/>
    <n v="52"/>
    <n v="26"/>
    <x v="43"/>
    <s v="0-50"/>
    <n v="92697"/>
    <n v="4"/>
    <n v="1.8"/>
    <s v="Undergraduate"/>
    <n v="0"/>
    <x v="0"/>
    <s v="No"/>
    <x v="0"/>
    <s v="Yes"/>
    <x v="0"/>
    <m/>
  </r>
  <r>
    <x v="1644"/>
    <n v="52"/>
    <n v="26"/>
    <x v="94"/>
    <s v="100+"/>
    <n v="93407"/>
    <n v="2"/>
    <n v="2.4"/>
    <s v="Graduate"/>
    <n v="0"/>
    <x v="0"/>
    <s v="No"/>
    <x v="0"/>
    <s v="Yes"/>
    <x v="0"/>
    <m/>
  </r>
  <r>
    <x v="1645"/>
    <n v="52"/>
    <n v="28"/>
    <x v="5"/>
    <s v="0-50"/>
    <n v="94035"/>
    <n v="2"/>
    <n v="0.4"/>
    <s v="Undergraduate"/>
    <n v="0"/>
    <x v="0"/>
    <s v="Yes"/>
    <x v="0"/>
    <s v="Yes"/>
    <x v="0"/>
    <m/>
  </r>
  <r>
    <x v="1646"/>
    <n v="52"/>
    <n v="26"/>
    <x v="128"/>
    <s v="51-100"/>
    <n v="91745"/>
    <n v="1"/>
    <n v="2.4"/>
    <s v="Undergraduate"/>
    <n v="0"/>
    <x v="0"/>
    <s v="No"/>
    <x v="0"/>
    <s v="Yes"/>
    <x v="0"/>
    <m/>
  </r>
  <r>
    <x v="1647"/>
    <n v="52"/>
    <n v="28"/>
    <x v="85"/>
    <s v="0-50"/>
    <n v="95060"/>
    <n v="1"/>
    <n v="0.3"/>
    <s v="Undergraduate"/>
    <n v="0"/>
    <x v="0"/>
    <s v="No"/>
    <x v="0"/>
    <s v="Yes"/>
    <x v="0"/>
    <m/>
  </r>
  <r>
    <x v="1648"/>
    <n v="52"/>
    <n v="26"/>
    <x v="99"/>
    <s v="51-100"/>
    <n v="90049"/>
    <n v="2"/>
    <n v="1.5"/>
    <s v="Graduate"/>
    <n v="0"/>
    <x v="0"/>
    <s v="No"/>
    <x v="0"/>
    <s v="No"/>
    <x v="1"/>
    <m/>
  </r>
  <r>
    <x v="1649"/>
    <n v="52"/>
    <n v="26"/>
    <x v="100"/>
    <s v="0-50"/>
    <n v="95405"/>
    <n v="1"/>
    <n v="0.3"/>
    <s v="Professional"/>
    <n v="0"/>
    <x v="0"/>
    <s v="No"/>
    <x v="0"/>
    <s v="Yes"/>
    <x v="0"/>
    <m/>
  </r>
  <r>
    <x v="1650"/>
    <n v="52"/>
    <n v="27"/>
    <x v="43"/>
    <s v="0-50"/>
    <n v="94720"/>
    <n v="2"/>
    <n v="2"/>
    <s v="Graduate"/>
    <n v="121"/>
    <x v="0"/>
    <s v="No"/>
    <x v="0"/>
    <s v="No"/>
    <x v="1"/>
    <m/>
  </r>
  <r>
    <x v="1651"/>
    <n v="52"/>
    <n v="27"/>
    <x v="61"/>
    <s v="0-50"/>
    <n v="93117"/>
    <n v="2"/>
    <n v="0.7"/>
    <s v="Graduate"/>
    <n v="114"/>
    <x v="0"/>
    <s v="No"/>
    <x v="0"/>
    <s v="Yes"/>
    <x v="1"/>
    <m/>
  </r>
  <r>
    <x v="1652"/>
    <n v="52"/>
    <n v="26"/>
    <x v="121"/>
    <s v="0-50"/>
    <n v="90650"/>
    <n v="2"/>
    <n v="0.7"/>
    <s v="Graduate"/>
    <n v="0"/>
    <x v="0"/>
    <s v="No"/>
    <x v="0"/>
    <s v="No"/>
    <x v="1"/>
    <m/>
  </r>
  <r>
    <x v="1653"/>
    <n v="52"/>
    <n v="25"/>
    <x v="9"/>
    <s v="0-50"/>
    <n v="95403"/>
    <n v="3"/>
    <n v="1"/>
    <s v="Graduate"/>
    <n v="0"/>
    <x v="0"/>
    <s v="No"/>
    <x v="0"/>
    <s v="Yes"/>
    <x v="0"/>
    <m/>
  </r>
  <r>
    <x v="1654"/>
    <n v="52"/>
    <n v="27"/>
    <x v="44"/>
    <s v="100+"/>
    <n v="90630"/>
    <n v="1"/>
    <n v="8.1"/>
    <s v="Undergraduate"/>
    <n v="0"/>
    <x v="0"/>
    <s v="No"/>
    <x v="0"/>
    <s v="No"/>
    <x v="0"/>
    <m/>
  </r>
  <r>
    <x v="1655"/>
    <n v="52"/>
    <n v="28"/>
    <x v="20"/>
    <s v="0-50"/>
    <n v="90095"/>
    <n v="3"/>
    <n v="1.9"/>
    <s v="Graduate"/>
    <n v="83"/>
    <x v="0"/>
    <s v="No"/>
    <x v="1"/>
    <s v="Yes"/>
    <x v="1"/>
    <m/>
  </r>
  <r>
    <x v="1656"/>
    <n v="52"/>
    <n v="28"/>
    <x v="137"/>
    <s v="51-100"/>
    <n v="94111"/>
    <n v="1"/>
    <n v="1.8"/>
    <s v="Professional"/>
    <n v="231"/>
    <x v="0"/>
    <s v="No"/>
    <x v="0"/>
    <s v="Yes"/>
    <x v="0"/>
    <m/>
  </r>
  <r>
    <x v="1657"/>
    <n v="52"/>
    <n v="26"/>
    <x v="4"/>
    <s v="100+"/>
    <n v="94304"/>
    <n v="1"/>
    <n v="4.9000000000000004"/>
    <s v="Undergraduate"/>
    <n v="0"/>
    <x v="0"/>
    <s v="No"/>
    <x v="0"/>
    <s v="No"/>
    <x v="0"/>
    <m/>
  </r>
  <r>
    <x v="1658"/>
    <n v="52"/>
    <n v="26"/>
    <x v="4"/>
    <s v="100+"/>
    <n v="91330"/>
    <n v="2"/>
    <n v="2.4"/>
    <s v="Graduate"/>
    <n v="0"/>
    <x v="0"/>
    <s v="No"/>
    <x v="0"/>
    <s v="No"/>
    <x v="0"/>
    <m/>
  </r>
  <r>
    <x v="1659"/>
    <n v="52"/>
    <n v="26"/>
    <x v="56"/>
    <s v="51-100"/>
    <n v="91768"/>
    <n v="3"/>
    <n v="3"/>
    <s v="Graduate"/>
    <n v="0"/>
    <x v="0"/>
    <s v="No"/>
    <x v="0"/>
    <s v="Yes"/>
    <x v="0"/>
    <m/>
  </r>
  <r>
    <x v="1660"/>
    <n v="52"/>
    <n v="28"/>
    <x v="10"/>
    <s v="0-50"/>
    <n v="91301"/>
    <n v="1"/>
    <n v="0.3"/>
    <s v="Undergraduate"/>
    <n v="120"/>
    <x v="0"/>
    <s v="No"/>
    <x v="0"/>
    <s v="Yes"/>
    <x v="0"/>
    <m/>
  </r>
  <r>
    <x v="1661"/>
    <n v="52"/>
    <n v="28"/>
    <x v="29"/>
    <s v="0-50"/>
    <n v="94302"/>
    <n v="2"/>
    <n v="0.8"/>
    <s v="Undergraduate"/>
    <n v="0"/>
    <x v="0"/>
    <s v="No"/>
    <x v="0"/>
    <s v="No"/>
    <x v="1"/>
    <m/>
  </r>
  <r>
    <x v="1662"/>
    <n v="52"/>
    <n v="28"/>
    <x v="64"/>
    <s v="0-50"/>
    <n v="95051"/>
    <n v="4"/>
    <n v="0.9"/>
    <s v="Graduate"/>
    <n v="107"/>
    <x v="0"/>
    <s v="No"/>
    <x v="0"/>
    <s v="Yes"/>
    <x v="0"/>
    <m/>
  </r>
  <r>
    <x v="1663"/>
    <n v="52"/>
    <n v="28"/>
    <x v="52"/>
    <s v="51-100"/>
    <n v="94705"/>
    <n v="1"/>
    <n v="0"/>
    <s v="Undergraduate"/>
    <n v="0"/>
    <x v="0"/>
    <s v="No"/>
    <x v="0"/>
    <s v="Yes"/>
    <x v="0"/>
    <m/>
  </r>
  <r>
    <x v="1664"/>
    <n v="52"/>
    <n v="27"/>
    <x v="32"/>
    <s v="51-100"/>
    <n v="91942"/>
    <n v="1"/>
    <n v="1.3"/>
    <s v="Professional"/>
    <n v="293"/>
    <x v="0"/>
    <s v="No"/>
    <x v="0"/>
    <s v="No"/>
    <x v="1"/>
    <m/>
  </r>
  <r>
    <x v="1665"/>
    <n v="52"/>
    <n v="27"/>
    <x v="43"/>
    <s v="0-50"/>
    <n v="95006"/>
    <n v="1"/>
    <n v="1.3"/>
    <s v="Graduate"/>
    <n v="0"/>
    <x v="0"/>
    <s v="No"/>
    <x v="0"/>
    <s v="No"/>
    <x v="0"/>
    <m/>
  </r>
  <r>
    <x v="1666"/>
    <n v="52"/>
    <n v="28"/>
    <x v="29"/>
    <s v="0-50"/>
    <n v="94131"/>
    <n v="4"/>
    <n v="0.9"/>
    <s v="Graduate"/>
    <n v="95"/>
    <x v="0"/>
    <s v="No"/>
    <x v="0"/>
    <s v="Yes"/>
    <x v="1"/>
    <m/>
  </r>
  <r>
    <x v="1667"/>
    <n v="52"/>
    <n v="27"/>
    <x v="25"/>
    <s v="0-50"/>
    <n v="94305"/>
    <n v="2"/>
    <n v="0.7"/>
    <s v="Graduate"/>
    <n v="0"/>
    <x v="0"/>
    <s v="No"/>
    <x v="0"/>
    <s v="Yes"/>
    <x v="1"/>
    <m/>
  </r>
  <r>
    <x v="1668"/>
    <n v="52"/>
    <n v="22"/>
    <x v="76"/>
    <s v="51-100"/>
    <n v="93101"/>
    <n v="4"/>
    <n v="2"/>
    <s v="Professional"/>
    <n v="223"/>
    <x v="0"/>
    <s v="No"/>
    <x v="0"/>
    <s v="Yes"/>
    <x v="0"/>
    <m/>
  </r>
  <r>
    <x v="1669"/>
    <n v="52"/>
    <n v="26"/>
    <x v="77"/>
    <s v="100+"/>
    <n v="95818"/>
    <n v="2"/>
    <n v="1.4"/>
    <s v="Graduate"/>
    <n v="0"/>
    <x v="1"/>
    <s v="No"/>
    <x v="0"/>
    <s v="Yes"/>
    <x v="0"/>
    <m/>
  </r>
  <r>
    <x v="1670"/>
    <n v="52"/>
    <n v="26"/>
    <x v="24"/>
    <s v="51-100"/>
    <n v="92660"/>
    <n v="2"/>
    <n v="1.5"/>
    <s v="Graduate"/>
    <n v="239"/>
    <x v="0"/>
    <s v="No"/>
    <x v="0"/>
    <s v="No"/>
    <x v="1"/>
    <m/>
  </r>
  <r>
    <x v="1671"/>
    <n v="52"/>
    <n v="28"/>
    <x v="68"/>
    <s v="0-50"/>
    <n v="91711"/>
    <n v="2"/>
    <n v="0.4"/>
    <s v="Undergraduate"/>
    <n v="0"/>
    <x v="0"/>
    <s v="No"/>
    <x v="0"/>
    <s v="Yes"/>
    <x v="1"/>
    <m/>
  </r>
  <r>
    <x v="1672"/>
    <n v="52"/>
    <n v="28"/>
    <x v="39"/>
    <s v="0-50"/>
    <n v="95828"/>
    <n v="3"/>
    <n v="0.4"/>
    <s v="Undergraduate"/>
    <n v="0"/>
    <x v="0"/>
    <s v="No"/>
    <x v="0"/>
    <s v="Yes"/>
    <x v="0"/>
    <m/>
  </r>
  <r>
    <x v="1673"/>
    <n v="52"/>
    <n v="26"/>
    <x v="7"/>
    <s v="51-100"/>
    <n v="95817"/>
    <n v="3"/>
    <n v="0.8"/>
    <s v="Undergraduate"/>
    <n v="183"/>
    <x v="0"/>
    <s v="No"/>
    <x v="0"/>
    <s v="No"/>
    <x v="0"/>
    <m/>
  </r>
  <r>
    <x v="1674"/>
    <n v="52"/>
    <n v="28"/>
    <x v="89"/>
    <s v="100+"/>
    <n v="90404"/>
    <n v="3"/>
    <n v="6.5"/>
    <s v="Professional"/>
    <n v="118"/>
    <x v="1"/>
    <s v="No"/>
    <x v="0"/>
    <s v="Yes"/>
    <x v="0"/>
    <m/>
  </r>
  <r>
    <x v="1675"/>
    <n v="52"/>
    <n v="26"/>
    <x v="67"/>
    <s v="51-100"/>
    <n v="92037"/>
    <n v="1"/>
    <n v="1.4"/>
    <s v="Professional"/>
    <n v="0"/>
    <x v="0"/>
    <s v="No"/>
    <x v="0"/>
    <s v="No"/>
    <x v="0"/>
    <m/>
  </r>
  <r>
    <x v="1676"/>
    <n v="52"/>
    <n v="27"/>
    <x v="39"/>
    <s v="0-50"/>
    <n v="92780"/>
    <n v="1"/>
    <n v="0.4"/>
    <s v="Professional"/>
    <n v="0"/>
    <x v="0"/>
    <s v="No"/>
    <x v="0"/>
    <s v="No"/>
    <x v="0"/>
    <m/>
  </r>
  <r>
    <x v="1677"/>
    <n v="52"/>
    <n v="26"/>
    <x v="124"/>
    <s v="100+"/>
    <n v="93108"/>
    <n v="4"/>
    <n v="4.3"/>
    <s v="Undergraduate"/>
    <n v="0"/>
    <x v="1"/>
    <s v="No"/>
    <x v="1"/>
    <s v="Yes"/>
    <x v="1"/>
    <m/>
  </r>
  <r>
    <x v="1678"/>
    <n v="52"/>
    <n v="26"/>
    <x v="107"/>
    <s v="100+"/>
    <n v="94501"/>
    <n v="2"/>
    <n v="5.4"/>
    <s v="Professional"/>
    <n v="204"/>
    <x v="1"/>
    <s v="Yes"/>
    <x v="1"/>
    <s v="Yes"/>
    <x v="0"/>
    <m/>
  </r>
  <r>
    <x v="1679"/>
    <n v="52"/>
    <n v="26"/>
    <x v="24"/>
    <s v="51-100"/>
    <n v="95762"/>
    <n v="3"/>
    <n v="3"/>
    <s v="Graduate"/>
    <n v="0"/>
    <x v="0"/>
    <s v="No"/>
    <x v="0"/>
    <s v="Yes"/>
    <x v="0"/>
    <m/>
  </r>
  <r>
    <x v="1680"/>
    <n v="52"/>
    <n v="27"/>
    <x v="115"/>
    <s v="100+"/>
    <n v="93561"/>
    <n v="1"/>
    <n v="0.6"/>
    <s v="Undergraduate"/>
    <n v="452"/>
    <x v="0"/>
    <s v="No"/>
    <x v="0"/>
    <s v="Yes"/>
    <x v="0"/>
    <m/>
  </r>
  <r>
    <x v="1681"/>
    <n v="52"/>
    <n v="26"/>
    <x v="14"/>
    <s v="0-50"/>
    <n v="94550"/>
    <n v="4"/>
    <n v="1.8"/>
    <s v="Undergraduate"/>
    <n v="0"/>
    <x v="0"/>
    <s v="No"/>
    <x v="0"/>
    <s v="Yes"/>
    <x v="0"/>
    <m/>
  </r>
  <r>
    <x v="1682"/>
    <n v="52"/>
    <n v="26"/>
    <x v="100"/>
    <s v="0-50"/>
    <n v="93907"/>
    <n v="2"/>
    <n v="0.7"/>
    <s v="Graduate"/>
    <n v="90"/>
    <x v="0"/>
    <s v="No"/>
    <x v="0"/>
    <s v="Yes"/>
    <x v="1"/>
    <m/>
  </r>
  <r>
    <x v="1683"/>
    <n v="52"/>
    <n v="22"/>
    <x v="45"/>
    <s v="100+"/>
    <n v="90650"/>
    <n v="1"/>
    <n v="5"/>
    <s v="Professional"/>
    <n v="0"/>
    <x v="1"/>
    <s v="Yes"/>
    <x v="1"/>
    <s v="Yes"/>
    <x v="0"/>
    <m/>
  </r>
  <r>
    <x v="1684"/>
    <n v="52"/>
    <n v="26"/>
    <x v="108"/>
    <s v="0-50"/>
    <n v="94923"/>
    <n v="4"/>
    <n v="1.8"/>
    <s v="Undergraduate"/>
    <n v="0"/>
    <x v="0"/>
    <s v="No"/>
    <x v="0"/>
    <s v="Yes"/>
    <x v="1"/>
    <m/>
  </r>
  <r>
    <x v="1685"/>
    <n v="52"/>
    <n v="28"/>
    <x v="16"/>
    <s v="51-100"/>
    <n v="91320"/>
    <n v="2"/>
    <n v="3.2"/>
    <s v="Professional"/>
    <n v="151"/>
    <x v="0"/>
    <s v="No"/>
    <x v="0"/>
    <s v="No"/>
    <x v="0"/>
    <m/>
  </r>
  <r>
    <x v="1686"/>
    <n v="52"/>
    <n v="26"/>
    <x v="73"/>
    <s v="0-50"/>
    <n v="90011"/>
    <n v="1"/>
    <n v="1.4"/>
    <s v="Professional"/>
    <n v="0"/>
    <x v="0"/>
    <s v="No"/>
    <x v="0"/>
    <s v="Yes"/>
    <x v="0"/>
    <m/>
  </r>
  <r>
    <x v="1687"/>
    <n v="52"/>
    <n v="25"/>
    <x v="83"/>
    <s v="0-50"/>
    <n v="91380"/>
    <n v="3"/>
    <n v="1"/>
    <s v="Graduate"/>
    <n v="165"/>
    <x v="0"/>
    <s v="No"/>
    <x v="1"/>
    <s v="Yes"/>
    <x v="1"/>
    <m/>
  </r>
  <r>
    <x v="1688"/>
    <n v="52"/>
    <n v="28"/>
    <x v="64"/>
    <s v="0-50"/>
    <n v="90747"/>
    <n v="3"/>
    <n v="1.9"/>
    <s v="Graduate"/>
    <n v="0"/>
    <x v="0"/>
    <s v="No"/>
    <x v="0"/>
    <s v="No"/>
    <x v="1"/>
    <m/>
  </r>
  <r>
    <x v="1689"/>
    <n v="52"/>
    <n v="26"/>
    <x v="6"/>
    <s v="51-100"/>
    <n v="94301"/>
    <n v="3"/>
    <n v="3"/>
    <s v="Graduate"/>
    <n v="0"/>
    <x v="0"/>
    <s v="No"/>
    <x v="0"/>
    <s v="No"/>
    <x v="0"/>
    <m/>
  </r>
  <r>
    <x v="1690"/>
    <n v="52"/>
    <n v="27"/>
    <x v="32"/>
    <s v="51-100"/>
    <n v="90024"/>
    <n v="4"/>
    <n v="3.8"/>
    <s v="Graduate"/>
    <n v="0"/>
    <x v="0"/>
    <s v="No"/>
    <x v="0"/>
    <s v="No"/>
    <x v="1"/>
    <m/>
  </r>
  <r>
    <x v="1691"/>
    <n v="52"/>
    <n v="22"/>
    <x v="16"/>
    <s v="51-100"/>
    <n v="92129"/>
    <n v="3"/>
    <n v="1.4"/>
    <s v="Professional"/>
    <n v="0"/>
    <x v="0"/>
    <s v="No"/>
    <x v="0"/>
    <s v="Yes"/>
    <x v="0"/>
    <m/>
  </r>
  <r>
    <x v="1692"/>
    <n v="52"/>
    <n v="26"/>
    <x v="26"/>
    <s v="51-100"/>
    <n v="92130"/>
    <n v="1"/>
    <n v="0.3"/>
    <s v="Undergraduate"/>
    <n v="0"/>
    <x v="0"/>
    <s v="No"/>
    <x v="0"/>
    <s v="Yes"/>
    <x v="0"/>
    <m/>
  </r>
  <r>
    <x v="1693"/>
    <n v="52"/>
    <n v="28"/>
    <x v="16"/>
    <s v="51-100"/>
    <n v="94608"/>
    <n v="1"/>
    <n v="1.6"/>
    <s v="Graduate"/>
    <n v="227"/>
    <x v="0"/>
    <s v="No"/>
    <x v="0"/>
    <s v="No"/>
    <x v="0"/>
    <m/>
  </r>
  <r>
    <x v="1694"/>
    <n v="52"/>
    <n v="28"/>
    <x v="29"/>
    <s v="0-50"/>
    <n v="95064"/>
    <n v="4"/>
    <n v="0.9"/>
    <s v="Graduate"/>
    <n v="0"/>
    <x v="0"/>
    <s v="No"/>
    <x v="0"/>
    <s v="No"/>
    <x v="1"/>
    <m/>
  </r>
  <r>
    <x v="1695"/>
    <n v="52"/>
    <n v="28"/>
    <x v="73"/>
    <s v="0-50"/>
    <n v="94928"/>
    <n v="4"/>
    <n v="1.1000000000000001"/>
    <s v="Graduate"/>
    <n v="0"/>
    <x v="0"/>
    <s v="No"/>
    <x v="0"/>
    <s v="Yes"/>
    <x v="0"/>
    <m/>
  </r>
  <r>
    <x v="1696"/>
    <n v="52"/>
    <n v="26"/>
    <x v="108"/>
    <s v="0-50"/>
    <n v="92054"/>
    <n v="4"/>
    <n v="1.5"/>
    <s v="Professional"/>
    <n v="0"/>
    <x v="0"/>
    <s v="No"/>
    <x v="0"/>
    <s v="Yes"/>
    <x v="0"/>
    <m/>
  </r>
  <r>
    <x v="1697"/>
    <n v="52"/>
    <n v="26"/>
    <x v="6"/>
    <s v="51-100"/>
    <n v="90720"/>
    <n v="3"/>
    <n v="3"/>
    <s v="Graduate"/>
    <n v="0"/>
    <x v="0"/>
    <s v="No"/>
    <x v="0"/>
    <s v="No"/>
    <x v="1"/>
    <m/>
  </r>
  <r>
    <x v="1698"/>
    <n v="52"/>
    <n v="27"/>
    <x v="128"/>
    <s v="51-100"/>
    <n v="90291"/>
    <n v="4"/>
    <n v="4.0999999999999996"/>
    <s v="Graduate"/>
    <n v="0"/>
    <x v="1"/>
    <s v="No"/>
    <x v="0"/>
    <s v="No"/>
    <x v="1"/>
    <m/>
  </r>
  <r>
    <x v="1699"/>
    <n v="52"/>
    <n v="27"/>
    <x v="47"/>
    <s v="100+"/>
    <n v="92038"/>
    <n v="1"/>
    <n v="0.1"/>
    <s v="Professional"/>
    <n v="0"/>
    <x v="0"/>
    <s v="No"/>
    <x v="0"/>
    <s v="No"/>
    <x v="0"/>
    <m/>
  </r>
  <r>
    <x v="1700"/>
    <n v="52"/>
    <n v="27"/>
    <x v="83"/>
    <s v="0-50"/>
    <n v="94611"/>
    <n v="4"/>
    <n v="0.2"/>
    <s v="Graduate"/>
    <n v="0"/>
    <x v="0"/>
    <s v="No"/>
    <x v="0"/>
    <s v="Yes"/>
    <x v="0"/>
    <m/>
  </r>
  <r>
    <x v="1701"/>
    <n v="52"/>
    <n v="26"/>
    <x v="117"/>
    <s v="100+"/>
    <n v="92121"/>
    <n v="1"/>
    <n v="1.7"/>
    <s v="Undergraduate"/>
    <n v="0"/>
    <x v="0"/>
    <s v="No"/>
    <x v="0"/>
    <s v="Yes"/>
    <x v="0"/>
    <m/>
  </r>
  <r>
    <x v="1702"/>
    <n v="52"/>
    <n v="28"/>
    <x v="22"/>
    <s v="51-100"/>
    <n v="93106"/>
    <n v="1"/>
    <n v="0"/>
    <s v="Undergraduate"/>
    <n v="0"/>
    <x v="0"/>
    <s v="No"/>
    <x v="0"/>
    <s v="Yes"/>
    <x v="1"/>
    <m/>
  </r>
  <r>
    <x v="1703"/>
    <n v="52"/>
    <n v="26"/>
    <x v="61"/>
    <s v="0-50"/>
    <n v="93023"/>
    <n v="1"/>
    <n v="0.3"/>
    <s v="Professional"/>
    <n v="0"/>
    <x v="0"/>
    <s v="No"/>
    <x v="0"/>
    <s v="Yes"/>
    <x v="0"/>
    <m/>
  </r>
  <r>
    <x v="1704"/>
    <n v="52"/>
    <n v="27"/>
    <x v="22"/>
    <s v="51-100"/>
    <n v="92104"/>
    <n v="1"/>
    <n v="1.2"/>
    <s v="Undergraduate"/>
    <n v="0"/>
    <x v="0"/>
    <s v="No"/>
    <x v="0"/>
    <s v="Yes"/>
    <x v="1"/>
    <m/>
  </r>
  <r>
    <x v="1705"/>
    <n v="52"/>
    <n v="27"/>
    <x v="1"/>
    <s v="0-50"/>
    <n v="92521"/>
    <n v="2"/>
    <n v="2"/>
    <s v="Graduate"/>
    <n v="0"/>
    <x v="0"/>
    <s v="No"/>
    <x v="0"/>
    <s v="No"/>
    <x v="1"/>
    <m/>
  </r>
  <r>
    <x v="1706"/>
    <n v="52"/>
    <n v="26"/>
    <x v="151"/>
    <s v="100+"/>
    <n v="94025"/>
    <n v="2"/>
    <n v="2.4"/>
    <s v="Graduate"/>
    <n v="0"/>
    <x v="0"/>
    <s v="No"/>
    <x v="0"/>
    <s v="Yes"/>
    <x v="1"/>
    <m/>
  </r>
  <r>
    <x v="1707"/>
    <n v="52"/>
    <n v="27"/>
    <x v="100"/>
    <s v="0-50"/>
    <n v="93117"/>
    <n v="3"/>
    <n v="1.7"/>
    <s v="Graduate"/>
    <n v="0"/>
    <x v="0"/>
    <s v="No"/>
    <x v="0"/>
    <s v="No"/>
    <x v="0"/>
    <m/>
  </r>
  <r>
    <x v="1708"/>
    <n v="52"/>
    <n v="27"/>
    <x v="20"/>
    <s v="0-50"/>
    <n v="92612"/>
    <n v="4"/>
    <n v="0.2"/>
    <s v="Graduate"/>
    <n v="0"/>
    <x v="0"/>
    <s v="Yes"/>
    <x v="0"/>
    <s v="Yes"/>
    <x v="0"/>
    <m/>
  </r>
  <r>
    <x v="1709"/>
    <n v="52"/>
    <n v="28"/>
    <x v="16"/>
    <s v="51-100"/>
    <n v="94596"/>
    <n v="1"/>
    <n v="1.6"/>
    <s v="Professional"/>
    <n v="0"/>
    <x v="0"/>
    <s v="No"/>
    <x v="0"/>
    <s v="No"/>
    <x v="0"/>
    <m/>
  </r>
  <r>
    <x v="1710"/>
    <n v="52"/>
    <n v="26"/>
    <x v="64"/>
    <s v="0-50"/>
    <n v="94025"/>
    <n v="2"/>
    <n v="0.8"/>
    <s v="Professional"/>
    <n v="148"/>
    <x v="0"/>
    <s v="No"/>
    <x v="0"/>
    <s v="No"/>
    <x v="1"/>
    <m/>
  </r>
  <r>
    <x v="1711"/>
    <n v="52"/>
    <n v="28"/>
    <x v="102"/>
    <s v="51-100"/>
    <n v="91335"/>
    <n v="1"/>
    <n v="0"/>
    <s v="Undergraduate"/>
    <n v="178"/>
    <x v="0"/>
    <s v="No"/>
    <x v="0"/>
    <s v="No"/>
    <x v="0"/>
    <m/>
  </r>
  <r>
    <x v="1712"/>
    <n v="52"/>
    <n v="28"/>
    <x v="5"/>
    <s v="0-50"/>
    <n v="94025"/>
    <n v="4"/>
    <n v="0.5"/>
    <s v="Graduate"/>
    <n v="0"/>
    <x v="0"/>
    <s v="No"/>
    <x v="0"/>
    <s v="Yes"/>
    <x v="0"/>
    <m/>
  </r>
  <r>
    <x v="1713"/>
    <n v="52"/>
    <n v="28"/>
    <x v="93"/>
    <s v="100+"/>
    <n v="94583"/>
    <n v="4"/>
    <n v="4.2"/>
    <s v="Professional"/>
    <n v="0"/>
    <x v="1"/>
    <s v="No"/>
    <x v="0"/>
    <s v="No"/>
    <x v="0"/>
    <m/>
  </r>
  <r>
    <x v="1714"/>
    <n v="52"/>
    <n v="28"/>
    <x v="87"/>
    <s v="51-100"/>
    <n v="92126"/>
    <n v="4"/>
    <n v="0.1"/>
    <s v="Professional"/>
    <n v="121"/>
    <x v="0"/>
    <s v="No"/>
    <x v="0"/>
    <s v="No"/>
    <x v="0"/>
    <m/>
  </r>
  <r>
    <x v="1715"/>
    <n v="52"/>
    <n v="27"/>
    <x v="83"/>
    <s v="0-50"/>
    <n v="94005"/>
    <n v="4"/>
    <n v="0.2"/>
    <s v="Graduate"/>
    <n v="0"/>
    <x v="0"/>
    <s v="No"/>
    <x v="0"/>
    <s v="No"/>
    <x v="1"/>
    <m/>
  </r>
  <r>
    <x v="1716"/>
    <n v="52"/>
    <n v="28"/>
    <x v="99"/>
    <s v="51-100"/>
    <n v="90041"/>
    <n v="4"/>
    <n v="0.1"/>
    <s v="Professional"/>
    <n v="0"/>
    <x v="0"/>
    <s v="No"/>
    <x v="0"/>
    <s v="No"/>
    <x v="1"/>
    <m/>
  </r>
  <r>
    <x v="1717"/>
    <n v="52"/>
    <n v="26"/>
    <x v="123"/>
    <s v="100+"/>
    <n v="92660"/>
    <n v="3"/>
    <n v="7.2"/>
    <s v="Graduate"/>
    <n v="0"/>
    <x v="1"/>
    <s v="No"/>
    <x v="0"/>
    <s v="Yes"/>
    <x v="0"/>
    <m/>
  </r>
  <r>
    <x v="1718"/>
    <n v="52"/>
    <n v="26"/>
    <x v="55"/>
    <s v="100+"/>
    <n v="94920"/>
    <n v="2"/>
    <n v="3.7"/>
    <s v="Professional"/>
    <n v="251"/>
    <x v="1"/>
    <s v="No"/>
    <x v="0"/>
    <s v="No"/>
    <x v="1"/>
    <m/>
  </r>
  <r>
    <x v="1719"/>
    <n v="52"/>
    <n v="26"/>
    <x v="150"/>
    <s v="100+"/>
    <n v="91902"/>
    <n v="2"/>
    <n v="5.7"/>
    <s v="Graduate"/>
    <n v="0"/>
    <x v="1"/>
    <s v="No"/>
    <x v="0"/>
    <s v="Yes"/>
    <x v="0"/>
    <m/>
  </r>
  <r>
    <x v="1720"/>
    <n v="52"/>
    <n v="27"/>
    <x v="88"/>
    <s v="51-100"/>
    <n v="92037"/>
    <n v="3"/>
    <n v="3.4"/>
    <s v="Professional"/>
    <n v="0"/>
    <x v="1"/>
    <s v="No"/>
    <x v="0"/>
    <s v="No"/>
    <x v="0"/>
    <m/>
  </r>
  <r>
    <x v="1721"/>
    <n v="52"/>
    <n v="28"/>
    <x v="7"/>
    <s v="51-100"/>
    <n v="94596"/>
    <n v="1"/>
    <n v="2.7"/>
    <s v="Graduate"/>
    <n v="0"/>
    <x v="0"/>
    <s v="No"/>
    <x v="0"/>
    <s v="Yes"/>
    <x v="1"/>
    <m/>
  </r>
  <r>
    <x v="1722"/>
    <n v="52"/>
    <n v="28"/>
    <x v="108"/>
    <s v="0-50"/>
    <n v="92008"/>
    <n v="4"/>
    <n v="0.9"/>
    <s v="Graduate"/>
    <n v="151"/>
    <x v="0"/>
    <s v="Yes"/>
    <x v="0"/>
    <s v="Yes"/>
    <x v="0"/>
    <m/>
  </r>
  <r>
    <x v="1723"/>
    <n v="52"/>
    <n v="28"/>
    <x v="83"/>
    <s v="0-50"/>
    <n v="90089"/>
    <n v="4"/>
    <n v="1.1000000000000001"/>
    <s v="Graduate"/>
    <n v="0"/>
    <x v="0"/>
    <s v="No"/>
    <x v="0"/>
    <s v="No"/>
    <x v="0"/>
    <m/>
  </r>
  <r>
    <x v="1724"/>
    <n v="52"/>
    <n v="26"/>
    <x v="137"/>
    <s v="51-100"/>
    <n v="95134"/>
    <n v="4"/>
    <n v="2.8"/>
    <s v="Graduate"/>
    <n v="0"/>
    <x v="0"/>
    <s v="No"/>
    <x v="0"/>
    <s v="Yes"/>
    <x v="0"/>
    <m/>
  </r>
  <r>
    <x v="1725"/>
    <n v="52"/>
    <n v="27"/>
    <x v="32"/>
    <s v="51-100"/>
    <n v="92634"/>
    <n v="4"/>
    <n v="3.8"/>
    <s v="Graduate"/>
    <n v="0"/>
    <x v="0"/>
    <s v="No"/>
    <x v="0"/>
    <s v="No"/>
    <x v="0"/>
    <m/>
  </r>
  <r>
    <x v="1726"/>
    <n v="52"/>
    <n v="28"/>
    <x v="139"/>
    <s v="51-100"/>
    <n v="96064"/>
    <n v="1"/>
    <n v="2.6"/>
    <s v="Graduate"/>
    <n v="0"/>
    <x v="0"/>
    <s v="No"/>
    <x v="0"/>
    <s v="Yes"/>
    <x v="1"/>
    <m/>
  </r>
  <r>
    <x v="1727"/>
    <n v="52"/>
    <n v="26"/>
    <x v="52"/>
    <s v="51-100"/>
    <n v="92521"/>
    <n v="1"/>
    <n v="3.1"/>
    <s v="Undergraduate"/>
    <n v="0"/>
    <x v="1"/>
    <s v="No"/>
    <x v="0"/>
    <s v="Yes"/>
    <x v="0"/>
    <m/>
  </r>
  <r>
    <x v="1728"/>
    <n v="52"/>
    <n v="26"/>
    <x v="56"/>
    <s v="51-100"/>
    <n v="94132"/>
    <n v="1"/>
    <n v="2.4"/>
    <s v="Undergraduate"/>
    <n v="0"/>
    <x v="0"/>
    <s v="No"/>
    <x v="0"/>
    <s v="Yes"/>
    <x v="0"/>
    <m/>
  </r>
  <r>
    <x v="1729"/>
    <n v="52"/>
    <n v="28"/>
    <x v="102"/>
    <s v="51-100"/>
    <n v="94720"/>
    <n v="1"/>
    <n v="1.6"/>
    <s v="Professional"/>
    <n v="0"/>
    <x v="0"/>
    <s v="No"/>
    <x v="0"/>
    <s v="Yes"/>
    <x v="0"/>
    <m/>
  </r>
  <r>
    <x v="1730"/>
    <n v="52"/>
    <n v="26"/>
    <x v="150"/>
    <s v="100+"/>
    <n v="94305"/>
    <n v="1"/>
    <n v="1.7"/>
    <s v="Undergraduate"/>
    <n v="0"/>
    <x v="0"/>
    <s v="No"/>
    <x v="0"/>
    <s v="Yes"/>
    <x v="0"/>
    <m/>
  </r>
  <r>
    <x v="1731"/>
    <n v="52"/>
    <n v="26"/>
    <x v="142"/>
    <s v="100+"/>
    <n v="95831"/>
    <n v="1"/>
    <n v="1.7"/>
    <s v="Undergraduate"/>
    <n v="550"/>
    <x v="0"/>
    <s v="No"/>
    <x v="0"/>
    <s v="Yes"/>
    <x v="0"/>
    <m/>
  </r>
  <r>
    <x v="1732"/>
    <n v="52"/>
    <n v="28"/>
    <x v="113"/>
    <s v="100+"/>
    <n v="92121"/>
    <n v="2"/>
    <n v="0.4"/>
    <s v="Undergraduate"/>
    <n v="0"/>
    <x v="0"/>
    <s v="No"/>
    <x v="0"/>
    <s v="No"/>
    <x v="0"/>
    <m/>
  </r>
  <r>
    <x v="1733"/>
    <n v="52"/>
    <n v="28"/>
    <x v="2"/>
    <s v="0-50"/>
    <n v="95616"/>
    <n v="1"/>
    <n v="0.3"/>
    <s v="Undergraduate"/>
    <n v="0"/>
    <x v="0"/>
    <s v="No"/>
    <x v="0"/>
    <s v="No"/>
    <x v="0"/>
    <m/>
  </r>
  <r>
    <x v="1734"/>
    <n v="52"/>
    <n v="26"/>
    <x v="19"/>
    <s v="51-100"/>
    <n v="94117"/>
    <n v="2"/>
    <n v="1.1000000000000001"/>
    <s v="Undergraduate"/>
    <n v="0"/>
    <x v="0"/>
    <s v="Yes"/>
    <x v="0"/>
    <s v="Yes"/>
    <x v="0"/>
    <m/>
  </r>
  <r>
    <x v="1735"/>
    <n v="52"/>
    <n v="27"/>
    <x v="65"/>
    <s v="0-50"/>
    <n v="94720"/>
    <n v="1"/>
    <n v="1.5"/>
    <s v="Graduate"/>
    <n v="159"/>
    <x v="0"/>
    <s v="No"/>
    <x v="0"/>
    <s v="No"/>
    <x v="1"/>
    <m/>
  </r>
  <r>
    <x v="1736"/>
    <n v="52"/>
    <n v="27"/>
    <x v="68"/>
    <s v="0-50"/>
    <n v="90755"/>
    <n v="4"/>
    <n v="0.8"/>
    <s v="Undergraduate"/>
    <n v="0"/>
    <x v="0"/>
    <s v="No"/>
    <x v="0"/>
    <s v="Yes"/>
    <x v="1"/>
    <m/>
  </r>
  <r>
    <x v="1737"/>
    <n v="52"/>
    <n v="28"/>
    <x v="118"/>
    <s v="0-50"/>
    <n v="90405"/>
    <n v="2"/>
    <n v="0.2"/>
    <s v="Undergraduate"/>
    <n v="0"/>
    <x v="0"/>
    <s v="No"/>
    <x v="0"/>
    <s v="No"/>
    <x v="0"/>
    <m/>
  </r>
  <r>
    <x v="1738"/>
    <n v="52"/>
    <n v="28"/>
    <x v="137"/>
    <s v="51-100"/>
    <n v="90089"/>
    <n v="1"/>
    <n v="1.8"/>
    <s v="Professional"/>
    <n v="0"/>
    <x v="0"/>
    <s v="No"/>
    <x v="0"/>
    <s v="Yes"/>
    <x v="0"/>
    <m/>
  </r>
  <r>
    <x v="1739"/>
    <n v="52"/>
    <n v="26"/>
    <x v="121"/>
    <s v="0-50"/>
    <n v="94143"/>
    <n v="1"/>
    <n v="1.4"/>
    <s v="Professional"/>
    <n v="96"/>
    <x v="0"/>
    <s v="No"/>
    <x v="0"/>
    <s v="Yes"/>
    <x v="0"/>
    <m/>
  </r>
  <r>
    <x v="1740"/>
    <n v="52"/>
    <n v="26"/>
    <x v="105"/>
    <s v="100+"/>
    <n v="94710"/>
    <n v="1"/>
    <n v="2.4"/>
    <s v="Undergraduate"/>
    <n v="308"/>
    <x v="0"/>
    <s v="No"/>
    <x v="1"/>
    <s v="Yes"/>
    <x v="1"/>
    <m/>
  </r>
  <r>
    <x v="1741"/>
    <n v="51"/>
    <n v="25"/>
    <x v="67"/>
    <s v="51-100"/>
    <n v="95814"/>
    <n v="1"/>
    <n v="1.4"/>
    <s v="Professional"/>
    <n v="198"/>
    <x v="0"/>
    <s v="No"/>
    <x v="0"/>
    <s v="No"/>
    <x v="0"/>
    <m/>
  </r>
  <r>
    <x v="1742"/>
    <n v="51"/>
    <n v="25"/>
    <x v="108"/>
    <s v="0-50"/>
    <n v="90245"/>
    <n v="2"/>
    <n v="0.4"/>
    <s v="Professional"/>
    <n v="161"/>
    <x v="0"/>
    <s v="No"/>
    <x v="0"/>
    <s v="Yes"/>
    <x v="1"/>
    <m/>
  </r>
  <r>
    <x v="1743"/>
    <n v="51"/>
    <n v="27"/>
    <x v="29"/>
    <s v="0-50"/>
    <n v="90401"/>
    <n v="2"/>
    <n v="1"/>
    <s v="Professional"/>
    <n v="164"/>
    <x v="0"/>
    <s v="No"/>
    <x v="0"/>
    <s v="Yes"/>
    <x v="0"/>
    <m/>
  </r>
  <r>
    <x v="1744"/>
    <n v="51"/>
    <n v="25"/>
    <x v="65"/>
    <s v="0-50"/>
    <n v="90404"/>
    <n v="1"/>
    <n v="0.3"/>
    <s v="Professional"/>
    <n v="140"/>
    <x v="0"/>
    <s v="No"/>
    <x v="0"/>
    <s v="No"/>
    <x v="0"/>
    <m/>
  </r>
  <r>
    <x v="1745"/>
    <n v="51"/>
    <n v="26"/>
    <x v="2"/>
    <s v="0-50"/>
    <n v="92131"/>
    <n v="2"/>
    <n v="0"/>
    <s v="Undergraduate"/>
    <n v="0"/>
    <x v="0"/>
    <s v="No"/>
    <x v="0"/>
    <s v="No"/>
    <x v="0"/>
    <m/>
  </r>
  <r>
    <x v="1746"/>
    <n v="51"/>
    <n v="26"/>
    <x v="19"/>
    <s v="51-100"/>
    <n v="90089"/>
    <n v="1"/>
    <n v="1.2"/>
    <s v="Undergraduate"/>
    <n v="169"/>
    <x v="0"/>
    <s v="No"/>
    <x v="0"/>
    <s v="No"/>
    <x v="0"/>
    <m/>
  </r>
  <r>
    <x v="1747"/>
    <n v="51"/>
    <n v="27"/>
    <x v="76"/>
    <s v="51-100"/>
    <n v="92407"/>
    <n v="1"/>
    <n v="0"/>
    <s v="Undergraduate"/>
    <n v="0"/>
    <x v="0"/>
    <s v="No"/>
    <x v="0"/>
    <s v="No"/>
    <x v="1"/>
    <m/>
  </r>
  <r>
    <x v="1748"/>
    <n v="51"/>
    <n v="25"/>
    <x v="43"/>
    <s v="0-50"/>
    <n v="94806"/>
    <n v="3"/>
    <n v="0.6"/>
    <s v="Graduate"/>
    <n v="131"/>
    <x v="0"/>
    <s v="No"/>
    <x v="0"/>
    <s v="Yes"/>
    <x v="0"/>
    <m/>
  </r>
  <r>
    <x v="1749"/>
    <n v="51"/>
    <n v="25"/>
    <x v="30"/>
    <s v="51-100"/>
    <n v="92373"/>
    <n v="1"/>
    <n v="4.9000000000000004"/>
    <s v="Undergraduate"/>
    <n v="0"/>
    <x v="0"/>
    <s v="No"/>
    <x v="0"/>
    <s v="No"/>
    <x v="0"/>
    <m/>
  </r>
  <r>
    <x v="1750"/>
    <n v="51"/>
    <n v="27"/>
    <x v="134"/>
    <s v="0-50"/>
    <n v="92192"/>
    <n v="4"/>
    <n v="0.5"/>
    <s v="Graduate"/>
    <n v="78"/>
    <x v="0"/>
    <s v="Yes"/>
    <x v="0"/>
    <s v="Yes"/>
    <x v="0"/>
    <m/>
  </r>
  <r>
    <x v="1751"/>
    <n v="51"/>
    <n v="25"/>
    <x v="5"/>
    <s v="0-50"/>
    <n v="9307"/>
    <n v="4"/>
    <n v="0.6"/>
    <s v="Professional"/>
    <n v="0"/>
    <x v="0"/>
    <s v="No"/>
    <x v="0"/>
    <s v="Yes"/>
    <x v="1"/>
    <m/>
  </r>
  <r>
    <x v="1752"/>
    <n v="51"/>
    <n v="26"/>
    <x v="47"/>
    <s v="100+"/>
    <n v="94086"/>
    <n v="1"/>
    <n v="1.3"/>
    <s v="Professional"/>
    <n v="161"/>
    <x v="0"/>
    <s v="No"/>
    <x v="0"/>
    <s v="Yes"/>
    <x v="0"/>
    <m/>
  </r>
  <r>
    <x v="1753"/>
    <n v="51"/>
    <n v="25"/>
    <x v="51"/>
    <s v="51-100"/>
    <n v="95747"/>
    <n v="1"/>
    <n v="0.3"/>
    <s v="Undergraduate"/>
    <n v="0"/>
    <x v="0"/>
    <s v="No"/>
    <x v="0"/>
    <s v="Yes"/>
    <x v="1"/>
    <m/>
  </r>
  <r>
    <x v="1754"/>
    <n v="51"/>
    <n v="25"/>
    <x v="64"/>
    <s v="0-50"/>
    <n v="94608"/>
    <n v="3"/>
    <n v="0.9"/>
    <s v="Professional"/>
    <n v="0"/>
    <x v="0"/>
    <s v="No"/>
    <x v="0"/>
    <s v="No"/>
    <x v="0"/>
    <m/>
  </r>
  <r>
    <x v="1755"/>
    <n v="51"/>
    <n v="26"/>
    <x v="137"/>
    <s v="51-100"/>
    <n v="95136"/>
    <n v="1"/>
    <n v="1.3"/>
    <s v="Graduate"/>
    <n v="221"/>
    <x v="0"/>
    <s v="No"/>
    <x v="0"/>
    <s v="Yes"/>
    <x v="0"/>
    <m/>
  </r>
  <r>
    <x v="1756"/>
    <n v="51"/>
    <n v="25"/>
    <x v="112"/>
    <s v="100+"/>
    <n v="94143"/>
    <n v="1"/>
    <n v="0.3"/>
    <s v="Undergraduate"/>
    <n v="0"/>
    <x v="0"/>
    <s v="No"/>
    <x v="0"/>
    <s v="Yes"/>
    <x v="0"/>
    <m/>
  </r>
  <r>
    <x v="1757"/>
    <n v="51"/>
    <n v="27"/>
    <x v="134"/>
    <s v="0-50"/>
    <n v="94608"/>
    <n v="4"/>
    <n v="1"/>
    <s v="Undergraduate"/>
    <n v="0"/>
    <x v="0"/>
    <s v="No"/>
    <x v="0"/>
    <s v="Yes"/>
    <x v="0"/>
    <m/>
  </r>
  <r>
    <x v="1758"/>
    <n v="51"/>
    <n v="27"/>
    <x v="39"/>
    <s v="0-50"/>
    <n v="96651"/>
    <n v="1"/>
    <n v="0.2"/>
    <s v="Undergraduate"/>
    <n v="0"/>
    <x v="0"/>
    <s v="No"/>
    <x v="0"/>
    <s v="Yes"/>
    <x v="0"/>
    <m/>
  </r>
  <r>
    <x v="1759"/>
    <n v="51"/>
    <n v="27"/>
    <x v="66"/>
    <s v="51-100"/>
    <n v="92251"/>
    <n v="2"/>
    <n v="1"/>
    <s v="Professional"/>
    <n v="82"/>
    <x v="0"/>
    <s v="No"/>
    <x v="0"/>
    <s v="Yes"/>
    <x v="0"/>
    <m/>
  </r>
  <r>
    <x v="1760"/>
    <n v="51"/>
    <n v="27"/>
    <x v="13"/>
    <s v="0-50"/>
    <n v="95039"/>
    <n v="4"/>
    <n v="1.1000000000000001"/>
    <s v="Graduate"/>
    <n v="0"/>
    <x v="0"/>
    <s v="No"/>
    <x v="0"/>
    <s v="Yes"/>
    <x v="1"/>
    <m/>
  </r>
  <r>
    <x v="1761"/>
    <n v="51"/>
    <n v="25"/>
    <x v="21"/>
    <s v="100+"/>
    <n v="90740"/>
    <n v="1"/>
    <n v="0.3"/>
    <s v="Undergraduate"/>
    <n v="0"/>
    <x v="0"/>
    <s v="No"/>
    <x v="0"/>
    <s v="Yes"/>
    <x v="0"/>
    <m/>
  </r>
  <r>
    <x v="1762"/>
    <n v="51"/>
    <n v="27"/>
    <x v="128"/>
    <s v="51-100"/>
    <n v="92154"/>
    <n v="1"/>
    <n v="2.7"/>
    <s v="Undergraduate"/>
    <n v="0"/>
    <x v="0"/>
    <s v="No"/>
    <x v="0"/>
    <s v="Yes"/>
    <x v="0"/>
    <m/>
  </r>
  <r>
    <x v="1763"/>
    <n v="51"/>
    <n v="25"/>
    <x v="38"/>
    <s v="100+"/>
    <n v="94117"/>
    <n v="1"/>
    <n v="1.7"/>
    <s v="Undergraduate"/>
    <n v="0"/>
    <x v="0"/>
    <s v="No"/>
    <x v="0"/>
    <s v="No"/>
    <x v="0"/>
    <m/>
  </r>
  <r>
    <x v="1764"/>
    <n v="51"/>
    <n v="26"/>
    <x v="6"/>
    <s v="51-100"/>
    <n v="92703"/>
    <n v="1"/>
    <n v="1.2"/>
    <s v="Undergraduate"/>
    <n v="305"/>
    <x v="0"/>
    <s v="No"/>
    <x v="0"/>
    <s v="Yes"/>
    <x v="0"/>
    <m/>
  </r>
  <r>
    <x v="1765"/>
    <n v="51"/>
    <n v="27"/>
    <x v="97"/>
    <s v="51-100"/>
    <n v="91116"/>
    <n v="1"/>
    <n v="2.6"/>
    <s v="Graduate"/>
    <n v="0"/>
    <x v="0"/>
    <s v="Yes"/>
    <x v="0"/>
    <s v="No"/>
    <x v="1"/>
    <m/>
  </r>
  <r>
    <x v="1766"/>
    <n v="51"/>
    <n v="27"/>
    <x v="0"/>
    <s v="100+"/>
    <n v="94720"/>
    <n v="3"/>
    <n v="1.8"/>
    <s v="Graduate"/>
    <n v="0"/>
    <x v="0"/>
    <s v="Yes"/>
    <x v="1"/>
    <s v="Yes"/>
    <x v="1"/>
    <m/>
  </r>
  <r>
    <x v="1767"/>
    <n v="51"/>
    <n v="26"/>
    <x v="100"/>
    <s v="0-50"/>
    <n v="92130"/>
    <n v="4"/>
    <n v="0.2"/>
    <s v="Graduate"/>
    <n v="0"/>
    <x v="0"/>
    <s v="Yes"/>
    <x v="0"/>
    <s v="Yes"/>
    <x v="0"/>
    <m/>
  </r>
  <r>
    <x v="1768"/>
    <n v="51"/>
    <n v="27"/>
    <x v="5"/>
    <s v="0-50"/>
    <n v="95630"/>
    <n v="3"/>
    <n v="0.4"/>
    <s v="Undergraduate"/>
    <n v="0"/>
    <x v="0"/>
    <s v="No"/>
    <x v="0"/>
    <s v="Yes"/>
    <x v="0"/>
    <m/>
  </r>
  <r>
    <x v="1769"/>
    <n v="51"/>
    <n v="26"/>
    <x v="61"/>
    <s v="0-50"/>
    <n v="94105"/>
    <n v="4"/>
    <n v="0.4"/>
    <s v="Graduate"/>
    <n v="0"/>
    <x v="0"/>
    <s v="No"/>
    <x v="0"/>
    <s v="No"/>
    <x v="0"/>
    <m/>
  </r>
  <r>
    <x v="1770"/>
    <n v="51"/>
    <n v="27"/>
    <x v="20"/>
    <s v="0-50"/>
    <n v="92709"/>
    <n v="2"/>
    <n v="0.8"/>
    <s v="Undergraduate"/>
    <n v="182"/>
    <x v="0"/>
    <s v="No"/>
    <x v="0"/>
    <s v="No"/>
    <x v="1"/>
    <m/>
  </r>
  <r>
    <x v="1771"/>
    <n v="51"/>
    <n v="26"/>
    <x v="18"/>
    <s v="0-50"/>
    <n v="92612"/>
    <n v="2"/>
    <n v="0"/>
    <s v="Undergraduate"/>
    <n v="0"/>
    <x v="0"/>
    <s v="Yes"/>
    <x v="0"/>
    <s v="No"/>
    <x v="0"/>
    <m/>
  </r>
  <r>
    <x v="1772"/>
    <n v="51"/>
    <n v="25"/>
    <x v="96"/>
    <s v="100+"/>
    <n v="93106"/>
    <n v="1"/>
    <n v="1.7"/>
    <s v="Undergraduate"/>
    <n v="0"/>
    <x v="0"/>
    <s v="No"/>
    <x v="0"/>
    <s v="Yes"/>
    <x v="1"/>
    <m/>
  </r>
  <r>
    <x v="1773"/>
    <n v="51"/>
    <n v="24"/>
    <x v="56"/>
    <s v="51-100"/>
    <n v="94117"/>
    <n v="3"/>
    <n v="2"/>
    <s v="Graduate"/>
    <n v="0"/>
    <x v="0"/>
    <s v="No"/>
    <x v="0"/>
    <s v="No"/>
    <x v="0"/>
    <m/>
  </r>
  <r>
    <x v="1774"/>
    <n v="51"/>
    <n v="26"/>
    <x v="34"/>
    <s v="100+"/>
    <n v="90230"/>
    <n v="4"/>
    <n v="4.5"/>
    <s v="Professional"/>
    <n v="0"/>
    <x v="1"/>
    <s v="Yes"/>
    <x v="1"/>
    <s v="Yes"/>
    <x v="0"/>
    <m/>
  </r>
  <r>
    <x v="1775"/>
    <n v="51"/>
    <n v="26"/>
    <x v="134"/>
    <s v="0-50"/>
    <n v="90245"/>
    <n v="2"/>
    <n v="0.7"/>
    <s v="Professional"/>
    <n v="109"/>
    <x v="0"/>
    <s v="No"/>
    <x v="0"/>
    <s v="Yes"/>
    <x v="1"/>
    <m/>
  </r>
  <r>
    <x v="1776"/>
    <n v="51"/>
    <n v="27"/>
    <x v="30"/>
    <s v="51-100"/>
    <n v="90032"/>
    <n v="1"/>
    <n v="2.6"/>
    <s v="Graduate"/>
    <n v="0"/>
    <x v="0"/>
    <s v="No"/>
    <x v="0"/>
    <s v="Yes"/>
    <x v="1"/>
    <m/>
  </r>
  <r>
    <x v="1777"/>
    <n v="51"/>
    <n v="26"/>
    <x v="16"/>
    <s v="51-100"/>
    <n v="93955"/>
    <n v="1"/>
    <n v="1.3"/>
    <s v="Graduate"/>
    <n v="236"/>
    <x v="0"/>
    <s v="No"/>
    <x v="0"/>
    <s v="No"/>
    <x v="1"/>
    <m/>
  </r>
  <r>
    <x v="1778"/>
    <n v="51"/>
    <n v="26"/>
    <x v="21"/>
    <s v="100+"/>
    <n v="90025"/>
    <n v="1"/>
    <n v="8.1"/>
    <s v="Undergraduate"/>
    <n v="397"/>
    <x v="0"/>
    <s v="No"/>
    <x v="0"/>
    <s v="No"/>
    <x v="1"/>
    <m/>
  </r>
  <r>
    <x v="1779"/>
    <n v="51"/>
    <n v="27"/>
    <x v="13"/>
    <s v="0-50"/>
    <n v="90245"/>
    <n v="4"/>
    <n v="0.1"/>
    <s v="Professional"/>
    <n v="0"/>
    <x v="0"/>
    <s v="No"/>
    <x v="0"/>
    <s v="No"/>
    <x v="0"/>
    <m/>
  </r>
  <r>
    <x v="1780"/>
    <n v="51"/>
    <n v="27"/>
    <x v="2"/>
    <s v="0-50"/>
    <n v="90401"/>
    <n v="4"/>
    <n v="0.5"/>
    <s v="Graduate"/>
    <n v="0"/>
    <x v="0"/>
    <s v="No"/>
    <x v="0"/>
    <s v="Yes"/>
    <x v="0"/>
    <m/>
  </r>
  <r>
    <x v="1781"/>
    <n v="51"/>
    <n v="25"/>
    <x v="133"/>
    <s v="51-100"/>
    <n v="92647"/>
    <n v="2"/>
    <n v="1.5"/>
    <s v="Graduate"/>
    <n v="117"/>
    <x v="0"/>
    <s v="No"/>
    <x v="0"/>
    <s v="No"/>
    <x v="1"/>
    <m/>
  </r>
  <r>
    <x v="1782"/>
    <n v="51"/>
    <n v="25"/>
    <x v="111"/>
    <s v="100+"/>
    <n v="90024"/>
    <n v="1"/>
    <n v="1"/>
    <s v="Undergraduate"/>
    <n v="0"/>
    <x v="0"/>
    <s v="No"/>
    <x v="0"/>
    <s v="No"/>
    <x v="0"/>
    <m/>
  </r>
  <r>
    <x v="1783"/>
    <n v="51"/>
    <n v="25"/>
    <x v="120"/>
    <s v="0-50"/>
    <n v="93033"/>
    <n v="1"/>
    <n v="1.4"/>
    <s v="Professional"/>
    <n v="0"/>
    <x v="0"/>
    <s v="No"/>
    <x v="0"/>
    <s v="Yes"/>
    <x v="1"/>
    <m/>
  </r>
  <r>
    <x v="1784"/>
    <n v="51"/>
    <n v="25"/>
    <x v="10"/>
    <s v="0-50"/>
    <n v="92109"/>
    <n v="1"/>
    <n v="0.3"/>
    <s v="Professional"/>
    <n v="93"/>
    <x v="0"/>
    <s v="No"/>
    <x v="0"/>
    <s v="No"/>
    <x v="1"/>
    <m/>
  </r>
  <r>
    <x v="1785"/>
    <n v="51"/>
    <n v="25"/>
    <x v="9"/>
    <s v="0-50"/>
    <n v="94939"/>
    <n v="4"/>
    <n v="1.8"/>
    <s v="Undergraduate"/>
    <n v="0"/>
    <x v="0"/>
    <s v="No"/>
    <x v="0"/>
    <s v="No"/>
    <x v="0"/>
    <m/>
  </r>
  <r>
    <x v="1786"/>
    <n v="51"/>
    <n v="27"/>
    <x v="64"/>
    <s v="0-50"/>
    <n v="94305"/>
    <n v="3"/>
    <n v="1.9"/>
    <s v="Graduate"/>
    <n v="141"/>
    <x v="0"/>
    <s v="No"/>
    <x v="0"/>
    <s v="No"/>
    <x v="0"/>
    <m/>
  </r>
  <r>
    <x v="1787"/>
    <n v="51"/>
    <n v="25"/>
    <x v="149"/>
    <s v="100+"/>
    <n v="95138"/>
    <n v="2"/>
    <n v="4.2"/>
    <s v="Graduate"/>
    <n v="0"/>
    <x v="1"/>
    <s v="No"/>
    <x v="0"/>
    <s v="Yes"/>
    <x v="0"/>
    <m/>
  </r>
  <r>
    <x v="1788"/>
    <n v="51"/>
    <n v="26"/>
    <x v="23"/>
    <s v="0-50"/>
    <n v="92182"/>
    <n v="2"/>
    <n v="0"/>
    <s v="Undergraduate"/>
    <n v="103"/>
    <x v="0"/>
    <s v="No"/>
    <x v="0"/>
    <s v="Yes"/>
    <x v="0"/>
    <m/>
  </r>
  <r>
    <x v="1789"/>
    <n v="51"/>
    <n v="25"/>
    <x v="12"/>
    <s v="0-50"/>
    <n v="94720"/>
    <n v="4"/>
    <n v="0.6"/>
    <s v="Professional"/>
    <n v="0"/>
    <x v="0"/>
    <s v="No"/>
    <x v="0"/>
    <s v="No"/>
    <x v="1"/>
    <m/>
  </r>
  <r>
    <x v="1790"/>
    <n v="51"/>
    <n v="27"/>
    <x v="123"/>
    <s v="100+"/>
    <n v="94720"/>
    <n v="2"/>
    <n v="0.4"/>
    <s v="Undergraduate"/>
    <n v="107"/>
    <x v="0"/>
    <s v="No"/>
    <x v="0"/>
    <s v="No"/>
    <x v="1"/>
    <m/>
  </r>
  <r>
    <x v="1791"/>
    <n v="51"/>
    <n v="26"/>
    <x v="12"/>
    <s v="0-50"/>
    <n v="92373"/>
    <n v="2"/>
    <n v="0"/>
    <s v="Undergraduate"/>
    <n v="114"/>
    <x v="0"/>
    <s v="No"/>
    <x v="0"/>
    <s v="Yes"/>
    <x v="0"/>
    <m/>
  </r>
  <r>
    <x v="1792"/>
    <n v="51"/>
    <n v="25"/>
    <x v="129"/>
    <s v="51-100"/>
    <n v="90401"/>
    <n v="4"/>
    <n v="2.6"/>
    <s v="Undergraduate"/>
    <n v="97"/>
    <x v="0"/>
    <s v="No"/>
    <x v="0"/>
    <s v="Yes"/>
    <x v="0"/>
    <m/>
  </r>
  <r>
    <x v="1793"/>
    <n v="51"/>
    <n v="24"/>
    <x v="5"/>
    <s v="0-50"/>
    <n v="95014"/>
    <n v="2"/>
    <n v="1"/>
    <s v="Graduate"/>
    <n v="0"/>
    <x v="0"/>
    <s v="No"/>
    <x v="0"/>
    <s v="Yes"/>
    <x v="0"/>
    <m/>
  </r>
  <r>
    <x v="1794"/>
    <n v="51"/>
    <n v="24"/>
    <x v="6"/>
    <s v="51-100"/>
    <n v="90037"/>
    <n v="1"/>
    <n v="2.67"/>
    <s v="Graduate"/>
    <n v="0"/>
    <x v="0"/>
    <s v="No"/>
    <x v="0"/>
    <s v="Yes"/>
    <x v="0"/>
    <m/>
  </r>
  <r>
    <x v="1795"/>
    <n v="51"/>
    <n v="25"/>
    <x v="65"/>
    <s v="0-50"/>
    <n v="94303"/>
    <n v="4"/>
    <n v="0.1"/>
    <s v="Undergraduate"/>
    <n v="0"/>
    <x v="0"/>
    <s v="No"/>
    <x v="0"/>
    <s v="Yes"/>
    <x v="1"/>
    <m/>
  </r>
  <r>
    <x v="1796"/>
    <n v="51"/>
    <n v="25"/>
    <x v="96"/>
    <s v="100+"/>
    <n v="95051"/>
    <n v="1"/>
    <n v="3.3"/>
    <s v="Professional"/>
    <n v="589"/>
    <x v="1"/>
    <s v="Yes"/>
    <x v="1"/>
    <s v="Yes"/>
    <x v="0"/>
    <m/>
  </r>
  <r>
    <x v="1797"/>
    <n v="51"/>
    <n v="25"/>
    <x v="1"/>
    <s v="0-50"/>
    <n v="91605"/>
    <n v="2"/>
    <n v="0.4"/>
    <s v="Professional"/>
    <n v="0"/>
    <x v="0"/>
    <s v="No"/>
    <x v="0"/>
    <s v="Yes"/>
    <x v="0"/>
    <m/>
  </r>
  <r>
    <x v="1798"/>
    <n v="51"/>
    <n v="25"/>
    <x v="116"/>
    <s v="100+"/>
    <n v="92677"/>
    <n v="1"/>
    <n v="0.3"/>
    <s v="Undergraduate"/>
    <n v="0"/>
    <x v="0"/>
    <s v="No"/>
    <x v="0"/>
    <s v="Yes"/>
    <x v="0"/>
    <m/>
  </r>
  <r>
    <x v="1799"/>
    <n v="51"/>
    <n v="27"/>
    <x v="138"/>
    <s v="100+"/>
    <n v="94305"/>
    <n v="2"/>
    <n v="6.9"/>
    <s v="Graduate"/>
    <n v="343"/>
    <x v="1"/>
    <s v="No"/>
    <x v="0"/>
    <s v="Yes"/>
    <x v="0"/>
    <m/>
  </r>
  <r>
    <x v="1800"/>
    <n v="51"/>
    <n v="27"/>
    <x v="120"/>
    <s v="0-50"/>
    <n v="92037"/>
    <n v="4"/>
    <n v="0.2"/>
    <s v="Undergraduate"/>
    <n v="83"/>
    <x v="0"/>
    <s v="No"/>
    <x v="0"/>
    <s v="Yes"/>
    <x v="0"/>
    <m/>
  </r>
  <r>
    <x v="1801"/>
    <n v="51"/>
    <n v="24"/>
    <x v="152"/>
    <s v="100+"/>
    <n v="95211"/>
    <n v="4"/>
    <n v="4.75"/>
    <s v="Graduate"/>
    <n v="0"/>
    <x v="1"/>
    <s v="No"/>
    <x v="0"/>
    <s v="Yes"/>
    <x v="0"/>
    <m/>
  </r>
  <r>
    <x v="1802"/>
    <n v="51"/>
    <n v="24"/>
    <x v="39"/>
    <s v="0-50"/>
    <n v="95616"/>
    <n v="1"/>
    <n v="0.5"/>
    <s v="Graduate"/>
    <n v="0"/>
    <x v="0"/>
    <s v="No"/>
    <x v="0"/>
    <s v="Yes"/>
    <x v="0"/>
    <m/>
  </r>
  <r>
    <x v="1803"/>
    <n v="51"/>
    <n v="25"/>
    <x v="19"/>
    <s v="51-100"/>
    <n v="90095"/>
    <n v="1"/>
    <n v="0.8"/>
    <s v="Professional"/>
    <n v="0"/>
    <x v="0"/>
    <s v="Yes"/>
    <x v="0"/>
    <s v="Yes"/>
    <x v="0"/>
    <m/>
  </r>
  <r>
    <x v="1804"/>
    <n v="51"/>
    <n v="25"/>
    <x v="88"/>
    <s v="51-100"/>
    <n v="94015"/>
    <n v="4"/>
    <n v="4.9000000000000004"/>
    <s v="Undergraduate"/>
    <n v="0"/>
    <x v="0"/>
    <s v="No"/>
    <x v="0"/>
    <s v="Yes"/>
    <x v="1"/>
    <m/>
  </r>
  <r>
    <x v="1805"/>
    <n v="51"/>
    <n v="25"/>
    <x v="25"/>
    <s v="0-50"/>
    <n v="91116"/>
    <n v="3"/>
    <n v="0.6"/>
    <s v="Graduate"/>
    <n v="144"/>
    <x v="0"/>
    <s v="No"/>
    <x v="0"/>
    <s v="No"/>
    <x v="1"/>
    <m/>
  </r>
  <r>
    <x v="1806"/>
    <n v="51"/>
    <n v="26"/>
    <x v="13"/>
    <s v="0-50"/>
    <n v="92103"/>
    <n v="2"/>
    <n v="0.6"/>
    <s v="Professional"/>
    <n v="0"/>
    <x v="0"/>
    <s v="No"/>
    <x v="0"/>
    <s v="Yes"/>
    <x v="1"/>
    <m/>
  </r>
  <r>
    <x v="1807"/>
    <n v="51"/>
    <n v="25"/>
    <x v="119"/>
    <s v="100+"/>
    <n v="93940"/>
    <n v="1"/>
    <n v="4.9000000000000004"/>
    <s v="Undergraduate"/>
    <n v="208"/>
    <x v="0"/>
    <s v="No"/>
    <x v="0"/>
    <s v="Yes"/>
    <x v="1"/>
    <m/>
  </r>
  <r>
    <x v="1808"/>
    <n v="51"/>
    <n v="27"/>
    <x v="80"/>
    <s v="51-100"/>
    <n v="92121"/>
    <n v="4"/>
    <n v="3"/>
    <s v="Undergraduate"/>
    <n v="0"/>
    <x v="1"/>
    <s v="No"/>
    <x v="1"/>
    <s v="Yes"/>
    <x v="1"/>
    <m/>
  </r>
  <r>
    <x v="1809"/>
    <n v="51"/>
    <n v="25"/>
    <x v="151"/>
    <s v="100+"/>
    <n v="94949"/>
    <n v="1"/>
    <n v="4.2"/>
    <s v="Graduate"/>
    <n v="0"/>
    <x v="1"/>
    <s v="No"/>
    <x v="0"/>
    <s v="Yes"/>
    <x v="0"/>
    <m/>
  </r>
  <r>
    <x v="1810"/>
    <n v="51"/>
    <n v="26"/>
    <x v="19"/>
    <s v="51-100"/>
    <n v="91320"/>
    <n v="1"/>
    <n v="2.8"/>
    <s v="Graduate"/>
    <n v="0"/>
    <x v="0"/>
    <s v="No"/>
    <x v="0"/>
    <s v="Yes"/>
    <x v="1"/>
    <m/>
  </r>
  <r>
    <x v="1811"/>
    <n v="51"/>
    <n v="26"/>
    <x v="51"/>
    <s v="51-100"/>
    <n v="94005"/>
    <n v="3"/>
    <n v="2"/>
    <s v="Graduate"/>
    <n v="0"/>
    <x v="0"/>
    <s v="No"/>
    <x v="0"/>
    <s v="Yes"/>
    <x v="0"/>
    <m/>
  </r>
  <r>
    <x v="1812"/>
    <n v="51"/>
    <n v="25"/>
    <x v="121"/>
    <s v="0-50"/>
    <n v="95812"/>
    <n v="1"/>
    <n v="1.4"/>
    <s v="Professional"/>
    <n v="98"/>
    <x v="0"/>
    <s v="No"/>
    <x v="0"/>
    <s v="No"/>
    <x v="0"/>
    <m/>
  </r>
  <r>
    <x v="1813"/>
    <n v="51"/>
    <n v="27"/>
    <x v="67"/>
    <s v="51-100"/>
    <n v="92521"/>
    <n v="1"/>
    <n v="2.6"/>
    <s v="Graduate"/>
    <n v="0"/>
    <x v="0"/>
    <s v="No"/>
    <x v="0"/>
    <s v="No"/>
    <x v="1"/>
    <m/>
  </r>
  <r>
    <x v="1814"/>
    <n v="51"/>
    <n v="27"/>
    <x v="20"/>
    <s v="0-50"/>
    <n v="94304"/>
    <n v="2"/>
    <n v="0.8"/>
    <s v="Undergraduate"/>
    <n v="0"/>
    <x v="0"/>
    <s v="No"/>
    <x v="0"/>
    <s v="No"/>
    <x v="0"/>
    <m/>
  </r>
  <r>
    <x v="1815"/>
    <n v="51"/>
    <n v="27"/>
    <x v="69"/>
    <s v="0-50"/>
    <n v="92121"/>
    <n v="2"/>
    <n v="0.2"/>
    <s v="Undergraduate"/>
    <n v="86"/>
    <x v="0"/>
    <s v="No"/>
    <x v="0"/>
    <s v="No"/>
    <x v="0"/>
    <m/>
  </r>
  <r>
    <x v="1816"/>
    <n v="51"/>
    <n v="25"/>
    <x v="61"/>
    <s v="0-50"/>
    <n v="95819"/>
    <n v="3"/>
    <n v="0.9"/>
    <s v="Professional"/>
    <n v="111"/>
    <x v="0"/>
    <s v="No"/>
    <x v="0"/>
    <s v="Yes"/>
    <x v="0"/>
    <m/>
  </r>
  <r>
    <x v="1817"/>
    <n v="51"/>
    <n v="25"/>
    <x v="70"/>
    <s v="51-100"/>
    <n v="92407"/>
    <n v="1"/>
    <n v="0.8"/>
    <s v="Professional"/>
    <n v="0"/>
    <x v="0"/>
    <s v="No"/>
    <x v="0"/>
    <s v="No"/>
    <x v="0"/>
    <m/>
  </r>
  <r>
    <x v="1818"/>
    <n v="51"/>
    <n v="27"/>
    <x v="134"/>
    <s v="0-50"/>
    <n v="91007"/>
    <n v="2"/>
    <n v="0.2"/>
    <s v="Undergraduate"/>
    <n v="0"/>
    <x v="0"/>
    <s v="No"/>
    <x v="0"/>
    <s v="No"/>
    <x v="0"/>
    <m/>
  </r>
  <r>
    <x v="1819"/>
    <n v="51"/>
    <n v="26"/>
    <x v="41"/>
    <s v="51-100"/>
    <n v="90024"/>
    <n v="1"/>
    <n v="1.3"/>
    <s v="Professional"/>
    <n v="0"/>
    <x v="0"/>
    <s v="No"/>
    <x v="0"/>
    <s v="Yes"/>
    <x v="1"/>
    <m/>
  </r>
  <r>
    <x v="1820"/>
    <n v="51"/>
    <n v="25"/>
    <x v="65"/>
    <s v="0-50"/>
    <n v="90212"/>
    <n v="1"/>
    <n v="1.4"/>
    <s v="Professional"/>
    <n v="102"/>
    <x v="0"/>
    <s v="No"/>
    <x v="0"/>
    <s v="No"/>
    <x v="1"/>
    <m/>
  </r>
  <r>
    <x v="1821"/>
    <n v="51"/>
    <n v="27"/>
    <x v="87"/>
    <s v="51-100"/>
    <n v="94132"/>
    <n v="2"/>
    <n v="1"/>
    <s v="Professional"/>
    <n v="0"/>
    <x v="0"/>
    <s v="No"/>
    <x v="0"/>
    <s v="No"/>
    <x v="0"/>
    <m/>
  </r>
  <r>
    <x v="1822"/>
    <n v="51"/>
    <n v="25"/>
    <x v="142"/>
    <s v="100+"/>
    <n v="94701"/>
    <n v="1"/>
    <n v="1.7"/>
    <s v="Undergraduate"/>
    <n v="0"/>
    <x v="0"/>
    <s v="No"/>
    <x v="0"/>
    <s v="Yes"/>
    <x v="0"/>
    <m/>
  </r>
  <r>
    <x v="1823"/>
    <n v="51"/>
    <n v="25"/>
    <x v="137"/>
    <s v="51-100"/>
    <n v="95014"/>
    <n v="2"/>
    <n v="1.5"/>
    <s v="Graduate"/>
    <n v="0"/>
    <x v="0"/>
    <s v="No"/>
    <x v="0"/>
    <s v="Yes"/>
    <x v="1"/>
    <m/>
  </r>
  <r>
    <x v="1824"/>
    <n v="51"/>
    <n v="27"/>
    <x v="15"/>
    <s v="51-100"/>
    <n v="92122"/>
    <n v="1"/>
    <n v="1.6"/>
    <s v="Graduate"/>
    <n v="0"/>
    <x v="0"/>
    <s v="No"/>
    <x v="0"/>
    <s v="Yes"/>
    <x v="0"/>
    <m/>
  </r>
  <r>
    <x v="1825"/>
    <n v="51"/>
    <n v="27"/>
    <x v="134"/>
    <s v="0-50"/>
    <n v="92697"/>
    <n v="2"/>
    <n v="0.4"/>
    <s v="Undergraduate"/>
    <n v="0"/>
    <x v="0"/>
    <s v="No"/>
    <x v="0"/>
    <s v="No"/>
    <x v="1"/>
    <m/>
  </r>
  <r>
    <x v="1826"/>
    <n v="51"/>
    <n v="26"/>
    <x v="92"/>
    <s v="51-100"/>
    <n v="94110"/>
    <n v="1"/>
    <n v="2.8"/>
    <s v="Graduate"/>
    <n v="0"/>
    <x v="0"/>
    <s v="No"/>
    <x v="0"/>
    <s v="Yes"/>
    <x v="1"/>
    <m/>
  </r>
  <r>
    <x v="1827"/>
    <n v="51"/>
    <n v="27"/>
    <x v="68"/>
    <s v="0-50"/>
    <n v="93106"/>
    <n v="4"/>
    <n v="0.5"/>
    <s v="Graduate"/>
    <n v="0"/>
    <x v="0"/>
    <s v="No"/>
    <x v="0"/>
    <s v="Yes"/>
    <x v="1"/>
    <m/>
  </r>
  <r>
    <x v="1828"/>
    <n v="51"/>
    <n v="25"/>
    <x v="133"/>
    <s v="51-100"/>
    <n v="94065"/>
    <n v="1"/>
    <n v="1.5"/>
    <s v="Graduate"/>
    <n v="0"/>
    <x v="0"/>
    <s v="No"/>
    <x v="0"/>
    <s v="No"/>
    <x v="0"/>
    <m/>
  </r>
  <r>
    <x v="1829"/>
    <n v="51"/>
    <n v="26"/>
    <x v="83"/>
    <s v="0-50"/>
    <n v="91040"/>
    <n v="1"/>
    <n v="1.3"/>
    <s v="Graduate"/>
    <n v="123"/>
    <x v="0"/>
    <s v="No"/>
    <x v="0"/>
    <s v="Yes"/>
    <x v="0"/>
    <m/>
  </r>
  <r>
    <x v="1830"/>
    <n v="51"/>
    <n v="25"/>
    <x v="43"/>
    <s v="0-50"/>
    <n v="92407"/>
    <n v="4"/>
    <n v="0.1"/>
    <s v="Undergraduate"/>
    <n v="0"/>
    <x v="0"/>
    <s v="No"/>
    <x v="0"/>
    <s v="Yes"/>
    <x v="1"/>
    <m/>
  </r>
  <r>
    <x v="1831"/>
    <n v="51"/>
    <n v="25"/>
    <x v="128"/>
    <s v="51-100"/>
    <n v="90048"/>
    <n v="1"/>
    <n v="0.3"/>
    <s v="Undergraduate"/>
    <n v="0"/>
    <x v="0"/>
    <s v="No"/>
    <x v="0"/>
    <s v="Yes"/>
    <x v="0"/>
    <m/>
  </r>
  <r>
    <x v="1832"/>
    <n v="51"/>
    <n v="26"/>
    <x v="117"/>
    <s v="100+"/>
    <n v="94063"/>
    <n v="1"/>
    <n v="8.1"/>
    <s v="Undergraduate"/>
    <n v="0"/>
    <x v="0"/>
    <s v="Yes"/>
    <x v="0"/>
    <s v="Yes"/>
    <x v="0"/>
    <m/>
  </r>
  <r>
    <x v="1833"/>
    <n v="51"/>
    <n v="26"/>
    <x v="93"/>
    <s v="100+"/>
    <n v="90245"/>
    <n v="1"/>
    <n v="8.1"/>
    <s v="Undergraduate"/>
    <n v="0"/>
    <x v="0"/>
    <s v="Yes"/>
    <x v="0"/>
    <s v="Yes"/>
    <x v="0"/>
    <m/>
  </r>
  <r>
    <x v="1834"/>
    <n v="51"/>
    <n v="27"/>
    <x v="43"/>
    <s v="0-50"/>
    <n v="94022"/>
    <n v="1"/>
    <n v="1.6"/>
    <s v="Graduate"/>
    <n v="82"/>
    <x v="0"/>
    <s v="No"/>
    <x v="0"/>
    <s v="Yes"/>
    <x v="0"/>
    <m/>
  </r>
  <r>
    <x v="1835"/>
    <n v="51"/>
    <n v="26"/>
    <x v="87"/>
    <s v="51-100"/>
    <n v="92521"/>
    <n v="4"/>
    <n v="1.8"/>
    <s v="Professional"/>
    <n v="0"/>
    <x v="0"/>
    <s v="No"/>
    <x v="0"/>
    <s v="Yes"/>
    <x v="0"/>
    <m/>
  </r>
  <r>
    <x v="1836"/>
    <n v="51"/>
    <n v="27"/>
    <x v="78"/>
    <s v="0-50"/>
    <n v="94301"/>
    <n v="3"/>
    <n v="0.4"/>
    <s v="Undergraduate"/>
    <n v="0"/>
    <x v="0"/>
    <s v="No"/>
    <x v="0"/>
    <s v="Yes"/>
    <x v="1"/>
    <m/>
  </r>
  <r>
    <x v="1837"/>
    <n v="51"/>
    <n v="25"/>
    <x v="20"/>
    <s v="0-50"/>
    <n v="94010"/>
    <n v="1"/>
    <n v="1.2"/>
    <s v="Graduate"/>
    <n v="98"/>
    <x v="0"/>
    <s v="No"/>
    <x v="0"/>
    <s v="Yes"/>
    <x v="0"/>
    <m/>
  </r>
  <r>
    <x v="1838"/>
    <n v="51"/>
    <n v="27"/>
    <x v="8"/>
    <s v="51-100"/>
    <n v="95828"/>
    <n v="1"/>
    <n v="2.7"/>
    <s v="Undergraduate"/>
    <n v="0"/>
    <x v="0"/>
    <s v="No"/>
    <x v="0"/>
    <s v="No"/>
    <x v="0"/>
    <m/>
  </r>
  <r>
    <x v="1839"/>
    <n v="51"/>
    <n v="25"/>
    <x v="49"/>
    <s v="0-50"/>
    <n v="91401"/>
    <n v="4"/>
    <n v="1.8"/>
    <s v="Undergraduate"/>
    <n v="0"/>
    <x v="0"/>
    <s v="Yes"/>
    <x v="0"/>
    <s v="No"/>
    <x v="1"/>
    <m/>
  </r>
  <r>
    <x v="1840"/>
    <n v="51"/>
    <n v="27"/>
    <x v="134"/>
    <s v="0-50"/>
    <n v="92834"/>
    <n v="3"/>
    <n v="0.4"/>
    <s v="Undergraduate"/>
    <n v="0"/>
    <x v="0"/>
    <s v="Yes"/>
    <x v="1"/>
    <s v="Yes"/>
    <x v="1"/>
    <m/>
  </r>
  <r>
    <x v="1841"/>
    <n v="51"/>
    <n v="25"/>
    <x v="146"/>
    <s v="100+"/>
    <n v="90089"/>
    <n v="3"/>
    <n v="0.7"/>
    <s v="Undergraduate"/>
    <n v="312"/>
    <x v="1"/>
    <s v="No"/>
    <x v="0"/>
    <s v="No"/>
    <x v="0"/>
    <m/>
  </r>
  <r>
    <x v="1842"/>
    <n v="51"/>
    <n v="27"/>
    <x v="15"/>
    <s v="51-100"/>
    <n v="94114"/>
    <n v="1"/>
    <n v="1.8"/>
    <s v="Professional"/>
    <n v="0"/>
    <x v="0"/>
    <s v="No"/>
    <x v="0"/>
    <s v="No"/>
    <x v="1"/>
    <m/>
  </r>
  <r>
    <x v="1843"/>
    <n v="51"/>
    <n v="25"/>
    <x v="47"/>
    <s v="100+"/>
    <n v="91320"/>
    <n v="2"/>
    <n v="6.3"/>
    <s v="Undergraduate"/>
    <n v="0"/>
    <x v="0"/>
    <s v="No"/>
    <x v="0"/>
    <s v="No"/>
    <x v="0"/>
    <m/>
  </r>
  <r>
    <x v="1844"/>
    <n v="51"/>
    <n v="27"/>
    <x v="121"/>
    <s v="0-50"/>
    <n v="92120"/>
    <n v="1"/>
    <n v="0.2"/>
    <s v="Undergraduate"/>
    <n v="0"/>
    <x v="0"/>
    <s v="No"/>
    <x v="0"/>
    <s v="No"/>
    <x v="0"/>
    <m/>
  </r>
  <r>
    <x v="1845"/>
    <n v="51"/>
    <n v="25"/>
    <x v="144"/>
    <s v="100+"/>
    <n v="94305"/>
    <n v="2"/>
    <n v="1.3"/>
    <s v="Professional"/>
    <n v="0"/>
    <x v="1"/>
    <s v="No"/>
    <x v="0"/>
    <s v="Yes"/>
    <x v="0"/>
    <m/>
  </r>
  <r>
    <x v="1846"/>
    <n v="51"/>
    <n v="25"/>
    <x v="122"/>
    <s v="51-100"/>
    <n v="90277"/>
    <n v="2"/>
    <n v="2.4"/>
    <s v="Graduate"/>
    <n v="0"/>
    <x v="0"/>
    <s v="No"/>
    <x v="0"/>
    <s v="No"/>
    <x v="0"/>
    <m/>
  </r>
  <r>
    <x v="1847"/>
    <n v="51"/>
    <n v="25"/>
    <x v="5"/>
    <s v="0-50"/>
    <n v="90840"/>
    <n v="2"/>
    <n v="0.4"/>
    <s v="Professional"/>
    <n v="76"/>
    <x v="0"/>
    <s v="Yes"/>
    <x v="0"/>
    <s v="Yes"/>
    <x v="0"/>
    <m/>
  </r>
  <r>
    <x v="1848"/>
    <n v="51"/>
    <n v="25"/>
    <x v="76"/>
    <s v="51-100"/>
    <n v="93106"/>
    <n v="3"/>
    <n v="0.7"/>
    <s v="Graduate"/>
    <n v="223"/>
    <x v="0"/>
    <s v="No"/>
    <x v="0"/>
    <s v="No"/>
    <x v="0"/>
    <m/>
  </r>
  <r>
    <x v="1849"/>
    <n v="51"/>
    <n v="26"/>
    <x v="16"/>
    <s v="51-100"/>
    <n v="92121"/>
    <n v="3"/>
    <n v="2"/>
    <s v="Graduate"/>
    <n v="93"/>
    <x v="0"/>
    <s v="No"/>
    <x v="0"/>
    <s v="Yes"/>
    <x v="0"/>
    <m/>
  </r>
  <r>
    <x v="1850"/>
    <n v="51"/>
    <n v="27"/>
    <x v="133"/>
    <s v="51-100"/>
    <n v="91711"/>
    <n v="1"/>
    <n v="1.6"/>
    <s v="Professional"/>
    <n v="0"/>
    <x v="0"/>
    <s v="No"/>
    <x v="0"/>
    <s v="Yes"/>
    <x v="0"/>
    <m/>
  </r>
  <r>
    <x v="1851"/>
    <n v="51"/>
    <n v="26"/>
    <x v="137"/>
    <s v="51-100"/>
    <n v="90024"/>
    <n v="4"/>
    <n v="1.8"/>
    <s v="Professional"/>
    <n v="119"/>
    <x v="0"/>
    <s v="No"/>
    <x v="0"/>
    <s v="Yes"/>
    <x v="0"/>
    <m/>
  </r>
  <r>
    <x v="1852"/>
    <n v="51"/>
    <n v="26"/>
    <x v="24"/>
    <s v="51-100"/>
    <n v="90095"/>
    <n v="1"/>
    <n v="1.2"/>
    <s v="Undergraduate"/>
    <n v="139"/>
    <x v="0"/>
    <s v="No"/>
    <x v="0"/>
    <s v="Yes"/>
    <x v="0"/>
    <m/>
  </r>
  <r>
    <x v="1853"/>
    <n v="51"/>
    <n v="27"/>
    <x v="134"/>
    <s v="0-50"/>
    <n v="95818"/>
    <n v="4"/>
    <n v="1"/>
    <s v="Undergraduate"/>
    <n v="0"/>
    <x v="0"/>
    <s v="Yes"/>
    <x v="0"/>
    <s v="Yes"/>
    <x v="0"/>
    <m/>
  </r>
  <r>
    <x v="1854"/>
    <n v="51"/>
    <n v="25"/>
    <x v="43"/>
    <s v="0-50"/>
    <n v="95616"/>
    <n v="4"/>
    <n v="2.6"/>
    <s v="Undergraduate"/>
    <n v="0"/>
    <x v="0"/>
    <s v="No"/>
    <x v="0"/>
    <s v="No"/>
    <x v="0"/>
    <m/>
  </r>
  <r>
    <x v="1855"/>
    <n v="51"/>
    <n v="26"/>
    <x v="36"/>
    <s v="100+"/>
    <n v="90291"/>
    <n v="1"/>
    <n v="0.6"/>
    <s v="Undergraduate"/>
    <n v="328"/>
    <x v="0"/>
    <s v="No"/>
    <x v="0"/>
    <s v="No"/>
    <x v="0"/>
    <m/>
  </r>
  <r>
    <x v="1856"/>
    <n v="51"/>
    <n v="24"/>
    <x v="88"/>
    <s v="51-100"/>
    <n v="94305"/>
    <n v="3"/>
    <n v="2"/>
    <s v="Graduate"/>
    <n v="0"/>
    <x v="0"/>
    <s v="No"/>
    <x v="0"/>
    <s v="No"/>
    <x v="0"/>
    <m/>
  </r>
  <r>
    <x v="1857"/>
    <n v="51"/>
    <n v="26"/>
    <x v="5"/>
    <s v="0-50"/>
    <n v="94143"/>
    <n v="4"/>
    <n v="0.8"/>
    <s v="Undergraduate"/>
    <n v="0"/>
    <x v="0"/>
    <s v="No"/>
    <x v="0"/>
    <s v="Yes"/>
    <x v="0"/>
    <m/>
  </r>
  <r>
    <x v="1858"/>
    <n v="51"/>
    <n v="25"/>
    <x v="120"/>
    <s v="0-50"/>
    <n v="92866"/>
    <n v="3"/>
    <n v="0.9"/>
    <s v="Professional"/>
    <n v="0"/>
    <x v="0"/>
    <s v="No"/>
    <x v="0"/>
    <s v="Yes"/>
    <x v="1"/>
    <m/>
  </r>
  <r>
    <x v="1859"/>
    <n v="51"/>
    <n v="27"/>
    <x v="83"/>
    <s v="0-50"/>
    <n v="95053"/>
    <n v="4"/>
    <n v="1.1000000000000001"/>
    <s v="Graduate"/>
    <n v="164"/>
    <x v="0"/>
    <s v="No"/>
    <x v="0"/>
    <s v="Yes"/>
    <x v="1"/>
    <m/>
  </r>
  <r>
    <x v="1860"/>
    <n v="51"/>
    <n v="25"/>
    <x v="22"/>
    <s v="51-100"/>
    <n v="94143"/>
    <n v="3"/>
    <n v="0.7"/>
    <s v="Graduate"/>
    <n v="0"/>
    <x v="0"/>
    <s v="No"/>
    <x v="0"/>
    <s v="No"/>
    <x v="0"/>
    <m/>
  </r>
  <r>
    <x v="1861"/>
    <n v="51"/>
    <n v="25"/>
    <x v="140"/>
    <s v="100+"/>
    <n v="95051"/>
    <n v="2"/>
    <n v="0.5"/>
    <s v="Graduate"/>
    <n v="0"/>
    <x v="1"/>
    <s v="No"/>
    <x v="0"/>
    <s v="Yes"/>
    <x v="0"/>
    <m/>
  </r>
  <r>
    <x v="1862"/>
    <n v="51"/>
    <n v="25"/>
    <x v="61"/>
    <s v="0-50"/>
    <n v="93106"/>
    <n v="3"/>
    <n v="0.6"/>
    <s v="Graduate"/>
    <n v="128"/>
    <x v="0"/>
    <s v="No"/>
    <x v="0"/>
    <s v="Yes"/>
    <x v="0"/>
    <m/>
  </r>
  <r>
    <x v="1863"/>
    <n v="51"/>
    <n v="27"/>
    <x v="137"/>
    <s v="51-100"/>
    <n v="94063"/>
    <n v="2"/>
    <n v="3.2"/>
    <s v="Professional"/>
    <n v="118"/>
    <x v="0"/>
    <s v="No"/>
    <x v="0"/>
    <s v="No"/>
    <x v="1"/>
    <m/>
  </r>
  <r>
    <x v="1864"/>
    <n v="51"/>
    <n v="26"/>
    <x v="71"/>
    <s v="51-100"/>
    <n v="94005"/>
    <n v="4"/>
    <n v="1.8"/>
    <s v="Professional"/>
    <n v="0"/>
    <x v="0"/>
    <s v="No"/>
    <x v="0"/>
    <s v="No"/>
    <x v="0"/>
    <m/>
  </r>
  <r>
    <x v="1865"/>
    <n v="51"/>
    <n v="26"/>
    <x v="100"/>
    <s v="0-50"/>
    <n v="94061"/>
    <n v="1"/>
    <n v="1.3"/>
    <s v="Graduate"/>
    <n v="94"/>
    <x v="0"/>
    <s v="Yes"/>
    <x v="0"/>
    <s v="Yes"/>
    <x v="0"/>
    <m/>
  </r>
  <r>
    <x v="1866"/>
    <n v="51"/>
    <n v="26"/>
    <x v="13"/>
    <s v="0-50"/>
    <n v="93118"/>
    <n v="1"/>
    <n v="1.3"/>
    <s v="Graduate"/>
    <n v="0"/>
    <x v="0"/>
    <s v="No"/>
    <x v="0"/>
    <s v="Yes"/>
    <x v="0"/>
    <m/>
  </r>
  <r>
    <x v="1867"/>
    <n v="51"/>
    <n v="27"/>
    <x v="16"/>
    <s v="51-100"/>
    <n v="93014"/>
    <n v="1"/>
    <n v="1.6"/>
    <s v="Graduate"/>
    <n v="197"/>
    <x v="0"/>
    <s v="Yes"/>
    <x v="0"/>
    <s v="Yes"/>
    <x v="0"/>
    <m/>
  </r>
  <r>
    <x v="1868"/>
    <n v="51"/>
    <n v="26"/>
    <x v="102"/>
    <s v="51-100"/>
    <n v="95370"/>
    <n v="1"/>
    <n v="2.9"/>
    <s v="Undergraduate"/>
    <n v="0"/>
    <x v="0"/>
    <s v="No"/>
    <x v="0"/>
    <s v="No"/>
    <x v="0"/>
    <m/>
  </r>
  <r>
    <x v="1869"/>
    <n v="51"/>
    <n v="25"/>
    <x v="80"/>
    <s v="51-100"/>
    <n v="91330"/>
    <n v="1"/>
    <n v="1.9"/>
    <s v="Graduate"/>
    <n v="100"/>
    <x v="0"/>
    <s v="No"/>
    <x v="0"/>
    <s v="No"/>
    <x v="1"/>
    <m/>
  </r>
  <r>
    <x v="1870"/>
    <n v="50"/>
    <n v="24"/>
    <x v="68"/>
    <s v="0-50"/>
    <n v="93943"/>
    <n v="1"/>
    <n v="0.3"/>
    <s v="Professional"/>
    <n v="0"/>
    <x v="0"/>
    <s v="No"/>
    <x v="0"/>
    <s v="No"/>
    <x v="1"/>
    <m/>
  </r>
  <r>
    <x v="1871"/>
    <n v="50"/>
    <n v="26"/>
    <x v="149"/>
    <s v="100+"/>
    <n v="90245"/>
    <n v="3"/>
    <n v="2.1"/>
    <s v="Professional"/>
    <n v="240"/>
    <x v="1"/>
    <s v="No"/>
    <x v="0"/>
    <s v="Yes"/>
    <x v="0"/>
    <m/>
  </r>
  <r>
    <x v="1872"/>
    <n v="50"/>
    <n v="26"/>
    <x v="121"/>
    <s v="0-50"/>
    <n v="94720"/>
    <n v="2"/>
    <n v="0.4"/>
    <s v="Undergraduate"/>
    <n v="118"/>
    <x v="0"/>
    <s v="No"/>
    <x v="0"/>
    <s v="Yes"/>
    <x v="0"/>
    <m/>
  </r>
  <r>
    <x v="1873"/>
    <n v="50"/>
    <n v="25"/>
    <x v="52"/>
    <s v="51-100"/>
    <n v="94542"/>
    <n v="4"/>
    <n v="3.6"/>
    <s v="Professional"/>
    <n v="188"/>
    <x v="0"/>
    <s v="No"/>
    <x v="0"/>
    <s v="Yes"/>
    <x v="0"/>
    <m/>
  </r>
  <r>
    <x v="1874"/>
    <n v="50"/>
    <n v="26"/>
    <x v="95"/>
    <s v="0-50"/>
    <n v="91320"/>
    <n v="4"/>
    <n v="1"/>
    <s v="Undergraduate"/>
    <n v="0"/>
    <x v="0"/>
    <s v="No"/>
    <x v="0"/>
    <s v="Yes"/>
    <x v="0"/>
    <m/>
  </r>
  <r>
    <x v="1875"/>
    <n v="50"/>
    <n v="23"/>
    <x v="88"/>
    <s v="51-100"/>
    <n v="92122"/>
    <n v="1"/>
    <n v="2.67"/>
    <s v="Graduate"/>
    <n v="0"/>
    <x v="0"/>
    <s v="No"/>
    <x v="0"/>
    <s v="Yes"/>
    <x v="0"/>
    <m/>
  </r>
  <r>
    <x v="1876"/>
    <n v="50"/>
    <n v="26"/>
    <x v="5"/>
    <s v="0-50"/>
    <n v="91125"/>
    <n v="4"/>
    <n v="1"/>
    <s v="Undergraduate"/>
    <n v="0"/>
    <x v="0"/>
    <s v="No"/>
    <x v="0"/>
    <s v="Yes"/>
    <x v="0"/>
    <m/>
  </r>
  <r>
    <x v="1877"/>
    <n v="50"/>
    <n v="24"/>
    <x v="14"/>
    <s v="0-50"/>
    <n v="92717"/>
    <n v="1"/>
    <n v="0.3"/>
    <s v="Professional"/>
    <n v="0"/>
    <x v="0"/>
    <s v="No"/>
    <x v="0"/>
    <s v="Yes"/>
    <x v="0"/>
    <m/>
  </r>
  <r>
    <x v="1878"/>
    <n v="50"/>
    <n v="24"/>
    <x v="65"/>
    <s v="0-50"/>
    <n v="93023"/>
    <n v="4"/>
    <n v="0.1"/>
    <s v="Undergraduate"/>
    <n v="0"/>
    <x v="0"/>
    <s v="No"/>
    <x v="0"/>
    <s v="No"/>
    <x v="0"/>
    <m/>
  </r>
  <r>
    <x v="1879"/>
    <n v="50"/>
    <n v="24"/>
    <x v="65"/>
    <s v="0-50"/>
    <n v="94110"/>
    <n v="3"/>
    <n v="0.9"/>
    <s v="Professional"/>
    <n v="0"/>
    <x v="0"/>
    <s v="No"/>
    <x v="0"/>
    <s v="No"/>
    <x v="0"/>
    <m/>
  </r>
  <r>
    <x v="1880"/>
    <n v="50"/>
    <n v="24"/>
    <x v="25"/>
    <s v="0-50"/>
    <n v="91768"/>
    <n v="4"/>
    <n v="0.1"/>
    <s v="Undergraduate"/>
    <n v="161"/>
    <x v="0"/>
    <s v="No"/>
    <x v="0"/>
    <s v="Yes"/>
    <x v="1"/>
    <m/>
  </r>
  <r>
    <x v="1881"/>
    <n v="50"/>
    <n v="24"/>
    <x v="140"/>
    <s v="100+"/>
    <n v="94720"/>
    <n v="1"/>
    <n v="1"/>
    <s v="Undergraduate"/>
    <n v="0"/>
    <x v="0"/>
    <s v="No"/>
    <x v="0"/>
    <s v="Yes"/>
    <x v="1"/>
    <m/>
  </r>
  <r>
    <x v="1882"/>
    <n v="50"/>
    <n v="24"/>
    <x v="52"/>
    <s v="51-100"/>
    <n v="94301"/>
    <n v="2"/>
    <n v="0.4"/>
    <s v="Professional"/>
    <n v="0"/>
    <x v="0"/>
    <s v="No"/>
    <x v="0"/>
    <s v="Yes"/>
    <x v="0"/>
    <m/>
  </r>
  <r>
    <x v="1883"/>
    <n v="50"/>
    <n v="25"/>
    <x v="13"/>
    <s v="0-50"/>
    <n v="93108"/>
    <n v="3"/>
    <n v="1.7"/>
    <s v="Graduate"/>
    <n v="0"/>
    <x v="0"/>
    <s v="No"/>
    <x v="0"/>
    <s v="Yes"/>
    <x v="0"/>
    <m/>
  </r>
  <r>
    <x v="1884"/>
    <n v="50"/>
    <n v="26"/>
    <x v="20"/>
    <s v="0-50"/>
    <n v="90640"/>
    <n v="3"/>
    <n v="1.9"/>
    <s v="Graduate"/>
    <n v="0"/>
    <x v="0"/>
    <s v="No"/>
    <x v="0"/>
    <s v="Yes"/>
    <x v="0"/>
    <m/>
  </r>
  <r>
    <x v="1885"/>
    <n v="50"/>
    <n v="24"/>
    <x v="58"/>
    <s v="51-100"/>
    <n v="93305"/>
    <n v="1"/>
    <n v="4.9000000000000004"/>
    <s v="Undergraduate"/>
    <n v="272"/>
    <x v="0"/>
    <s v="No"/>
    <x v="0"/>
    <s v="Yes"/>
    <x v="0"/>
    <m/>
  </r>
  <r>
    <x v="1886"/>
    <n v="50"/>
    <n v="26"/>
    <x v="88"/>
    <s v="51-100"/>
    <n v="94143"/>
    <n v="1"/>
    <n v="0"/>
    <s v="Undergraduate"/>
    <n v="144"/>
    <x v="0"/>
    <s v="No"/>
    <x v="0"/>
    <s v="No"/>
    <x v="0"/>
    <m/>
  </r>
  <r>
    <x v="1887"/>
    <n v="50"/>
    <n v="24"/>
    <x v="91"/>
    <s v="100+"/>
    <n v="94132"/>
    <n v="1"/>
    <n v="0.3"/>
    <s v="Undergraduate"/>
    <n v="0"/>
    <x v="0"/>
    <s v="No"/>
    <x v="0"/>
    <s v="Yes"/>
    <x v="0"/>
    <m/>
  </r>
  <r>
    <x v="1888"/>
    <n v="50"/>
    <n v="25"/>
    <x v="61"/>
    <s v="0-50"/>
    <n v="95621"/>
    <n v="1"/>
    <n v="1.3"/>
    <s v="Graduate"/>
    <n v="0"/>
    <x v="0"/>
    <s v="No"/>
    <x v="0"/>
    <s v="Yes"/>
    <x v="0"/>
    <m/>
  </r>
  <r>
    <x v="1889"/>
    <n v="50"/>
    <n v="25"/>
    <x v="95"/>
    <s v="0-50"/>
    <n v="91109"/>
    <n v="2"/>
    <n v="0.7"/>
    <s v="Professional"/>
    <n v="0"/>
    <x v="0"/>
    <s v="No"/>
    <x v="0"/>
    <s v="No"/>
    <x v="0"/>
    <m/>
  </r>
  <r>
    <x v="1890"/>
    <n v="50"/>
    <n v="23"/>
    <x v="41"/>
    <s v="51-100"/>
    <n v="92068"/>
    <n v="3"/>
    <n v="2"/>
    <s v="Graduate"/>
    <n v="0"/>
    <x v="0"/>
    <s v="No"/>
    <x v="0"/>
    <s v="No"/>
    <x v="0"/>
    <m/>
  </r>
  <r>
    <x v="1891"/>
    <n v="50"/>
    <n v="24"/>
    <x v="98"/>
    <s v="51-100"/>
    <n v="94301"/>
    <n v="4"/>
    <n v="2.6"/>
    <s v="Undergraduate"/>
    <n v="0"/>
    <x v="0"/>
    <s v="No"/>
    <x v="0"/>
    <s v="Yes"/>
    <x v="0"/>
    <m/>
  </r>
  <r>
    <x v="1892"/>
    <n v="50"/>
    <n v="26"/>
    <x v="115"/>
    <s v="100+"/>
    <n v="92121"/>
    <n v="2"/>
    <n v="4.5999999999999996"/>
    <s v="Professional"/>
    <n v="91"/>
    <x v="1"/>
    <s v="No"/>
    <x v="0"/>
    <s v="Yes"/>
    <x v="0"/>
    <m/>
  </r>
  <r>
    <x v="1893"/>
    <n v="50"/>
    <n v="25"/>
    <x v="135"/>
    <s v="100+"/>
    <n v="94720"/>
    <n v="1"/>
    <n v="1.1000000000000001"/>
    <s v="Graduate"/>
    <n v="0"/>
    <x v="1"/>
    <s v="No"/>
    <x v="0"/>
    <s v="Yes"/>
    <x v="0"/>
    <m/>
  </r>
  <r>
    <x v="1894"/>
    <n v="50"/>
    <n v="23"/>
    <x v="12"/>
    <s v="0-50"/>
    <n v="94025"/>
    <n v="2"/>
    <n v="1"/>
    <s v="Graduate"/>
    <n v="101"/>
    <x v="0"/>
    <s v="No"/>
    <x v="0"/>
    <s v="No"/>
    <x v="0"/>
    <m/>
  </r>
  <r>
    <x v="1895"/>
    <n v="50"/>
    <n v="24"/>
    <x v="124"/>
    <s v="100+"/>
    <n v="95133"/>
    <n v="3"/>
    <n v="3.4"/>
    <s v="Undergraduate"/>
    <n v="212"/>
    <x v="1"/>
    <s v="No"/>
    <x v="0"/>
    <s v="Yes"/>
    <x v="0"/>
    <m/>
  </r>
  <r>
    <x v="1896"/>
    <n v="50"/>
    <n v="23"/>
    <x v="118"/>
    <s v="0-50"/>
    <n v="92064"/>
    <n v="2"/>
    <n v="1"/>
    <s v="Graduate"/>
    <n v="0"/>
    <x v="0"/>
    <s v="No"/>
    <x v="0"/>
    <s v="Yes"/>
    <x v="0"/>
    <m/>
  </r>
  <r>
    <x v="1897"/>
    <n v="50"/>
    <n v="26"/>
    <x v="59"/>
    <s v="0-50"/>
    <n v="94720"/>
    <n v="4"/>
    <n v="0.1"/>
    <s v="Professional"/>
    <n v="0"/>
    <x v="0"/>
    <s v="No"/>
    <x v="0"/>
    <s v="No"/>
    <x v="1"/>
    <m/>
  </r>
  <r>
    <x v="1898"/>
    <n v="50"/>
    <n v="25"/>
    <x v="12"/>
    <s v="0-50"/>
    <n v="92173"/>
    <n v="1"/>
    <n v="0.4"/>
    <s v="Professional"/>
    <n v="0"/>
    <x v="0"/>
    <s v="No"/>
    <x v="0"/>
    <s v="No"/>
    <x v="0"/>
    <m/>
  </r>
  <r>
    <x v="1899"/>
    <n v="50"/>
    <n v="24"/>
    <x v="131"/>
    <s v="100+"/>
    <n v="92220"/>
    <n v="1"/>
    <n v="7.3"/>
    <s v="Undergraduate"/>
    <n v="0"/>
    <x v="0"/>
    <s v="No"/>
    <x v="0"/>
    <s v="Yes"/>
    <x v="0"/>
    <m/>
  </r>
  <r>
    <x v="1900"/>
    <n v="50"/>
    <n v="25"/>
    <x v="49"/>
    <s v="0-50"/>
    <n v="95820"/>
    <n v="1"/>
    <n v="1.3"/>
    <s v="Graduate"/>
    <n v="0"/>
    <x v="0"/>
    <s v="No"/>
    <x v="0"/>
    <s v="Yes"/>
    <x v="1"/>
    <m/>
  </r>
  <r>
    <x v="1901"/>
    <n v="50"/>
    <n v="26"/>
    <x v="148"/>
    <s v="100+"/>
    <n v="90245"/>
    <n v="2"/>
    <n v="1.8"/>
    <s v="Professional"/>
    <n v="301"/>
    <x v="1"/>
    <s v="No"/>
    <x v="1"/>
    <s v="Yes"/>
    <x v="1"/>
    <m/>
  </r>
  <r>
    <x v="1902"/>
    <n v="50"/>
    <n v="24"/>
    <x v="40"/>
    <s v="100+"/>
    <n v="95035"/>
    <n v="1"/>
    <n v="1.7"/>
    <s v="Undergraduate"/>
    <n v="0"/>
    <x v="0"/>
    <s v="No"/>
    <x v="0"/>
    <s v="No"/>
    <x v="0"/>
    <m/>
  </r>
  <r>
    <x v="1903"/>
    <n v="50"/>
    <n v="24"/>
    <x v="64"/>
    <s v="0-50"/>
    <n v="94086"/>
    <n v="4"/>
    <n v="1.8"/>
    <s v="Undergraduate"/>
    <n v="0"/>
    <x v="0"/>
    <s v="No"/>
    <x v="0"/>
    <s v="Yes"/>
    <x v="1"/>
    <m/>
  </r>
  <r>
    <x v="1904"/>
    <n v="50"/>
    <n v="25"/>
    <x v="83"/>
    <s v="0-50"/>
    <n v="92129"/>
    <n v="1"/>
    <n v="1.4"/>
    <s v="Professional"/>
    <n v="137"/>
    <x v="0"/>
    <s v="No"/>
    <x v="0"/>
    <s v="Yes"/>
    <x v="0"/>
    <m/>
  </r>
  <r>
    <x v="1905"/>
    <n v="50"/>
    <n v="24"/>
    <x v="138"/>
    <s v="100+"/>
    <n v="92007"/>
    <n v="3"/>
    <n v="1.3"/>
    <s v="Undergraduate"/>
    <n v="184"/>
    <x v="1"/>
    <s v="No"/>
    <x v="0"/>
    <s v="No"/>
    <x v="1"/>
    <m/>
  </r>
  <r>
    <x v="1906"/>
    <n v="50"/>
    <n v="26"/>
    <x v="39"/>
    <s v="0-50"/>
    <n v="92028"/>
    <n v="4"/>
    <n v="0.2"/>
    <s v="Undergraduate"/>
    <n v="0"/>
    <x v="0"/>
    <s v="No"/>
    <x v="0"/>
    <s v="No"/>
    <x v="1"/>
    <m/>
  </r>
  <r>
    <x v="1907"/>
    <n v="50"/>
    <n v="25"/>
    <x v="14"/>
    <s v="0-50"/>
    <n v="94105"/>
    <n v="3"/>
    <n v="1.7"/>
    <s v="Graduate"/>
    <n v="0"/>
    <x v="0"/>
    <s v="No"/>
    <x v="0"/>
    <s v="Yes"/>
    <x v="1"/>
    <m/>
  </r>
  <r>
    <x v="1908"/>
    <n v="50"/>
    <n v="26"/>
    <x v="59"/>
    <s v="0-50"/>
    <n v="91711"/>
    <n v="1"/>
    <n v="1.6"/>
    <s v="Graduate"/>
    <n v="0"/>
    <x v="0"/>
    <s v="No"/>
    <x v="0"/>
    <s v="No"/>
    <x v="1"/>
    <m/>
  </r>
  <r>
    <x v="1909"/>
    <n v="50"/>
    <n v="24"/>
    <x v="56"/>
    <s v="51-100"/>
    <n v="93943"/>
    <n v="4"/>
    <n v="4.9000000000000004"/>
    <s v="Undergraduate"/>
    <n v="0"/>
    <x v="0"/>
    <s v="No"/>
    <x v="0"/>
    <s v="Yes"/>
    <x v="0"/>
    <m/>
  </r>
  <r>
    <x v="1910"/>
    <n v="50"/>
    <n v="25"/>
    <x v="56"/>
    <s v="51-100"/>
    <n v="91107"/>
    <n v="1"/>
    <n v="1.3"/>
    <s v="Professional"/>
    <n v="0"/>
    <x v="0"/>
    <s v="Yes"/>
    <x v="0"/>
    <s v="Yes"/>
    <x v="0"/>
    <m/>
  </r>
  <r>
    <x v="1911"/>
    <n v="50"/>
    <n v="23"/>
    <x v="39"/>
    <s v="0-50"/>
    <n v="94720"/>
    <n v="2"/>
    <n v="1"/>
    <s v="Graduate"/>
    <n v="0"/>
    <x v="0"/>
    <s v="Yes"/>
    <x v="0"/>
    <s v="No"/>
    <x v="0"/>
    <m/>
  </r>
  <r>
    <x v="1912"/>
    <n v="50"/>
    <n v="25"/>
    <x v="23"/>
    <s v="0-50"/>
    <n v="95762"/>
    <n v="2"/>
    <n v="0.7"/>
    <s v="Professional"/>
    <n v="0"/>
    <x v="0"/>
    <s v="Yes"/>
    <x v="0"/>
    <s v="Yes"/>
    <x v="0"/>
    <m/>
  </r>
  <r>
    <x v="1913"/>
    <n v="50"/>
    <n v="24"/>
    <x v="7"/>
    <s v="51-100"/>
    <n v="94304"/>
    <n v="1"/>
    <n v="0.3"/>
    <s v="Undergraduate"/>
    <n v="120"/>
    <x v="0"/>
    <s v="No"/>
    <x v="0"/>
    <s v="Yes"/>
    <x v="0"/>
    <m/>
  </r>
  <r>
    <x v="1914"/>
    <n v="50"/>
    <n v="24"/>
    <x v="142"/>
    <s v="100+"/>
    <n v="94539"/>
    <n v="1"/>
    <n v="1.7"/>
    <s v="Undergraduate"/>
    <n v="0"/>
    <x v="0"/>
    <s v="No"/>
    <x v="0"/>
    <s v="Yes"/>
    <x v="1"/>
    <m/>
  </r>
  <r>
    <x v="1915"/>
    <n v="50"/>
    <n v="25"/>
    <x v="23"/>
    <s v="0-50"/>
    <n v="94124"/>
    <n v="1"/>
    <n v="0.4"/>
    <s v="Professional"/>
    <n v="0"/>
    <x v="0"/>
    <s v="No"/>
    <x v="0"/>
    <s v="Yes"/>
    <x v="1"/>
    <m/>
  </r>
  <r>
    <x v="1916"/>
    <n v="50"/>
    <n v="25"/>
    <x v="52"/>
    <s v="51-100"/>
    <n v="92007"/>
    <n v="1"/>
    <n v="2.8"/>
    <s v="Graduate"/>
    <n v="0"/>
    <x v="0"/>
    <s v="No"/>
    <x v="0"/>
    <s v="Yes"/>
    <x v="1"/>
    <m/>
  </r>
  <r>
    <x v="1917"/>
    <n v="50"/>
    <n v="26"/>
    <x v="29"/>
    <s v="0-50"/>
    <n v="95039"/>
    <n v="4"/>
    <n v="0.9"/>
    <s v="Graduate"/>
    <n v="0"/>
    <x v="0"/>
    <s v="No"/>
    <x v="0"/>
    <s v="Yes"/>
    <x v="0"/>
    <m/>
  </r>
  <r>
    <x v="1918"/>
    <n v="50"/>
    <n v="26"/>
    <x v="93"/>
    <s v="100+"/>
    <n v="92612"/>
    <n v="1"/>
    <n v="2.9"/>
    <s v="Professional"/>
    <n v="0"/>
    <x v="1"/>
    <s v="No"/>
    <x v="0"/>
    <s v="No"/>
    <x v="1"/>
    <m/>
  </r>
  <r>
    <x v="1919"/>
    <n v="50"/>
    <n v="20"/>
    <x v="121"/>
    <s v="0-50"/>
    <n v="92612"/>
    <n v="4"/>
    <n v="0.4"/>
    <s v="Professional"/>
    <n v="0"/>
    <x v="0"/>
    <s v="No"/>
    <x v="0"/>
    <s v="No"/>
    <x v="0"/>
    <m/>
  </r>
  <r>
    <x v="1920"/>
    <n v="50"/>
    <n v="25"/>
    <x v="148"/>
    <s v="100+"/>
    <n v="94115"/>
    <n v="2"/>
    <n v="2.8"/>
    <s v="Undergraduate"/>
    <n v="238"/>
    <x v="0"/>
    <s v="No"/>
    <x v="0"/>
    <s v="No"/>
    <x v="1"/>
    <m/>
  </r>
  <r>
    <x v="1921"/>
    <n v="50"/>
    <n v="26"/>
    <x v="97"/>
    <s v="51-100"/>
    <n v="90037"/>
    <n v="1"/>
    <n v="2.7"/>
    <s v="Undergraduate"/>
    <n v="0"/>
    <x v="0"/>
    <s v="No"/>
    <x v="0"/>
    <s v="Yes"/>
    <x v="0"/>
    <m/>
  </r>
  <r>
    <x v="1922"/>
    <n v="50"/>
    <n v="24"/>
    <x v="103"/>
    <s v="100+"/>
    <n v="93305"/>
    <n v="1"/>
    <n v="4.9000000000000004"/>
    <s v="Undergraduate"/>
    <n v="266"/>
    <x v="0"/>
    <s v="No"/>
    <x v="0"/>
    <s v="Yes"/>
    <x v="0"/>
    <m/>
  </r>
  <r>
    <x v="1923"/>
    <n v="50"/>
    <n v="25"/>
    <x v="23"/>
    <s v="0-50"/>
    <n v="92037"/>
    <n v="4"/>
    <n v="0.8"/>
    <s v="Undergraduate"/>
    <n v="0"/>
    <x v="0"/>
    <s v="No"/>
    <x v="0"/>
    <s v="Yes"/>
    <x v="0"/>
    <m/>
  </r>
  <r>
    <x v="1924"/>
    <n v="50"/>
    <n v="20"/>
    <x v="27"/>
    <s v="0-50"/>
    <n v="91320"/>
    <n v="4"/>
    <n v="0.4"/>
    <s v="Professional"/>
    <n v="0"/>
    <x v="0"/>
    <s v="No"/>
    <x v="0"/>
    <s v="Yes"/>
    <x v="0"/>
    <m/>
  </r>
  <r>
    <x v="1925"/>
    <n v="50"/>
    <n v="24"/>
    <x v="1"/>
    <s v="0-50"/>
    <n v="94701"/>
    <n v="4"/>
    <n v="1.8"/>
    <s v="Undergraduate"/>
    <n v="109"/>
    <x v="0"/>
    <s v="No"/>
    <x v="0"/>
    <s v="Yes"/>
    <x v="0"/>
    <m/>
  </r>
  <r>
    <x v="1926"/>
    <n v="50"/>
    <n v="24"/>
    <x v="30"/>
    <s v="51-100"/>
    <n v="95616"/>
    <n v="4"/>
    <n v="4.9000000000000004"/>
    <s v="Undergraduate"/>
    <n v="0"/>
    <x v="0"/>
    <s v="No"/>
    <x v="0"/>
    <s v="Yes"/>
    <x v="0"/>
    <m/>
  </r>
  <r>
    <x v="1927"/>
    <n v="50"/>
    <n v="26"/>
    <x v="13"/>
    <s v="0-50"/>
    <n v="94080"/>
    <n v="4"/>
    <n v="1.1000000000000001"/>
    <s v="Graduate"/>
    <n v="151"/>
    <x v="0"/>
    <s v="No"/>
    <x v="0"/>
    <s v="Yes"/>
    <x v="0"/>
    <m/>
  </r>
  <r>
    <x v="1928"/>
    <n v="50"/>
    <n v="26"/>
    <x v="13"/>
    <s v="0-50"/>
    <n v="90630"/>
    <n v="1"/>
    <n v="1.6"/>
    <s v="Graduate"/>
    <n v="0"/>
    <x v="0"/>
    <s v="No"/>
    <x v="0"/>
    <s v="Yes"/>
    <x v="0"/>
    <m/>
  </r>
  <r>
    <x v="1929"/>
    <n v="50"/>
    <n v="24"/>
    <x v="83"/>
    <s v="0-50"/>
    <n v="95630"/>
    <n v="4"/>
    <n v="0.1"/>
    <s v="Undergraduate"/>
    <n v="0"/>
    <x v="0"/>
    <s v="No"/>
    <x v="0"/>
    <s v="Yes"/>
    <x v="0"/>
    <m/>
  </r>
  <r>
    <x v="1930"/>
    <n v="50"/>
    <n v="26"/>
    <x v="68"/>
    <s v="0-50"/>
    <n v="92037"/>
    <n v="4"/>
    <n v="0.5"/>
    <s v="Graduate"/>
    <n v="112"/>
    <x v="0"/>
    <s v="No"/>
    <x v="0"/>
    <s v="Yes"/>
    <x v="0"/>
    <m/>
  </r>
  <r>
    <x v="1931"/>
    <n v="50"/>
    <n v="24"/>
    <x v="57"/>
    <s v="51-100"/>
    <n v="90291"/>
    <n v="3"/>
    <n v="3"/>
    <s v="Graduate"/>
    <n v="0"/>
    <x v="0"/>
    <s v="No"/>
    <x v="0"/>
    <s v="Yes"/>
    <x v="0"/>
    <m/>
  </r>
  <r>
    <x v="1932"/>
    <n v="50"/>
    <n v="24"/>
    <x v="135"/>
    <s v="100+"/>
    <n v="95833"/>
    <n v="1"/>
    <n v="1"/>
    <s v="Undergraduate"/>
    <n v="0"/>
    <x v="0"/>
    <s v="No"/>
    <x v="0"/>
    <s v="No"/>
    <x v="0"/>
    <m/>
  </r>
  <r>
    <x v="1933"/>
    <n v="50"/>
    <n v="24"/>
    <x v="35"/>
    <s v="100+"/>
    <n v="94551"/>
    <n v="1"/>
    <n v="7.3"/>
    <s v="Undergraduate"/>
    <n v="0"/>
    <x v="0"/>
    <s v="No"/>
    <x v="0"/>
    <s v="Yes"/>
    <x v="1"/>
    <m/>
  </r>
  <r>
    <x v="1934"/>
    <n v="50"/>
    <n v="24"/>
    <x v="43"/>
    <s v="0-50"/>
    <n v="94105"/>
    <n v="3"/>
    <n v="0.6"/>
    <s v="Graduate"/>
    <n v="117"/>
    <x v="0"/>
    <s v="No"/>
    <x v="0"/>
    <s v="Yes"/>
    <x v="0"/>
    <m/>
  </r>
  <r>
    <x v="1935"/>
    <n v="50"/>
    <n v="25"/>
    <x v="7"/>
    <s v="51-100"/>
    <n v="95023"/>
    <n v="1"/>
    <n v="2.9"/>
    <s v="Undergraduate"/>
    <n v="307"/>
    <x v="0"/>
    <s v="No"/>
    <x v="0"/>
    <s v="No"/>
    <x v="1"/>
    <m/>
  </r>
  <r>
    <x v="1936"/>
    <n v="50"/>
    <n v="24"/>
    <x v="133"/>
    <s v="51-100"/>
    <n v="95821"/>
    <n v="1"/>
    <n v="1.5"/>
    <s v="Graduate"/>
    <n v="120"/>
    <x v="0"/>
    <s v="No"/>
    <x v="0"/>
    <s v="Yes"/>
    <x v="1"/>
    <m/>
  </r>
  <r>
    <x v="1937"/>
    <n v="50"/>
    <n v="26"/>
    <x v="50"/>
    <s v="100+"/>
    <n v="95008"/>
    <n v="1"/>
    <n v="1.2"/>
    <s v="Professional"/>
    <n v="0"/>
    <x v="1"/>
    <s v="No"/>
    <x v="0"/>
    <s v="No"/>
    <x v="1"/>
    <m/>
  </r>
  <r>
    <x v="1938"/>
    <n v="50"/>
    <n v="25"/>
    <x v="52"/>
    <s v="51-100"/>
    <n v="94720"/>
    <n v="4"/>
    <n v="3.1"/>
    <s v="Undergraduate"/>
    <n v="0"/>
    <x v="1"/>
    <s v="No"/>
    <x v="0"/>
    <s v="No"/>
    <x v="1"/>
    <m/>
  </r>
  <r>
    <x v="1939"/>
    <n v="50"/>
    <n v="25"/>
    <x v="65"/>
    <s v="0-50"/>
    <n v="90095"/>
    <n v="2"/>
    <n v="1.3"/>
    <s v="Undergraduate"/>
    <n v="0"/>
    <x v="0"/>
    <s v="No"/>
    <x v="0"/>
    <s v="No"/>
    <x v="0"/>
    <m/>
  </r>
  <r>
    <x v="1940"/>
    <n v="50"/>
    <n v="25"/>
    <x v="135"/>
    <s v="100+"/>
    <n v="91320"/>
    <n v="1"/>
    <n v="0.6"/>
    <s v="Undergraduate"/>
    <n v="311"/>
    <x v="0"/>
    <s v="No"/>
    <x v="0"/>
    <s v="No"/>
    <x v="0"/>
    <m/>
  </r>
  <r>
    <x v="1941"/>
    <n v="50"/>
    <n v="24"/>
    <x v="43"/>
    <s v="0-50"/>
    <n v="94005"/>
    <n v="4"/>
    <n v="0.1"/>
    <s v="Undergraduate"/>
    <n v="93"/>
    <x v="0"/>
    <s v="No"/>
    <x v="0"/>
    <s v="Yes"/>
    <x v="0"/>
    <m/>
  </r>
  <r>
    <x v="1942"/>
    <n v="50"/>
    <n v="25"/>
    <x v="57"/>
    <s v="51-100"/>
    <n v="91335"/>
    <n v="1"/>
    <n v="1.3"/>
    <s v="Professional"/>
    <n v="0"/>
    <x v="0"/>
    <s v="No"/>
    <x v="0"/>
    <s v="Yes"/>
    <x v="0"/>
    <m/>
  </r>
  <r>
    <x v="1943"/>
    <n v="50"/>
    <n v="25"/>
    <x v="5"/>
    <s v="0-50"/>
    <n v="90274"/>
    <n v="2"/>
    <n v="0.7"/>
    <s v="Professional"/>
    <n v="129"/>
    <x v="0"/>
    <s v="No"/>
    <x v="0"/>
    <s v="No"/>
    <x v="0"/>
    <m/>
  </r>
  <r>
    <x v="1944"/>
    <n v="50"/>
    <n v="25"/>
    <x v="118"/>
    <s v="0-50"/>
    <n v="91911"/>
    <n v="2"/>
    <n v="0"/>
    <s v="Undergraduate"/>
    <n v="0"/>
    <x v="0"/>
    <s v="Yes"/>
    <x v="0"/>
    <s v="No"/>
    <x v="0"/>
    <m/>
  </r>
  <r>
    <x v="1945"/>
    <n v="50"/>
    <n v="24"/>
    <x v="1"/>
    <s v="0-50"/>
    <n v="90277"/>
    <n v="1"/>
    <n v="1.4"/>
    <s v="Professional"/>
    <n v="167"/>
    <x v="0"/>
    <s v="No"/>
    <x v="0"/>
    <s v="No"/>
    <x v="0"/>
    <m/>
  </r>
  <r>
    <x v="1946"/>
    <n v="50"/>
    <n v="26"/>
    <x v="49"/>
    <s v="0-50"/>
    <n v="95138"/>
    <n v="4"/>
    <n v="1.1000000000000001"/>
    <s v="Graduate"/>
    <n v="131"/>
    <x v="0"/>
    <s v="No"/>
    <x v="0"/>
    <s v="No"/>
    <x v="0"/>
    <m/>
  </r>
  <r>
    <x v="1947"/>
    <n v="50"/>
    <n v="24"/>
    <x v="32"/>
    <s v="51-100"/>
    <n v="94720"/>
    <n v="1"/>
    <n v="4.9000000000000004"/>
    <s v="Undergraduate"/>
    <n v="248"/>
    <x v="0"/>
    <s v="No"/>
    <x v="0"/>
    <s v="Yes"/>
    <x v="0"/>
    <m/>
  </r>
  <r>
    <x v="1948"/>
    <n v="50"/>
    <n v="26"/>
    <x v="13"/>
    <s v="0-50"/>
    <n v="91784"/>
    <n v="2"/>
    <n v="1"/>
    <s v="Professional"/>
    <n v="78"/>
    <x v="0"/>
    <s v="Yes"/>
    <x v="0"/>
    <s v="Yes"/>
    <x v="0"/>
    <m/>
  </r>
  <r>
    <x v="1949"/>
    <n v="50"/>
    <n v="24"/>
    <x v="32"/>
    <s v="51-100"/>
    <n v="95053"/>
    <n v="2"/>
    <n v="0.4"/>
    <s v="Professional"/>
    <n v="0"/>
    <x v="0"/>
    <s v="No"/>
    <x v="0"/>
    <s v="No"/>
    <x v="0"/>
    <m/>
  </r>
  <r>
    <x v="1950"/>
    <n v="50"/>
    <n v="26"/>
    <x v="16"/>
    <s v="51-100"/>
    <n v="94305"/>
    <n v="1"/>
    <n v="1.6"/>
    <s v="Graduate"/>
    <n v="0"/>
    <x v="0"/>
    <s v="No"/>
    <x v="0"/>
    <s v="Yes"/>
    <x v="0"/>
    <m/>
  </r>
  <r>
    <x v="1951"/>
    <n v="50"/>
    <n v="25"/>
    <x v="29"/>
    <s v="0-50"/>
    <n v="95616"/>
    <n v="1"/>
    <n v="1.3"/>
    <s v="Graduate"/>
    <n v="120"/>
    <x v="0"/>
    <s v="No"/>
    <x v="0"/>
    <s v="No"/>
    <x v="1"/>
    <m/>
  </r>
  <r>
    <x v="1952"/>
    <n v="50"/>
    <n v="26"/>
    <x v="42"/>
    <s v="100+"/>
    <n v="92780"/>
    <n v="2"/>
    <n v="0.4"/>
    <s v="Undergraduate"/>
    <n v="0"/>
    <x v="0"/>
    <s v="No"/>
    <x v="0"/>
    <s v="Yes"/>
    <x v="0"/>
    <m/>
  </r>
  <r>
    <x v="1953"/>
    <n v="50"/>
    <n v="26"/>
    <x v="39"/>
    <s v="0-50"/>
    <n v="92630"/>
    <n v="1"/>
    <n v="0.3"/>
    <s v="Undergraduate"/>
    <n v="0"/>
    <x v="0"/>
    <s v="No"/>
    <x v="0"/>
    <s v="No"/>
    <x v="0"/>
    <m/>
  </r>
  <r>
    <x v="1954"/>
    <n v="50"/>
    <n v="25"/>
    <x v="76"/>
    <s v="51-100"/>
    <n v="93940"/>
    <n v="1"/>
    <n v="1.3"/>
    <s v="Graduate"/>
    <n v="0"/>
    <x v="0"/>
    <s v="No"/>
    <x v="0"/>
    <s v="Yes"/>
    <x v="0"/>
    <m/>
  </r>
  <r>
    <x v="1955"/>
    <n v="50"/>
    <n v="24"/>
    <x v="26"/>
    <s v="51-100"/>
    <n v="91401"/>
    <n v="1"/>
    <n v="0.3"/>
    <s v="Undergraduate"/>
    <n v="262"/>
    <x v="0"/>
    <s v="No"/>
    <x v="0"/>
    <s v="Yes"/>
    <x v="0"/>
    <m/>
  </r>
  <r>
    <x v="1956"/>
    <n v="50"/>
    <n v="24"/>
    <x v="93"/>
    <s v="100+"/>
    <n v="94025"/>
    <n v="1"/>
    <n v="1"/>
    <s v="Undergraduate"/>
    <n v="0"/>
    <x v="0"/>
    <s v="No"/>
    <x v="0"/>
    <s v="Yes"/>
    <x v="0"/>
    <m/>
  </r>
  <r>
    <x v="1957"/>
    <n v="50"/>
    <n v="26"/>
    <x v="107"/>
    <s v="100+"/>
    <n v="94509"/>
    <n v="3"/>
    <n v="1.8"/>
    <s v="Graduate"/>
    <n v="0"/>
    <x v="0"/>
    <s v="No"/>
    <x v="0"/>
    <s v="Yes"/>
    <x v="0"/>
    <m/>
  </r>
  <r>
    <x v="1958"/>
    <n v="50"/>
    <n v="24"/>
    <x v="108"/>
    <s v="0-50"/>
    <n v="95054"/>
    <n v="1"/>
    <n v="0.3"/>
    <s v="Professional"/>
    <n v="0"/>
    <x v="0"/>
    <s v="No"/>
    <x v="0"/>
    <s v="No"/>
    <x v="0"/>
    <m/>
  </r>
  <r>
    <x v="1959"/>
    <n v="50"/>
    <n v="25"/>
    <x v="76"/>
    <s v="51-100"/>
    <n v="92131"/>
    <n v="1"/>
    <n v="1.3"/>
    <s v="Graduate"/>
    <n v="0"/>
    <x v="0"/>
    <s v="No"/>
    <x v="0"/>
    <s v="Yes"/>
    <x v="0"/>
    <m/>
  </r>
  <r>
    <x v="1960"/>
    <n v="50"/>
    <n v="23"/>
    <x v="121"/>
    <s v="0-50"/>
    <n v="90272"/>
    <n v="1"/>
    <n v="0.5"/>
    <s v="Graduate"/>
    <n v="104"/>
    <x v="0"/>
    <s v="No"/>
    <x v="0"/>
    <s v="No"/>
    <x v="1"/>
    <m/>
  </r>
  <r>
    <x v="1961"/>
    <n v="50"/>
    <n v="24"/>
    <x v="29"/>
    <s v="0-50"/>
    <n v="91105"/>
    <n v="4"/>
    <n v="0.1"/>
    <s v="Undergraduate"/>
    <n v="0"/>
    <x v="0"/>
    <s v="No"/>
    <x v="0"/>
    <s v="Yes"/>
    <x v="0"/>
    <m/>
  </r>
  <r>
    <x v="1962"/>
    <n v="50"/>
    <n v="25"/>
    <x v="32"/>
    <s v="51-100"/>
    <n v="92806"/>
    <n v="1"/>
    <n v="1.2"/>
    <s v="Undergraduate"/>
    <n v="0"/>
    <x v="0"/>
    <s v="No"/>
    <x v="0"/>
    <s v="No"/>
    <x v="0"/>
    <m/>
  </r>
  <r>
    <x v="1963"/>
    <n v="50"/>
    <n v="23"/>
    <x v="93"/>
    <s v="100+"/>
    <n v="94609"/>
    <n v="4"/>
    <n v="3.6"/>
    <s v="Graduate"/>
    <n v="0"/>
    <x v="1"/>
    <s v="No"/>
    <x v="0"/>
    <s v="Yes"/>
    <x v="0"/>
    <m/>
  </r>
  <r>
    <x v="1964"/>
    <n v="50"/>
    <n v="25"/>
    <x v="64"/>
    <s v="0-50"/>
    <n v="94303"/>
    <n v="1"/>
    <n v="0.3"/>
    <s v="Undergraduate"/>
    <n v="187"/>
    <x v="0"/>
    <s v="No"/>
    <x v="0"/>
    <s v="Yes"/>
    <x v="1"/>
    <m/>
  </r>
  <r>
    <x v="1965"/>
    <n v="50"/>
    <n v="25"/>
    <x v="4"/>
    <s v="100+"/>
    <n v="92104"/>
    <n v="1"/>
    <n v="0.6"/>
    <s v="Undergraduate"/>
    <n v="0"/>
    <x v="0"/>
    <s v="No"/>
    <x v="0"/>
    <s v="No"/>
    <x v="1"/>
    <m/>
  </r>
  <r>
    <x v="1966"/>
    <n v="50"/>
    <n v="25"/>
    <x v="29"/>
    <s v="0-50"/>
    <n v="95503"/>
    <n v="1"/>
    <n v="1.4"/>
    <s v="Professional"/>
    <n v="0"/>
    <x v="0"/>
    <s v="No"/>
    <x v="0"/>
    <s v="Yes"/>
    <x v="0"/>
    <m/>
  </r>
  <r>
    <x v="1967"/>
    <n v="50"/>
    <n v="23"/>
    <x v="52"/>
    <s v="51-100"/>
    <n v="91791"/>
    <n v="1"/>
    <n v="2.67"/>
    <s v="Graduate"/>
    <n v="0"/>
    <x v="0"/>
    <s v="No"/>
    <x v="1"/>
    <s v="Yes"/>
    <x v="1"/>
    <m/>
  </r>
  <r>
    <x v="1968"/>
    <n v="50"/>
    <n v="26"/>
    <x v="111"/>
    <s v="100+"/>
    <n v="94143"/>
    <n v="2"/>
    <n v="0.4"/>
    <s v="Undergraduate"/>
    <n v="508"/>
    <x v="0"/>
    <s v="No"/>
    <x v="0"/>
    <s v="No"/>
    <x v="0"/>
    <m/>
  </r>
  <r>
    <x v="1969"/>
    <n v="50"/>
    <n v="24"/>
    <x v="0"/>
    <s v="100+"/>
    <n v="94005"/>
    <n v="1"/>
    <n v="0.3"/>
    <s v="Undergraduate"/>
    <n v="229"/>
    <x v="0"/>
    <s v="No"/>
    <x v="0"/>
    <s v="No"/>
    <x v="0"/>
    <m/>
  </r>
  <r>
    <x v="1970"/>
    <n v="50"/>
    <n v="25"/>
    <x v="122"/>
    <s v="51-100"/>
    <n v="90245"/>
    <n v="1"/>
    <n v="4.5999999999999996"/>
    <s v="Undergraduate"/>
    <n v="368"/>
    <x v="1"/>
    <s v="Yes"/>
    <x v="1"/>
    <s v="No"/>
    <x v="1"/>
    <m/>
  </r>
  <r>
    <x v="1971"/>
    <n v="50"/>
    <n v="26"/>
    <x v="57"/>
    <s v="51-100"/>
    <n v="95051"/>
    <n v="1"/>
    <n v="0"/>
    <s v="Undergraduate"/>
    <n v="0"/>
    <x v="0"/>
    <s v="No"/>
    <x v="0"/>
    <s v="Yes"/>
    <x v="1"/>
    <m/>
  </r>
  <r>
    <x v="1972"/>
    <n v="50"/>
    <n v="25"/>
    <x v="10"/>
    <s v="0-50"/>
    <n v="93106"/>
    <n v="1"/>
    <n v="0.4"/>
    <s v="Professional"/>
    <n v="0"/>
    <x v="0"/>
    <s v="No"/>
    <x v="0"/>
    <s v="Yes"/>
    <x v="0"/>
    <m/>
  </r>
  <r>
    <x v="1973"/>
    <n v="50"/>
    <n v="25"/>
    <x v="46"/>
    <s v="100+"/>
    <n v="93108"/>
    <n v="4"/>
    <n v="4.3"/>
    <s v="Professional"/>
    <n v="410"/>
    <x v="1"/>
    <s v="No"/>
    <x v="0"/>
    <s v="No"/>
    <x v="0"/>
    <m/>
  </r>
  <r>
    <x v="1974"/>
    <n v="50"/>
    <n v="25"/>
    <x v="0"/>
    <s v="100+"/>
    <n v="92154"/>
    <n v="1"/>
    <n v="0.6"/>
    <s v="Undergraduate"/>
    <n v="0"/>
    <x v="0"/>
    <s v="No"/>
    <x v="0"/>
    <s v="No"/>
    <x v="0"/>
    <m/>
  </r>
  <r>
    <x v="1975"/>
    <n v="50"/>
    <n v="24"/>
    <x v="137"/>
    <s v="51-100"/>
    <n v="90245"/>
    <n v="1"/>
    <n v="1.4"/>
    <s v="Professional"/>
    <n v="0"/>
    <x v="0"/>
    <s v="No"/>
    <x v="0"/>
    <s v="No"/>
    <x v="0"/>
    <m/>
  </r>
  <r>
    <x v="1976"/>
    <n v="50"/>
    <n v="26"/>
    <x v="134"/>
    <s v="0-50"/>
    <n v="92121"/>
    <n v="1"/>
    <n v="0.2"/>
    <s v="Undergraduate"/>
    <n v="96"/>
    <x v="0"/>
    <s v="No"/>
    <x v="0"/>
    <s v="No"/>
    <x v="0"/>
    <m/>
  </r>
  <r>
    <x v="1977"/>
    <n v="50"/>
    <n v="26"/>
    <x v="87"/>
    <s v="51-100"/>
    <n v="93555"/>
    <n v="4"/>
    <n v="0.1"/>
    <s v="Professional"/>
    <n v="0"/>
    <x v="0"/>
    <s v="No"/>
    <x v="0"/>
    <s v="No"/>
    <x v="0"/>
    <m/>
  </r>
  <r>
    <x v="1978"/>
    <n v="50"/>
    <n v="23"/>
    <x v="27"/>
    <s v="0-50"/>
    <n v="91330"/>
    <n v="1"/>
    <n v="0.5"/>
    <s v="Graduate"/>
    <n v="0"/>
    <x v="0"/>
    <s v="No"/>
    <x v="0"/>
    <s v="Yes"/>
    <x v="0"/>
    <m/>
  </r>
  <r>
    <x v="1979"/>
    <n v="50"/>
    <n v="24"/>
    <x v="18"/>
    <s v="0-50"/>
    <n v="94501"/>
    <n v="4"/>
    <n v="0.6"/>
    <s v="Professional"/>
    <n v="0"/>
    <x v="0"/>
    <s v="No"/>
    <x v="0"/>
    <s v="No"/>
    <x v="1"/>
    <m/>
  </r>
  <r>
    <x v="1980"/>
    <n v="50"/>
    <n v="26"/>
    <x v="18"/>
    <s v="0-50"/>
    <n v="93106"/>
    <n v="4"/>
    <n v="0.2"/>
    <s v="Undergraduate"/>
    <n v="0"/>
    <x v="0"/>
    <s v="Yes"/>
    <x v="0"/>
    <s v="No"/>
    <x v="0"/>
    <m/>
  </r>
  <r>
    <x v="1981"/>
    <n v="50"/>
    <n v="24"/>
    <x v="49"/>
    <s v="0-50"/>
    <n v="93460"/>
    <n v="4"/>
    <n v="2.6"/>
    <s v="Undergraduate"/>
    <n v="89"/>
    <x v="0"/>
    <s v="No"/>
    <x v="0"/>
    <s v="Yes"/>
    <x v="0"/>
    <m/>
  </r>
  <r>
    <x v="1982"/>
    <n v="50"/>
    <n v="26"/>
    <x v="111"/>
    <s v="100+"/>
    <n v="94608"/>
    <n v="2"/>
    <n v="6.8"/>
    <s v="Undergraduate"/>
    <n v="0"/>
    <x v="0"/>
    <s v="No"/>
    <x v="0"/>
    <s v="Yes"/>
    <x v="0"/>
    <m/>
  </r>
  <r>
    <x v="1983"/>
    <n v="50"/>
    <n v="26"/>
    <x v="5"/>
    <s v="0-50"/>
    <n v="91768"/>
    <n v="1"/>
    <n v="0.2"/>
    <s v="Undergraduate"/>
    <n v="89"/>
    <x v="0"/>
    <s v="No"/>
    <x v="0"/>
    <s v="Yes"/>
    <x v="0"/>
    <m/>
  </r>
  <r>
    <x v="1984"/>
    <n v="50"/>
    <n v="23"/>
    <x v="118"/>
    <s v="0-50"/>
    <n v="94109"/>
    <n v="1"/>
    <n v="0.5"/>
    <s v="Graduate"/>
    <n v="98"/>
    <x v="0"/>
    <s v="No"/>
    <x v="0"/>
    <s v="Yes"/>
    <x v="0"/>
    <m/>
  </r>
  <r>
    <x v="1985"/>
    <n v="50"/>
    <n v="24"/>
    <x v="70"/>
    <s v="51-100"/>
    <n v="93555"/>
    <n v="1"/>
    <n v="0.8"/>
    <s v="Professional"/>
    <n v="0"/>
    <x v="0"/>
    <s v="No"/>
    <x v="0"/>
    <s v="Yes"/>
    <x v="0"/>
    <m/>
  </r>
  <r>
    <x v="1986"/>
    <n v="50"/>
    <n v="24"/>
    <x v="123"/>
    <s v="100+"/>
    <n v="92717"/>
    <n v="1"/>
    <n v="7.3"/>
    <s v="Undergraduate"/>
    <n v="0"/>
    <x v="0"/>
    <s v="No"/>
    <x v="0"/>
    <s v="Yes"/>
    <x v="1"/>
    <m/>
  </r>
  <r>
    <x v="1987"/>
    <n v="50"/>
    <n v="25"/>
    <x v="121"/>
    <s v="0-50"/>
    <n v="94005"/>
    <n v="4"/>
    <n v="0.4"/>
    <s v="Graduate"/>
    <n v="103"/>
    <x v="0"/>
    <s v="No"/>
    <x v="0"/>
    <s v="Yes"/>
    <x v="1"/>
    <m/>
  </r>
  <r>
    <x v="1988"/>
    <n v="50"/>
    <n v="24"/>
    <x v="0"/>
    <s v="100+"/>
    <n v="92064"/>
    <n v="2"/>
    <n v="0"/>
    <s v="Undergraduate"/>
    <n v="0"/>
    <x v="0"/>
    <s v="No"/>
    <x v="0"/>
    <s v="No"/>
    <x v="0"/>
    <m/>
  </r>
  <r>
    <x v="1989"/>
    <n v="50"/>
    <n v="25"/>
    <x v="78"/>
    <s v="0-50"/>
    <n v="95133"/>
    <n v="4"/>
    <n v="0.4"/>
    <s v="Graduate"/>
    <n v="137"/>
    <x v="0"/>
    <s v="No"/>
    <x v="0"/>
    <s v="Yes"/>
    <x v="0"/>
    <m/>
  </r>
  <r>
    <x v="1990"/>
    <n v="50"/>
    <n v="24"/>
    <x v="29"/>
    <s v="0-50"/>
    <n v="94143"/>
    <n v="3"/>
    <n v="0.6"/>
    <s v="Graduate"/>
    <n v="0"/>
    <x v="0"/>
    <s v="No"/>
    <x v="0"/>
    <s v="Yes"/>
    <x v="0"/>
    <m/>
  </r>
  <r>
    <x v="1991"/>
    <n v="50"/>
    <n v="25"/>
    <x v="92"/>
    <s v="51-100"/>
    <n v="95616"/>
    <n v="1"/>
    <n v="2.8"/>
    <s v="Graduate"/>
    <n v="0"/>
    <x v="0"/>
    <s v="No"/>
    <x v="0"/>
    <s v="Yes"/>
    <x v="0"/>
    <m/>
  </r>
  <r>
    <x v="1992"/>
    <n v="50"/>
    <n v="26"/>
    <x v="78"/>
    <s v="0-50"/>
    <n v="94305"/>
    <n v="4"/>
    <n v="0.5"/>
    <s v="Graduate"/>
    <n v="0"/>
    <x v="0"/>
    <s v="No"/>
    <x v="0"/>
    <s v="No"/>
    <x v="1"/>
    <m/>
  </r>
  <r>
    <x v="1993"/>
    <n v="50"/>
    <n v="25"/>
    <x v="1"/>
    <s v="0-50"/>
    <n v="94304"/>
    <n v="2"/>
    <n v="0.7"/>
    <s v="Graduate"/>
    <n v="0"/>
    <x v="0"/>
    <s v="No"/>
    <x v="0"/>
    <s v="Yes"/>
    <x v="0"/>
    <m/>
  </r>
  <r>
    <x v="1994"/>
    <n v="50"/>
    <n v="23"/>
    <x v="71"/>
    <s v="51-100"/>
    <n v="92037"/>
    <n v="1"/>
    <n v="2.67"/>
    <s v="Graduate"/>
    <n v="0"/>
    <x v="0"/>
    <s v="No"/>
    <x v="0"/>
    <s v="No"/>
    <x v="0"/>
    <m/>
  </r>
  <r>
    <x v="1995"/>
    <n v="50"/>
    <n v="25"/>
    <x v="64"/>
    <s v="0-50"/>
    <n v="92093"/>
    <n v="2"/>
    <n v="0.7"/>
    <s v="Graduate"/>
    <n v="192"/>
    <x v="0"/>
    <s v="No"/>
    <x v="0"/>
    <s v="Yes"/>
    <x v="0"/>
    <m/>
  </r>
  <r>
    <x v="1996"/>
    <n v="50"/>
    <n v="24"/>
    <x v="116"/>
    <s v="100+"/>
    <n v="91103"/>
    <n v="2"/>
    <n v="6.3"/>
    <s v="Undergraduate"/>
    <n v="0"/>
    <x v="0"/>
    <s v="No"/>
    <x v="0"/>
    <s v="Yes"/>
    <x v="0"/>
    <m/>
  </r>
  <r>
    <x v="1997"/>
    <n v="50"/>
    <n v="23"/>
    <x v="10"/>
    <s v="0-50"/>
    <n v="93117"/>
    <n v="1"/>
    <n v="0.5"/>
    <s v="Graduate"/>
    <n v="0"/>
    <x v="0"/>
    <s v="No"/>
    <x v="0"/>
    <s v="Yes"/>
    <x v="1"/>
    <m/>
  </r>
  <r>
    <x v="1998"/>
    <n v="50"/>
    <n v="25"/>
    <x v="43"/>
    <s v="0-50"/>
    <n v="90813"/>
    <n v="2"/>
    <n v="0.6"/>
    <s v="Professional"/>
    <n v="0"/>
    <x v="0"/>
    <s v="No"/>
    <x v="0"/>
    <s v="No"/>
    <x v="0"/>
    <m/>
  </r>
  <r>
    <x v="1999"/>
    <n v="50"/>
    <n v="23"/>
    <x v="10"/>
    <s v="0-50"/>
    <n v="95503"/>
    <n v="2"/>
    <n v="1"/>
    <s v="Graduate"/>
    <n v="88"/>
    <x v="0"/>
    <s v="No"/>
    <x v="0"/>
    <s v="Yes"/>
    <x v="1"/>
    <m/>
  </r>
  <r>
    <x v="2000"/>
    <n v="50"/>
    <n v="26"/>
    <x v="5"/>
    <s v="0-50"/>
    <n v="94305"/>
    <n v="1"/>
    <n v="0.2"/>
    <s v="Undergraduate"/>
    <n v="0"/>
    <x v="0"/>
    <s v="No"/>
    <x v="0"/>
    <s v="Yes"/>
    <x v="0"/>
    <m/>
  </r>
  <r>
    <x v="2001"/>
    <n v="50"/>
    <n v="25"/>
    <x v="10"/>
    <s v="0-50"/>
    <n v="95819"/>
    <n v="2"/>
    <n v="0"/>
    <s v="Undergraduate"/>
    <n v="0"/>
    <x v="0"/>
    <s v="No"/>
    <x v="0"/>
    <s v="No"/>
    <x v="1"/>
    <m/>
  </r>
  <r>
    <x v="2002"/>
    <n v="50"/>
    <n v="24"/>
    <x v="52"/>
    <s v="51-100"/>
    <n v="92333"/>
    <n v="3"/>
    <n v="3"/>
    <s v="Graduate"/>
    <n v="0"/>
    <x v="0"/>
    <s v="No"/>
    <x v="0"/>
    <s v="No"/>
    <x v="1"/>
    <m/>
  </r>
  <r>
    <x v="2003"/>
    <n v="50"/>
    <n v="24"/>
    <x v="137"/>
    <s v="51-100"/>
    <n v="94550"/>
    <n v="2"/>
    <n v="0.8"/>
    <s v="Professional"/>
    <n v="0"/>
    <x v="0"/>
    <s v="No"/>
    <x v="0"/>
    <s v="Yes"/>
    <x v="0"/>
    <m/>
  </r>
  <r>
    <x v="2004"/>
    <n v="50"/>
    <n v="24"/>
    <x v="36"/>
    <s v="100+"/>
    <n v="90025"/>
    <n v="4"/>
    <n v="1.4"/>
    <s v="Graduate"/>
    <n v="342"/>
    <x v="1"/>
    <s v="No"/>
    <x v="0"/>
    <s v="No"/>
    <x v="1"/>
    <m/>
  </r>
  <r>
    <x v="2005"/>
    <n v="50"/>
    <n v="25"/>
    <x v="13"/>
    <s v="0-50"/>
    <n v="90232"/>
    <n v="2"/>
    <n v="0.7"/>
    <s v="Graduate"/>
    <n v="110"/>
    <x v="0"/>
    <s v="No"/>
    <x v="0"/>
    <s v="No"/>
    <x v="1"/>
    <m/>
  </r>
  <r>
    <x v="2006"/>
    <n v="50"/>
    <n v="26"/>
    <x v="121"/>
    <s v="0-50"/>
    <n v="90095"/>
    <n v="1"/>
    <n v="0.9"/>
    <s v="Professional"/>
    <n v="0"/>
    <x v="0"/>
    <s v="No"/>
    <x v="0"/>
    <s v="No"/>
    <x v="0"/>
    <m/>
  </r>
  <r>
    <x v="2007"/>
    <n v="50"/>
    <n v="26"/>
    <x v="80"/>
    <s v="51-100"/>
    <n v="90740"/>
    <n v="1"/>
    <n v="2.6"/>
    <s v="Graduate"/>
    <n v="213"/>
    <x v="0"/>
    <s v="No"/>
    <x v="0"/>
    <s v="No"/>
    <x v="1"/>
    <m/>
  </r>
  <r>
    <x v="2008"/>
    <n v="49"/>
    <n v="24"/>
    <x v="20"/>
    <s v="0-50"/>
    <n v="90404"/>
    <n v="3"/>
    <n v="1.7"/>
    <s v="Graduate"/>
    <n v="0"/>
    <x v="0"/>
    <s v="Yes"/>
    <x v="0"/>
    <s v="Yes"/>
    <x v="0"/>
    <m/>
  </r>
  <r>
    <x v="2009"/>
    <n v="49"/>
    <n v="23"/>
    <x v="58"/>
    <s v="51-100"/>
    <n v="92374"/>
    <n v="2"/>
    <n v="0.3"/>
    <s v="Undergraduate"/>
    <n v="0"/>
    <x v="0"/>
    <s v="No"/>
    <x v="0"/>
    <s v="Yes"/>
    <x v="0"/>
    <m/>
  </r>
  <r>
    <x v="2010"/>
    <n v="49"/>
    <n v="25"/>
    <x v="42"/>
    <s v="100+"/>
    <n v="95054"/>
    <n v="2"/>
    <n v="0.4"/>
    <s v="Undergraduate"/>
    <n v="0"/>
    <x v="0"/>
    <s v="No"/>
    <x v="0"/>
    <s v="No"/>
    <x v="0"/>
    <m/>
  </r>
  <r>
    <x v="2011"/>
    <n v="49"/>
    <n v="23"/>
    <x v="19"/>
    <s v="51-100"/>
    <n v="92093"/>
    <n v="2"/>
    <n v="1.5"/>
    <s v="Graduate"/>
    <n v="0"/>
    <x v="0"/>
    <s v="No"/>
    <x v="0"/>
    <s v="No"/>
    <x v="0"/>
    <m/>
  </r>
  <r>
    <x v="2012"/>
    <n v="49"/>
    <n v="25"/>
    <x v="108"/>
    <s v="0-50"/>
    <n v="91355"/>
    <n v="1"/>
    <n v="1"/>
    <s v="Undergraduate"/>
    <n v="0"/>
    <x v="0"/>
    <s v="Yes"/>
    <x v="0"/>
    <s v="Yes"/>
    <x v="0"/>
    <m/>
  </r>
  <r>
    <x v="2013"/>
    <n v="49"/>
    <n v="23"/>
    <x v="120"/>
    <s v="0-50"/>
    <n v="90245"/>
    <n v="1"/>
    <n v="0.3"/>
    <s v="Professional"/>
    <n v="0"/>
    <x v="0"/>
    <s v="No"/>
    <x v="1"/>
    <s v="Yes"/>
    <x v="1"/>
    <m/>
  </r>
  <r>
    <x v="2014"/>
    <n v="49"/>
    <n v="23"/>
    <x v="39"/>
    <s v="0-50"/>
    <n v="94305"/>
    <n v="4"/>
    <n v="0.6"/>
    <s v="Professional"/>
    <n v="98"/>
    <x v="0"/>
    <s v="Yes"/>
    <x v="0"/>
    <s v="No"/>
    <x v="0"/>
    <m/>
  </r>
  <r>
    <x v="2015"/>
    <n v="49"/>
    <n v="24"/>
    <x v="82"/>
    <s v="0-50"/>
    <n v="94706"/>
    <n v="4"/>
    <n v="1.8"/>
    <s v="Professional"/>
    <n v="0"/>
    <x v="0"/>
    <s v="Yes"/>
    <x v="0"/>
    <s v="No"/>
    <x v="0"/>
    <m/>
  </r>
  <r>
    <x v="2016"/>
    <n v="49"/>
    <n v="25"/>
    <x v="40"/>
    <s v="100+"/>
    <n v="95605"/>
    <n v="4"/>
    <n v="3"/>
    <s v="Undergraduate"/>
    <n v="617"/>
    <x v="1"/>
    <s v="No"/>
    <x v="0"/>
    <s v="No"/>
    <x v="0"/>
    <m/>
  </r>
  <r>
    <x v="2017"/>
    <n v="49"/>
    <n v="25"/>
    <x v="2"/>
    <s v="0-50"/>
    <n v="90291"/>
    <n v="4"/>
    <n v="1"/>
    <s v="Undergraduate"/>
    <n v="111"/>
    <x v="0"/>
    <s v="No"/>
    <x v="0"/>
    <s v="Yes"/>
    <x v="1"/>
    <m/>
  </r>
  <r>
    <x v="2018"/>
    <n v="49"/>
    <n v="22"/>
    <x v="57"/>
    <s v="51-100"/>
    <n v="90019"/>
    <n v="1"/>
    <n v="2.67"/>
    <s v="Graduate"/>
    <n v="125"/>
    <x v="0"/>
    <s v="No"/>
    <x v="0"/>
    <s v="Yes"/>
    <x v="0"/>
    <m/>
  </r>
  <r>
    <x v="2019"/>
    <n v="49"/>
    <n v="23"/>
    <x v="67"/>
    <s v="51-100"/>
    <n v="95134"/>
    <n v="1"/>
    <n v="1.4"/>
    <s v="Professional"/>
    <n v="0"/>
    <x v="0"/>
    <s v="No"/>
    <x v="0"/>
    <s v="No"/>
    <x v="0"/>
    <m/>
  </r>
  <r>
    <x v="2020"/>
    <n v="49"/>
    <n v="23"/>
    <x v="98"/>
    <s v="51-100"/>
    <n v="94117"/>
    <n v="1"/>
    <n v="1.4"/>
    <s v="Professional"/>
    <n v="0"/>
    <x v="0"/>
    <s v="No"/>
    <x v="0"/>
    <s v="Yes"/>
    <x v="1"/>
    <m/>
  </r>
  <r>
    <x v="2021"/>
    <n v="49"/>
    <n v="25"/>
    <x v="78"/>
    <s v="0-50"/>
    <n v="95818"/>
    <n v="4"/>
    <n v="0.2"/>
    <s v="Undergraduate"/>
    <n v="138"/>
    <x v="0"/>
    <s v="No"/>
    <x v="0"/>
    <s v="Yes"/>
    <x v="0"/>
    <m/>
  </r>
  <r>
    <x v="2022"/>
    <n v="49"/>
    <n v="25"/>
    <x v="124"/>
    <s v="100+"/>
    <n v="94928"/>
    <n v="3"/>
    <n v="6.5"/>
    <s v="Graduate"/>
    <n v="485"/>
    <x v="1"/>
    <s v="Yes"/>
    <x v="1"/>
    <s v="No"/>
    <x v="0"/>
    <m/>
  </r>
  <r>
    <x v="2023"/>
    <n v="49"/>
    <n v="23"/>
    <x v="1"/>
    <s v="0-50"/>
    <n v="94701"/>
    <n v="4"/>
    <n v="1.8"/>
    <s v="Undergraduate"/>
    <n v="83"/>
    <x v="0"/>
    <s v="No"/>
    <x v="0"/>
    <s v="No"/>
    <x v="0"/>
    <m/>
  </r>
  <r>
    <x v="2024"/>
    <n v="49"/>
    <n v="24"/>
    <x v="11"/>
    <s v="51-100"/>
    <n v="90071"/>
    <n v="1"/>
    <n v="1.3"/>
    <s v="Graduate"/>
    <n v="0"/>
    <x v="0"/>
    <s v="No"/>
    <x v="0"/>
    <s v="No"/>
    <x v="0"/>
    <m/>
  </r>
  <r>
    <x v="2025"/>
    <n v="49"/>
    <n v="23"/>
    <x v="6"/>
    <s v="51-100"/>
    <n v="92691"/>
    <n v="2"/>
    <n v="2.4"/>
    <s v="Graduate"/>
    <n v="205"/>
    <x v="0"/>
    <s v="No"/>
    <x v="0"/>
    <s v="No"/>
    <x v="1"/>
    <m/>
  </r>
  <r>
    <x v="2026"/>
    <n v="49"/>
    <n v="23"/>
    <x v="24"/>
    <s v="51-100"/>
    <n v="95827"/>
    <n v="3"/>
    <n v="2.1"/>
    <s v="Undergraduate"/>
    <n v="0"/>
    <x v="0"/>
    <s v="No"/>
    <x v="0"/>
    <s v="No"/>
    <x v="0"/>
    <m/>
  </r>
  <r>
    <x v="2027"/>
    <n v="49"/>
    <n v="24"/>
    <x v="20"/>
    <s v="0-50"/>
    <n v="92717"/>
    <n v="2"/>
    <n v="1.4"/>
    <s v="Professional"/>
    <n v="0"/>
    <x v="0"/>
    <s v="No"/>
    <x v="0"/>
    <s v="Yes"/>
    <x v="0"/>
    <m/>
  </r>
  <r>
    <x v="2028"/>
    <n v="49"/>
    <n v="24"/>
    <x v="30"/>
    <s v="51-100"/>
    <n v="92009"/>
    <n v="1"/>
    <n v="1.2"/>
    <s v="Undergraduate"/>
    <n v="0"/>
    <x v="0"/>
    <s v="No"/>
    <x v="0"/>
    <s v="Yes"/>
    <x v="0"/>
    <m/>
  </r>
  <r>
    <x v="2029"/>
    <n v="49"/>
    <n v="23"/>
    <x v="57"/>
    <s v="51-100"/>
    <n v="91902"/>
    <n v="2"/>
    <n v="2.4"/>
    <s v="Graduate"/>
    <n v="0"/>
    <x v="0"/>
    <s v="No"/>
    <x v="0"/>
    <s v="No"/>
    <x v="0"/>
    <m/>
  </r>
  <r>
    <x v="2030"/>
    <n v="49"/>
    <n v="23"/>
    <x v="73"/>
    <s v="0-50"/>
    <n v="94720"/>
    <n v="1"/>
    <n v="1.2"/>
    <s v="Graduate"/>
    <n v="0"/>
    <x v="0"/>
    <s v="No"/>
    <x v="0"/>
    <s v="Yes"/>
    <x v="1"/>
    <m/>
  </r>
  <r>
    <x v="2031"/>
    <n v="49"/>
    <n v="23"/>
    <x v="22"/>
    <s v="51-100"/>
    <n v="94035"/>
    <n v="3"/>
    <n v="0.7"/>
    <s v="Graduate"/>
    <n v="263"/>
    <x v="0"/>
    <s v="No"/>
    <x v="0"/>
    <s v="Yes"/>
    <x v="1"/>
    <m/>
  </r>
  <r>
    <x v="2032"/>
    <n v="49"/>
    <n v="25"/>
    <x v="25"/>
    <s v="0-50"/>
    <n v="95616"/>
    <n v="4"/>
    <n v="0.2"/>
    <s v="Undergraduate"/>
    <n v="0"/>
    <x v="0"/>
    <s v="No"/>
    <x v="1"/>
    <s v="Yes"/>
    <x v="1"/>
    <m/>
  </r>
  <r>
    <x v="2033"/>
    <n v="49"/>
    <n v="24"/>
    <x v="133"/>
    <s v="51-100"/>
    <n v="94143"/>
    <n v="1"/>
    <n v="0.2"/>
    <s v="Graduate"/>
    <n v="163"/>
    <x v="0"/>
    <s v="No"/>
    <x v="0"/>
    <s v="No"/>
    <x v="0"/>
    <m/>
  </r>
  <r>
    <x v="2034"/>
    <n v="49"/>
    <n v="23"/>
    <x v="56"/>
    <s v="51-100"/>
    <n v="90095"/>
    <n v="3"/>
    <n v="2.1"/>
    <s v="Undergraduate"/>
    <n v="134"/>
    <x v="0"/>
    <s v="Yes"/>
    <x v="0"/>
    <s v="Yes"/>
    <x v="0"/>
    <m/>
  </r>
  <r>
    <x v="2035"/>
    <n v="49"/>
    <n v="24"/>
    <x v="7"/>
    <s v="51-100"/>
    <n v="95827"/>
    <n v="1"/>
    <n v="0.2"/>
    <s v="Graduate"/>
    <n v="83"/>
    <x v="0"/>
    <s v="No"/>
    <x v="0"/>
    <s v="Yes"/>
    <x v="1"/>
    <m/>
  </r>
  <r>
    <x v="2036"/>
    <n v="49"/>
    <n v="24"/>
    <x v="70"/>
    <s v="51-100"/>
    <n v="95822"/>
    <n v="1"/>
    <n v="2.8"/>
    <s v="Graduate"/>
    <n v="0"/>
    <x v="0"/>
    <s v="No"/>
    <x v="0"/>
    <s v="No"/>
    <x v="0"/>
    <m/>
  </r>
  <r>
    <x v="2037"/>
    <n v="49"/>
    <n v="23"/>
    <x v="134"/>
    <s v="0-50"/>
    <n v="94720"/>
    <n v="2"/>
    <n v="0.1"/>
    <s v="Professional"/>
    <n v="0"/>
    <x v="0"/>
    <s v="Yes"/>
    <x v="1"/>
    <s v="Yes"/>
    <x v="0"/>
    <m/>
  </r>
  <r>
    <x v="2038"/>
    <n v="49"/>
    <n v="25"/>
    <x v="95"/>
    <s v="0-50"/>
    <n v="94305"/>
    <n v="4"/>
    <n v="0.2"/>
    <s v="Undergraduate"/>
    <n v="87"/>
    <x v="0"/>
    <s v="No"/>
    <x v="0"/>
    <s v="No"/>
    <x v="0"/>
    <m/>
  </r>
  <r>
    <x v="2039"/>
    <n v="49"/>
    <n v="24"/>
    <x v="43"/>
    <s v="0-50"/>
    <n v="92104"/>
    <n v="3"/>
    <n v="1.7"/>
    <s v="Graduate"/>
    <n v="0"/>
    <x v="0"/>
    <s v="Yes"/>
    <x v="0"/>
    <s v="Yes"/>
    <x v="0"/>
    <m/>
  </r>
  <r>
    <x v="2040"/>
    <n v="49"/>
    <n v="25"/>
    <x v="15"/>
    <s v="51-100"/>
    <n v="95134"/>
    <n v="2"/>
    <n v="1"/>
    <s v="Professional"/>
    <n v="181"/>
    <x v="0"/>
    <s v="No"/>
    <x v="0"/>
    <s v="No"/>
    <x v="0"/>
    <m/>
  </r>
  <r>
    <x v="2041"/>
    <n v="49"/>
    <n v="25"/>
    <x v="128"/>
    <s v="51-100"/>
    <n v="93117"/>
    <n v="1"/>
    <n v="2.7"/>
    <s v="Undergraduate"/>
    <n v="0"/>
    <x v="0"/>
    <s v="Yes"/>
    <x v="0"/>
    <s v="Yes"/>
    <x v="0"/>
    <m/>
  </r>
  <r>
    <x v="2042"/>
    <n v="49"/>
    <n v="23"/>
    <x v="126"/>
    <s v="100+"/>
    <n v="94022"/>
    <n v="1"/>
    <n v="7.3"/>
    <s v="Undergraduate"/>
    <n v="0"/>
    <x v="0"/>
    <s v="No"/>
    <x v="0"/>
    <s v="No"/>
    <x v="0"/>
    <m/>
  </r>
  <r>
    <x v="2043"/>
    <n v="49"/>
    <n v="23"/>
    <x v="76"/>
    <s v="51-100"/>
    <n v="95819"/>
    <n v="4"/>
    <n v="2.6"/>
    <s v="Undergraduate"/>
    <n v="188"/>
    <x v="0"/>
    <s v="No"/>
    <x v="0"/>
    <s v="No"/>
    <x v="0"/>
    <m/>
  </r>
  <r>
    <x v="2044"/>
    <n v="49"/>
    <n v="24"/>
    <x v="19"/>
    <s v="51-100"/>
    <n v="91330"/>
    <n v="1"/>
    <n v="2.9"/>
    <s v="Undergraduate"/>
    <n v="0"/>
    <x v="0"/>
    <s v="No"/>
    <x v="0"/>
    <s v="No"/>
    <x v="0"/>
    <m/>
  </r>
  <r>
    <x v="2045"/>
    <n v="49"/>
    <n v="23"/>
    <x v="7"/>
    <s v="51-100"/>
    <n v="95819"/>
    <n v="3"/>
    <n v="0.7"/>
    <s v="Graduate"/>
    <n v="151"/>
    <x v="0"/>
    <s v="No"/>
    <x v="0"/>
    <s v="Yes"/>
    <x v="0"/>
    <m/>
  </r>
  <r>
    <x v="2046"/>
    <n v="49"/>
    <n v="24"/>
    <x v="57"/>
    <s v="51-100"/>
    <n v="95051"/>
    <n v="1"/>
    <n v="2.9"/>
    <s v="Undergraduate"/>
    <n v="267"/>
    <x v="0"/>
    <s v="No"/>
    <x v="0"/>
    <s v="Yes"/>
    <x v="0"/>
    <m/>
  </r>
  <r>
    <x v="2047"/>
    <n v="49"/>
    <n v="24"/>
    <x v="19"/>
    <s v="51-100"/>
    <n v="90024"/>
    <n v="1"/>
    <n v="2.9"/>
    <s v="Undergraduate"/>
    <n v="0"/>
    <x v="0"/>
    <s v="No"/>
    <x v="0"/>
    <s v="No"/>
    <x v="1"/>
    <m/>
  </r>
  <r>
    <x v="2048"/>
    <n v="49"/>
    <n v="23"/>
    <x v="150"/>
    <s v="100+"/>
    <n v="94022"/>
    <n v="4"/>
    <n v="8.3000000000000007"/>
    <s v="Graduate"/>
    <n v="0"/>
    <x v="1"/>
    <s v="No"/>
    <x v="0"/>
    <s v="No"/>
    <x v="1"/>
    <m/>
  </r>
  <r>
    <x v="2049"/>
    <n v="49"/>
    <n v="24"/>
    <x v="95"/>
    <s v="0-50"/>
    <n v="94608"/>
    <n v="1"/>
    <n v="0.4"/>
    <s v="Professional"/>
    <n v="101"/>
    <x v="0"/>
    <s v="Yes"/>
    <x v="0"/>
    <s v="No"/>
    <x v="0"/>
    <m/>
  </r>
  <r>
    <x v="2050"/>
    <n v="49"/>
    <n v="23"/>
    <x v="20"/>
    <s v="0-50"/>
    <n v="95521"/>
    <n v="4"/>
    <n v="2.6"/>
    <s v="Undergraduate"/>
    <n v="0"/>
    <x v="0"/>
    <s v="No"/>
    <x v="0"/>
    <s v="No"/>
    <x v="0"/>
    <m/>
  </r>
  <r>
    <x v="2051"/>
    <n v="49"/>
    <n v="25"/>
    <x v="68"/>
    <s v="0-50"/>
    <n v="90058"/>
    <n v="4"/>
    <n v="0.2"/>
    <s v="Undergraduate"/>
    <n v="83"/>
    <x v="0"/>
    <s v="No"/>
    <x v="0"/>
    <s v="Yes"/>
    <x v="0"/>
    <m/>
  </r>
  <r>
    <x v="2052"/>
    <n v="49"/>
    <n v="24"/>
    <x v="29"/>
    <s v="0-50"/>
    <n v="94305"/>
    <n v="1"/>
    <n v="1.4"/>
    <s v="Professional"/>
    <n v="0"/>
    <x v="0"/>
    <s v="No"/>
    <x v="0"/>
    <s v="No"/>
    <x v="0"/>
    <m/>
  </r>
  <r>
    <x v="2053"/>
    <n v="49"/>
    <n v="19"/>
    <x v="74"/>
    <s v="100+"/>
    <n v="95054"/>
    <n v="3"/>
    <n v="5.67"/>
    <s v="Professional"/>
    <n v="167"/>
    <x v="1"/>
    <s v="No"/>
    <x v="1"/>
    <s v="No"/>
    <x v="1"/>
    <m/>
  </r>
  <r>
    <x v="2054"/>
    <n v="49"/>
    <n v="23"/>
    <x v="52"/>
    <s v="51-100"/>
    <n v="92126"/>
    <n v="1"/>
    <n v="0.3"/>
    <s v="Undergraduate"/>
    <n v="0"/>
    <x v="0"/>
    <s v="No"/>
    <x v="0"/>
    <s v="Yes"/>
    <x v="1"/>
    <m/>
  </r>
  <r>
    <x v="2055"/>
    <n v="49"/>
    <n v="23"/>
    <x v="27"/>
    <s v="0-50"/>
    <n v="90274"/>
    <n v="1"/>
    <n v="1.4"/>
    <s v="Professional"/>
    <n v="0"/>
    <x v="0"/>
    <s v="No"/>
    <x v="0"/>
    <s v="Yes"/>
    <x v="0"/>
    <m/>
  </r>
  <r>
    <x v="2056"/>
    <n v="49"/>
    <n v="23"/>
    <x v="119"/>
    <s v="100+"/>
    <n v="91030"/>
    <n v="1"/>
    <n v="7.3"/>
    <s v="Undergraduate"/>
    <n v="398"/>
    <x v="0"/>
    <s v="No"/>
    <x v="0"/>
    <s v="No"/>
    <x v="0"/>
    <m/>
  </r>
  <r>
    <x v="2057"/>
    <n v="49"/>
    <n v="23"/>
    <x v="133"/>
    <s v="51-100"/>
    <n v="90024"/>
    <n v="1"/>
    <n v="1.5"/>
    <s v="Graduate"/>
    <n v="0"/>
    <x v="0"/>
    <s v="No"/>
    <x v="0"/>
    <s v="No"/>
    <x v="0"/>
    <m/>
  </r>
  <r>
    <x v="2058"/>
    <n v="49"/>
    <n v="24"/>
    <x v="11"/>
    <s v="51-100"/>
    <n v="91016"/>
    <n v="1"/>
    <n v="1.3"/>
    <s v="Graduate"/>
    <n v="98"/>
    <x v="0"/>
    <s v="No"/>
    <x v="0"/>
    <s v="No"/>
    <x v="1"/>
    <m/>
  </r>
  <r>
    <x v="2059"/>
    <n v="49"/>
    <n v="24"/>
    <x v="83"/>
    <s v="0-50"/>
    <n v="94709"/>
    <n v="4"/>
    <n v="1.9"/>
    <s v="Professional"/>
    <n v="0"/>
    <x v="0"/>
    <s v="No"/>
    <x v="0"/>
    <s v="Yes"/>
    <x v="0"/>
    <m/>
  </r>
  <r>
    <x v="2060"/>
    <n v="49"/>
    <n v="23"/>
    <x v="36"/>
    <s v="100+"/>
    <n v="94304"/>
    <n v="1"/>
    <n v="7.3"/>
    <s v="Undergraduate"/>
    <n v="0"/>
    <x v="0"/>
    <s v="No"/>
    <x v="0"/>
    <s v="Yes"/>
    <x v="1"/>
    <m/>
  </r>
  <r>
    <x v="2061"/>
    <n v="49"/>
    <n v="23"/>
    <x v="65"/>
    <s v="0-50"/>
    <n v="94551"/>
    <n v="4"/>
    <n v="1.8"/>
    <s v="Undergraduate"/>
    <n v="0"/>
    <x v="0"/>
    <s v="No"/>
    <x v="0"/>
    <s v="Yes"/>
    <x v="1"/>
    <m/>
  </r>
  <r>
    <x v="2062"/>
    <n v="49"/>
    <n v="23"/>
    <x v="48"/>
    <s v="51-100"/>
    <n v="95403"/>
    <n v="2"/>
    <n v="6.3"/>
    <s v="Undergraduate"/>
    <n v="0"/>
    <x v="0"/>
    <s v="No"/>
    <x v="0"/>
    <s v="No"/>
    <x v="0"/>
    <m/>
  </r>
  <r>
    <x v="2063"/>
    <n v="49"/>
    <n v="25"/>
    <x v="78"/>
    <s v="0-50"/>
    <n v="95678"/>
    <n v="3"/>
    <n v="0.4"/>
    <s v="Undergraduate"/>
    <n v="0"/>
    <x v="0"/>
    <s v="No"/>
    <x v="0"/>
    <s v="Yes"/>
    <x v="0"/>
    <m/>
  </r>
  <r>
    <x v="2064"/>
    <n v="49"/>
    <n v="23"/>
    <x v="9"/>
    <s v="0-50"/>
    <n v="95521"/>
    <n v="4"/>
    <n v="0.1"/>
    <s v="Undergraduate"/>
    <n v="153"/>
    <x v="0"/>
    <s v="No"/>
    <x v="0"/>
    <s v="Yes"/>
    <x v="0"/>
    <m/>
  </r>
  <r>
    <x v="2065"/>
    <n v="49"/>
    <n v="25"/>
    <x v="95"/>
    <s v="0-50"/>
    <n v="95054"/>
    <n v="3"/>
    <n v="0.4"/>
    <s v="Undergraduate"/>
    <n v="106"/>
    <x v="0"/>
    <s v="No"/>
    <x v="0"/>
    <s v="Yes"/>
    <x v="0"/>
    <m/>
  </r>
  <r>
    <x v="2066"/>
    <n v="49"/>
    <n v="24"/>
    <x v="8"/>
    <s v="51-100"/>
    <n v="95670"/>
    <n v="1"/>
    <n v="2.8"/>
    <s v="Graduate"/>
    <n v="160"/>
    <x v="0"/>
    <s v="No"/>
    <x v="0"/>
    <s v="No"/>
    <x v="1"/>
    <m/>
  </r>
  <r>
    <x v="2067"/>
    <n v="49"/>
    <n v="24"/>
    <x v="25"/>
    <s v="0-50"/>
    <n v="90212"/>
    <n v="4"/>
    <n v="0.4"/>
    <s v="Graduate"/>
    <n v="157"/>
    <x v="0"/>
    <s v="No"/>
    <x v="1"/>
    <s v="Yes"/>
    <x v="1"/>
    <m/>
  </r>
  <r>
    <x v="2068"/>
    <n v="49"/>
    <n v="24"/>
    <x v="7"/>
    <s v="51-100"/>
    <n v="94025"/>
    <n v="4"/>
    <n v="3.6"/>
    <s v="Professional"/>
    <n v="212"/>
    <x v="0"/>
    <s v="No"/>
    <x v="0"/>
    <s v="Yes"/>
    <x v="0"/>
    <m/>
  </r>
  <r>
    <x v="2069"/>
    <n v="49"/>
    <n v="25"/>
    <x v="4"/>
    <s v="100+"/>
    <n v="91380"/>
    <n v="1"/>
    <n v="2.5"/>
    <s v="Professional"/>
    <n v="0"/>
    <x v="1"/>
    <s v="No"/>
    <x v="0"/>
    <s v="Yes"/>
    <x v="0"/>
    <m/>
  </r>
  <r>
    <x v="2070"/>
    <n v="49"/>
    <n v="25"/>
    <x v="16"/>
    <s v="51-100"/>
    <n v="92103"/>
    <n v="4"/>
    <n v="0.1"/>
    <s v="Professional"/>
    <n v="0"/>
    <x v="0"/>
    <s v="No"/>
    <x v="0"/>
    <s v="Yes"/>
    <x v="0"/>
    <m/>
  </r>
  <r>
    <x v="2071"/>
    <n v="49"/>
    <n v="25"/>
    <x v="121"/>
    <s v="0-50"/>
    <n v="94545"/>
    <n v="1"/>
    <n v="0.9"/>
    <s v="Professional"/>
    <n v="0"/>
    <x v="0"/>
    <s v="No"/>
    <x v="0"/>
    <s v="No"/>
    <x v="0"/>
    <m/>
  </r>
  <r>
    <x v="2072"/>
    <n v="49"/>
    <n v="22"/>
    <x v="32"/>
    <s v="51-100"/>
    <n v="94301"/>
    <n v="3"/>
    <n v="2"/>
    <s v="Graduate"/>
    <n v="0"/>
    <x v="0"/>
    <s v="No"/>
    <x v="0"/>
    <s v="Yes"/>
    <x v="0"/>
    <m/>
  </r>
  <r>
    <x v="2073"/>
    <n v="49"/>
    <n v="25"/>
    <x v="144"/>
    <s v="100+"/>
    <n v="94608"/>
    <n v="2"/>
    <n v="0.4"/>
    <s v="Undergraduate"/>
    <n v="0"/>
    <x v="0"/>
    <s v="Yes"/>
    <x v="0"/>
    <s v="No"/>
    <x v="0"/>
    <m/>
  </r>
  <r>
    <x v="2074"/>
    <n v="49"/>
    <n v="25"/>
    <x v="83"/>
    <s v="0-50"/>
    <n v="94109"/>
    <n v="1"/>
    <n v="1.6"/>
    <s v="Graduate"/>
    <n v="0"/>
    <x v="0"/>
    <s v="No"/>
    <x v="0"/>
    <s v="Yes"/>
    <x v="1"/>
    <m/>
  </r>
  <r>
    <x v="2075"/>
    <n v="49"/>
    <n v="25"/>
    <x v="25"/>
    <s v="0-50"/>
    <n v="90095"/>
    <n v="4"/>
    <n v="0.9"/>
    <s v="Graduate"/>
    <n v="0"/>
    <x v="0"/>
    <s v="No"/>
    <x v="0"/>
    <s v="No"/>
    <x v="1"/>
    <m/>
  </r>
  <r>
    <x v="2076"/>
    <n v="49"/>
    <n v="25"/>
    <x v="27"/>
    <s v="0-50"/>
    <n v="95192"/>
    <n v="4"/>
    <n v="1"/>
    <s v="Undergraduate"/>
    <n v="0"/>
    <x v="0"/>
    <s v="No"/>
    <x v="0"/>
    <s v="Yes"/>
    <x v="1"/>
    <m/>
  </r>
  <r>
    <x v="2077"/>
    <n v="49"/>
    <n v="24"/>
    <x v="14"/>
    <s v="0-50"/>
    <n v="94701"/>
    <n v="4"/>
    <n v="0.2"/>
    <s v="Graduate"/>
    <n v="0"/>
    <x v="0"/>
    <s v="No"/>
    <x v="0"/>
    <s v="No"/>
    <x v="1"/>
    <m/>
  </r>
  <r>
    <x v="2078"/>
    <n v="49"/>
    <n v="23"/>
    <x v="32"/>
    <s v="51-100"/>
    <n v="93107"/>
    <n v="2"/>
    <n v="0.8"/>
    <s v="Professional"/>
    <n v="0"/>
    <x v="0"/>
    <s v="No"/>
    <x v="0"/>
    <s v="No"/>
    <x v="0"/>
    <m/>
  </r>
  <r>
    <x v="2079"/>
    <n v="49"/>
    <n v="25"/>
    <x v="78"/>
    <s v="0-50"/>
    <n v="95819"/>
    <n v="1"/>
    <n v="0.3"/>
    <s v="Undergraduate"/>
    <n v="0"/>
    <x v="0"/>
    <s v="No"/>
    <x v="0"/>
    <s v="No"/>
    <x v="0"/>
    <m/>
  </r>
  <r>
    <x v="2080"/>
    <n v="49"/>
    <n v="23"/>
    <x v="121"/>
    <s v="0-50"/>
    <n v="94521"/>
    <n v="4"/>
    <n v="0.6"/>
    <s v="Professional"/>
    <n v="0"/>
    <x v="0"/>
    <s v="No"/>
    <x v="0"/>
    <s v="Yes"/>
    <x v="1"/>
    <m/>
  </r>
  <r>
    <x v="2081"/>
    <n v="49"/>
    <n v="23"/>
    <x v="128"/>
    <s v="51-100"/>
    <n v="90036"/>
    <n v="1"/>
    <n v="2.4"/>
    <s v="Undergraduate"/>
    <n v="0"/>
    <x v="0"/>
    <s v="No"/>
    <x v="0"/>
    <s v="Yes"/>
    <x v="1"/>
    <m/>
  </r>
  <r>
    <x v="2082"/>
    <n v="49"/>
    <n v="23"/>
    <x v="50"/>
    <s v="100+"/>
    <n v="95051"/>
    <n v="3"/>
    <n v="4.5999999999999996"/>
    <s v="Professional"/>
    <n v="0"/>
    <x v="1"/>
    <s v="No"/>
    <x v="0"/>
    <s v="No"/>
    <x v="0"/>
    <m/>
  </r>
  <r>
    <x v="2083"/>
    <n v="49"/>
    <n v="23"/>
    <x v="126"/>
    <s v="100+"/>
    <n v="90245"/>
    <n v="1"/>
    <n v="2.4"/>
    <s v="Undergraduate"/>
    <n v="0"/>
    <x v="0"/>
    <s v="No"/>
    <x v="0"/>
    <s v="No"/>
    <x v="1"/>
    <m/>
  </r>
  <r>
    <x v="2084"/>
    <n v="49"/>
    <n v="24"/>
    <x v="13"/>
    <s v="0-50"/>
    <n v="92121"/>
    <n v="2"/>
    <n v="0.7"/>
    <s v="Graduate"/>
    <n v="0"/>
    <x v="0"/>
    <s v="No"/>
    <x v="0"/>
    <s v="Yes"/>
    <x v="0"/>
    <m/>
  </r>
  <r>
    <x v="2085"/>
    <n v="49"/>
    <n v="23"/>
    <x v="4"/>
    <s v="100+"/>
    <n v="94550"/>
    <n v="1"/>
    <n v="0.3"/>
    <s v="Undergraduate"/>
    <n v="286"/>
    <x v="0"/>
    <s v="No"/>
    <x v="0"/>
    <s v="Yes"/>
    <x v="0"/>
    <m/>
  </r>
  <r>
    <x v="2086"/>
    <n v="49"/>
    <n v="25"/>
    <x v="22"/>
    <s v="51-100"/>
    <n v="92354"/>
    <n v="1"/>
    <n v="0"/>
    <s v="Undergraduate"/>
    <n v="0"/>
    <x v="0"/>
    <s v="No"/>
    <x v="0"/>
    <s v="Yes"/>
    <x v="0"/>
    <m/>
  </r>
  <r>
    <x v="2087"/>
    <n v="49"/>
    <n v="23"/>
    <x v="63"/>
    <s v="100+"/>
    <n v="90504"/>
    <n v="1"/>
    <n v="1.9"/>
    <s v="Professional"/>
    <n v="0"/>
    <x v="1"/>
    <s v="No"/>
    <x v="0"/>
    <s v="No"/>
    <x v="1"/>
    <m/>
  </r>
  <r>
    <x v="2088"/>
    <n v="49"/>
    <n v="25"/>
    <x v="25"/>
    <s v="0-50"/>
    <n v="92093"/>
    <n v="4"/>
    <n v="0.6"/>
    <s v="Undergraduate"/>
    <n v="0"/>
    <x v="0"/>
    <s v="No"/>
    <x v="0"/>
    <s v="No"/>
    <x v="0"/>
    <m/>
  </r>
  <r>
    <x v="2089"/>
    <n v="49"/>
    <n v="23"/>
    <x v="34"/>
    <s v="100+"/>
    <n v="90095"/>
    <n v="2"/>
    <n v="6.3"/>
    <s v="Undergraduate"/>
    <n v="0"/>
    <x v="0"/>
    <s v="No"/>
    <x v="0"/>
    <s v="Yes"/>
    <x v="0"/>
    <m/>
  </r>
  <r>
    <x v="2090"/>
    <n v="49"/>
    <n v="22"/>
    <x v="39"/>
    <s v="0-50"/>
    <n v="90032"/>
    <n v="2"/>
    <n v="1"/>
    <s v="Graduate"/>
    <n v="0"/>
    <x v="0"/>
    <s v="No"/>
    <x v="0"/>
    <s v="Yes"/>
    <x v="1"/>
    <m/>
  </r>
  <r>
    <x v="2091"/>
    <n v="49"/>
    <n v="23"/>
    <x v="22"/>
    <s v="51-100"/>
    <n v="94720"/>
    <n v="2"/>
    <n v="0.4"/>
    <s v="Professional"/>
    <n v="232"/>
    <x v="0"/>
    <s v="No"/>
    <x v="0"/>
    <s v="No"/>
    <x v="1"/>
    <m/>
  </r>
  <r>
    <x v="2092"/>
    <n v="49"/>
    <n v="24"/>
    <x v="27"/>
    <s v="0-50"/>
    <n v="95831"/>
    <n v="2"/>
    <n v="0.7"/>
    <s v="Professional"/>
    <n v="0"/>
    <x v="0"/>
    <s v="No"/>
    <x v="0"/>
    <s v="Yes"/>
    <x v="0"/>
    <m/>
  </r>
  <r>
    <x v="2093"/>
    <n v="49"/>
    <n v="25"/>
    <x v="105"/>
    <s v="100+"/>
    <n v="92780"/>
    <n v="2"/>
    <n v="6.8"/>
    <s v="Undergraduate"/>
    <n v="0"/>
    <x v="0"/>
    <s v="No"/>
    <x v="0"/>
    <s v="No"/>
    <x v="0"/>
    <m/>
  </r>
  <r>
    <x v="2094"/>
    <n v="49"/>
    <n v="25"/>
    <x v="64"/>
    <s v="0-50"/>
    <n v="94708"/>
    <n v="4"/>
    <n v="0.9"/>
    <s v="Graduate"/>
    <n v="194"/>
    <x v="0"/>
    <s v="No"/>
    <x v="0"/>
    <s v="Yes"/>
    <x v="0"/>
    <m/>
  </r>
  <r>
    <x v="2095"/>
    <n v="49"/>
    <n v="24"/>
    <x v="95"/>
    <s v="0-50"/>
    <n v="95929"/>
    <n v="2"/>
    <n v="0"/>
    <s v="Undergraduate"/>
    <n v="0"/>
    <x v="0"/>
    <s v="No"/>
    <x v="0"/>
    <s v="Yes"/>
    <x v="0"/>
    <m/>
  </r>
  <r>
    <x v="2096"/>
    <n v="49"/>
    <n v="25"/>
    <x v="92"/>
    <s v="51-100"/>
    <n v="92709"/>
    <n v="4"/>
    <n v="1.4"/>
    <s v="Graduate"/>
    <n v="0"/>
    <x v="0"/>
    <s v="Yes"/>
    <x v="0"/>
    <s v="Yes"/>
    <x v="0"/>
    <m/>
  </r>
  <r>
    <x v="2097"/>
    <n v="49"/>
    <n v="23"/>
    <x v="71"/>
    <s v="51-100"/>
    <n v="94588"/>
    <n v="4"/>
    <n v="2.6"/>
    <s v="Undergraduate"/>
    <n v="0"/>
    <x v="0"/>
    <s v="No"/>
    <x v="0"/>
    <s v="Yes"/>
    <x v="1"/>
    <m/>
  </r>
  <r>
    <x v="2098"/>
    <n v="49"/>
    <n v="23"/>
    <x v="68"/>
    <s v="0-50"/>
    <n v="92220"/>
    <n v="1"/>
    <n v="0.3"/>
    <s v="Professional"/>
    <n v="0"/>
    <x v="0"/>
    <s v="No"/>
    <x v="0"/>
    <s v="No"/>
    <x v="0"/>
    <m/>
  </r>
  <r>
    <x v="2099"/>
    <n v="49"/>
    <n v="24"/>
    <x v="81"/>
    <s v="100+"/>
    <n v="93111"/>
    <n v="2"/>
    <n v="2.2000000000000002"/>
    <s v="Graduate"/>
    <n v="0"/>
    <x v="1"/>
    <s v="No"/>
    <x v="0"/>
    <s v="Yes"/>
    <x v="0"/>
    <m/>
  </r>
  <r>
    <x v="2100"/>
    <n v="49"/>
    <n v="23"/>
    <x v="39"/>
    <s v="0-50"/>
    <n v="94080"/>
    <n v="1"/>
    <n v="1.4"/>
    <s v="Professional"/>
    <n v="0"/>
    <x v="0"/>
    <s v="No"/>
    <x v="0"/>
    <s v="No"/>
    <x v="0"/>
    <m/>
  </r>
  <r>
    <x v="2101"/>
    <n v="49"/>
    <n v="25"/>
    <x v="95"/>
    <s v="0-50"/>
    <n v="95814"/>
    <n v="1"/>
    <n v="0.9"/>
    <s v="Professional"/>
    <n v="0"/>
    <x v="0"/>
    <s v="No"/>
    <x v="0"/>
    <s v="Yes"/>
    <x v="0"/>
    <m/>
  </r>
  <r>
    <x v="2102"/>
    <n v="49"/>
    <n v="25"/>
    <x v="20"/>
    <s v="0-50"/>
    <n v="91125"/>
    <n v="3"/>
    <n v="1.9"/>
    <s v="Graduate"/>
    <n v="0"/>
    <x v="0"/>
    <s v="No"/>
    <x v="0"/>
    <s v="No"/>
    <x v="0"/>
    <m/>
  </r>
  <r>
    <x v="2103"/>
    <n v="49"/>
    <n v="23"/>
    <x v="136"/>
    <s v="100+"/>
    <n v="95616"/>
    <n v="2"/>
    <n v="2.4"/>
    <s v="Graduate"/>
    <n v="0"/>
    <x v="0"/>
    <s v="No"/>
    <x v="0"/>
    <s v="Yes"/>
    <x v="0"/>
    <m/>
  </r>
  <r>
    <x v="2104"/>
    <n v="49"/>
    <n v="24"/>
    <x v="135"/>
    <s v="100+"/>
    <n v="92677"/>
    <n v="4"/>
    <n v="1.1000000000000001"/>
    <s v="Undergraduate"/>
    <n v="281"/>
    <x v="1"/>
    <s v="No"/>
    <x v="1"/>
    <s v="Yes"/>
    <x v="0"/>
    <m/>
  </r>
  <r>
    <x v="2105"/>
    <n v="49"/>
    <n v="23"/>
    <x v="8"/>
    <s v="51-100"/>
    <n v="92374"/>
    <n v="1"/>
    <n v="1.5"/>
    <s v="Graduate"/>
    <n v="0"/>
    <x v="0"/>
    <s v="No"/>
    <x v="0"/>
    <s v="No"/>
    <x v="1"/>
    <m/>
  </r>
  <r>
    <x v="2106"/>
    <n v="49"/>
    <n v="24"/>
    <x v="95"/>
    <s v="0-50"/>
    <n v="94538"/>
    <n v="4"/>
    <n v="0.8"/>
    <s v="Undergraduate"/>
    <n v="111"/>
    <x v="0"/>
    <s v="No"/>
    <x v="0"/>
    <s v="Yes"/>
    <x v="0"/>
    <m/>
  </r>
  <r>
    <x v="2107"/>
    <n v="49"/>
    <n v="25"/>
    <x v="85"/>
    <s v="0-50"/>
    <n v="94720"/>
    <n v="1"/>
    <n v="0.3"/>
    <s v="Undergraduate"/>
    <n v="97"/>
    <x v="0"/>
    <s v="No"/>
    <x v="0"/>
    <s v="No"/>
    <x v="0"/>
    <m/>
  </r>
  <r>
    <x v="2108"/>
    <n v="49"/>
    <n v="25"/>
    <x v="115"/>
    <s v="100+"/>
    <n v="90064"/>
    <n v="2"/>
    <n v="1.4"/>
    <s v="Undergraduate"/>
    <n v="82"/>
    <x v="0"/>
    <s v="No"/>
    <x v="0"/>
    <s v="Yes"/>
    <x v="1"/>
    <m/>
  </r>
  <r>
    <x v="2109"/>
    <n v="49"/>
    <n v="22"/>
    <x v="6"/>
    <s v="51-100"/>
    <n v="95616"/>
    <n v="3"/>
    <n v="2"/>
    <s v="Graduate"/>
    <n v="0"/>
    <x v="0"/>
    <s v="No"/>
    <x v="0"/>
    <s v="Yes"/>
    <x v="0"/>
    <m/>
  </r>
  <r>
    <x v="2110"/>
    <n v="49"/>
    <n v="25"/>
    <x v="113"/>
    <s v="100+"/>
    <n v="90024"/>
    <n v="2"/>
    <n v="0.4"/>
    <s v="Undergraduate"/>
    <n v="0"/>
    <x v="0"/>
    <s v="No"/>
    <x v="0"/>
    <s v="Yes"/>
    <x v="0"/>
    <m/>
  </r>
  <r>
    <x v="2111"/>
    <n v="49"/>
    <n v="22"/>
    <x v="91"/>
    <s v="100+"/>
    <n v="91330"/>
    <n v="3"/>
    <n v="2"/>
    <s v="Graduate"/>
    <n v="167"/>
    <x v="0"/>
    <s v="No"/>
    <x v="0"/>
    <s v="No"/>
    <x v="0"/>
    <m/>
  </r>
  <r>
    <x v="2112"/>
    <n v="49"/>
    <n v="23"/>
    <x v="31"/>
    <s v="100+"/>
    <n v="90032"/>
    <n v="1"/>
    <n v="4.9000000000000004"/>
    <s v="Undergraduate"/>
    <n v="0"/>
    <x v="0"/>
    <s v="No"/>
    <x v="0"/>
    <s v="Yes"/>
    <x v="0"/>
    <m/>
  </r>
  <r>
    <x v="2113"/>
    <n v="49"/>
    <n v="23"/>
    <x v="37"/>
    <s v="100+"/>
    <n v="94085"/>
    <n v="1"/>
    <n v="0.3"/>
    <s v="Undergraduate"/>
    <n v="0"/>
    <x v="0"/>
    <s v="No"/>
    <x v="0"/>
    <s v="Yes"/>
    <x v="1"/>
    <m/>
  </r>
  <r>
    <x v="2114"/>
    <n v="49"/>
    <n v="25"/>
    <x v="70"/>
    <s v="51-100"/>
    <n v="94704"/>
    <n v="4"/>
    <n v="1.4"/>
    <s v="Graduate"/>
    <n v="0"/>
    <x v="0"/>
    <s v="No"/>
    <x v="0"/>
    <s v="Yes"/>
    <x v="0"/>
    <m/>
  </r>
  <r>
    <x v="2115"/>
    <n v="49"/>
    <n v="23"/>
    <x v="129"/>
    <s v="51-100"/>
    <n v="95023"/>
    <n v="3"/>
    <n v="0.7"/>
    <s v="Graduate"/>
    <n v="142"/>
    <x v="0"/>
    <s v="No"/>
    <x v="0"/>
    <s v="Yes"/>
    <x v="1"/>
    <m/>
  </r>
  <r>
    <x v="2116"/>
    <n v="49"/>
    <n v="24"/>
    <x v="105"/>
    <s v="100+"/>
    <n v="92647"/>
    <n v="1"/>
    <n v="0.6"/>
    <s v="Undergraduate"/>
    <n v="0"/>
    <x v="0"/>
    <s v="No"/>
    <x v="0"/>
    <s v="No"/>
    <x v="0"/>
    <m/>
  </r>
  <r>
    <x v="2117"/>
    <n v="49"/>
    <n v="23"/>
    <x v="19"/>
    <s v="51-100"/>
    <n v="94305"/>
    <n v="1"/>
    <n v="0.3"/>
    <s v="Undergraduate"/>
    <n v="217"/>
    <x v="0"/>
    <s v="No"/>
    <x v="0"/>
    <s v="No"/>
    <x v="0"/>
    <m/>
  </r>
  <r>
    <x v="2118"/>
    <n v="49"/>
    <n v="23"/>
    <x v="130"/>
    <s v="100+"/>
    <n v="95449"/>
    <n v="3"/>
    <n v="4.5999999999999996"/>
    <s v="Graduate"/>
    <n v="590"/>
    <x v="1"/>
    <s v="No"/>
    <x v="0"/>
    <s v="No"/>
    <x v="0"/>
    <m/>
  </r>
  <r>
    <x v="2119"/>
    <n v="49"/>
    <n v="25"/>
    <x v="22"/>
    <s v="51-100"/>
    <n v="90007"/>
    <n v="2"/>
    <n v="1"/>
    <s v="Professional"/>
    <n v="0"/>
    <x v="0"/>
    <s v="No"/>
    <x v="0"/>
    <s v="Yes"/>
    <x v="1"/>
    <m/>
  </r>
  <r>
    <x v="2120"/>
    <n v="49"/>
    <n v="24"/>
    <x v="10"/>
    <s v="0-50"/>
    <n v="95616"/>
    <n v="1"/>
    <n v="0.4"/>
    <s v="Professional"/>
    <n v="121"/>
    <x v="0"/>
    <s v="No"/>
    <x v="0"/>
    <s v="Yes"/>
    <x v="0"/>
    <m/>
  </r>
  <r>
    <x v="2121"/>
    <n v="49"/>
    <n v="24"/>
    <x v="59"/>
    <s v="0-50"/>
    <n v="93117"/>
    <n v="1"/>
    <n v="1.3"/>
    <s v="Graduate"/>
    <n v="0"/>
    <x v="0"/>
    <s v="No"/>
    <x v="0"/>
    <s v="No"/>
    <x v="1"/>
    <m/>
  </r>
  <r>
    <x v="2122"/>
    <n v="49"/>
    <n v="24"/>
    <x v="120"/>
    <s v="0-50"/>
    <n v="92093"/>
    <n v="3"/>
    <n v="1.7"/>
    <s v="Graduate"/>
    <n v="0"/>
    <x v="0"/>
    <s v="No"/>
    <x v="0"/>
    <s v="Yes"/>
    <x v="0"/>
    <m/>
  </r>
  <r>
    <x v="2123"/>
    <n v="48"/>
    <n v="23"/>
    <x v="4"/>
    <s v="100+"/>
    <n v="93106"/>
    <n v="2"/>
    <n v="3.8"/>
    <s v="Professional"/>
    <n v="0"/>
    <x v="0"/>
    <s v="Yes"/>
    <x v="0"/>
    <s v="No"/>
    <x v="0"/>
    <m/>
  </r>
  <r>
    <x v="2124"/>
    <n v="48"/>
    <n v="24"/>
    <x v="32"/>
    <s v="51-100"/>
    <n v="92647"/>
    <n v="3"/>
    <n v="0.7"/>
    <s v="Undergraduate"/>
    <n v="0"/>
    <x v="0"/>
    <s v="No"/>
    <x v="0"/>
    <s v="No"/>
    <x v="0"/>
    <m/>
  </r>
  <r>
    <x v="2125"/>
    <n v="48"/>
    <n v="22"/>
    <x v="6"/>
    <s v="51-100"/>
    <n v="94305"/>
    <n v="3"/>
    <n v="1.1000000000000001"/>
    <s v="Undergraduate"/>
    <n v="0"/>
    <x v="0"/>
    <s v="No"/>
    <x v="0"/>
    <s v="Yes"/>
    <x v="0"/>
    <m/>
  </r>
  <r>
    <x v="2126"/>
    <n v="48"/>
    <n v="23"/>
    <x v="139"/>
    <s v="51-100"/>
    <n v="94080"/>
    <n v="1"/>
    <n v="1.2"/>
    <s v="Undergraduate"/>
    <n v="0"/>
    <x v="0"/>
    <s v="No"/>
    <x v="0"/>
    <s v="Yes"/>
    <x v="0"/>
    <m/>
  </r>
  <r>
    <x v="2127"/>
    <n v="48"/>
    <n v="22"/>
    <x v="13"/>
    <s v="0-50"/>
    <n v="93955"/>
    <n v="3"/>
    <n v="2.2000000000000002"/>
    <s v="Graduate"/>
    <n v="0"/>
    <x v="0"/>
    <s v="No"/>
    <x v="0"/>
    <s v="No"/>
    <x v="0"/>
    <m/>
  </r>
  <r>
    <x v="2128"/>
    <n v="48"/>
    <n v="23"/>
    <x v="43"/>
    <s v="0-50"/>
    <n v="95616"/>
    <n v="1"/>
    <n v="0.3"/>
    <s v="Undergraduate"/>
    <n v="0"/>
    <x v="0"/>
    <s v="No"/>
    <x v="0"/>
    <s v="Yes"/>
    <x v="1"/>
    <m/>
  </r>
  <r>
    <x v="2129"/>
    <n v="48"/>
    <n v="24"/>
    <x v="5"/>
    <s v="0-50"/>
    <n v="93118"/>
    <n v="4"/>
    <n v="0.6"/>
    <s v="Undergraduate"/>
    <n v="0"/>
    <x v="0"/>
    <s v="No"/>
    <x v="0"/>
    <s v="Yes"/>
    <x v="1"/>
    <m/>
  </r>
  <r>
    <x v="2130"/>
    <n v="48"/>
    <n v="24"/>
    <x v="104"/>
    <s v="100+"/>
    <n v="93407"/>
    <n v="1"/>
    <n v="5"/>
    <s v="Undergraduate"/>
    <n v="0"/>
    <x v="0"/>
    <s v="No"/>
    <x v="0"/>
    <s v="No"/>
    <x v="1"/>
    <m/>
  </r>
  <r>
    <x v="2131"/>
    <n v="48"/>
    <n v="24"/>
    <x v="67"/>
    <s v="51-100"/>
    <n v="93117"/>
    <n v="2"/>
    <n v="1.7"/>
    <s v="Undergraduate"/>
    <n v="145"/>
    <x v="0"/>
    <s v="No"/>
    <x v="0"/>
    <s v="No"/>
    <x v="1"/>
    <m/>
  </r>
  <r>
    <x v="2132"/>
    <n v="48"/>
    <n v="22"/>
    <x v="67"/>
    <s v="51-100"/>
    <n v="91711"/>
    <n v="1"/>
    <n v="1.4"/>
    <s v="Professional"/>
    <n v="0"/>
    <x v="0"/>
    <s v="No"/>
    <x v="0"/>
    <s v="No"/>
    <x v="1"/>
    <m/>
  </r>
  <r>
    <x v="2133"/>
    <n v="48"/>
    <n v="23"/>
    <x v="68"/>
    <s v="0-50"/>
    <n v="90740"/>
    <n v="1"/>
    <n v="0.1"/>
    <s v="Undergraduate"/>
    <n v="0"/>
    <x v="0"/>
    <s v="No"/>
    <x v="0"/>
    <s v="No"/>
    <x v="0"/>
    <m/>
  </r>
  <r>
    <x v="2134"/>
    <n v="48"/>
    <n v="23"/>
    <x v="43"/>
    <s v="0-50"/>
    <n v="95053"/>
    <n v="1"/>
    <n v="1.3"/>
    <s v="Graduate"/>
    <n v="0"/>
    <x v="0"/>
    <s v="No"/>
    <x v="0"/>
    <s v="Yes"/>
    <x v="0"/>
    <m/>
  </r>
  <r>
    <x v="2135"/>
    <n v="48"/>
    <n v="24"/>
    <x v="65"/>
    <s v="0-50"/>
    <n v="90509"/>
    <n v="1"/>
    <n v="1"/>
    <s v="Undergraduate"/>
    <n v="0"/>
    <x v="0"/>
    <s v="No"/>
    <x v="0"/>
    <s v="No"/>
    <x v="0"/>
    <m/>
  </r>
  <r>
    <x v="2136"/>
    <n v="48"/>
    <n v="24"/>
    <x v="2"/>
    <s v="0-50"/>
    <n v="95841"/>
    <n v="1"/>
    <n v="1"/>
    <s v="Undergraduate"/>
    <n v="0"/>
    <x v="0"/>
    <s v="No"/>
    <x v="0"/>
    <s v="Yes"/>
    <x v="1"/>
    <m/>
  </r>
  <r>
    <x v="2137"/>
    <n v="48"/>
    <n v="22"/>
    <x v="113"/>
    <s v="100+"/>
    <n v="94928"/>
    <n v="2"/>
    <n v="5.5"/>
    <s v="Graduate"/>
    <n v="0"/>
    <x v="1"/>
    <s v="Yes"/>
    <x v="1"/>
    <s v="Yes"/>
    <x v="0"/>
    <m/>
  </r>
  <r>
    <x v="2138"/>
    <n v="48"/>
    <n v="23"/>
    <x v="69"/>
    <s v="0-50"/>
    <n v="94609"/>
    <n v="2"/>
    <n v="0.7"/>
    <s v="Professional"/>
    <n v="0"/>
    <x v="0"/>
    <s v="No"/>
    <x v="0"/>
    <s v="Yes"/>
    <x v="1"/>
    <m/>
  </r>
  <r>
    <x v="2139"/>
    <n v="48"/>
    <n v="22"/>
    <x v="58"/>
    <s v="51-100"/>
    <n v="90623"/>
    <n v="4"/>
    <n v="2.6"/>
    <s v="Professional"/>
    <n v="0"/>
    <x v="0"/>
    <s v="No"/>
    <x v="0"/>
    <s v="Yes"/>
    <x v="0"/>
    <m/>
  </r>
  <r>
    <x v="2140"/>
    <n v="48"/>
    <n v="24"/>
    <x v="8"/>
    <s v="51-100"/>
    <n v="92518"/>
    <n v="4"/>
    <n v="1.4"/>
    <s v="Graduate"/>
    <n v="0"/>
    <x v="0"/>
    <s v="No"/>
    <x v="0"/>
    <s v="Yes"/>
    <x v="0"/>
    <m/>
  </r>
  <r>
    <x v="2141"/>
    <n v="48"/>
    <n v="22"/>
    <x v="131"/>
    <s v="100+"/>
    <n v="94022"/>
    <n v="1"/>
    <n v="3.5"/>
    <s v="Professional"/>
    <n v="0"/>
    <x v="1"/>
    <s v="No"/>
    <x v="0"/>
    <s v="Yes"/>
    <x v="0"/>
    <m/>
  </r>
  <r>
    <x v="2142"/>
    <n v="48"/>
    <n v="22"/>
    <x v="22"/>
    <s v="51-100"/>
    <n v="92120"/>
    <n v="2"/>
    <n v="1.5"/>
    <s v="Graduate"/>
    <n v="0"/>
    <x v="0"/>
    <s v="No"/>
    <x v="0"/>
    <s v="Yes"/>
    <x v="0"/>
    <m/>
  </r>
  <r>
    <x v="2143"/>
    <n v="48"/>
    <n v="24"/>
    <x v="56"/>
    <s v="51-100"/>
    <n v="92152"/>
    <n v="3"/>
    <n v="0.7"/>
    <s v="Undergraduate"/>
    <n v="166"/>
    <x v="0"/>
    <s v="No"/>
    <x v="0"/>
    <s v="Yes"/>
    <x v="0"/>
    <m/>
  </r>
  <r>
    <x v="2144"/>
    <n v="48"/>
    <n v="22"/>
    <x v="41"/>
    <s v="51-100"/>
    <n v="94115"/>
    <n v="2"/>
    <n v="6.3"/>
    <s v="Undergraduate"/>
    <n v="0"/>
    <x v="0"/>
    <s v="No"/>
    <x v="0"/>
    <s v="No"/>
    <x v="0"/>
    <m/>
  </r>
  <r>
    <x v="2145"/>
    <n v="48"/>
    <n v="21"/>
    <x v="39"/>
    <s v="0-50"/>
    <n v="93555"/>
    <n v="3"/>
    <n v="0.67"/>
    <s v="Graduate"/>
    <n v="0"/>
    <x v="0"/>
    <s v="No"/>
    <x v="0"/>
    <s v="Yes"/>
    <x v="0"/>
    <m/>
  </r>
  <r>
    <x v="2146"/>
    <n v="48"/>
    <n v="23"/>
    <x v="112"/>
    <s v="100+"/>
    <n v="94998"/>
    <n v="1"/>
    <n v="0.6"/>
    <s v="Undergraduate"/>
    <n v="157"/>
    <x v="0"/>
    <s v="No"/>
    <x v="0"/>
    <s v="No"/>
    <x v="0"/>
    <m/>
  </r>
  <r>
    <x v="2147"/>
    <n v="48"/>
    <n v="23"/>
    <x v="85"/>
    <s v="0-50"/>
    <n v="92866"/>
    <n v="1"/>
    <n v="0.4"/>
    <s v="Professional"/>
    <n v="0"/>
    <x v="0"/>
    <s v="No"/>
    <x v="0"/>
    <s v="No"/>
    <x v="1"/>
    <m/>
  </r>
  <r>
    <x v="2148"/>
    <n v="48"/>
    <n v="22"/>
    <x v="24"/>
    <s v="51-100"/>
    <n v="91775"/>
    <n v="1"/>
    <n v="1.4"/>
    <s v="Professional"/>
    <n v="241"/>
    <x v="0"/>
    <s v="No"/>
    <x v="0"/>
    <s v="Yes"/>
    <x v="0"/>
    <m/>
  </r>
  <r>
    <x v="2149"/>
    <n v="48"/>
    <n v="22"/>
    <x v="56"/>
    <s v="51-100"/>
    <n v="90024"/>
    <n v="2"/>
    <n v="0.4"/>
    <s v="Professional"/>
    <n v="145"/>
    <x v="0"/>
    <s v="No"/>
    <x v="0"/>
    <s v="No"/>
    <x v="0"/>
    <m/>
  </r>
  <r>
    <x v="2150"/>
    <n v="48"/>
    <n v="24"/>
    <x v="134"/>
    <s v="0-50"/>
    <n v="90058"/>
    <n v="3"/>
    <n v="0.4"/>
    <s v="Undergraduate"/>
    <n v="0"/>
    <x v="0"/>
    <s v="No"/>
    <x v="0"/>
    <s v="No"/>
    <x v="0"/>
    <m/>
  </r>
  <r>
    <x v="2151"/>
    <n v="48"/>
    <n v="23"/>
    <x v="7"/>
    <s v="51-100"/>
    <n v="92124"/>
    <n v="2"/>
    <n v="3.8"/>
    <s v="Professional"/>
    <n v="0"/>
    <x v="0"/>
    <s v="No"/>
    <x v="0"/>
    <s v="Yes"/>
    <x v="0"/>
    <m/>
  </r>
  <r>
    <x v="2152"/>
    <n v="48"/>
    <n v="23"/>
    <x v="56"/>
    <s v="51-100"/>
    <n v="94402"/>
    <n v="4"/>
    <n v="3.1"/>
    <s v="Graduate"/>
    <n v="0"/>
    <x v="1"/>
    <s v="Yes"/>
    <x v="1"/>
    <s v="Yes"/>
    <x v="0"/>
    <m/>
  </r>
  <r>
    <x v="2153"/>
    <n v="48"/>
    <n v="18"/>
    <x v="77"/>
    <s v="100+"/>
    <n v="92626"/>
    <n v="4"/>
    <n v="6"/>
    <s v="Professional"/>
    <n v="0"/>
    <x v="1"/>
    <s v="No"/>
    <x v="0"/>
    <s v="Yes"/>
    <x v="0"/>
    <m/>
  </r>
  <r>
    <x v="2154"/>
    <n v="48"/>
    <n v="23"/>
    <x v="140"/>
    <s v="100+"/>
    <n v="94546"/>
    <n v="3"/>
    <n v="0.2"/>
    <s v="Undergraduate"/>
    <n v="0"/>
    <x v="1"/>
    <s v="No"/>
    <x v="1"/>
    <s v="Yes"/>
    <x v="1"/>
    <m/>
  </r>
  <r>
    <x v="2155"/>
    <n v="48"/>
    <n v="23"/>
    <x v="14"/>
    <s v="0-50"/>
    <n v="94025"/>
    <n v="4"/>
    <n v="0.4"/>
    <s v="Graduate"/>
    <n v="118"/>
    <x v="0"/>
    <s v="No"/>
    <x v="0"/>
    <s v="No"/>
    <x v="0"/>
    <m/>
  </r>
  <r>
    <x v="2156"/>
    <n v="48"/>
    <n v="24"/>
    <x v="7"/>
    <s v="51-100"/>
    <n v="90245"/>
    <n v="4"/>
    <n v="1.4"/>
    <s v="Graduate"/>
    <n v="0"/>
    <x v="0"/>
    <s v="Yes"/>
    <x v="0"/>
    <s v="No"/>
    <x v="1"/>
    <m/>
  </r>
  <r>
    <x v="2157"/>
    <n v="48"/>
    <n v="24"/>
    <x v="34"/>
    <s v="100+"/>
    <n v="94105"/>
    <n v="1"/>
    <n v="5"/>
    <s v="Undergraduate"/>
    <n v="0"/>
    <x v="0"/>
    <s v="No"/>
    <x v="0"/>
    <s v="No"/>
    <x v="1"/>
    <m/>
  </r>
  <r>
    <x v="2158"/>
    <n v="48"/>
    <n v="22"/>
    <x v="101"/>
    <s v="100+"/>
    <n v="94309"/>
    <n v="1"/>
    <n v="0"/>
    <s v="Undergraduate"/>
    <n v="0"/>
    <x v="0"/>
    <s v="No"/>
    <x v="1"/>
    <s v="Yes"/>
    <x v="1"/>
    <m/>
  </r>
  <r>
    <x v="2159"/>
    <n v="48"/>
    <n v="22"/>
    <x v="7"/>
    <s v="51-100"/>
    <n v="95747"/>
    <n v="3"/>
    <n v="0.7"/>
    <s v="Graduate"/>
    <n v="0"/>
    <x v="0"/>
    <s v="No"/>
    <x v="0"/>
    <s v="Yes"/>
    <x v="0"/>
    <m/>
  </r>
  <r>
    <x v="2160"/>
    <n v="48"/>
    <n v="23"/>
    <x v="0"/>
    <s v="100+"/>
    <n v="93014"/>
    <n v="1"/>
    <n v="5.0999999999999996"/>
    <s v="Graduate"/>
    <n v="86"/>
    <x v="1"/>
    <s v="Yes"/>
    <x v="1"/>
    <s v="Yes"/>
    <x v="0"/>
    <m/>
  </r>
  <r>
    <x v="2161"/>
    <n v="48"/>
    <n v="22"/>
    <x v="83"/>
    <s v="0-50"/>
    <n v="94588"/>
    <n v="1"/>
    <n v="1.2"/>
    <s v="Graduate"/>
    <n v="112"/>
    <x v="0"/>
    <s v="No"/>
    <x v="0"/>
    <s v="Yes"/>
    <x v="0"/>
    <m/>
  </r>
  <r>
    <x v="2162"/>
    <n v="48"/>
    <n v="24"/>
    <x v="92"/>
    <s v="51-100"/>
    <n v="94523"/>
    <n v="1"/>
    <n v="2.6"/>
    <s v="Graduate"/>
    <n v="334"/>
    <x v="0"/>
    <s v="No"/>
    <x v="0"/>
    <s v="Yes"/>
    <x v="0"/>
    <m/>
  </r>
  <r>
    <x v="2163"/>
    <n v="48"/>
    <n v="24"/>
    <x v="99"/>
    <s v="51-100"/>
    <n v="95616"/>
    <n v="1"/>
    <n v="1.6"/>
    <s v="Graduate"/>
    <n v="186"/>
    <x v="0"/>
    <s v="No"/>
    <x v="0"/>
    <s v="Yes"/>
    <x v="0"/>
    <m/>
  </r>
  <r>
    <x v="2164"/>
    <n v="48"/>
    <n v="22"/>
    <x v="30"/>
    <s v="51-100"/>
    <n v="93940"/>
    <n v="2"/>
    <n v="2.4"/>
    <s v="Graduate"/>
    <n v="0"/>
    <x v="0"/>
    <s v="No"/>
    <x v="0"/>
    <s v="Yes"/>
    <x v="0"/>
    <m/>
  </r>
  <r>
    <x v="2165"/>
    <n v="48"/>
    <n v="21"/>
    <x v="6"/>
    <s v="51-100"/>
    <n v="94010"/>
    <n v="3"/>
    <n v="2"/>
    <s v="Graduate"/>
    <n v="0"/>
    <x v="0"/>
    <s v="No"/>
    <x v="0"/>
    <s v="Yes"/>
    <x v="1"/>
    <m/>
  </r>
  <r>
    <x v="2166"/>
    <n v="48"/>
    <n v="23"/>
    <x v="8"/>
    <s v="51-100"/>
    <n v="94111"/>
    <n v="4"/>
    <n v="3.6"/>
    <s v="Professional"/>
    <n v="0"/>
    <x v="0"/>
    <s v="No"/>
    <x v="0"/>
    <s v="Yes"/>
    <x v="1"/>
    <m/>
  </r>
  <r>
    <x v="2167"/>
    <n v="48"/>
    <n v="22"/>
    <x v="35"/>
    <s v="100+"/>
    <n v="95039"/>
    <n v="1"/>
    <n v="7.3"/>
    <s v="Undergraduate"/>
    <n v="193"/>
    <x v="0"/>
    <s v="No"/>
    <x v="0"/>
    <s v="No"/>
    <x v="0"/>
    <m/>
  </r>
  <r>
    <x v="2168"/>
    <n v="48"/>
    <n v="23"/>
    <x v="42"/>
    <s v="100+"/>
    <n v="94309"/>
    <n v="1"/>
    <n v="0.6"/>
    <s v="Undergraduate"/>
    <n v="0"/>
    <x v="0"/>
    <s v="No"/>
    <x v="0"/>
    <s v="Yes"/>
    <x v="1"/>
    <m/>
  </r>
  <r>
    <x v="2169"/>
    <n v="48"/>
    <n v="24"/>
    <x v="53"/>
    <s v="100+"/>
    <n v="91355"/>
    <n v="4"/>
    <n v="3.3"/>
    <s v="Graduate"/>
    <n v="446"/>
    <x v="1"/>
    <s v="No"/>
    <x v="1"/>
    <s v="Yes"/>
    <x v="0"/>
    <m/>
  </r>
  <r>
    <x v="2170"/>
    <n v="48"/>
    <n v="23"/>
    <x v="83"/>
    <s v="0-50"/>
    <n v="90254"/>
    <n v="4"/>
    <n v="1.9"/>
    <s v="Professional"/>
    <n v="0"/>
    <x v="0"/>
    <s v="No"/>
    <x v="0"/>
    <s v="Yes"/>
    <x v="0"/>
    <m/>
  </r>
  <r>
    <x v="2171"/>
    <n v="48"/>
    <n v="22"/>
    <x v="14"/>
    <s v="0-50"/>
    <n v="92709"/>
    <n v="1"/>
    <n v="1.4"/>
    <s v="Professional"/>
    <n v="0"/>
    <x v="0"/>
    <s v="No"/>
    <x v="0"/>
    <s v="Yes"/>
    <x v="0"/>
    <m/>
  </r>
  <r>
    <x v="2172"/>
    <n v="48"/>
    <n v="22"/>
    <x v="4"/>
    <s v="100+"/>
    <n v="92007"/>
    <n v="1"/>
    <n v="2.4"/>
    <s v="Professional"/>
    <n v="0"/>
    <x v="1"/>
    <s v="No"/>
    <x v="0"/>
    <s v="Yes"/>
    <x v="0"/>
    <m/>
  </r>
  <r>
    <x v="2173"/>
    <n v="48"/>
    <n v="24"/>
    <x v="118"/>
    <s v="0-50"/>
    <n v="92630"/>
    <n v="4"/>
    <n v="0.5"/>
    <s v="Graduate"/>
    <n v="0"/>
    <x v="0"/>
    <s v="No"/>
    <x v="0"/>
    <s v="No"/>
    <x v="1"/>
    <m/>
  </r>
  <r>
    <x v="2174"/>
    <n v="48"/>
    <n v="22"/>
    <x v="52"/>
    <s v="51-100"/>
    <n v="91345"/>
    <n v="2"/>
    <n v="2.4"/>
    <s v="Graduate"/>
    <n v="0"/>
    <x v="0"/>
    <s v="No"/>
    <x v="0"/>
    <s v="Yes"/>
    <x v="0"/>
    <m/>
  </r>
  <r>
    <x v="2175"/>
    <n v="48"/>
    <n v="22"/>
    <x v="6"/>
    <s v="51-100"/>
    <n v="94588"/>
    <n v="3"/>
    <n v="2.1"/>
    <s v="Undergraduate"/>
    <n v="0"/>
    <x v="0"/>
    <s v="No"/>
    <x v="0"/>
    <s v="Yes"/>
    <x v="1"/>
    <m/>
  </r>
  <r>
    <x v="2176"/>
    <n v="48"/>
    <n v="21"/>
    <x v="39"/>
    <s v="0-50"/>
    <n v="94720"/>
    <n v="3"/>
    <n v="0.67"/>
    <s v="Graduate"/>
    <n v="95"/>
    <x v="0"/>
    <s v="No"/>
    <x v="0"/>
    <s v="No"/>
    <x v="0"/>
    <m/>
  </r>
  <r>
    <x v="2177"/>
    <n v="48"/>
    <n v="22"/>
    <x v="88"/>
    <s v="51-100"/>
    <n v="94105"/>
    <n v="3"/>
    <n v="1.1000000000000001"/>
    <s v="Undergraduate"/>
    <n v="203"/>
    <x v="0"/>
    <s v="No"/>
    <x v="0"/>
    <s v="Yes"/>
    <x v="0"/>
    <m/>
  </r>
  <r>
    <x v="2178"/>
    <n v="48"/>
    <n v="24"/>
    <x v="98"/>
    <s v="51-100"/>
    <n v="91380"/>
    <n v="2"/>
    <n v="1.7"/>
    <s v="Undergraduate"/>
    <n v="229"/>
    <x v="0"/>
    <s v="No"/>
    <x v="0"/>
    <s v="No"/>
    <x v="1"/>
    <m/>
  </r>
  <r>
    <x v="2179"/>
    <n v="48"/>
    <n v="24"/>
    <x v="30"/>
    <s v="51-100"/>
    <n v="91343"/>
    <n v="1"/>
    <n v="2.7"/>
    <s v="Undergraduate"/>
    <n v="0"/>
    <x v="0"/>
    <s v="No"/>
    <x v="0"/>
    <s v="Yes"/>
    <x v="0"/>
    <m/>
  </r>
  <r>
    <x v="2180"/>
    <n v="48"/>
    <n v="23"/>
    <x v="124"/>
    <s v="100+"/>
    <n v="96003"/>
    <n v="4"/>
    <n v="7.9"/>
    <s v="Professional"/>
    <n v="310"/>
    <x v="1"/>
    <s v="No"/>
    <x v="0"/>
    <s v="No"/>
    <x v="0"/>
    <m/>
  </r>
  <r>
    <x v="2181"/>
    <n v="48"/>
    <n v="23"/>
    <x v="7"/>
    <s v="51-100"/>
    <n v="94024"/>
    <n v="1"/>
    <n v="0.2"/>
    <s v="Graduate"/>
    <n v="0"/>
    <x v="0"/>
    <s v="No"/>
    <x v="0"/>
    <s v="No"/>
    <x v="0"/>
    <m/>
  </r>
  <r>
    <x v="2182"/>
    <n v="48"/>
    <n v="22"/>
    <x v="131"/>
    <s v="100+"/>
    <n v="95616"/>
    <n v="1"/>
    <n v="0"/>
    <s v="Undergraduate"/>
    <n v="0"/>
    <x v="0"/>
    <s v="No"/>
    <x v="0"/>
    <s v="No"/>
    <x v="0"/>
    <m/>
  </r>
  <r>
    <x v="2183"/>
    <n v="48"/>
    <n v="23"/>
    <x v="1"/>
    <s v="0-50"/>
    <n v="93302"/>
    <n v="1"/>
    <n v="0.1"/>
    <s v="Undergraduate"/>
    <n v="0"/>
    <x v="0"/>
    <s v="No"/>
    <x v="0"/>
    <s v="No"/>
    <x v="1"/>
    <m/>
  </r>
  <r>
    <x v="2184"/>
    <n v="48"/>
    <n v="24"/>
    <x v="24"/>
    <s v="51-100"/>
    <n v="90401"/>
    <n v="1"/>
    <n v="0"/>
    <s v="Undergraduate"/>
    <n v="144"/>
    <x v="0"/>
    <s v="No"/>
    <x v="0"/>
    <s v="Yes"/>
    <x v="0"/>
    <m/>
  </r>
  <r>
    <x v="2185"/>
    <n v="48"/>
    <n v="22"/>
    <x v="144"/>
    <s v="100+"/>
    <n v="95819"/>
    <n v="1"/>
    <n v="2.4"/>
    <s v="Undergraduate"/>
    <n v="396"/>
    <x v="0"/>
    <s v="No"/>
    <x v="0"/>
    <s v="Yes"/>
    <x v="0"/>
    <m/>
  </r>
  <r>
    <x v="2186"/>
    <n v="48"/>
    <n v="22"/>
    <x v="23"/>
    <s v="0-50"/>
    <n v="94303"/>
    <n v="2"/>
    <n v="0.1"/>
    <s v="Professional"/>
    <n v="0"/>
    <x v="0"/>
    <s v="No"/>
    <x v="0"/>
    <s v="Yes"/>
    <x v="0"/>
    <m/>
  </r>
  <r>
    <x v="2187"/>
    <n v="48"/>
    <n v="23"/>
    <x v="14"/>
    <s v="0-50"/>
    <n v="93943"/>
    <n v="1"/>
    <n v="0.1"/>
    <s v="Undergraduate"/>
    <n v="0"/>
    <x v="0"/>
    <s v="Yes"/>
    <x v="0"/>
    <s v="Yes"/>
    <x v="0"/>
    <m/>
  </r>
  <r>
    <x v="2188"/>
    <n v="48"/>
    <n v="24"/>
    <x v="10"/>
    <s v="0-50"/>
    <n v="94304"/>
    <n v="4"/>
    <n v="0.2"/>
    <s v="Undergraduate"/>
    <n v="0"/>
    <x v="0"/>
    <s v="No"/>
    <x v="0"/>
    <s v="Yes"/>
    <x v="1"/>
    <m/>
  </r>
  <r>
    <x v="2189"/>
    <n v="48"/>
    <n v="23"/>
    <x v="66"/>
    <s v="51-100"/>
    <n v="94606"/>
    <n v="4"/>
    <n v="3.6"/>
    <s v="Professional"/>
    <n v="0"/>
    <x v="0"/>
    <s v="No"/>
    <x v="0"/>
    <s v="No"/>
    <x v="0"/>
    <m/>
  </r>
  <r>
    <x v="2190"/>
    <n v="48"/>
    <n v="23"/>
    <x v="6"/>
    <s v="51-100"/>
    <n v="91423"/>
    <n v="4"/>
    <n v="3.6"/>
    <s v="Professional"/>
    <n v="0"/>
    <x v="0"/>
    <s v="No"/>
    <x v="0"/>
    <s v="Yes"/>
    <x v="0"/>
    <m/>
  </r>
  <r>
    <x v="2191"/>
    <n v="48"/>
    <n v="22"/>
    <x v="49"/>
    <s v="0-50"/>
    <n v="94063"/>
    <n v="3"/>
    <n v="2.2000000000000002"/>
    <s v="Graduate"/>
    <n v="87"/>
    <x v="0"/>
    <s v="No"/>
    <x v="0"/>
    <s v="Yes"/>
    <x v="0"/>
    <m/>
  </r>
  <r>
    <x v="2192"/>
    <n v="48"/>
    <n v="22"/>
    <x v="121"/>
    <s v="0-50"/>
    <n v="95616"/>
    <n v="2"/>
    <n v="0.1"/>
    <s v="Professional"/>
    <n v="106"/>
    <x v="0"/>
    <s v="No"/>
    <x v="0"/>
    <s v="No"/>
    <x v="0"/>
    <m/>
  </r>
  <r>
    <x v="2193"/>
    <n v="48"/>
    <n v="24"/>
    <x v="23"/>
    <s v="0-50"/>
    <n v="91330"/>
    <n v="3"/>
    <n v="0.4"/>
    <s v="Undergraduate"/>
    <n v="0"/>
    <x v="0"/>
    <s v="No"/>
    <x v="0"/>
    <s v="Yes"/>
    <x v="0"/>
    <m/>
  </r>
  <r>
    <x v="2194"/>
    <n v="48"/>
    <n v="23"/>
    <x v="19"/>
    <s v="51-100"/>
    <n v="92122"/>
    <n v="1"/>
    <n v="2.8"/>
    <s v="Graduate"/>
    <n v="0"/>
    <x v="0"/>
    <s v="No"/>
    <x v="0"/>
    <s v="No"/>
    <x v="0"/>
    <m/>
  </r>
  <r>
    <x v="2195"/>
    <n v="48"/>
    <n v="24"/>
    <x v="78"/>
    <s v="0-50"/>
    <n v="92624"/>
    <n v="4"/>
    <n v="0.2"/>
    <s v="Undergraduate"/>
    <n v="0"/>
    <x v="0"/>
    <s v="No"/>
    <x v="0"/>
    <s v="Yes"/>
    <x v="0"/>
    <m/>
  </r>
  <r>
    <x v="2196"/>
    <n v="48"/>
    <n v="22"/>
    <x v="24"/>
    <s v="51-100"/>
    <n v="90086"/>
    <n v="4"/>
    <n v="2.6"/>
    <s v="Undergraduate"/>
    <n v="0"/>
    <x v="0"/>
    <s v="No"/>
    <x v="0"/>
    <s v="Yes"/>
    <x v="1"/>
    <m/>
  </r>
  <r>
    <x v="2197"/>
    <n v="48"/>
    <n v="23"/>
    <x v="136"/>
    <s v="100+"/>
    <n v="92120"/>
    <n v="2"/>
    <n v="3.8"/>
    <s v="Professional"/>
    <n v="0"/>
    <x v="0"/>
    <s v="No"/>
    <x v="0"/>
    <s v="No"/>
    <x v="1"/>
    <m/>
  </r>
  <r>
    <x v="2198"/>
    <n v="48"/>
    <n v="24"/>
    <x v="78"/>
    <s v="0-50"/>
    <n v="91950"/>
    <n v="1"/>
    <n v="0.9"/>
    <s v="Professional"/>
    <n v="0"/>
    <x v="0"/>
    <s v="No"/>
    <x v="0"/>
    <s v="No"/>
    <x v="0"/>
    <m/>
  </r>
  <r>
    <x v="2199"/>
    <n v="48"/>
    <n v="22"/>
    <x v="30"/>
    <s v="51-100"/>
    <n v="94720"/>
    <n v="3"/>
    <n v="1.1000000000000001"/>
    <s v="Undergraduate"/>
    <n v="0"/>
    <x v="0"/>
    <s v="No"/>
    <x v="0"/>
    <s v="No"/>
    <x v="0"/>
    <m/>
  </r>
  <r>
    <x v="2200"/>
    <n v="48"/>
    <n v="23"/>
    <x v="14"/>
    <s v="0-50"/>
    <n v="93302"/>
    <n v="2"/>
    <n v="1.3"/>
    <s v="Undergraduate"/>
    <n v="0"/>
    <x v="0"/>
    <s v="No"/>
    <x v="0"/>
    <s v="No"/>
    <x v="0"/>
    <m/>
  </r>
  <r>
    <x v="2201"/>
    <n v="48"/>
    <n v="24"/>
    <x v="36"/>
    <s v="100+"/>
    <n v="90740"/>
    <n v="1"/>
    <n v="5"/>
    <s v="Undergraduate"/>
    <n v="0"/>
    <x v="0"/>
    <s v="No"/>
    <x v="0"/>
    <s v="No"/>
    <x v="0"/>
    <m/>
  </r>
  <r>
    <x v="2202"/>
    <n v="48"/>
    <n v="22"/>
    <x v="20"/>
    <s v="0-50"/>
    <n v="94065"/>
    <n v="1"/>
    <n v="1.2"/>
    <s v="Graduate"/>
    <n v="0"/>
    <x v="0"/>
    <s v="No"/>
    <x v="0"/>
    <s v="No"/>
    <x v="0"/>
    <m/>
  </r>
  <r>
    <x v="2203"/>
    <n v="48"/>
    <n v="23"/>
    <x v="9"/>
    <s v="0-50"/>
    <n v="92677"/>
    <n v="1"/>
    <n v="1.4"/>
    <s v="Professional"/>
    <n v="0"/>
    <x v="0"/>
    <s v="No"/>
    <x v="0"/>
    <s v="No"/>
    <x v="1"/>
    <m/>
  </r>
  <r>
    <x v="2204"/>
    <n v="48"/>
    <n v="23"/>
    <x v="117"/>
    <s v="100+"/>
    <n v="95053"/>
    <n v="2"/>
    <n v="2.8"/>
    <s v="Undergraduate"/>
    <n v="231"/>
    <x v="0"/>
    <s v="No"/>
    <x v="0"/>
    <s v="No"/>
    <x v="1"/>
    <m/>
  </r>
  <r>
    <x v="2205"/>
    <n v="48"/>
    <n v="22"/>
    <x v="130"/>
    <s v="100+"/>
    <n v="95827"/>
    <n v="1"/>
    <n v="2.4"/>
    <s v="Undergraduate"/>
    <n v="0"/>
    <x v="0"/>
    <s v="No"/>
    <x v="0"/>
    <s v="Yes"/>
    <x v="0"/>
    <m/>
  </r>
  <r>
    <x v="2206"/>
    <n v="48"/>
    <n v="22"/>
    <x v="126"/>
    <s v="100+"/>
    <n v="90086"/>
    <n v="1"/>
    <n v="2.4"/>
    <s v="Undergraduate"/>
    <n v="0"/>
    <x v="0"/>
    <s v="No"/>
    <x v="0"/>
    <s v="Yes"/>
    <x v="0"/>
    <m/>
  </r>
  <r>
    <x v="2207"/>
    <n v="48"/>
    <n v="24"/>
    <x v="83"/>
    <s v="0-50"/>
    <n v="91791"/>
    <n v="3"/>
    <n v="1.9"/>
    <s v="Graduate"/>
    <n v="0"/>
    <x v="0"/>
    <s v="No"/>
    <x v="0"/>
    <s v="Yes"/>
    <x v="0"/>
    <m/>
  </r>
  <r>
    <x v="2208"/>
    <n v="48"/>
    <n v="22"/>
    <x v="42"/>
    <s v="100+"/>
    <n v="94608"/>
    <n v="1"/>
    <n v="5.7"/>
    <s v="Undergraduate"/>
    <n v="0"/>
    <x v="0"/>
    <s v="Yes"/>
    <x v="0"/>
    <s v="No"/>
    <x v="0"/>
    <m/>
  </r>
  <r>
    <x v="2209"/>
    <n v="48"/>
    <n v="24"/>
    <x v="134"/>
    <s v="0-50"/>
    <n v="94707"/>
    <n v="4"/>
    <n v="1"/>
    <s v="Undergraduate"/>
    <n v="89"/>
    <x v="0"/>
    <s v="No"/>
    <x v="0"/>
    <s v="No"/>
    <x v="0"/>
    <m/>
  </r>
  <r>
    <x v="2210"/>
    <n v="48"/>
    <n v="22"/>
    <x v="100"/>
    <s v="0-50"/>
    <n v="94720"/>
    <n v="1"/>
    <n v="1.4"/>
    <s v="Professional"/>
    <n v="75"/>
    <x v="0"/>
    <s v="No"/>
    <x v="0"/>
    <s v="Yes"/>
    <x v="0"/>
    <m/>
  </r>
  <r>
    <x v="2211"/>
    <n v="48"/>
    <n v="23"/>
    <x v="12"/>
    <s v="0-50"/>
    <n v="94061"/>
    <n v="4"/>
    <n v="0.8"/>
    <s v="Undergraduate"/>
    <n v="0"/>
    <x v="0"/>
    <s v="No"/>
    <x v="0"/>
    <s v="Yes"/>
    <x v="0"/>
    <m/>
  </r>
  <r>
    <x v="2212"/>
    <n v="48"/>
    <n v="24"/>
    <x v="27"/>
    <s v="0-50"/>
    <n v="90024"/>
    <n v="4"/>
    <n v="0.5"/>
    <s v="Graduate"/>
    <n v="0"/>
    <x v="0"/>
    <s v="No"/>
    <x v="0"/>
    <s v="No"/>
    <x v="0"/>
    <m/>
  </r>
  <r>
    <x v="2213"/>
    <n v="48"/>
    <n v="24"/>
    <x v="153"/>
    <s v="100+"/>
    <n v="93940"/>
    <n v="2"/>
    <n v="6.67"/>
    <s v="Undergraduate"/>
    <n v="0"/>
    <x v="0"/>
    <s v="No"/>
    <x v="1"/>
    <s v="Yes"/>
    <x v="1"/>
    <m/>
  </r>
  <r>
    <x v="2214"/>
    <n v="48"/>
    <n v="23"/>
    <x v="83"/>
    <s v="0-50"/>
    <n v="94301"/>
    <n v="2"/>
    <n v="1.3"/>
    <s v="Undergraduate"/>
    <n v="0"/>
    <x v="0"/>
    <s v="No"/>
    <x v="0"/>
    <s v="Yes"/>
    <x v="0"/>
    <m/>
  </r>
  <r>
    <x v="2215"/>
    <n v="48"/>
    <n v="22"/>
    <x v="21"/>
    <s v="100+"/>
    <n v="95482"/>
    <n v="1"/>
    <n v="0.3"/>
    <s v="Undergraduate"/>
    <n v="140"/>
    <x v="0"/>
    <s v="No"/>
    <x v="0"/>
    <s v="Yes"/>
    <x v="0"/>
    <m/>
  </r>
  <r>
    <x v="2216"/>
    <n v="48"/>
    <n v="22"/>
    <x v="99"/>
    <s v="51-100"/>
    <n v="93106"/>
    <n v="1"/>
    <n v="1.2"/>
    <s v="Graduate"/>
    <n v="0"/>
    <x v="0"/>
    <s v="No"/>
    <x v="0"/>
    <s v="No"/>
    <x v="0"/>
    <m/>
  </r>
  <r>
    <x v="2217"/>
    <n v="48"/>
    <n v="23"/>
    <x v="39"/>
    <s v="0-50"/>
    <n v="94534"/>
    <n v="4"/>
    <n v="0.4"/>
    <s v="Graduate"/>
    <n v="122"/>
    <x v="0"/>
    <s v="No"/>
    <x v="0"/>
    <s v="No"/>
    <x v="0"/>
    <m/>
  </r>
  <r>
    <x v="2218"/>
    <n v="48"/>
    <n v="23"/>
    <x v="89"/>
    <s v="100+"/>
    <n v="95929"/>
    <n v="2"/>
    <n v="2.8"/>
    <s v="Undergraduate"/>
    <n v="308"/>
    <x v="0"/>
    <s v="No"/>
    <x v="0"/>
    <s v="Yes"/>
    <x v="0"/>
    <m/>
  </r>
  <r>
    <x v="2219"/>
    <n v="48"/>
    <n v="24"/>
    <x v="17"/>
    <s v="100+"/>
    <n v="94025"/>
    <n v="4"/>
    <n v="3.5"/>
    <s v="Graduate"/>
    <n v="0"/>
    <x v="1"/>
    <s v="No"/>
    <x v="0"/>
    <s v="No"/>
    <x v="0"/>
    <m/>
  </r>
  <r>
    <x v="2220"/>
    <n v="48"/>
    <n v="23"/>
    <x v="65"/>
    <s v="0-50"/>
    <n v="93711"/>
    <n v="1"/>
    <n v="1.3"/>
    <s v="Graduate"/>
    <n v="0"/>
    <x v="0"/>
    <s v="No"/>
    <x v="0"/>
    <s v="No"/>
    <x v="0"/>
    <m/>
  </r>
  <r>
    <x v="2221"/>
    <n v="48"/>
    <n v="22"/>
    <x v="52"/>
    <s v="51-100"/>
    <n v="90028"/>
    <n v="2"/>
    <n v="0.4"/>
    <s v="Professional"/>
    <n v="248"/>
    <x v="0"/>
    <s v="No"/>
    <x v="0"/>
    <s v="Yes"/>
    <x v="0"/>
    <m/>
  </r>
  <r>
    <x v="2222"/>
    <n v="48"/>
    <n v="23"/>
    <x v="121"/>
    <s v="0-50"/>
    <n v="90058"/>
    <n v="1"/>
    <n v="0.1"/>
    <s v="Undergraduate"/>
    <n v="0"/>
    <x v="0"/>
    <s v="No"/>
    <x v="0"/>
    <s v="Yes"/>
    <x v="0"/>
    <m/>
  </r>
  <r>
    <x v="2223"/>
    <n v="48"/>
    <n v="23"/>
    <x v="5"/>
    <s v="0-50"/>
    <n v="94904"/>
    <n v="1"/>
    <n v="0.1"/>
    <s v="Undergraduate"/>
    <n v="0"/>
    <x v="0"/>
    <s v="No"/>
    <x v="0"/>
    <s v="No"/>
    <x v="0"/>
    <m/>
  </r>
  <r>
    <x v="2224"/>
    <n v="48"/>
    <n v="23"/>
    <x v="137"/>
    <s v="51-100"/>
    <n v="91367"/>
    <n v="4"/>
    <n v="3.6"/>
    <s v="Professional"/>
    <n v="83"/>
    <x v="0"/>
    <s v="No"/>
    <x v="0"/>
    <s v="No"/>
    <x v="1"/>
    <m/>
  </r>
  <r>
    <x v="2225"/>
    <n v="48"/>
    <n v="22"/>
    <x v="92"/>
    <s v="51-100"/>
    <n v="94590"/>
    <n v="2"/>
    <n v="0.8"/>
    <s v="Professional"/>
    <n v="205"/>
    <x v="0"/>
    <s v="No"/>
    <x v="0"/>
    <s v="No"/>
    <x v="0"/>
    <m/>
  </r>
  <r>
    <x v="2226"/>
    <n v="48"/>
    <n v="24"/>
    <x v="7"/>
    <s v="51-100"/>
    <n v="94542"/>
    <n v="3"/>
    <n v="0.7"/>
    <s v="Undergraduate"/>
    <n v="0"/>
    <x v="0"/>
    <s v="No"/>
    <x v="0"/>
    <s v="Yes"/>
    <x v="1"/>
    <m/>
  </r>
  <r>
    <x v="2227"/>
    <n v="48"/>
    <n v="23"/>
    <x v="59"/>
    <s v="0-50"/>
    <n v="94086"/>
    <n v="1"/>
    <n v="0.3"/>
    <s v="Undergraduate"/>
    <n v="0"/>
    <x v="0"/>
    <s v="No"/>
    <x v="0"/>
    <s v="No"/>
    <x v="0"/>
    <m/>
  </r>
  <r>
    <x v="2228"/>
    <n v="48"/>
    <n v="22"/>
    <x v="36"/>
    <s v="100+"/>
    <n v="90073"/>
    <n v="2"/>
    <n v="3.1"/>
    <s v="Graduate"/>
    <n v="0"/>
    <x v="1"/>
    <s v="No"/>
    <x v="0"/>
    <s v="Yes"/>
    <x v="0"/>
    <m/>
  </r>
  <r>
    <x v="2229"/>
    <n v="48"/>
    <n v="24"/>
    <x v="23"/>
    <s v="0-50"/>
    <n v="94305"/>
    <n v="4"/>
    <n v="1"/>
    <s v="Undergraduate"/>
    <n v="0"/>
    <x v="0"/>
    <s v="No"/>
    <x v="0"/>
    <s v="Yes"/>
    <x v="0"/>
    <m/>
  </r>
  <r>
    <x v="2230"/>
    <n v="48"/>
    <n v="24"/>
    <x v="139"/>
    <s v="51-100"/>
    <n v="91109"/>
    <n v="3"/>
    <n v="0.7"/>
    <s v="Undergraduate"/>
    <n v="0"/>
    <x v="0"/>
    <s v="Yes"/>
    <x v="0"/>
    <s v="Yes"/>
    <x v="0"/>
    <m/>
  </r>
  <r>
    <x v="2231"/>
    <n v="48"/>
    <n v="22"/>
    <x v="13"/>
    <s v="0-50"/>
    <n v="94611"/>
    <n v="1"/>
    <n v="1.2"/>
    <s v="Graduate"/>
    <n v="0"/>
    <x v="0"/>
    <s v="No"/>
    <x v="0"/>
    <s v="No"/>
    <x v="0"/>
    <m/>
  </r>
  <r>
    <x v="2232"/>
    <n v="48"/>
    <n v="24"/>
    <x v="111"/>
    <s v="100+"/>
    <n v="91311"/>
    <n v="2"/>
    <n v="3.3"/>
    <s v="Undergraduate"/>
    <n v="0"/>
    <x v="0"/>
    <s v="No"/>
    <x v="1"/>
    <s v="Yes"/>
    <x v="1"/>
    <m/>
  </r>
  <r>
    <x v="2233"/>
    <n v="48"/>
    <n v="24"/>
    <x v="76"/>
    <s v="51-100"/>
    <n v="94005"/>
    <n v="2"/>
    <n v="1.7"/>
    <s v="Undergraduate"/>
    <n v="0"/>
    <x v="0"/>
    <s v="No"/>
    <x v="0"/>
    <s v="No"/>
    <x v="0"/>
    <m/>
  </r>
  <r>
    <x v="2234"/>
    <n v="48"/>
    <n v="22"/>
    <x v="53"/>
    <s v="100+"/>
    <n v="94143"/>
    <n v="3"/>
    <n v="1.4"/>
    <s v="Undergraduate"/>
    <n v="400"/>
    <x v="1"/>
    <s v="No"/>
    <x v="0"/>
    <s v="No"/>
    <x v="0"/>
    <m/>
  </r>
  <r>
    <x v="2235"/>
    <n v="48"/>
    <n v="22"/>
    <x v="13"/>
    <s v="0-50"/>
    <n v="95054"/>
    <n v="3"/>
    <n v="0.6"/>
    <s v="Graduate"/>
    <n v="121"/>
    <x v="0"/>
    <s v="No"/>
    <x v="0"/>
    <s v="Yes"/>
    <x v="0"/>
    <m/>
  </r>
  <r>
    <x v="2236"/>
    <n v="48"/>
    <n v="24"/>
    <x v="59"/>
    <s v="0-50"/>
    <n v="92064"/>
    <n v="2"/>
    <n v="2.1"/>
    <s v="Professional"/>
    <n v="0"/>
    <x v="0"/>
    <s v="No"/>
    <x v="0"/>
    <s v="Yes"/>
    <x v="0"/>
    <m/>
  </r>
  <r>
    <x v="2237"/>
    <n v="48"/>
    <n v="22"/>
    <x v="139"/>
    <s v="51-100"/>
    <n v="93950"/>
    <n v="1"/>
    <n v="1.4"/>
    <s v="Professional"/>
    <n v="0"/>
    <x v="0"/>
    <s v="Yes"/>
    <x v="0"/>
    <s v="No"/>
    <x v="0"/>
    <m/>
  </r>
  <r>
    <x v="2238"/>
    <n v="48"/>
    <n v="22"/>
    <x v="145"/>
    <s v="100+"/>
    <n v="90291"/>
    <n v="1"/>
    <n v="0"/>
    <s v="Undergraduate"/>
    <n v="0"/>
    <x v="0"/>
    <s v="No"/>
    <x v="0"/>
    <s v="Yes"/>
    <x v="0"/>
    <m/>
  </r>
  <r>
    <x v="2239"/>
    <n v="48"/>
    <n v="23"/>
    <x v="25"/>
    <s v="0-50"/>
    <n v="94720"/>
    <n v="3"/>
    <n v="1.7"/>
    <s v="Graduate"/>
    <n v="162"/>
    <x v="0"/>
    <s v="No"/>
    <x v="0"/>
    <s v="Yes"/>
    <x v="0"/>
    <m/>
  </r>
  <r>
    <x v="2240"/>
    <n v="48"/>
    <n v="23"/>
    <x v="83"/>
    <s v="0-50"/>
    <n v="93943"/>
    <n v="3"/>
    <n v="1.7"/>
    <s v="Graduate"/>
    <n v="159"/>
    <x v="0"/>
    <s v="No"/>
    <x v="0"/>
    <s v="Yes"/>
    <x v="0"/>
    <m/>
  </r>
  <r>
    <x v="2241"/>
    <n v="47"/>
    <n v="21"/>
    <x v="126"/>
    <s v="100+"/>
    <n v="93407"/>
    <n v="1"/>
    <n v="5.7"/>
    <s v="Undergraduate"/>
    <n v="112"/>
    <x v="0"/>
    <s v="Yes"/>
    <x v="0"/>
    <s v="No"/>
    <x v="0"/>
    <m/>
  </r>
  <r>
    <x v="2242"/>
    <n v="47"/>
    <n v="23"/>
    <x v="3"/>
    <s v="100+"/>
    <n v="90024"/>
    <n v="2"/>
    <n v="3.3"/>
    <s v="Undergraduate"/>
    <n v="0"/>
    <x v="0"/>
    <s v="No"/>
    <x v="0"/>
    <s v="No"/>
    <x v="0"/>
    <m/>
  </r>
  <r>
    <x v="2243"/>
    <n v="47"/>
    <n v="21"/>
    <x v="129"/>
    <s v="51-100"/>
    <n v="93407"/>
    <n v="3"/>
    <n v="2.1"/>
    <s v="Undergraduate"/>
    <n v="0"/>
    <x v="0"/>
    <s v="No"/>
    <x v="0"/>
    <s v="Yes"/>
    <x v="1"/>
    <m/>
  </r>
  <r>
    <x v="2244"/>
    <n v="47"/>
    <n v="22"/>
    <x v="49"/>
    <s v="0-50"/>
    <n v="94612"/>
    <n v="3"/>
    <n v="2.7"/>
    <s v="Graduate"/>
    <n v="0"/>
    <x v="0"/>
    <s v="No"/>
    <x v="0"/>
    <s v="Yes"/>
    <x v="0"/>
    <m/>
  </r>
  <r>
    <x v="2245"/>
    <n v="47"/>
    <n v="23"/>
    <x v="111"/>
    <s v="100+"/>
    <n v="94551"/>
    <n v="2"/>
    <n v="7.5"/>
    <s v="Undergraduate"/>
    <n v="0"/>
    <x v="0"/>
    <s v="No"/>
    <x v="1"/>
    <s v="Yes"/>
    <x v="1"/>
    <m/>
  </r>
  <r>
    <x v="2246"/>
    <n v="47"/>
    <n v="22"/>
    <x v="15"/>
    <s v="51-100"/>
    <n v="92677"/>
    <n v="4"/>
    <n v="1.9"/>
    <s v="Professional"/>
    <n v="98"/>
    <x v="0"/>
    <s v="Yes"/>
    <x v="1"/>
    <s v="No"/>
    <x v="1"/>
    <m/>
  </r>
  <r>
    <x v="2247"/>
    <n v="47"/>
    <n v="22"/>
    <x v="80"/>
    <s v="51-100"/>
    <n v="94720"/>
    <n v="1"/>
    <n v="2.8"/>
    <s v="Graduate"/>
    <n v="0"/>
    <x v="0"/>
    <s v="No"/>
    <x v="0"/>
    <s v="Yes"/>
    <x v="0"/>
    <m/>
  </r>
  <r>
    <x v="2248"/>
    <n v="47"/>
    <n v="21"/>
    <x v="81"/>
    <s v="100+"/>
    <n v="94583"/>
    <n v="1"/>
    <n v="0"/>
    <s v="Undergraduate"/>
    <n v="0"/>
    <x v="0"/>
    <s v="No"/>
    <x v="0"/>
    <s v="No"/>
    <x v="0"/>
    <m/>
  </r>
  <r>
    <x v="2249"/>
    <n v="47"/>
    <n v="22"/>
    <x v="32"/>
    <s v="51-100"/>
    <n v="90504"/>
    <n v="1"/>
    <n v="2.9"/>
    <s v="Undergraduate"/>
    <n v="138"/>
    <x v="0"/>
    <s v="No"/>
    <x v="0"/>
    <s v="No"/>
    <x v="0"/>
    <m/>
  </r>
  <r>
    <x v="2250"/>
    <n v="47"/>
    <n v="23"/>
    <x v="29"/>
    <s v="0-50"/>
    <n v="94618"/>
    <n v="2"/>
    <n v="2.1"/>
    <s v="Professional"/>
    <n v="0"/>
    <x v="0"/>
    <s v="No"/>
    <x v="0"/>
    <s v="No"/>
    <x v="0"/>
    <m/>
  </r>
  <r>
    <x v="2251"/>
    <n v="47"/>
    <n v="23"/>
    <x v="107"/>
    <s v="100+"/>
    <n v="94111"/>
    <n v="2"/>
    <n v="3.3"/>
    <s v="Undergraduate"/>
    <n v="0"/>
    <x v="0"/>
    <s v="No"/>
    <x v="0"/>
    <s v="Yes"/>
    <x v="1"/>
    <m/>
  </r>
  <r>
    <x v="2252"/>
    <n v="47"/>
    <n v="22"/>
    <x v="76"/>
    <s v="51-100"/>
    <n v="93105"/>
    <n v="4"/>
    <n v="3.6"/>
    <s v="Professional"/>
    <n v="0"/>
    <x v="0"/>
    <s v="No"/>
    <x v="0"/>
    <s v="Yes"/>
    <x v="1"/>
    <m/>
  </r>
  <r>
    <x v="2253"/>
    <n v="47"/>
    <n v="23"/>
    <x v="65"/>
    <s v="0-50"/>
    <n v="94304"/>
    <n v="4"/>
    <n v="0.6"/>
    <s v="Undergraduate"/>
    <n v="0"/>
    <x v="0"/>
    <s v="No"/>
    <x v="0"/>
    <s v="Yes"/>
    <x v="0"/>
    <m/>
  </r>
  <r>
    <x v="2254"/>
    <n v="47"/>
    <n v="23"/>
    <x v="68"/>
    <s v="0-50"/>
    <n v="93108"/>
    <n v="1"/>
    <n v="1"/>
    <s v="Undergraduate"/>
    <n v="0"/>
    <x v="0"/>
    <s v="No"/>
    <x v="0"/>
    <s v="No"/>
    <x v="1"/>
    <m/>
  </r>
  <r>
    <x v="2255"/>
    <n v="47"/>
    <n v="22"/>
    <x v="12"/>
    <s v="0-50"/>
    <n v="95521"/>
    <n v="2"/>
    <n v="0.7"/>
    <s v="Professional"/>
    <n v="0"/>
    <x v="0"/>
    <s v="No"/>
    <x v="0"/>
    <s v="No"/>
    <x v="0"/>
    <m/>
  </r>
  <r>
    <x v="2256"/>
    <n v="47"/>
    <n v="22"/>
    <x v="79"/>
    <s v="100+"/>
    <n v="90037"/>
    <n v="1"/>
    <n v="5.0999999999999996"/>
    <s v="Professional"/>
    <n v="163"/>
    <x v="1"/>
    <s v="Yes"/>
    <x v="0"/>
    <s v="No"/>
    <x v="0"/>
    <m/>
  </r>
  <r>
    <x v="2257"/>
    <n v="47"/>
    <n v="23"/>
    <x v="18"/>
    <s v="0-50"/>
    <n v="94063"/>
    <n v="1"/>
    <n v="0.9"/>
    <s v="Professional"/>
    <n v="103"/>
    <x v="0"/>
    <s v="No"/>
    <x v="0"/>
    <s v="No"/>
    <x v="1"/>
    <m/>
  </r>
  <r>
    <x v="2258"/>
    <n v="47"/>
    <n v="20"/>
    <x v="27"/>
    <s v="0-50"/>
    <n v="95064"/>
    <n v="3"/>
    <n v="0.67"/>
    <s v="Graduate"/>
    <n v="0"/>
    <x v="0"/>
    <s v="No"/>
    <x v="0"/>
    <s v="Yes"/>
    <x v="1"/>
    <m/>
  </r>
  <r>
    <x v="2259"/>
    <n v="47"/>
    <n v="23"/>
    <x v="1"/>
    <s v="0-50"/>
    <n v="92130"/>
    <n v="1"/>
    <n v="1"/>
    <s v="Undergraduate"/>
    <n v="0"/>
    <x v="0"/>
    <s v="Yes"/>
    <x v="1"/>
    <s v="Yes"/>
    <x v="1"/>
    <m/>
  </r>
  <r>
    <x v="2260"/>
    <n v="47"/>
    <n v="21"/>
    <x v="105"/>
    <s v="100+"/>
    <n v="95822"/>
    <n v="4"/>
    <n v="1.8"/>
    <s v="Undergraduate"/>
    <n v="0"/>
    <x v="1"/>
    <s v="No"/>
    <x v="0"/>
    <s v="No"/>
    <x v="0"/>
    <m/>
  </r>
  <r>
    <x v="2261"/>
    <n v="47"/>
    <n v="23"/>
    <x v="85"/>
    <s v="0-50"/>
    <n v="92612"/>
    <n v="4"/>
    <n v="0.2"/>
    <s v="Undergraduate"/>
    <n v="0"/>
    <x v="0"/>
    <s v="No"/>
    <x v="0"/>
    <s v="Yes"/>
    <x v="0"/>
    <m/>
  </r>
  <r>
    <x v="2262"/>
    <n v="47"/>
    <n v="23"/>
    <x v="67"/>
    <s v="51-100"/>
    <n v="95762"/>
    <n v="1"/>
    <n v="0.8"/>
    <s v="Professional"/>
    <n v="127"/>
    <x v="0"/>
    <s v="No"/>
    <x v="0"/>
    <s v="Yes"/>
    <x v="0"/>
    <m/>
  </r>
  <r>
    <x v="2263"/>
    <n v="47"/>
    <n v="21"/>
    <x v="133"/>
    <s v="51-100"/>
    <n v="94538"/>
    <n v="4"/>
    <n v="2.6"/>
    <s v="Professional"/>
    <n v="0"/>
    <x v="0"/>
    <s v="No"/>
    <x v="0"/>
    <s v="No"/>
    <x v="0"/>
    <m/>
  </r>
  <r>
    <x v="2264"/>
    <n v="47"/>
    <n v="21"/>
    <x v="145"/>
    <s v="100+"/>
    <n v="95833"/>
    <n v="1"/>
    <n v="0"/>
    <s v="Undergraduate"/>
    <n v="135"/>
    <x v="0"/>
    <s v="No"/>
    <x v="0"/>
    <s v="No"/>
    <x v="0"/>
    <m/>
  </r>
  <r>
    <x v="2265"/>
    <n v="47"/>
    <n v="22"/>
    <x v="120"/>
    <s v="0-50"/>
    <n v="91105"/>
    <n v="1"/>
    <n v="1.4"/>
    <s v="Professional"/>
    <n v="0"/>
    <x v="0"/>
    <s v="No"/>
    <x v="0"/>
    <s v="Yes"/>
    <x v="0"/>
    <m/>
  </r>
  <r>
    <x v="2266"/>
    <n v="47"/>
    <n v="21"/>
    <x v="52"/>
    <s v="51-100"/>
    <n v="92220"/>
    <n v="1"/>
    <n v="3.8"/>
    <s v="Undergraduate"/>
    <n v="97"/>
    <x v="1"/>
    <s v="No"/>
    <x v="0"/>
    <s v="No"/>
    <x v="0"/>
    <m/>
  </r>
  <r>
    <x v="2267"/>
    <n v="47"/>
    <n v="22"/>
    <x v="78"/>
    <s v="0-50"/>
    <n v="90717"/>
    <n v="4"/>
    <n v="0.4"/>
    <s v="Graduate"/>
    <n v="142"/>
    <x v="0"/>
    <s v="No"/>
    <x v="0"/>
    <s v="Yes"/>
    <x v="0"/>
    <m/>
  </r>
  <r>
    <x v="2268"/>
    <n v="47"/>
    <n v="21"/>
    <x v="7"/>
    <s v="51-100"/>
    <n v="94110"/>
    <n v="3"/>
    <n v="1.1000000000000001"/>
    <s v="Undergraduate"/>
    <n v="185"/>
    <x v="0"/>
    <s v="No"/>
    <x v="0"/>
    <s v="Yes"/>
    <x v="1"/>
    <m/>
  </r>
  <r>
    <x v="2269"/>
    <n v="47"/>
    <n v="21"/>
    <x v="22"/>
    <s v="51-100"/>
    <n v="94086"/>
    <n v="1"/>
    <n v="1.5"/>
    <s v="Graduate"/>
    <n v="0"/>
    <x v="0"/>
    <s v="Yes"/>
    <x v="0"/>
    <s v="Yes"/>
    <x v="0"/>
    <m/>
  </r>
  <r>
    <x v="2270"/>
    <n v="47"/>
    <n v="20"/>
    <x v="32"/>
    <s v="51-100"/>
    <n v="94301"/>
    <n v="1"/>
    <n v="2.67"/>
    <s v="Graduate"/>
    <n v="0"/>
    <x v="0"/>
    <s v="No"/>
    <x v="0"/>
    <s v="Yes"/>
    <x v="0"/>
    <m/>
  </r>
  <r>
    <x v="2271"/>
    <n v="47"/>
    <n v="22"/>
    <x v="14"/>
    <s v="0-50"/>
    <n v="94304"/>
    <n v="2"/>
    <n v="1.3"/>
    <s v="Undergraduate"/>
    <n v="0"/>
    <x v="0"/>
    <s v="No"/>
    <x v="0"/>
    <s v="Yes"/>
    <x v="0"/>
    <m/>
  </r>
  <r>
    <x v="2272"/>
    <n v="47"/>
    <n v="23"/>
    <x v="120"/>
    <s v="0-50"/>
    <n v="90095"/>
    <n v="1"/>
    <n v="1"/>
    <s v="Undergraduate"/>
    <n v="0"/>
    <x v="0"/>
    <s v="No"/>
    <x v="0"/>
    <s v="Yes"/>
    <x v="1"/>
    <m/>
  </r>
  <r>
    <x v="2273"/>
    <n v="47"/>
    <n v="23"/>
    <x v="149"/>
    <s v="100+"/>
    <n v="92831"/>
    <n v="4"/>
    <n v="0.3"/>
    <s v="Professional"/>
    <n v="305"/>
    <x v="1"/>
    <s v="No"/>
    <x v="0"/>
    <s v="No"/>
    <x v="0"/>
    <m/>
  </r>
  <r>
    <x v="2274"/>
    <n v="47"/>
    <n v="21"/>
    <x v="60"/>
    <s v="100+"/>
    <n v="90095"/>
    <n v="1"/>
    <n v="2.4"/>
    <s v="Undergraduate"/>
    <n v="0"/>
    <x v="0"/>
    <s v="No"/>
    <x v="0"/>
    <s v="No"/>
    <x v="0"/>
    <m/>
  </r>
  <r>
    <x v="2275"/>
    <n v="47"/>
    <n v="20"/>
    <x v="29"/>
    <s v="0-50"/>
    <n v="92115"/>
    <n v="3"/>
    <n v="2.5"/>
    <s v="Graduate"/>
    <n v="0"/>
    <x v="0"/>
    <s v="No"/>
    <x v="0"/>
    <s v="No"/>
    <x v="0"/>
    <m/>
  </r>
  <r>
    <x v="2276"/>
    <n v="47"/>
    <n v="21"/>
    <x v="12"/>
    <s v="0-50"/>
    <n v="95207"/>
    <n v="4"/>
    <n v="0.6"/>
    <s v="Professional"/>
    <n v="77"/>
    <x v="0"/>
    <s v="No"/>
    <x v="0"/>
    <s v="Yes"/>
    <x v="0"/>
    <m/>
  </r>
  <r>
    <x v="2277"/>
    <n v="47"/>
    <n v="21"/>
    <x v="2"/>
    <s v="0-50"/>
    <n v="94066"/>
    <n v="1"/>
    <n v="0.2"/>
    <s v="Undergraduate"/>
    <n v="0"/>
    <x v="0"/>
    <s v="No"/>
    <x v="0"/>
    <s v="Yes"/>
    <x v="1"/>
    <m/>
  </r>
  <r>
    <x v="2278"/>
    <n v="47"/>
    <n v="21"/>
    <x v="87"/>
    <s v="51-100"/>
    <n v="94720"/>
    <n v="1"/>
    <n v="1.2"/>
    <s v="Graduate"/>
    <n v="194"/>
    <x v="0"/>
    <s v="No"/>
    <x v="0"/>
    <s v="No"/>
    <x v="0"/>
    <m/>
  </r>
  <r>
    <x v="2279"/>
    <n v="47"/>
    <n v="23"/>
    <x v="54"/>
    <s v="51-100"/>
    <n v="94920"/>
    <n v="1"/>
    <n v="2.6"/>
    <s v="Graduate"/>
    <n v="0"/>
    <x v="0"/>
    <s v="Yes"/>
    <x v="1"/>
    <s v="Yes"/>
    <x v="1"/>
    <m/>
  </r>
  <r>
    <x v="2280"/>
    <n v="47"/>
    <n v="21"/>
    <x v="88"/>
    <s v="51-100"/>
    <n v="93106"/>
    <n v="2"/>
    <n v="1.7"/>
    <s v="Graduate"/>
    <n v="0"/>
    <x v="0"/>
    <s v="No"/>
    <x v="0"/>
    <s v="No"/>
    <x v="1"/>
    <m/>
  </r>
  <r>
    <x v="2281"/>
    <n v="47"/>
    <n v="22"/>
    <x v="27"/>
    <s v="0-50"/>
    <n v="90404"/>
    <n v="1"/>
    <n v="0.1"/>
    <s v="Undergraduate"/>
    <n v="148"/>
    <x v="0"/>
    <s v="No"/>
    <x v="0"/>
    <s v="Yes"/>
    <x v="0"/>
    <m/>
  </r>
  <r>
    <x v="2282"/>
    <n v="47"/>
    <n v="22"/>
    <x v="25"/>
    <s v="0-50"/>
    <n v="94118"/>
    <n v="4"/>
    <n v="0.4"/>
    <s v="Graduate"/>
    <n v="115"/>
    <x v="0"/>
    <s v="No"/>
    <x v="0"/>
    <s v="Yes"/>
    <x v="1"/>
    <m/>
  </r>
  <r>
    <x v="2283"/>
    <n v="47"/>
    <n v="23"/>
    <x v="84"/>
    <s v="100+"/>
    <n v="94546"/>
    <n v="2"/>
    <n v="1.4"/>
    <s v="Undergraduate"/>
    <n v="284"/>
    <x v="0"/>
    <s v="No"/>
    <x v="0"/>
    <s v="Yes"/>
    <x v="1"/>
    <m/>
  </r>
  <r>
    <x v="2284"/>
    <n v="47"/>
    <n v="22"/>
    <x v="18"/>
    <s v="0-50"/>
    <n v="92192"/>
    <n v="2"/>
    <n v="0"/>
    <s v="Undergraduate"/>
    <n v="78"/>
    <x v="0"/>
    <s v="No"/>
    <x v="0"/>
    <s v="No"/>
    <x v="0"/>
    <m/>
  </r>
  <r>
    <x v="2285"/>
    <n v="47"/>
    <n v="23"/>
    <x v="33"/>
    <s v="100+"/>
    <n v="90254"/>
    <n v="2"/>
    <n v="6.5"/>
    <s v="Graduate"/>
    <n v="0"/>
    <x v="1"/>
    <s v="No"/>
    <x v="1"/>
    <s v="Yes"/>
    <x v="1"/>
    <m/>
  </r>
  <r>
    <x v="2286"/>
    <n v="47"/>
    <n v="20"/>
    <x v="7"/>
    <s v="51-100"/>
    <n v="94720"/>
    <n v="3"/>
    <n v="2"/>
    <s v="Graduate"/>
    <n v="185"/>
    <x v="0"/>
    <s v="Yes"/>
    <x v="0"/>
    <s v="No"/>
    <x v="0"/>
    <m/>
  </r>
  <r>
    <x v="2287"/>
    <n v="47"/>
    <n v="21"/>
    <x v="130"/>
    <s v="100+"/>
    <n v="94025"/>
    <n v="4"/>
    <n v="3.2"/>
    <s v="Professional"/>
    <n v="0"/>
    <x v="1"/>
    <s v="No"/>
    <x v="0"/>
    <s v="No"/>
    <x v="0"/>
    <m/>
  </r>
  <r>
    <x v="2288"/>
    <n v="47"/>
    <n v="23"/>
    <x v="114"/>
    <s v="100+"/>
    <n v="93014"/>
    <n v="1"/>
    <n v="6.5"/>
    <s v="Professional"/>
    <n v="0"/>
    <x v="1"/>
    <s v="No"/>
    <x v="0"/>
    <s v="No"/>
    <x v="0"/>
    <m/>
  </r>
  <r>
    <x v="2289"/>
    <n v="47"/>
    <n v="23"/>
    <x v="135"/>
    <s v="100+"/>
    <n v="91763"/>
    <n v="2"/>
    <n v="1.4"/>
    <s v="Undergraduate"/>
    <n v="0"/>
    <x v="0"/>
    <s v="No"/>
    <x v="0"/>
    <s v="No"/>
    <x v="0"/>
    <m/>
  </r>
  <r>
    <x v="2290"/>
    <n v="47"/>
    <n v="21"/>
    <x v="100"/>
    <s v="0-50"/>
    <n v="92868"/>
    <n v="3"/>
    <n v="1.5"/>
    <s v="Undergraduate"/>
    <n v="0"/>
    <x v="0"/>
    <s v="No"/>
    <x v="0"/>
    <s v="Yes"/>
    <x v="0"/>
    <m/>
  </r>
  <r>
    <x v="2291"/>
    <n v="47"/>
    <n v="23"/>
    <x v="97"/>
    <s v="51-100"/>
    <n v="94305"/>
    <n v="4"/>
    <n v="1.4"/>
    <s v="Graduate"/>
    <n v="0"/>
    <x v="0"/>
    <s v="No"/>
    <x v="0"/>
    <s v="No"/>
    <x v="0"/>
    <m/>
  </r>
  <r>
    <x v="2292"/>
    <n v="47"/>
    <n v="23"/>
    <x v="61"/>
    <s v="0-50"/>
    <n v="91711"/>
    <n v="4"/>
    <n v="0.6"/>
    <s v="Undergraduate"/>
    <n v="0"/>
    <x v="0"/>
    <s v="No"/>
    <x v="1"/>
    <s v="Yes"/>
    <x v="1"/>
    <m/>
  </r>
  <r>
    <x v="2293"/>
    <n v="47"/>
    <n v="23"/>
    <x v="68"/>
    <s v="0-50"/>
    <n v="94901"/>
    <n v="4"/>
    <n v="0.6"/>
    <s v="Undergraduate"/>
    <n v="0"/>
    <x v="0"/>
    <s v="No"/>
    <x v="0"/>
    <s v="Yes"/>
    <x v="1"/>
    <m/>
  </r>
  <r>
    <x v="2294"/>
    <n v="47"/>
    <n v="23"/>
    <x v="92"/>
    <s v="51-100"/>
    <n v="95449"/>
    <n v="1"/>
    <n v="2.7"/>
    <s v="Undergraduate"/>
    <n v="323"/>
    <x v="0"/>
    <s v="No"/>
    <x v="0"/>
    <s v="No"/>
    <x v="0"/>
    <m/>
  </r>
  <r>
    <x v="2295"/>
    <n v="47"/>
    <n v="21"/>
    <x v="54"/>
    <s v="51-100"/>
    <n v="94720"/>
    <n v="2"/>
    <n v="0.8"/>
    <s v="Professional"/>
    <n v="0"/>
    <x v="0"/>
    <s v="No"/>
    <x v="0"/>
    <s v="Yes"/>
    <x v="1"/>
    <m/>
  </r>
  <r>
    <x v="2296"/>
    <n v="47"/>
    <n v="23"/>
    <x v="46"/>
    <s v="100+"/>
    <n v="92037"/>
    <n v="2"/>
    <n v="6.67"/>
    <s v="Undergraduate"/>
    <n v="0"/>
    <x v="0"/>
    <s v="No"/>
    <x v="0"/>
    <s v="No"/>
    <x v="0"/>
    <m/>
  </r>
  <r>
    <x v="2297"/>
    <n v="47"/>
    <n v="22"/>
    <x v="128"/>
    <s v="51-100"/>
    <n v="90266"/>
    <n v="1"/>
    <n v="0.2"/>
    <s v="Graduate"/>
    <n v="309"/>
    <x v="0"/>
    <s v="No"/>
    <x v="0"/>
    <s v="Yes"/>
    <x v="0"/>
    <m/>
  </r>
  <r>
    <x v="2298"/>
    <n v="47"/>
    <n v="22"/>
    <x v="22"/>
    <s v="51-100"/>
    <n v="91330"/>
    <n v="3"/>
    <n v="2.7"/>
    <s v="Graduate"/>
    <n v="0"/>
    <x v="0"/>
    <s v="No"/>
    <x v="0"/>
    <s v="Yes"/>
    <x v="0"/>
    <m/>
  </r>
  <r>
    <x v="2299"/>
    <n v="47"/>
    <n v="23"/>
    <x v="27"/>
    <s v="0-50"/>
    <n v="93106"/>
    <n v="1"/>
    <n v="0.9"/>
    <s v="Professional"/>
    <n v="0"/>
    <x v="0"/>
    <s v="No"/>
    <x v="0"/>
    <s v="Yes"/>
    <x v="0"/>
    <m/>
  </r>
  <r>
    <x v="2300"/>
    <n v="47"/>
    <n v="23"/>
    <x v="113"/>
    <s v="100+"/>
    <n v="92675"/>
    <n v="4"/>
    <n v="6.1"/>
    <s v="Undergraduate"/>
    <n v="0"/>
    <x v="1"/>
    <s v="No"/>
    <x v="0"/>
    <s v="No"/>
    <x v="1"/>
    <m/>
  </r>
  <r>
    <x v="2301"/>
    <n v="47"/>
    <n v="23"/>
    <x v="144"/>
    <s v="100+"/>
    <n v="92653"/>
    <n v="1"/>
    <n v="5"/>
    <s v="Undergraduate"/>
    <n v="0"/>
    <x v="0"/>
    <s v="No"/>
    <x v="0"/>
    <s v="No"/>
    <x v="0"/>
    <m/>
  </r>
  <r>
    <x v="2302"/>
    <n v="47"/>
    <n v="21"/>
    <x v="57"/>
    <s v="51-100"/>
    <n v="94109"/>
    <n v="3"/>
    <n v="2.1"/>
    <s v="Undergraduate"/>
    <n v="0"/>
    <x v="0"/>
    <s v="No"/>
    <x v="0"/>
    <s v="No"/>
    <x v="0"/>
    <m/>
  </r>
  <r>
    <x v="2303"/>
    <n v="47"/>
    <n v="20"/>
    <x v="137"/>
    <s v="51-100"/>
    <n v="92521"/>
    <n v="1"/>
    <n v="2.67"/>
    <s v="Graduate"/>
    <n v="0"/>
    <x v="0"/>
    <s v="No"/>
    <x v="0"/>
    <s v="Yes"/>
    <x v="0"/>
    <m/>
  </r>
  <r>
    <x v="2304"/>
    <n v="47"/>
    <n v="21"/>
    <x v="15"/>
    <s v="51-100"/>
    <n v="95929"/>
    <n v="1"/>
    <n v="1.5"/>
    <s v="Graduate"/>
    <n v="0"/>
    <x v="0"/>
    <s v="No"/>
    <x v="0"/>
    <s v="Yes"/>
    <x v="0"/>
    <m/>
  </r>
  <r>
    <x v="2305"/>
    <n v="47"/>
    <n v="23"/>
    <x v="1"/>
    <s v="0-50"/>
    <n v="92251"/>
    <n v="4"/>
    <n v="0.6"/>
    <s v="Undergraduate"/>
    <n v="156"/>
    <x v="0"/>
    <s v="No"/>
    <x v="0"/>
    <s v="Yes"/>
    <x v="1"/>
    <m/>
  </r>
  <r>
    <x v="2306"/>
    <n v="47"/>
    <n v="21"/>
    <x v="68"/>
    <s v="0-50"/>
    <n v="92037"/>
    <n v="1"/>
    <n v="0.2"/>
    <s v="Undergraduate"/>
    <n v="104"/>
    <x v="0"/>
    <s v="No"/>
    <x v="0"/>
    <s v="No"/>
    <x v="0"/>
    <m/>
  </r>
  <r>
    <x v="2307"/>
    <n v="47"/>
    <n v="22"/>
    <x v="15"/>
    <s v="51-100"/>
    <n v="92691"/>
    <n v="1"/>
    <n v="0.3"/>
    <s v="Undergraduate"/>
    <n v="213"/>
    <x v="0"/>
    <s v="No"/>
    <x v="0"/>
    <s v="No"/>
    <x v="0"/>
    <m/>
  </r>
  <r>
    <x v="2308"/>
    <n v="47"/>
    <n v="22"/>
    <x v="64"/>
    <s v="0-50"/>
    <n v="95821"/>
    <n v="1"/>
    <n v="1.4"/>
    <s v="Professional"/>
    <n v="0"/>
    <x v="0"/>
    <s v="No"/>
    <x v="0"/>
    <s v="Yes"/>
    <x v="1"/>
    <m/>
  </r>
  <r>
    <x v="2309"/>
    <n v="47"/>
    <n v="22"/>
    <x v="13"/>
    <s v="0-50"/>
    <n v="95820"/>
    <n v="3"/>
    <n v="2.7"/>
    <s v="Graduate"/>
    <n v="0"/>
    <x v="0"/>
    <s v="No"/>
    <x v="0"/>
    <s v="Yes"/>
    <x v="0"/>
    <m/>
  </r>
  <r>
    <x v="2310"/>
    <n v="47"/>
    <n v="22"/>
    <x v="57"/>
    <s v="51-100"/>
    <n v="92084"/>
    <n v="1"/>
    <n v="2.9"/>
    <s v="Undergraduate"/>
    <n v="276"/>
    <x v="0"/>
    <s v="No"/>
    <x v="0"/>
    <s v="Yes"/>
    <x v="0"/>
    <m/>
  </r>
  <r>
    <x v="2311"/>
    <n v="47"/>
    <n v="22"/>
    <x v="121"/>
    <s v="0-50"/>
    <n v="94590"/>
    <n v="1"/>
    <n v="0.4"/>
    <s v="Professional"/>
    <n v="0"/>
    <x v="0"/>
    <s v="No"/>
    <x v="0"/>
    <s v="Yes"/>
    <x v="0"/>
    <m/>
  </r>
  <r>
    <x v="2312"/>
    <n v="47"/>
    <n v="22"/>
    <x v="13"/>
    <s v="0-50"/>
    <n v="91754"/>
    <n v="3"/>
    <n v="2.7"/>
    <s v="Graduate"/>
    <n v="0"/>
    <x v="0"/>
    <s v="No"/>
    <x v="0"/>
    <s v="Yes"/>
    <x v="1"/>
    <m/>
  </r>
  <r>
    <x v="2313"/>
    <n v="47"/>
    <n v="20"/>
    <x v="133"/>
    <s v="51-100"/>
    <n v="91320"/>
    <n v="1"/>
    <n v="2.67"/>
    <s v="Graduate"/>
    <n v="0"/>
    <x v="0"/>
    <s v="No"/>
    <x v="0"/>
    <s v="Yes"/>
    <x v="1"/>
    <m/>
  </r>
  <r>
    <x v="2314"/>
    <n v="47"/>
    <n v="22"/>
    <x v="98"/>
    <s v="51-100"/>
    <n v="94025"/>
    <n v="3"/>
    <n v="2.7"/>
    <s v="Graduate"/>
    <n v="168"/>
    <x v="0"/>
    <s v="No"/>
    <x v="0"/>
    <s v="Yes"/>
    <x v="1"/>
    <m/>
  </r>
  <r>
    <x v="2315"/>
    <n v="47"/>
    <n v="22"/>
    <x v="103"/>
    <s v="100+"/>
    <n v="90027"/>
    <n v="4"/>
    <n v="5"/>
    <s v="Professional"/>
    <n v="0"/>
    <x v="1"/>
    <s v="No"/>
    <x v="0"/>
    <s v="No"/>
    <x v="0"/>
    <m/>
  </r>
  <r>
    <x v="2316"/>
    <n v="47"/>
    <n v="22"/>
    <x v="32"/>
    <s v="51-100"/>
    <n v="90009"/>
    <n v="4"/>
    <n v="3.6"/>
    <s v="Professional"/>
    <n v="0"/>
    <x v="0"/>
    <s v="No"/>
    <x v="0"/>
    <s v="Yes"/>
    <x v="1"/>
    <m/>
  </r>
  <r>
    <x v="2317"/>
    <n v="47"/>
    <n v="22"/>
    <x v="22"/>
    <s v="51-100"/>
    <n v="90840"/>
    <n v="1"/>
    <n v="2.4"/>
    <s v="Undergraduate"/>
    <n v="0"/>
    <x v="0"/>
    <s v="No"/>
    <x v="0"/>
    <s v="Yes"/>
    <x v="0"/>
    <m/>
  </r>
  <r>
    <x v="2318"/>
    <n v="47"/>
    <n v="22"/>
    <x v="149"/>
    <s v="100+"/>
    <n v="94550"/>
    <n v="2"/>
    <n v="8.8000000000000007"/>
    <s v="Undergraduate"/>
    <n v="0"/>
    <x v="0"/>
    <s v="No"/>
    <x v="0"/>
    <s v="No"/>
    <x v="0"/>
    <m/>
  </r>
  <r>
    <x v="2319"/>
    <n v="47"/>
    <n v="23"/>
    <x v="1"/>
    <s v="0-50"/>
    <n v="95370"/>
    <n v="1"/>
    <n v="1"/>
    <s v="Undergraduate"/>
    <n v="0"/>
    <x v="0"/>
    <s v="No"/>
    <x v="0"/>
    <s v="No"/>
    <x v="1"/>
    <m/>
  </r>
  <r>
    <x v="2320"/>
    <n v="47"/>
    <n v="21"/>
    <x v="112"/>
    <s v="100+"/>
    <n v="92120"/>
    <n v="1"/>
    <n v="0.3"/>
    <s v="Undergraduate"/>
    <n v="0"/>
    <x v="0"/>
    <s v="No"/>
    <x v="0"/>
    <s v="Yes"/>
    <x v="0"/>
    <m/>
  </r>
  <r>
    <x v="2321"/>
    <n v="47"/>
    <n v="21"/>
    <x v="13"/>
    <s v="0-50"/>
    <n v="95841"/>
    <n v="4"/>
    <n v="0.1"/>
    <s v="Undergraduate"/>
    <n v="0"/>
    <x v="0"/>
    <s v="No"/>
    <x v="0"/>
    <s v="Yes"/>
    <x v="1"/>
    <m/>
  </r>
  <r>
    <x v="2322"/>
    <n v="47"/>
    <n v="21"/>
    <x v="67"/>
    <s v="51-100"/>
    <n v="92037"/>
    <n v="4"/>
    <n v="2.9"/>
    <s v="Undergraduate"/>
    <n v="0"/>
    <x v="0"/>
    <s v="No"/>
    <x v="0"/>
    <s v="Yes"/>
    <x v="0"/>
    <m/>
  </r>
  <r>
    <x v="2323"/>
    <n v="47"/>
    <n v="22"/>
    <x v="29"/>
    <s v="0-50"/>
    <n v="92866"/>
    <n v="4"/>
    <n v="1.9"/>
    <s v="Professional"/>
    <n v="0"/>
    <x v="0"/>
    <s v="No"/>
    <x v="0"/>
    <s v="Yes"/>
    <x v="0"/>
    <m/>
  </r>
  <r>
    <x v="2324"/>
    <n v="47"/>
    <n v="21"/>
    <x v="128"/>
    <s v="51-100"/>
    <n v="91604"/>
    <n v="2"/>
    <n v="0.8"/>
    <s v="Professional"/>
    <n v="107"/>
    <x v="0"/>
    <s v="No"/>
    <x v="0"/>
    <s v="No"/>
    <x v="0"/>
    <m/>
  </r>
  <r>
    <x v="2325"/>
    <n v="47"/>
    <n v="23"/>
    <x v="154"/>
    <s v="100+"/>
    <n v="94720"/>
    <n v="2"/>
    <n v="6.67"/>
    <s v="Undergraduate"/>
    <n v="0"/>
    <x v="0"/>
    <s v="No"/>
    <x v="0"/>
    <s v="Yes"/>
    <x v="0"/>
    <m/>
  </r>
  <r>
    <x v="2326"/>
    <n v="47"/>
    <n v="22"/>
    <x v="155"/>
    <s v="100+"/>
    <n v="95842"/>
    <n v="2"/>
    <n v="8.8000000000000007"/>
    <s v="Undergraduate"/>
    <n v="0"/>
    <x v="0"/>
    <s v="No"/>
    <x v="0"/>
    <s v="Yes"/>
    <x v="0"/>
    <m/>
  </r>
  <r>
    <x v="2327"/>
    <n v="47"/>
    <n v="23"/>
    <x v="100"/>
    <s v="0-50"/>
    <n v="94061"/>
    <n v="4"/>
    <n v="0.6"/>
    <s v="Undergraduate"/>
    <n v="0"/>
    <x v="0"/>
    <s v="No"/>
    <x v="0"/>
    <s v="Yes"/>
    <x v="0"/>
    <m/>
  </r>
  <r>
    <x v="2328"/>
    <n v="47"/>
    <n v="23"/>
    <x v="22"/>
    <s v="51-100"/>
    <n v="93943"/>
    <n v="1"/>
    <n v="0"/>
    <s v="Undergraduate"/>
    <n v="0"/>
    <x v="0"/>
    <s v="No"/>
    <x v="0"/>
    <s v="No"/>
    <x v="0"/>
    <m/>
  </r>
  <r>
    <x v="2329"/>
    <n v="47"/>
    <n v="23"/>
    <x v="134"/>
    <s v="0-50"/>
    <n v="92110"/>
    <n v="4"/>
    <n v="0.2"/>
    <s v="Undergraduate"/>
    <n v="102"/>
    <x v="0"/>
    <s v="No"/>
    <x v="0"/>
    <s v="No"/>
    <x v="1"/>
    <m/>
  </r>
  <r>
    <x v="2330"/>
    <n v="47"/>
    <n v="22"/>
    <x v="26"/>
    <s v="51-100"/>
    <n v="93311"/>
    <n v="2"/>
    <n v="3.9"/>
    <s v="Graduate"/>
    <n v="0"/>
    <x v="1"/>
    <s v="No"/>
    <x v="0"/>
    <s v="No"/>
    <x v="0"/>
    <m/>
  </r>
  <r>
    <x v="2331"/>
    <n v="47"/>
    <n v="21"/>
    <x v="92"/>
    <s v="51-100"/>
    <n v="90245"/>
    <n v="2"/>
    <n v="0.8"/>
    <s v="Professional"/>
    <n v="0"/>
    <x v="0"/>
    <s v="No"/>
    <x v="0"/>
    <s v="No"/>
    <x v="0"/>
    <m/>
  </r>
  <r>
    <x v="2332"/>
    <n v="47"/>
    <n v="21"/>
    <x v="20"/>
    <s v="0-50"/>
    <n v="92612"/>
    <n v="3"/>
    <n v="0.6"/>
    <s v="Graduate"/>
    <n v="0"/>
    <x v="0"/>
    <s v="No"/>
    <x v="0"/>
    <s v="Yes"/>
    <x v="1"/>
    <m/>
  </r>
  <r>
    <x v="2333"/>
    <n v="47"/>
    <n v="21"/>
    <x v="97"/>
    <s v="51-100"/>
    <n v="94304"/>
    <n v="2"/>
    <n v="1.7"/>
    <s v="Graduate"/>
    <n v="0"/>
    <x v="0"/>
    <s v="No"/>
    <x v="0"/>
    <s v="Yes"/>
    <x v="0"/>
    <m/>
  </r>
  <r>
    <x v="2334"/>
    <n v="47"/>
    <n v="21"/>
    <x v="78"/>
    <s v="0-50"/>
    <n v="94108"/>
    <n v="2"/>
    <n v="0.1"/>
    <s v="Professional"/>
    <n v="0"/>
    <x v="0"/>
    <s v="No"/>
    <x v="0"/>
    <s v="No"/>
    <x v="1"/>
    <m/>
  </r>
  <r>
    <x v="2335"/>
    <n v="47"/>
    <n v="22"/>
    <x v="32"/>
    <s v="51-100"/>
    <n v="94123"/>
    <n v="1"/>
    <n v="2.9"/>
    <s v="Undergraduate"/>
    <n v="0"/>
    <x v="0"/>
    <s v="No"/>
    <x v="0"/>
    <s v="No"/>
    <x v="1"/>
    <m/>
  </r>
  <r>
    <x v="2336"/>
    <n v="47"/>
    <n v="22"/>
    <x v="4"/>
    <s v="100+"/>
    <n v="95819"/>
    <n v="2"/>
    <n v="0.6"/>
    <s v="Undergraduate"/>
    <n v="0"/>
    <x v="0"/>
    <s v="Yes"/>
    <x v="1"/>
    <s v="Yes"/>
    <x v="1"/>
    <m/>
  </r>
  <r>
    <x v="2337"/>
    <n v="47"/>
    <n v="23"/>
    <x v="81"/>
    <s v="100+"/>
    <n v="91367"/>
    <n v="2"/>
    <n v="3.3"/>
    <s v="Undergraduate"/>
    <n v="0"/>
    <x v="0"/>
    <s v="No"/>
    <x v="0"/>
    <s v="Yes"/>
    <x v="1"/>
    <m/>
  </r>
  <r>
    <x v="2338"/>
    <n v="47"/>
    <n v="23"/>
    <x v="8"/>
    <s v="51-100"/>
    <n v="93106"/>
    <n v="1"/>
    <n v="2.6"/>
    <s v="Graduate"/>
    <n v="0"/>
    <x v="0"/>
    <s v="No"/>
    <x v="0"/>
    <s v="No"/>
    <x v="1"/>
    <m/>
  </r>
  <r>
    <x v="2339"/>
    <n v="47"/>
    <n v="22"/>
    <x v="68"/>
    <s v="0-50"/>
    <n v="90024"/>
    <n v="1"/>
    <n v="0.4"/>
    <s v="Professional"/>
    <n v="0"/>
    <x v="0"/>
    <s v="No"/>
    <x v="0"/>
    <s v="Yes"/>
    <x v="0"/>
    <m/>
  </r>
  <r>
    <x v="2340"/>
    <n v="47"/>
    <n v="23"/>
    <x v="134"/>
    <s v="0-50"/>
    <n v="92518"/>
    <n v="4"/>
    <n v="0.5"/>
    <s v="Graduate"/>
    <n v="0"/>
    <x v="0"/>
    <s v="No"/>
    <x v="0"/>
    <s v="No"/>
    <x v="0"/>
    <m/>
  </r>
  <r>
    <x v="2341"/>
    <n v="47"/>
    <n v="22"/>
    <x v="54"/>
    <s v="51-100"/>
    <n v="92647"/>
    <n v="4"/>
    <n v="1.9"/>
    <s v="Professional"/>
    <n v="0"/>
    <x v="0"/>
    <s v="No"/>
    <x v="0"/>
    <s v="Yes"/>
    <x v="0"/>
    <m/>
  </r>
  <r>
    <x v="2342"/>
    <n v="47"/>
    <n v="21"/>
    <x v="86"/>
    <s v="100+"/>
    <n v="90840"/>
    <n v="1"/>
    <n v="7.3"/>
    <s v="Undergraduate"/>
    <n v="0"/>
    <x v="0"/>
    <s v="No"/>
    <x v="0"/>
    <s v="No"/>
    <x v="0"/>
    <m/>
  </r>
  <r>
    <x v="2343"/>
    <n v="47"/>
    <n v="22"/>
    <x v="6"/>
    <s v="51-100"/>
    <n v="92093"/>
    <n v="1"/>
    <n v="0.2"/>
    <s v="Graduate"/>
    <n v="0"/>
    <x v="0"/>
    <s v="No"/>
    <x v="0"/>
    <s v="Yes"/>
    <x v="0"/>
    <m/>
  </r>
  <r>
    <x v="2344"/>
    <n v="47"/>
    <n v="20"/>
    <x v="94"/>
    <s v="100+"/>
    <n v="91950"/>
    <n v="3"/>
    <n v="2"/>
    <s v="Graduate"/>
    <n v="270"/>
    <x v="0"/>
    <s v="No"/>
    <x v="0"/>
    <s v="Yes"/>
    <x v="0"/>
    <m/>
  </r>
  <r>
    <x v="2345"/>
    <n v="47"/>
    <n v="21"/>
    <x v="73"/>
    <s v="0-50"/>
    <n v="92152"/>
    <n v="3"/>
    <n v="2.2000000000000002"/>
    <s v="Graduate"/>
    <n v="0"/>
    <x v="0"/>
    <s v="Yes"/>
    <x v="0"/>
    <s v="No"/>
    <x v="0"/>
    <m/>
  </r>
  <r>
    <x v="2346"/>
    <n v="47"/>
    <n v="20"/>
    <x v="95"/>
    <s v="0-50"/>
    <n v="94545"/>
    <n v="3"/>
    <n v="0.67"/>
    <s v="Graduate"/>
    <n v="0"/>
    <x v="0"/>
    <s v="No"/>
    <x v="0"/>
    <s v="Yes"/>
    <x v="0"/>
    <m/>
  </r>
  <r>
    <x v="2347"/>
    <n v="47"/>
    <n v="23"/>
    <x v="66"/>
    <s v="51-100"/>
    <n v="95521"/>
    <n v="1"/>
    <n v="0.8"/>
    <s v="Professional"/>
    <n v="0"/>
    <x v="0"/>
    <s v="No"/>
    <x v="0"/>
    <s v="Yes"/>
    <x v="0"/>
    <m/>
  </r>
  <r>
    <x v="2348"/>
    <n v="47"/>
    <n v="21"/>
    <x v="29"/>
    <s v="0-50"/>
    <n v="91101"/>
    <n v="3"/>
    <n v="0.6"/>
    <s v="Graduate"/>
    <n v="0"/>
    <x v="0"/>
    <s v="Yes"/>
    <x v="0"/>
    <s v="No"/>
    <x v="0"/>
    <m/>
  </r>
  <r>
    <x v="2349"/>
    <n v="47"/>
    <n v="23"/>
    <x v="49"/>
    <s v="0-50"/>
    <n v="95123"/>
    <n v="2"/>
    <n v="2.1"/>
    <s v="Professional"/>
    <n v="156"/>
    <x v="0"/>
    <s v="No"/>
    <x v="0"/>
    <s v="Yes"/>
    <x v="0"/>
    <m/>
  </r>
  <r>
    <x v="2350"/>
    <n v="47"/>
    <n v="20"/>
    <x v="73"/>
    <s v="0-50"/>
    <n v="92104"/>
    <n v="3"/>
    <n v="2.5"/>
    <s v="Graduate"/>
    <n v="0"/>
    <x v="0"/>
    <s v="No"/>
    <x v="0"/>
    <s v="Yes"/>
    <x v="0"/>
    <m/>
  </r>
  <r>
    <x v="2351"/>
    <n v="47"/>
    <n v="23"/>
    <x v="58"/>
    <s v="51-100"/>
    <n v="92029"/>
    <n v="1"/>
    <n v="4.7"/>
    <s v="Undergraduate"/>
    <n v="0"/>
    <x v="0"/>
    <s v="No"/>
    <x v="0"/>
    <s v="Yes"/>
    <x v="1"/>
    <m/>
  </r>
  <r>
    <x v="2352"/>
    <n v="47"/>
    <n v="23"/>
    <x v="121"/>
    <s v="0-50"/>
    <n v="90089"/>
    <n v="1"/>
    <n v="1"/>
    <s v="Undergraduate"/>
    <n v="0"/>
    <x v="0"/>
    <s v="No"/>
    <x v="0"/>
    <s v="No"/>
    <x v="1"/>
    <m/>
  </r>
  <r>
    <x v="2353"/>
    <n v="47"/>
    <n v="21"/>
    <x v="1"/>
    <s v="0-50"/>
    <n v="95051"/>
    <n v="3"/>
    <n v="1.5"/>
    <s v="Undergraduate"/>
    <n v="75"/>
    <x v="0"/>
    <s v="No"/>
    <x v="0"/>
    <s v="Yes"/>
    <x v="0"/>
    <m/>
  </r>
  <r>
    <x v="2354"/>
    <n v="46"/>
    <n v="21"/>
    <x v="132"/>
    <s v="100+"/>
    <n v="91604"/>
    <n v="2"/>
    <n v="8.1"/>
    <s v="Professional"/>
    <n v="0"/>
    <x v="1"/>
    <s v="No"/>
    <x v="0"/>
    <s v="No"/>
    <x v="0"/>
    <m/>
  </r>
  <r>
    <x v="2355"/>
    <n v="46"/>
    <n v="20"/>
    <x v="55"/>
    <s v="100+"/>
    <n v="90064"/>
    <n v="1"/>
    <n v="2.4"/>
    <s v="Undergraduate"/>
    <n v="0"/>
    <x v="0"/>
    <s v="No"/>
    <x v="0"/>
    <s v="Yes"/>
    <x v="1"/>
    <m/>
  </r>
  <r>
    <x v="2356"/>
    <n v="46"/>
    <n v="20"/>
    <x v="151"/>
    <s v="100+"/>
    <n v="94065"/>
    <n v="1"/>
    <n v="5.7"/>
    <s v="Undergraduate"/>
    <n v="0"/>
    <x v="0"/>
    <s v="No"/>
    <x v="0"/>
    <s v="Yes"/>
    <x v="1"/>
    <m/>
  </r>
  <r>
    <x v="2357"/>
    <n v="46"/>
    <n v="20"/>
    <x v="65"/>
    <s v="0-50"/>
    <n v="92220"/>
    <n v="3"/>
    <n v="0.5"/>
    <s v="Graduate"/>
    <n v="0"/>
    <x v="0"/>
    <s v="No"/>
    <x v="0"/>
    <s v="No"/>
    <x v="0"/>
    <m/>
  </r>
  <r>
    <x v="2358"/>
    <n v="46"/>
    <n v="22"/>
    <x v="10"/>
    <s v="0-50"/>
    <n v="91730"/>
    <n v="1"/>
    <n v="0.9"/>
    <s v="Professional"/>
    <n v="0"/>
    <x v="0"/>
    <s v="No"/>
    <x v="0"/>
    <s v="Yes"/>
    <x v="0"/>
    <m/>
  </r>
  <r>
    <x v="2359"/>
    <n v="46"/>
    <n v="19"/>
    <x v="56"/>
    <s v="51-100"/>
    <n v="94102"/>
    <n v="1"/>
    <n v="2.67"/>
    <s v="Graduate"/>
    <n v="0"/>
    <x v="0"/>
    <s v="No"/>
    <x v="0"/>
    <s v="Yes"/>
    <x v="1"/>
    <m/>
  </r>
  <r>
    <x v="2360"/>
    <n v="46"/>
    <n v="22"/>
    <x v="62"/>
    <s v="100+"/>
    <n v="94107"/>
    <n v="2"/>
    <n v="7.5"/>
    <s v="Undergraduate"/>
    <n v="0"/>
    <x v="0"/>
    <s v="No"/>
    <x v="1"/>
    <s v="Yes"/>
    <x v="1"/>
    <m/>
  </r>
  <r>
    <x v="2361"/>
    <n v="46"/>
    <n v="21"/>
    <x v="110"/>
    <s v="100+"/>
    <n v="94305"/>
    <n v="3"/>
    <n v="1.9"/>
    <s v="Professional"/>
    <n v="315"/>
    <x v="1"/>
    <s v="No"/>
    <x v="0"/>
    <s v="Yes"/>
    <x v="0"/>
    <m/>
  </r>
  <r>
    <x v="2362"/>
    <n v="46"/>
    <n v="22"/>
    <x v="51"/>
    <s v="51-100"/>
    <n v="91604"/>
    <n v="2"/>
    <n v="1.7"/>
    <s v="Undergraduate"/>
    <n v="209"/>
    <x v="0"/>
    <s v="No"/>
    <x v="0"/>
    <s v="No"/>
    <x v="0"/>
    <m/>
  </r>
  <r>
    <x v="2363"/>
    <n v="46"/>
    <n v="19"/>
    <x v="29"/>
    <s v="0-50"/>
    <n v="94122"/>
    <n v="3"/>
    <n v="2.5"/>
    <s v="Graduate"/>
    <n v="135"/>
    <x v="0"/>
    <s v="No"/>
    <x v="0"/>
    <s v="No"/>
    <x v="0"/>
    <m/>
  </r>
  <r>
    <x v="2364"/>
    <n v="46"/>
    <n v="20"/>
    <x v="21"/>
    <s v="100+"/>
    <n v="91380"/>
    <n v="2"/>
    <n v="6.3"/>
    <s v="Undergraduate"/>
    <n v="0"/>
    <x v="0"/>
    <s v="Yes"/>
    <x v="1"/>
    <s v="Yes"/>
    <x v="0"/>
    <m/>
  </r>
  <r>
    <x v="2365"/>
    <n v="46"/>
    <n v="19"/>
    <x v="73"/>
    <s v="0-50"/>
    <n v="92124"/>
    <n v="3"/>
    <n v="2.5"/>
    <s v="Graduate"/>
    <n v="0"/>
    <x v="0"/>
    <s v="No"/>
    <x v="0"/>
    <s v="Yes"/>
    <x v="1"/>
    <m/>
  </r>
  <r>
    <x v="2366"/>
    <n v="46"/>
    <n v="20"/>
    <x v="139"/>
    <s v="51-100"/>
    <n v="94024"/>
    <n v="4"/>
    <n v="2.6"/>
    <s v="Professional"/>
    <n v="0"/>
    <x v="0"/>
    <s v="No"/>
    <x v="0"/>
    <s v="Yes"/>
    <x v="0"/>
    <m/>
  </r>
  <r>
    <x v="2367"/>
    <n v="46"/>
    <n v="20"/>
    <x v="73"/>
    <s v="0-50"/>
    <n v="90503"/>
    <n v="3"/>
    <n v="2.2000000000000002"/>
    <s v="Graduate"/>
    <n v="0"/>
    <x v="0"/>
    <s v="No"/>
    <x v="0"/>
    <s v="No"/>
    <x v="0"/>
    <m/>
  </r>
  <r>
    <x v="2368"/>
    <n v="46"/>
    <n v="21"/>
    <x v="156"/>
    <s v="100+"/>
    <n v="92780"/>
    <n v="2"/>
    <n v="2.8"/>
    <s v="Undergraduate"/>
    <n v="0"/>
    <x v="0"/>
    <s v="No"/>
    <x v="0"/>
    <s v="Yes"/>
    <x v="0"/>
    <m/>
  </r>
  <r>
    <x v="2369"/>
    <n v="46"/>
    <n v="22"/>
    <x v="147"/>
    <s v="100+"/>
    <n v="94122"/>
    <n v="2"/>
    <n v="7.6"/>
    <s v="Undergraduate"/>
    <n v="0"/>
    <x v="0"/>
    <s v="No"/>
    <x v="1"/>
    <s v="Yes"/>
    <x v="1"/>
    <m/>
  </r>
  <r>
    <x v="2370"/>
    <n v="46"/>
    <n v="20"/>
    <x v="20"/>
    <s v="0-50"/>
    <n v="95054"/>
    <n v="1"/>
    <n v="0.2"/>
    <s v="Undergraduate"/>
    <n v="0"/>
    <x v="0"/>
    <s v="No"/>
    <x v="0"/>
    <s v="No"/>
    <x v="0"/>
    <m/>
  </r>
  <r>
    <x v="2371"/>
    <n v="46"/>
    <n v="22"/>
    <x v="100"/>
    <s v="0-50"/>
    <n v="94720"/>
    <n v="1"/>
    <n v="1"/>
    <s v="Undergraduate"/>
    <n v="84"/>
    <x v="0"/>
    <s v="No"/>
    <x v="0"/>
    <s v="Yes"/>
    <x v="1"/>
    <m/>
  </r>
  <r>
    <x v="2372"/>
    <n v="46"/>
    <n v="20"/>
    <x v="90"/>
    <s v="100+"/>
    <n v="95929"/>
    <n v="1"/>
    <n v="5.7"/>
    <s v="Undergraduate"/>
    <n v="256"/>
    <x v="0"/>
    <s v="No"/>
    <x v="0"/>
    <s v="No"/>
    <x v="1"/>
    <m/>
  </r>
  <r>
    <x v="2373"/>
    <n v="46"/>
    <n v="22"/>
    <x v="17"/>
    <s v="100+"/>
    <n v="93611"/>
    <n v="2"/>
    <n v="3.3"/>
    <s v="Undergraduate"/>
    <n v="0"/>
    <x v="0"/>
    <s v="No"/>
    <x v="0"/>
    <s v="Yes"/>
    <x v="1"/>
    <m/>
  </r>
  <r>
    <x v="2374"/>
    <n v="46"/>
    <n v="22"/>
    <x v="127"/>
    <s v="100+"/>
    <n v="92220"/>
    <n v="2"/>
    <n v="3.3"/>
    <s v="Undergraduate"/>
    <n v="0"/>
    <x v="0"/>
    <s v="No"/>
    <x v="0"/>
    <s v="No"/>
    <x v="0"/>
    <m/>
  </r>
  <r>
    <x v="2375"/>
    <n v="46"/>
    <n v="22"/>
    <x v="62"/>
    <s v="100+"/>
    <n v="92120"/>
    <n v="1"/>
    <n v="4.7"/>
    <s v="Undergraduate"/>
    <n v="159"/>
    <x v="0"/>
    <s v="No"/>
    <x v="0"/>
    <s v="No"/>
    <x v="1"/>
    <m/>
  </r>
  <r>
    <x v="2376"/>
    <n v="46"/>
    <n v="20"/>
    <x v="51"/>
    <s v="51-100"/>
    <n v="92780"/>
    <n v="3"/>
    <n v="2.1"/>
    <s v="Undergraduate"/>
    <n v="0"/>
    <x v="0"/>
    <s v="No"/>
    <x v="0"/>
    <s v="No"/>
    <x v="0"/>
    <m/>
  </r>
  <r>
    <x v="2377"/>
    <n v="46"/>
    <n v="20"/>
    <x v="88"/>
    <s v="51-100"/>
    <n v="95617"/>
    <n v="2"/>
    <n v="0.4"/>
    <s v="Professional"/>
    <n v="0"/>
    <x v="0"/>
    <s v="No"/>
    <x v="0"/>
    <s v="No"/>
    <x v="0"/>
    <m/>
  </r>
  <r>
    <x v="2378"/>
    <n v="46"/>
    <n v="20"/>
    <x v="4"/>
    <s v="100+"/>
    <n v="90720"/>
    <n v="1"/>
    <n v="0"/>
    <s v="Undergraduate"/>
    <n v="0"/>
    <x v="0"/>
    <s v="No"/>
    <x v="0"/>
    <s v="Yes"/>
    <x v="1"/>
    <m/>
  </r>
  <r>
    <x v="2379"/>
    <n v="46"/>
    <n v="20"/>
    <x v="70"/>
    <s v="51-100"/>
    <n v="92521"/>
    <n v="4"/>
    <n v="2.6"/>
    <s v="Professional"/>
    <n v="0"/>
    <x v="0"/>
    <s v="No"/>
    <x v="0"/>
    <s v="No"/>
    <x v="0"/>
    <m/>
  </r>
  <r>
    <x v="2380"/>
    <n v="46"/>
    <n v="21"/>
    <x v="87"/>
    <s v="51-100"/>
    <n v="91304"/>
    <n v="3"/>
    <n v="2.7"/>
    <s v="Graduate"/>
    <n v="228"/>
    <x v="0"/>
    <s v="No"/>
    <x v="0"/>
    <s v="No"/>
    <x v="1"/>
    <m/>
  </r>
  <r>
    <x v="2381"/>
    <n v="46"/>
    <n v="21"/>
    <x v="9"/>
    <s v="0-50"/>
    <n v="94025"/>
    <n v="1"/>
    <n v="1.4"/>
    <s v="Professional"/>
    <n v="128"/>
    <x v="0"/>
    <s v="No"/>
    <x v="0"/>
    <s v="Yes"/>
    <x v="0"/>
    <m/>
  </r>
  <r>
    <x v="2382"/>
    <n v="46"/>
    <n v="21"/>
    <x v="57"/>
    <s v="51-100"/>
    <n v="94523"/>
    <n v="4"/>
    <n v="0.4"/>
    <s v="Undergraduate"/>
    <n v="0"/>
    <x v="0"/>
    <s v="No"/>
    <x v="0"/>
    <s v="No"/>
    <x v="0"/>
    <m/>
  </r>
  <r>
    <x v="2383"/>
    <n v="46"/>
    <n v="21"/>
    <x v="13"/>
    <s v="0-50"/>
    <n v="92691"/>
    <n v="1"/>
    <n v="2.4"/>
    <s v="Undergraduate"/>
    <n v="0"/>
    <x v="0"/>
    <s v="No"/>
    <x v="0"/>
    <s v="Yes"/>
    <x v="1"/>
    <m/>
  </r>
  <r>
    <x v="2384"/>
    <n v="46"/>
    <n v="21"/>
    <x v="49"/>
    <s v="0-50"/>
    <n v="94025"/>
    <n v="4"/>
    <n v="1.9"/>
    <s v="Professional"/>
    <n v="122"/>
    <x v="0"/>
    <s v="No"/>
    <x v="0"/>
    <s v="Yes"/>
    <x v="0"/>
    <m/>
  </r>
  <r>
    <x v="2385"/>
    <n v="46"/>
    <n v="22"/>
    <x v="125"/>
    <s v="100+"/>
    <n v="91605"/>
    <n v="1"/>
    <n v="3.1"/>
    <s v="Graduate"/>
    <n v="0"/>
    <x v="1"/>
    <s v="No"/>
    <x v="1"/>
    <s v="Yes"/>
    <x v="1"/>
    <m/>
  </r>
  <r>
    <x v="2386"/>
    <n v="46"/>
    <n v="21"/>
    <x v="30"/>
    <s v="51-100"/>
    <n v="95054"/>
    <n v="4"/>
    <n v="0.4"/>
    <s v="Undergraduate"/>
    <n v="0"/>
    <x v="0"/>
    <s v="No"/>
    <x v="0"/>
    <s v="Yes"/>
    <x v="1"/>
    <m/>
  </r>
  <r>
    <x v="2387"/>
    <n v="46"/>
    <n v="22"/>
    <x v="52"/>
    <s v="51-100"/>
    <n v="95616"/>
    <n v="3"/>
    <n v="0.7"/>
    <s v="Undergraduate"/>
    <n v="0"/>
    <x v="0"/>
    <s v="No"/>
    <x v="0"/>
    <s v="No"/>
    <x v="0"/>
    <m/>
  </r>
  <r>
    <x v="2388"/>
    <n v="46"/>
    <n v="20"/>
    <x v="28"/>
    <s v="51-100"/>
    <n v="93106"/>
    <n v="1"/>
    <n v="1.5"/>
    <s v="Graduate"/>
    <n v="128"/>
    <x v="0"/>
    <s v="No"/>
    <x v="0"/>
    <s v="Yes"/>
    <x v="0"/>
    <m/>
  </r>
  <r>
    <x v="2389"/>
    <n v="46"/>
    <n v="20"/>
    <x v="27"/>
    <s v="0-50"/>
    <n v="93401"/>
    <n v="4"/>
    <n v="0.6"/>
    <s v="Professional"/>
    <n v="125"/>
    <x v="0"/>
    <s v="No"/>
    <x v="0"/>
    <s v="No"/>
    <x v="0"/>
    <m/>
  </r>
  <r>
    <x v="2390"/>
    <n v="46"/>
    <n v="20"/>
    <x v="57"/>
    <s v="51-100"/>
    <n v="91016"/>
    <n v="3"/>
    <n v="0.7"/>
    <s v="Graduate"/>
    <n v="0"/>
    <x v="0"/>
    <s v="No"/>
    <x v="0"/>
    <s v="Yes"/>
    <x v="1"/>
    <m/>
  </r>
  <r>
    <x v="2391"/>
    <n v="46"/>
    <n v="20"/>
    <x v="139"/>
    <s v="51-100"/>
    <n v="92821"/>
    <n v="4"/>
    <n v="2.6"/>
    <s v="Professional"/>
    <n v="104"/>
    <x v="0"/>
    <s v="No"/>
    <x v="0"/>
    <s v="Yes"/>
    <x v="0"/>
    <m/>
  </r>
  <r>
    <x v="2392"/>
    <n v="46"/>
    <n v="22"/>
    <x v="157"/>
    <s v="100+"/>
    <n v="95521"/>
    <n v="2"/>
    <n v="6.67"/>
    <s v="Undergraduate"/>
    <n v="0"/>
    <x v="0"/>
    <s v="No"/>
    <x v="0"/>
    <s v="No"/>
    <x v="1"/>
    <m/>
  </r>
  <r>
    <x v="2393"/>
    <n v="46"/>
    <n v="20"/>
    <x v="134"/>
    <s v="0-50"/>
    <n v="90250"/>
    <n v="4"/>
    <n v="0.6"/>
    <s v="Professional"/>
    <n v="0"/>
    <x v="0"/>
    <s v="No"/>
    <x v="0"/>
    <s v="No"/>
    <x v="1"/>
    <m/>
  </r>
  <r>
    <x v="2394"/>
    <n v="46"/>
    <n v="19"/>
    <x v="78"/>
    <s v="0-50"/>
    <n v="90025"/>
    <n v="3"/>
    <n v="0.67"/>
    <s v="Graduate"/>
    <n v="0"/>
    <x v="0"/>
    <s v="No"/>
    <x v="0"/>
    <s v="Yes"/>
    <x v="0"/>
    <m/>
  </r>
  <r>
    <x v="2395"/>
    <n v="46"/>
    <n v="22"/>
    <x v="87"/>
    <s v="51-100"/>
    <n v="95814"/>
    <n v="2"/>
    <n v="2.1"/>
    <s v="Professional"/>
    <n v="221"/>
    <x v="0"/>
    <s v="No"/>
    <x v="0"/>
    <s v="No"/>
    <x v="0"/>
    <m/>
  </r>
  <r>
    <x v="2396"/>
    <n v="46"/>
    <n v="21"/>
    <x v="118"/>
    <s v="0-50"/>
    <n v="95023"/>
    <n v="2"/>
    <n v="0.7"/>
    <s v="Professional"/>
    <n v="0"/>
    <x v="0"/>
    <s v="No"/>
    <x v="0"/>
    <s v="Yes"/>
    <x v="0"/>
    <m/>
  </r>
  <r>
    <x v="2397"/>
    <n v="46"/>
    <n v="22"/>
    <x v="28"/>
    <s v="51-100"/>
    <n v="91360"/>
    <n v="1"/>
    <n v="0.8"/>
    <s v="Professional"/>
    <n v="117"/>
    <x v="0"/>
    <s v="No"/>
    <x v="0"/>
    <s v="No"/>
    <x v="0"/>
    <m/>
  </r>
  <r>
    <x v="2398"/>
    <n v="46"/>
    <n v="20"/>
    <x v="62"/>
    <s v="100+"/>
    <n v="93009"/>
    <n v="1"/>
    <n v="5.7"/>
    <s v="Undergraduate"/>
    <n v="0"/>
    <x v="0"/>
    <s v="No"/>
    <x v="1"/>
    <s v="Yes"/>
    <x v="1"/>
    <m/>
  </r>
  <r>
    <x v="2399"/>
    <n v="46"/>
    <n v="20"/>
    <x v="98"/>
    <s v="51-100"/>
    <n v="90036"/>
    <n v="2"/>
    <n v="0.4"/>
    <s v="Professional"/>
    <n v="0"/>
    <x v="0"/>
    <s v="No"/>
    <x v="0"/>
    <s v="No"/>
    <x v="0"/>
    <m/>
  </r>
  <r>
    <x v="2400"/>
    <n v="46"/>
    <n v="19"/>
    <x v="57"/>
    <s v="51-100"/>
    <n v="91365"/>
    <n v="3"/>
    <n v="2.67"/>
    <s v="Graduate"/>
    <n v="0"/>
    <x v="0"/>
    <s v="No"/>
    <x v="0"/>
    <s v="No"/>
    <x v="0"/>
    <m/>
  </r>
  <r>
    <x v="2401"/>
    <n v="46"/>
    <n v="22"/>
    <x v="25"/>
    <s v="0-50"/>
    <n v="90747"/>
    <n v="3"/>
    <n v="0.5"/>
    <s v="Undergraduate"/>
    <n v="0"/>
    <x v="0"/>
    <s v="No"/>
    <x v="0"/>
    <s v="No"/>
    <x v="0"/>
    <m/>
  </r>
  <r>
    <x v="2402"/>
    <n v="46"/>
    <n v="21"/>
    <x v="20"/>
    <s v="0-50"/>
    <n v="92507"/>
    <n v="4"/>
    <n v="0"/>
    <s v="Graduate"/>
    <n v="0"/>
    <x v="0"/>
    <s v="No"/>
    <x v="0"/>
    <s v="Yes"/>
    <x v="0"/>
    <m/>
  </r>
  <r>
    <x v="2403"/>
    <n v="46"/>
    <n v="20"/>
    <x v="91"/>
    <s v="100+"/>
    <n v="91380"/>
    <n v="4"/>
    <n v="4.8"/>
    <s v="Professional"/>
    <n v="0"/>
    <x v="1"/>
    <s v="No"/>
    <x v="0"/>
    <s v="Yes"/>
    <x v="0"/>
    <m/>
  </r>
  <r>
    <x v="2404"/>
    <n v="46"/>
    <n v="19"/>
    <x v="121"/>
    <s v="0-50"/>
    <n v="94305"/>
    <n v="3"/>
    <n v="0.67"/>
    <s v="Graduate"/>
    <n v="0"/>
    <x v="0"/>
    <s v="No"/>
    <x v="0"/>
    <s v="Yes"/>
    <x v="0"/>
    <m/>
  </r>
  <r>
    <x v="2405"/>
    <n v="46"/>
    <n v="20"/>
    <x v="99"/>
    <s v="51-100"/>
    <n v="91107"/>
    <n v="1"/>
    <n v="0.7"/>
    <s v="Professional"/>
    <n v="154"/>
    <x v="0"/>
    <s v="No"/>
    <x v="0"/>
    <s v="Yes"/>
    <x v="1"/>
    <m/>
  </r>
  <r>
    <x v="2406"/>
    <n v="46"/>
    <n v="22"/>
    <x v="52"/>
    <s v="51-100"/>
    <n v="95060"/>
    <n v="1"/>
    <n v="2.7"/>
    <s v="Undergraduate"/>
    <n v="0"/>
    <x v="0"/>
    <s v="No"/>
    <x v="0"/>
    <s v="Yes"/>
    <x v="0"/>
    <m/>
  </r>
  <r>
    <x v="2407"/>
    <n v="46"/>
    <n v="22"/>
    <x v="102"/>
    <s v="51-100"/>
    <n v="91711"/>
    <n v="4"/>
    <n v="1.4"/>
    <s v="Graduate"/>
    <n v="149"/>
    <x v="0"/>
    <s v="No"/>
    <x v="0"/>
    <s v="Yes"/>
    <x v="1"/>
    <m/>
  </r>
  <r>
    <x v="2408"/>
    <n v="46"/>
    <n v="20"/>
    <x v="34"/>
    <s v="100+"/>
    <n v="94575"/>
    <n v="1"/>
    <n v="5.7"/>
    <s v="Undergraduate"/>
    <n v="146"/>
    <x v="0"/>
    <s v="Yes"/>
    <x v="0"/>
    <s v="Yes"/>
    <x v="0"/>
    <m/>
  </r>
  <r>
    <x v="2409"/>
    <n v="46"/>
    <n v="22"/>
    <x v="45"/>
    <s v="100+"/>
    <n v="93109"/>
    <n v="1"/>
    <n v="5"/>
    <s v="Undergraduate"/>
    <n v="0"/>
    <x v="0"/>
    <s v="No"/>
    <x v="0"/>
    <s v="Yes"/>
    <x v="0"/>
    <m/>
  </r>
  <r>
    <x v="2410"/>
    <n v="46"/>
    <n v="22"/>
    <x v="15"/>
    <s v="51-100"/>
    <n v="90025"/>
    <n v="2"/>
    <n v="1.7"/>
    <s v="Undergraduate"/>
    <n v="109"/>
    <x v="0"/>
    <s v="No"/>
    <x v="0"/>
    <s v="No"/>
    <x v="0"/>
    <m/>
  </r>
  <r>
    <x v="2411"/>
    <n v="46"/>
    <n v="22"/>
    <x v="56"/>
    <s v="51-100"/>
    <n v="92692"/>
    <n v="4"/>
    <n v="2"/>
    <s v="Professional"/>
    <n v="0"/>
    <x v="0"/>
    <s v="No"/>
    <x v="0"/>
    <s v="Yes"/>
    <x v="0"/>
    <m/>
  </r>
  <r>
    <x v="2412"/>
    <n v="46"/>
    <n v="19"/>
    <x v="24"/>
    <s v="51-100"/>
    <n v="93555"/>
    <n v="3"/>
    <n v="2.67"/>
    <s v="Graduate"/>
    <n v="0"/>
    <x v="0"/>
    <s v="No"/>
    <x v="0"/>
    <s v="No"/>
    <x v="0"/>
    <m/>
  </r>
  <r>
    <x v="2413"/>
    <n v="46"/>
    <n v="20"/>
    <x v="38"/>
    <s v="100+"/>
    <n v="94131"/>
    <n v="4"/>
    <n v="7.5"/>
    <s v="Graduate"/>
    <n v="428"/>
    <x v="1"/>
    <s v="No"/>
    <x v="0"/>
    <s v="No"/>
    <x v="1"/>
    <m/>
  </r>
  <r>
    <x v="2414"/>
    <n v="46"/>
    <n v="20"/>
    <x v="102"/>
    <s v="51-100"/>
    <n v="93108"/>
    <n v="2"/>
    <n v="0.8"/>
    <s v="Professional"/>
    <n v="0"/>
    <x v="0"/>
    <s v="No"/>
    <x v="0"/>
    <s v="Yes"/>
    <x v="1"/>
    <m/>
  </r>
  <r>
    <x v="2415"/>
    <n v="46"/>
    <n v="21"/>
    <x v="25"/>
    <s v="0-50"/>
    <n v="92697"/>
    <n v="1"/>
    <n v="1.4"/>
    <s v="Professional"/>
    <n v="112"/>
    <x v="0"/>
    <s v="Yes"/>
    <x v="0"/>
    <s v="No"/>
    <x v="0"/>
    <m/>
  </r>
  <r>
    <x v="2416"/>
    <n v="46"/>
    <n v="22"/>
    <x v="19"/>
    <s v="51-100"/>
    <n v="94701"/>
    <n v="4"/>
    <n v="1.9"/>
    <s v="Undergraduate"/>
    <n v="212"/>
    <x v="0"/>
    <s v="No"/>
    <x v="0"/>
    <s v="No"/>
    <x v="1"/>
    <m/>
  </r>
  <r>
    <x v="2417"/>
    <n v="46"/>
    <n v="22"/>
    <x v="83"/>
    <s v="0-50"/>
    <n v="92120"/>
    <n v="2"/>
    <n v="2.1"/>
    <s v="Professional"/>
    <n v="0"/>
    <x v="0"/>
    <s v="Yes"/>
    <x v="1"/>
    <s v="Yes"/>
    <x v="1"/>
    <m/>
  </r>
  <r>
    <x v="2418"/>
    <n v="46"/>
    <n v="21"/>
    <x v="61"/>
    <s v="0-50"/>
    <n v="92373"/>
    <n v="2"/>
    <n v="1.3"/>
    <s v="Undergraduate"/>
    <n v="0"/>
    <x v="0"/>
    <s v="No"/>
    <x v="0"/>
    <s v="Yes"/>
    <x v="0"/>
    <m/>
  </r>
  <r>
    <x v="2419"/>
    <n v="46"/>
    <n v="20"/>
    <x v="131"/>
    <s v="100+"/>
    <n v="95814"/>
    <n v="1"/>
    <n v="7.4"/>
    <s v="Professional"/>
    <n v="374"/>
    <x v="1"/>
    <s v="No"/>
    <x v="1"/>
    <s v="Yes"/>
    <x v="1"/>
    <m/>
  </r>
  <r>
    <x v="2420"/>
    <n v="46"/>
    <n v="20"/>
    <x v="118"/>
    <s v="0-50"/>
    <n v="94005"/>
    <n v="1"/>
    <n v="0.2"/>
    <s v="Undergraduate"/>
    <n v="0"/>
    <x v="0"/>
    <s v="No"/>
    <x v="0"/>
    <s v="Yes"/>
    <x v="0"/>
    <m/>
  </r>
  <r>
    <x v="2421"/>
    <n v="46"/>
    <n v="22"/>
    <x v="28"/>
    <s v="51-100"/>
    <n v="92648"/>
    <n v="2"/>
    <n v="1.7"/>
    <s v="Undergraduate"/>
    <n v="216"/>
    <x v="0"/>
    <s v="No"/>
    <x v="0"/>
    <s v="Yes"/>
    <x v="0"/>
    <m/>
  </r>
  <r>
    <x v="2422"/>
    <n v="46"/>
    <n v="20"/>
    <x v="57"/>
    <s v="51-100"/>
    <n v="90230"/>
    <n v="2"/>
    <n v="1.7"/>
    <s v="Graduate"/>
    <n v="0"/>
    <x v="0"/>
    <s v="No"/>
    <x v="0"/>
    <s v="Yes"/>
    <x v="1"/>
    <m/>
  </r>
  <r>
    <x v="2423"/>
    <n v="46"/>
    <n v="20"/>
    <x v="55"/>
    <s v="100+"/>
    <n v="92870"/>
    <n v="3"/>
    <n v="5.4"/>
    <s v="Undergraduate"/>
    <n v="432"/>
    <x v="1"/>
    <s v="No"/>
    <x v="0"/>
    <s v="No"/>
    <x v="1"/>
    <m/>
  </r>
  <r>
    <x v="2424"/>
    <n v="46"/>
    <n v="20"/>
    <x v="63"/>
    <s v="100+"/>
    <n v="93106"/>
    <n v="2"/>
    <n v="6.3"/>
    <s v="Undergraduate"/>
    <n v="380"/>
    <x v="0"/>
    <s v="No"/>
    <x v="0"/>
    <s v="Yes"/>
    <x v="1"/>
    <m/>
  </r>
  <r>
    <x v="2425"/>
    <n v="46"/>
    <n v="22"/>
    <x v="131"/>
    <s v="100+"/>
    <n v="90009"/>
    <n v="2"/>
    <n v="1.4"/>
    <s v="Undergraduate"/>
    <n v="0"/>
    <x v="0"/>
    <s v="No"/>
    <x v="0"/>
    <s v="Yes"/>
    <x v="0"/>
    <m/>
  </r>
  <r>
    <x v="2426"/>
    <n v="46"/>
    <n v="22"/>
    <x v="60"/>
    <s v="100+"/>
    <n v="90089"/>
    <n v="2"/>
    <n v="3.3"/>
    <s v="Undergraduate"/>
    <n v="0"/>
    <x v="0"/>
    <s v="Yes"/>
    <x v="1"/>
    <s v="Yes"/>
    <x v="1"/>
    <m/>
  </r>
  <r>
    <x v="2427"/>
    <n v="46"/>
    <n v="22"/>
    <x v="116"/>
    <s v="100+"/>
    <n v="95039"/>
    <n v="3"/>
    <n v="4.5"/>
    <s v="Professional"/>
    <n v="0"/>
    <x v="1"/>
    <s v="No"/>
    <x v="0"/>
    <s v="Yes"/>
    <x v="0"/>
    <m/>
  </r>
  <r>
    <x v="2428"/>
    <n v="46"/>
    <n v="20"/>
    <x v="49"/>
    <s v="0-50"/>
    <n v="92037"/>
    <n v="1"/>
    <n v="1.2"/>
    <s v="Graduate"/>
    <n v="0"/>
    <x v="0"/>
    <s v="No"/>
    <x v="0"/>
    <s v="Yes"/>
    <x v="0"/>
    <m/>
  </r>
  <r>
    <x v="2429"/>
    <n v="46"/>
    <n v="21"/>
    <x v="158"/>
    <s v="100+"/>
    <n v="95762"/>
    <n v="2"/>
    <n v="8.8000000000000007"/>
    <s v="Undergraduate"/>
    <n v="181"/>
    <x v="0"/>
    <s v="Yes"/>
    <x v="0"/>
    <s v="Yes"/>
    <x v="0"/>
    <m/>
  </r>
  <r>
    <x v="2430"/>
    <n v="46"/>
    <n v="21"/>
    <x v="71"/>
    <s v="51-100"/>
    <n v="92104"/>
    <n v="1"/>
    <n v="2.9"/>
    <s v="Undergraduate"/>
    <n v="0"/>
    <x v="0"/>
    <s v="No"/>
    <x v="0"/>
    <s v="Yes"/>
    <x v="1"/>
    <m/>
  </r>
  <r>
    <x v="2431"/>
    <n v="46"/>
    <n v="21"/>
    <x v="29"/>
    <s v="0-50"/>
    <n v="90024"/>
    <n v="1"/>
    <n v="2.4"/>
    <s v="Undergraduate"/>
    <n v="130"/>
    <x v="0"/>
    <s v="No"/>
    <x v="0"/>
    <s v="Yes"/>
    <x v="0"/>
    <m/>
  </r>
  <r>
    <x v="2432"/>
    <n v="46"/>
    <n v="21"/>
    <x v="64"/>
    <s v="0-50"/>
    <n v="95112"/>
    <n v="1"/>
    <n v="0.3"/>
    <s v="Undergraduate"/>
    <n v="110"/>
    <x v="0"/>
    <s v="Yes"/>
    <x v="0"/>
    <s v="Yes"/>
    <x v="0"/>
    <m/>
  </r>
  <r>
    <x v="2433"/>
    <n v="46"/>
    <n v="20"/>
    <x v="10"/>
    <s v="0-50"/>
    <n v="92521"/>
    <n v="1"/>
    <n v="0.2"/>
    <s v="Undergraduate"/>
    <n v="0"/>
    <x v="0"/>
    <s v="No"/>
    <x v="0"/>
    <s v="Yes"/>
    <x v="1"/>
    <m/>
  </r>
  <r>
    <x v="2434"/>
    <n v="46"/>
    <n v="21"/>
    <x v="67"/>
    <s v="51-100"/>
    <n v="95814"/>
    <n v="4"/>
    <n v="1.9"/>
    <s v="Professional"/>
    <n v="0"/>
    <x v="0"/>
    <s v="No"/>
    <x v="0"/>
    <s v="No"/>
    <x v="0"/>
    <m/>
  </r>
  <r>
    <x v="2435"/>
    <n v="46"/>
    <n v="20"/>
    <x v="109"/>
    <s v="100+"/>
    <n v="95037"/>
    <n v="1"/>
    <n v="0"/>
    <s v="Undergraduate"/>
    <n v="329"/>
    <x v="0"/>
    <s v="No"/>
    <x v="0"/>
    <s v="No"/>
    <x v="0"/>
    <m/>
  </r>
  <r>
    <x v="2436"/>
    <n v="46"/>
    <n v="20"/>
    <x v="3"/>
    <s v="100+"/>
    <n v="90089"/>
    <n v="4"/>
    <n v="3.2"/>
    <s v="Undergraduate"/>
    <n v="0"/>
    <x v="1"/>
    <s v="No"/>
    <x v="0"/>
    <s v="No"/>
    <x v="0"/>
    <m/>
  </r>
  <r>
    <x v="2437"/>
    <n v="46"/>
    <n v="21"/>
    <x v="33"/>
    <s v="100+"/>
    <n v="95136"/>
    <n v="2"/>
    <n v="2.8"/>
    <s v="Undergraduate"/>
    <n v="0"/>
    <x v="0"/>
    <s v="No"/>
    <x v="0"/>
    <s v="No"/>
    <x v="0"/>
    <m/>
  </r>
  <r>
    <x v="2438"/>
    <n v="46"/>
    <n v="22"/>
    <x v="115"/>
    <s v="100+"/>
    <n v="95135"/>
    <n v="3"/>
    <n v="4.0999999999999996"/>
    <s v="Undergraduate"/>
    <n v="213"/>
    <x v="1"/>
    <s v="No"/>
    <x v="0"/>
    <s v="Yes"/>
    <x v="0"/>
    <m/>
  </r>
  <r>
    <x v="2439"/>
    <n v="46"/>
    <n v="22"/>
    <x v="126"/>
    <s v="100+"/>
    <n v="94536"/>
    <n v="2"/>
    <n v="4.7"/>
    <s v="Professional"/>
    <n v="0"/>
    <x v="1"/>
    <s v="No"/>
    <x v="0"/>
    <s v="Yes"/>
    <x v="0"/>
    <m/>
  </r>
  <r>
    <x v="2440"/>
    <n v="46"/>
    <n v="20"/>
    <x v="12"/>
    <s v="0-50"/>
    <n v="95370"/>
    <n v="4"/>
    <n v="0.6"/>
    <s v="Professional"/>
    <n v="0"/>
    <x v="0"/>
    <s v="Yes"/>
    <x v="0"/>
    <s v="Yes"/>
    <x v="0"/>
    <m/>
  </r>
  <r>
    <x v="2441"/>
    <n v="46"/>
    <n v="20"/>
    <x v="19"/>
    <s v="51-100"/>
    <n v="90405"/>
    <n v="4"/>
    <n v="2.9"/>
    <s v="Undergraduate"/>
    <n v="0"/>
    <x v="0"/>
    <s v="No"/>
    <x v="0"/>
    <s v="No"/>
    <x v="1"/>
    <m/>
  </r>
  <r>
    <x v="2442"/>
    <n v="46"/>
    <n v="20"/>
    <x v="56"/>
    <s v="51-100"/>
    <n v="92354"/>
    <n v="3"/>
    <n v="0.7"/>
    <s v="Graduate"/>
    <n v="0"/>
    <x v="0"/>
    <s v="No"/>
    <x v="0"/>
    <s v="Yes"/>
    <x v="0"/>
    <m/>
  </r>
  <r>
    <x v="2443"/>
    <n v="46"/>
    <n v="20"/>
    <x v="99"/>
    <s v="51-100"/>
    <n v="90755"/>
    <n v="4"/>
    <n v="2.9"/>
    <s v="Undergraduate"/>
    <n v="189"/>
    <x v="0"/>
    <s v="No"/>
    <x v="0"/>
    <s v="Yes"/>
    <x v="1"/>
    <m/>
  </r>
  <r>
    <x v="2444"/>
    <n v="46"/>
    <n v="21"/>
    <x v="11"/>
    <s v="51-100"/>
    <n v="90089"/>
    <n v="4"/>
    <n v="1.9"/>
    <s v="Professional"/>
    <n v="0"/>
    <x v="0"/>
    <s v="No"/>
    <x v="0"/>
    <s v="No"/>
    <x v="0"/>
    <m/>
  </r>
  <r>
    <x v="2445"/>
    <n v="46"/>
    <n v="20"/>
    <x v="109"/>
    <s v="100+"/>
    <n v="95307"/>
    <n v="2"/>
    <n v="6.3"/>
    <s v="Undergraduate"/>
    <n v="0"/>
    <x v="0"/>
    <s v="No"/>
    <x v="0"/>
    <s v="No"/>
    <x v="1"/>
    <m/>
  </r>
  <r>
    <x v="2446"/>
    <n v="46"/>
    <n v="22"/>
    <x v="52"/>
    <s v="51-100"/>
    <n v="94501"/>
    <n v="4"/>
    <n v="1.4"/>
    <s v="Graduate"/>
    <n v="0"/>
    <x v="0"/>
    <s v="No"/>
    <x v="0"/>
    <s v="Yes"/>
    <x v="1"/>
    <m/>
  </r>
  <r>
    <x v="2447"/>
    <n v="46"/>
    <n v="20"/>
    <x v="139"/>
    <s v="51-100"/>
    <n v="90064"/>
    <n v="3"/>
    <n v="0.7"/>
    <s v="Graduate"/>
    <n v="0"/>
    <x v="0"/>
    <s v="No"/>
    <x v="0"/>
    <s v="Yes"/>
    <x v="1"/>
    <m/>
  </r>
  <r>
    <x v="2448"/>
    <n v="46"/>
    <n v="22"/>
    <x v="67"/>
    <s v="51-100"/>
    <n v="92029"/>
    <n v="2"/>
    <n v="1.7"/>
    <s v="Undergraduate"/>
    <n v="0"/>
    <x v="0"/>
    <s v="No"/>
    <x v="0"/>
    <s v="Yes"/>
    <x v="1"/>
    <m/>
  </r>
  <r>
    <x v="2449"/>
    <n v="46"/>
    <n v="21"/>
    <x v="122"/>
    <s v="51-100"/>
    <n v="90277"/>
    <n v="2"/>
    <n v="3.8"/>
    <s v="Professional"/>
    <n v="194"/>
    <x v="0"/>
    <s v="No"/>
    <x v="0"/>
    <s v="Yes"/>
    <x v="0"/>
    <m/>
  </r>
  <r>
    <x v="2450"/>
    <n v="46"/>
    <n v="20"/>
    <x v="16"/>
    <s v="51-100"/>
    <n v="91016"/>
    <n v="1"/>
    <n v="1.5"/>
    <s v="Graduate"/>
    <n v="0"/>
    <x v="0"/>
    <s v="Yes"/>
    <x v="0"/>
    <s v="No"/>
    <x v="0"/>
    <m/>
  </r>
  <r>
    <x v="2451"/>
    <n v="46"/>
    <n v="21"/>
    <x v="9"/>
    <s v="0-50"/>
    <n v="94305"/>
    <n v="1"/>
    <n v="0.5"/>
    <s v="Professional"/>
    <n v="0"/>
    <x v="0"/>
    <s v="No"/>
    <x v="0"/>
    <s v="No"/>
    <x v="0"/>
    <m/>
  </r>
  <r>
    <x v="2452"/>
    <n v="46"/>
    <n v="22"/>
    <x v="54"/>
    <s v="51-100"/>
    <n v="92866"/>
    <n v="4"/>
    <n v="1.4"/>
    <s v="Graduate"/>
    <n v="0"/>
    <x v="0"/>
    <s v="No"/>
    <x v="0"/>
    <s v="Yes"/>
    <x v="0"/>
    <m/>
  </r>
  <r>
    <x v="2453"/>
    <n v="46"/>
    <n v="21"/>
    <x v="13"/>
    <s v="0-50"/>
    <n v="93727"/>
    <n v="4"/>
    <n v="1.9"/>
    <s v="Professional"/>
    <n v="0"/>
    <x v="0"/>
    <s v="No"/>
    <x v="0"/>
    <s v="Yes"/>
    <x v="0"/>
    <m/>
  </r>
  <r>
    <x v="2454"/>
    <n v="46"/>
    <n v="20"/>
    <x v="71"/>
    <s v="51-100"/>
    <n v="94117"/>
    <n v="4"/>
    <n v="2.9"/>
    <s v="Undergraduate"/>
    <n v="189"/>
    <x v="0"/>
    <s v="No"/>
    <x v="0"/>
    <s v="No"/>
    <x v="0"/>
    <m/>
  </r>
  <r>
    <x v="2455"/>
    <n v="46"/>
    <n v="21"/>
    <x v="95"/>
    <s v="0-50"/>
    <n v="93117"/>
    <n v="2"/>
    <n v="0.7"/>
    <s v="Professional"/>
    <n v="0"/>
    <x v="0"/>
    <s v="No"/>
    <x v="0"/>
    <s v="Yes"/>
    <x v="0"/>
    <m/>
  </r>
  <r>
    <x v="2456"/>
    <n v="46"/>
    <n v="20"/>
    <x v="122"/>
    <s v="51-100"/>
    <n v="94302"/>
    <n v="3"/>
    <n v="1.1000000000000001"/>
    <s v="Undergraduate"/>
    <n v="0"/>
    <x v="0"/>
    <s v="No"/>
    <x v="0"/>
    <s v="No"/>
    <x v="0"/>
    <m/>
  </r>
  <r>
    <x v="2457"/>
    <n v="46"/>
    <n v="21"/>
    <x v="15"/>
    <s v="51-100"/>
    <n v="93555"/>
    <n v="4"/>
    <n v="1.9"/>
    <s v="Professional"/>
    <n v="0"/>
    <x v="0"/>
    <s v="No"/>
    <x v="0"/>
    <s v="No"/>
    <x v="0"/>
    <m/>
  </r>
  <r>
    <x v="2458"/>
    <n v="46"/>
    <n v="22"/>
    <x v="30"/>
    <s v="51-100"/>
    <n v="95747"/>
    <n v="4"/>
    <n v="2"/>
    <s v="Professional"/>
    <n v="0"/>
    <x v="0"/>
    <s v="No"/>
    <x v="0"/>
    <s v="Yes"/>
    <x v="0"/>
    <m/>
  </r>
  <r>
    <x v="2459"/>
    <n v="46"/>
    <n v="20"/>
    <x v="102"/>
    <s v="51-100"/>
    <n v="92009"/>
    <n v="2"/>
    <n v="1.7"/>
    <s v="Graduate"/>
    <n v="75"/>
    <x v="0"/>
    <s v="No"/>
    <x v="0"/>
    <s v="Yes"/>
    <x v="0"/>
    <m/>
  </r>
  <r>
    <x v="2460"/>
    <n v="46"/>
    <n v="22"/>
    <x v="54"/>
    <s v="51-100"/>
    <n v="94303"/>
    <n v="1"/>
    <n v="2.7"/>
    <s v="Undergraduate"/>
    <n v="0"/>
    <x v="0"/>
    <s v="Yes"/>
    <x v="1"/>
    <s v="Yes"/>
    <x v="1"/>
    <m/>
  </r>
  <r>
    <x v="2461"/>
    <n v="46"/>
    <n v="21"/>
    <x v="133"/>
    <s v="51-100"/>
    <n v="94720"/>
    <n v="1"/>
    <n v="0.2"/>
    <s v="Graduate"/>
    <n v="0"/>
    <x v="0"/>
    <s v="No"/>
    <x v="0"/>
    <s v="Yes"/>
    <x v="0"/>
    <m/>
  </r>
  <r>
    <x v="2462"/>
    <n v="46"/>
    <n v="22"/>
    <x v="139"/>
    <s v="51-100"/>
    <n v="94550"/>
    <n v="3"/>
    <n v="0.7"/>
    <s v="Undergraduate"/>
    <n v="0"/>
    <x v="0"/>
    <s v="No"/>
    <x v="0"/>
    <s v="Yes"/>
    <x v="0"/>
    <m/>
  </r>
  <r>
    <x v="2463"/>
    <n v="46"/>
    <n v="21"/>
    <x v="61"/>
    <s v="0-50"/>
    <n v="90034"/>
    <n v="1"/>
    <n v="0.1"/>
    <s v="Undergraduate"/>
    <n v="124"/>
    <x v="0"/>
    <s v="No"/>
    <x v="0"/>
    <s v="Yes"/>
    <x v="0"/>
    <m/>
  </r>
  <r>
    <x v="2464"/>
    <n v="46"/>
    <n v="22"/>
    <x v="47"/>
    <s v="100+"/>
    <n v="94105"/>
    <n v="2"/>
    <n v="3.3"/>
    <s v="Undergraduate"/>
    <n v="0"/>
    <x v="0"/>
    <s v="No"/>
    <x v="0"/>
    <s v="No"/>
    <x v="1"/>
    <m/>
  </r>
  <r>
    <x v="2465"/>
    <n v="46"/>
    <n v="21"/>
    <x v="61"/>
    <s v="0-50"/>
    <n v="90840"/>
    <n v="2"/>
    <n v="1.3"/>
    <s v="Undergraduate"/>
    <n v="116"/>
    <x v="0"/>
    <s v="No"/>
    <x v="0"/>
    <s v="No"/>
    <x v="0"/>
    <m/>
  </r>
  <r>
    <x v="2466"/>
    <n v="46"/>
    <n v="21"/>
    <x v="25"/>
    <s v="0-50"/>
    <n v="94301"/>
    <n v="4"/>
    <n v="1.9"/>
    <s v="Professional"/>
    <n v="0"/>
    <x v="0"/>
    <s v="No"/>
    <x v="0"/>
    <s v="Yes"/>
    <x v="0"/>
    <m/>
  </r>
  <r>
    <x v="2467"/>
    <n v="46"/>
    <n v="22"/>
    <x v="27"/>
    <s v="0-50"/>
    <n v="95747"/>
    <n v="4"/>
    <n v="0.6"/>
    <s v="Undergraduate"/>
    <n v="0"/>
    <x v="0"/>
    <s v="No"/>
    <x v="0"/>
    <s v="Yes"/>
    <x v="1"/>
    <m/>
  </r>
  <r>
    <x v="2468"/>
    <n v="46"/>
    <n v="20"/>
    <x v="121"/>
    <s v="0-50"/>
    <n v="94105"/>
    <n v="3"/>
    <n v="0.5"/>
    <s v="Graduate"/>
    <n v="97"/>
    <x v="0"/>
    <s v="Yes"/>
    <x v="0"/>
    <s v="Yes"/>
    <x v="0"/>
    <m/>
  </r>
  <r>
    <x v="2469"/>
    <n v="46"/>
    <n v="20"/>
    <x v="28"/>
    <s v="51-100"/>
    <n v="95616"/>
    <n v="2"/>
    <n v="0.8"/>
    <s v="Professional"/>
    <n v="264"/>
    <x v="0"/>
    <s v="No"/>
    <x v="1"/>
    <s v="Yes"/>
    <x v="1"/>
    <m/>
  </r>
  <r>
    <x v="2470"/>
    <n v="46"/>
    <n v="21"/>
    <x v="80"/>
    <s v="51-100"/>
    <n v="92886"/>
    <n v="1"/>
    <n v="0.2"/>
    <s v="Graduate"/>
    <n v="0"/>
    <x v="0"/>
    <s v="No"/>
    <x v="0"/>
    <s v="No"/>
    <x v="0"/>
    <m/>
  </r>
  <r>
    <x v="2471"/>
    <n v="46"/>
    <n v="21"/>
    <x v="45"/>
    <s v="100+"/>
    <n v="90245"/>
    <n v="2"/>
    <n v="2.8"/>
    <s v="Undergraduate"/>
    <n v="94"/>
    <x v="0"/>
    <s v="No"/>
    <x v="0"/>
    <s v="No"/>
    <x v="0"/>
    <m/>
  </r>
  <r>
    <x v="2472"/>
    <n v="46"/>
    <n v="21"/>
    <x v="88"/>
    <s v="51-100"/>
    <n v="92867"/>
    <n v="1"/>
    <n v="0.2"/>
    <s v="Graduate"/>
    <n v="0"/>
    <x v="0"/>
    <s v="Yes"/>
    <x v="1"/>
    <s v="Yes"/>
    <x v="1"/>
    <m/>
  </r>
  <r>
    <x v="2473"/>
    <n v="46"/>
    <n v="21"/>
    <x v="49"/>
    <s v="0-50"/>
    <n v="90045"/>
    <n v="1"/>
    <n v="0.3"/>
    <s v="Undergraduate"/>
    <n v="116"/>
    <x v="0"/>
    <s v="No"/>
    <x v="0"/>
    <s v="No"/>
    <x v="0"/>
    <m/>
  </r>
  <r>
    <x v="2474"/>
    <n v="46"/>
    <n v="21"/>
    <x v="20"/>
    <s v="0-50"/>
    <n v="91710"/>
    <n v="2"/>
    <n v="1.3"/>
    <s v="Undergraduate"/>
    <n v="101"/>
    <x v="0"/>
    <s v="No"/>
    <x v="0"/>
    <s v="Yes"/>
    <x v="0"/>
    <m/>
  </r>
  <r>
    <x v="2475"/>
    <n v="46"/>
    <n v="22"/>
    <x v="34"/>
    <s v="100+"/>
    <n v="93305"/>
    <n v="2"/>
    <n v="3.3"/>
    <s v="Undergraduate"/>
    <n v="0"/>
    <x v="0"/>
    <s v="No"/>
    <x v="0"/>
    <s v="No"/>
    <x v="0"/>
    <m/>
  </r>
  <r>
    <x v="2476"/>
    <n v="46"/>
    <n v="21"/>
    <x v="50"/>
    <s v="100+"/>
    <n v="95616"/>
    <n v="2"/>
    <n v="4.2"/>
    <s v="Professional"/>
    <n v="0"/>
    <x v="1"/>
    <s v="Yes"/>
    <x v="1"/>
    <s v="Yes"/>
    <x v="1"/>
    <m/>
  </r>
  <r>
    <x v="2477"/>
    <n v="46"/>
    <n v="22"/>
    <x v="15"/>
    <s v="51-100"/>
    <n v="95616"/>
    <n v="4"/>
    <n v="1.9"/>
    <s v="Undergraduate"/>
    <n v="187"/>
    <x v="0"/>
    <s v="No"/>
    <x v="0"/>
    <s v="No"/>
    <x v="0"/>
    <m/>
  </r>
  <r>
    <x v="2478"/>
    <n v="46"/>
    <n v="22"/>
    <x v="106"/>
    <s v="100+"/>
    <n v="94539"/>
    <n v="2"/>
    <n v="7.5"/>
    <s v="Undergraduate"/>
    <n v="0"/>
    <x v="0"/>
    <s v="No"/>
    <x v="0"/>
    <s v="No"/>
    <x v="0"/>
    <m/>
  </r>
  <r>
    <x v="2479"/>
    <n v="46"/>
    <n v="22"/>
    <x v="121"/>
    <s v="0-50"/>
    <n v="92870"/>
    <n v="3"/>
    <n v="0.5"/>
    <s v="Undergraduate"/>
    <n v="0"/>
    <x v="0"/>
    <s v="No"/>
    <x v="0"/>
    <s v="Yes"/>
    <x v="0"/>
    <m/>
  </r>
  <r>
    <x v="2480"/>
    <n v="46"/>
    <n v="20"/>
    <x v="79"/>
    <s v="100+"/>
    <n v="90065"/>
    <n v="3"/>
    <n v="3"/>
    <s v="Professional"/>
    <n v="0"/>
    <x v="1"/>
    <s v="No"/>
    <x v="1"/>
    <s v="Yes"/>
    <x v="1"/>
    <m/>
  </r>
  <r>
    <x v="2481"/>
    <n v="45"/>
    <n v="19"/>
    <x v="61"/>
    <s v="0-50"/>
    <n v="90089"/>
    <n v="3"/>
    <n v="1.5"/>
    <s v="Undergraduate"/>
    <n v="0"/>
    <x v="0"/>
    <s v="Yes"/>
    <x v="0"/>
    <s v="No"/>
    <x v="0"/>
    <m/>
  </r>
  <r>
    <x v="2482"/>
    <n v="45"/>
    <n v="20"/>
    <x v="88"/>
    <s v="51-100"/>
    <n v="91711"/>
    <n v="4"/>
    <n v="1.1000000000000001"/>
    <s v="Graduate"/>
    <n v="0"/>
    <x v="0"/>
    <s v="Yes"/>
    <x v="0"/>
    <s v="Yes"/>
    <x v="0"/>
    <m/>
  </r>
  <r>
    <x v="2483"/>
    <n v="45"/>
    <n v="19"/>
    <x v="52"/>
    <s v="51-100"/>
    <n v="95051"/>
    <n v="2"/>
    <n v="1.7"/>
    <s v="Graduate"/>
    <n v="0"/>
    <x v="0"/>
    <s v="No"/>
    <x v="0"/>
    <s v="Yes"/>
    <x v="0"/>
    <m/>
  </r>
  <r>
    <x v="2484"/>
    <n v="45"/>
    <n v="19"/>
    <x v="29"/>
    <s v="0-50"/>
    <n v="90840"/>
    <n v="2"/>
    <n v="0.7"/>
    <s v="Undergraduate"/>
    <n v="0"/>
    <x v="0"/>
    <s v="No"/>
    <x v="0"/>
    <s v="No"/>
    <x v="0"/>
    <m/>
  </r>
  <r>
    <x v="2485"/>
    <n v="45"/>
    <n v="19"/>
    <x v="128"/>
    <s v="51-100"/>
    <n v="90095"/>
    <n v="4"/>
    <n v="2.6"/>
    <s v="Professional"/>
    <n v="0"/>
    <x v="0"/>
    <s v="No"/>
    <x v="0"/>
    <s v="No"/>
    <x v="0"/>
    <m/>
  </r>
  <r>
    <x v="2486"/>
    <n v="45"/>
    <n v="21"/>
    <x v="131"/>
    <s v="100+"/>
    <n v="94550"/>
    <n v="2"/>
    <n v="7.5"/>
    <s v="Undergraduate"/>
    <n v="0"/>
    <x v="0"/>
    <s v="No"/>
    <x v="0"/>
    <s v="Yes"/>
    <x v="0"/>
    <m/>
  </r>
  <r>
    <x v="2487"/>
    <n v="45"/>
    <n v="21"/>
    <x v="98"/>
    <s v="51-100"/>
    <n v="94304"/>
    <n v="3"/>
    <n v="0.7"/>
    <s v="Undergraduate"/>
    <n v="0"/>
    <x v="0"/>
    <s v="No"/>
    <x v="0"/>
    <s v="No"/>
    <x v="0"/>
    <m/>
  </r>
  <r>
    <x v="2488"/>
    <n v="45"/>
    <n v="20"/>
    <x v="123"/>
    <s v="100+"/>
    <n v="90024"/>
    <n v="1"/>
    <n v="7"/>
    <s v="Undergraduate"/>
    <n v="0"/>
    <x v="0"/>
    <s v="No"/>
    <x v="0"/>
    <s v="Yes"/>
    <x v="1"/>
    <m/>
  </r>
  <r>
    <x v="2489"/>
    <n v="45"/>
    <n v="19"/>
    <x v="43"/>
    <s v="0-50"/>
    <n v="92521"/>
    <n v="1"/>
    <n v="0.2"/>
    <s v="Undergraduate"/>
    <n v="0"/>
    <x v="0"/>
    <s v="No"/>
    <x v="0"/>
    <s v="Yes"/>
    <x v="0"/>
    <m/>
  </r>
  <r>
    <x v="2490"/>
    <n v="45"/>
    <n v="19"/>
    <x v="126"/>
    <s v="100+"/>
    <n v="92354"/>
    <n v="1"/>
    <n v="2.4"/>
    <s v="Undergraduate"/>
    <n v="0"/>
    <x v="0"/>
    <s v="No"/>
    <x v="0"/>
    <s v="No"/>
    <x v="0"/>
    <m/>
  </r>
  <r>
    <x v="2491"/>
    <n v="45"/>
    <n v="20"/>
    <x v="54"/>
    <s v="51-100"/>
    <n v="93311"/>
    <n v="4"/>
    <n v="1.9"/>
    <s v="Professional"/>
    <n v="0"/>
    <x v="0"/>
    <s v="No"/>
    <x v="0"/>
    <s v="Yes"/>
    <x v="0"/>
    <m/>
  </r>
  <r>
    <x v="2492"/>
    <n v="45"/>
    <n v="20"/>
    <x v="20"/>
    <s v="0-50"/>
    <n v="90232"/>
    <n v="1"/>
    <n v="2.4"/>
    <s v="Undergraduate"/>
    <n v="0"/>
    <x v="0"/>
    <s v="No"/>
    <x v="0"/>
    <s v="No"/>
    <x v="1"/>
    <m/>
  </r>
  <r>
    <x v="2493"/>
    <n v="45"/>
    <n v="19"/>
    <x v="19"/>
    <s v="51-100"/>
    <n v="92677"/>
    <n v="3"/>
    <n v="2.1"/>
    <s v="Undergraduate"/>
    <n v="0"/>
    <x v="0"/>
    <s v="No"/>
    <x v="0"/>
    <s v="Yes"/>
    <x v="0"/>
    <m/>
  </r>
  <r>
    <x v="2494"/>
    <n v="45"/>
    <n v="19"/>
    <x v="67"/>
    <s v="51-100"/>
    <n v="91711"/>
    <n v="4"/>
    <n v="2.9"/>
    <s v="Undergraduate"/>
    <n v="218"/>
    <x v="0"/>
    <s v="No"/>
    <x v="1"/>
    <s v="Yes"/>
    <x v="1"/>
    <m/>
  </r>
  <r>
    <x v="2495"/>
    <n v="45"/>
    <n v="18"/>
    <x v="49"/>
    <s v="0-50"/>
    <n v="94960"/>
    <n v="3"/>
    <n v="1"/>
    <s v="Graduate"/>
    <n v="0"/>
    <x v="0"/>
    <s v="No"/>
    <x v="0"/>
    <s v="Yes"/>
    <x v="0"/>
    <m/>
  </r>
  <r>
    <x v="2496"/>
    <n v="45"/>
    <n v="21"/>
    <x v="131"/>
    <s v="100+"/>
    <n v="91902"/>
    <n v="2"/>
    <n v="1.4"/>
    <s v="Undergraduate"/>
    <n v="0"/>
    <x v="0"/>
    <s v="No"/>
    <x v="0"/>
    <s v="Yes"/>
    <x v="0"/>
    <m/>
  </r>
  <r>
    <x v="2497"/>
    <n v="45"/>
    <n v="18"/>
    <x v="59"/>
    <s v="0-50"/>
    <n v="90025"/>
    <n v="3"/>
    <n v="2.5"/>
    <s v="Graduate"/>
    <n v="113"/>
    <x v="0"/>
    <s v="No"/>
    <x v="0"/>
    <s v="Yes"/>
    <x v="1"/>
    <m/>
  </r>
  <r>
    <x v="2498"/>
    <n v="45"/>
    <n v="21"/>
    <x v="112"/>
    <s v="100+"/>
    <n v="91103"/>
    <n v="3"/>
    <n v="1.2"/>
    <s v="Graduate"/>
    <n v="0"/>
    <x v="1"/>
    <s v="No"/>
    <x v="1"/>
    <s v="Yes"/>
    <x v="1"/>
    <m/>
  </r>
  <r>
    <x v="2499"/>
    <n v="45"/>
    <n v="20"/>
    <x v="4"/>
    <s v="100+"/>
    <n v="94720"/>
    <n v="2"/>
    <n v="4.4000000000000004"/>
    <s v="Graduate"/>
    <n v="0"/>
    <x v="1"/>
    <s v="No"/>
    <x v="0"/>
    <s v="No"/>
    <x v="0"/>
    <m/>
  </r>
  <r>
    <x v="2500"/>
    <n v="45"/>
    <n v="20"/>
    <x v="45"/>
    <s v="100+"/>
    <n v="94720"/>
    <n v="2"/>
    <n v="2.8"/>
    <s v="Undergraduate"/>
    <n v="0"/>
    <x v="0"/>
    <s v="Yes"/>
    <x v="0"/>
    <s v="Yes"/>
    <x v="0"/>
    <m/>
  </r>
  <r>
    <x v="2501"/>
    <n v="45"/>
    <n v="21"/>
    <x v="13"/>
    <s v="0-50"/>
    <n v="94305"/>
    <n v="2"/>
    <n v="2.5"/>
    <s v="Undergraduate"/>
    <n v="0"/>
    <x v="0"/>
    <s v="Yes"/>
    <x v="0"/>
    <s v="Yes"/>
    <x v="0"/>
    <m/>
  </r>
  <r>
    <x v="2502"/>
    <n v="45"/>
    <n v="15"/>
    <x v="141"/>
    <s v="100+"/>
    <n v="91380"/>
    <n v="3"/>
    <n v="10"/>
    <s v="Professional"/>
    <n v="0"/>
    <x v="1"/>
    <s v="No"/>
    <x v="0"/>
    <s v="No"/>
    <x v="0"/>
    <m/>
  </r>
  <r>
    <x v="2503"/>
    <n v="45"/>
    <n v="20"/>
    <x v="65"/>
    <s v="0-50"/>
    <n v="92507"/>
    <n v="4"/>
    <n v="1.9"/>
    <s v="Professional"/>
    <n v="0"/>
    <x v="0"/>
    <s v="No"/>
    <x v="0"/>
    <s v="No"/>
    <x v="0"/>
    <m/>
  </r>
  <r>
    <x v="2504"/>
    <n v="45"/>
    <n v="19"/>
    <x v="121"/>
    <s v="0-50"/>
    <n v="94720"/>
    <n v="3"/>
    <n v="0.5"/>
    <s v="Graduate"/>
    <n v="0"/>
    <x v="0"/>
    <s v="No"/>
    <x v="0"/>
    <s v="Yes"/>
    <x v="0"/>
    <m/>
  </r>
  <r>
    <x v="2505"/>
    <n v="45"/>
    <n v="20"/>
    <x v="159"/>
    <s v="100+"/>
    <n v="90405"/>
    <n v="2"/>
    <n v="8.8000000000000007"/>
    <s v="Undergraduate"/>
    <n v="0"/>
    <x v="0"/>
    <s v="No"/>
    <x v="0"/>
    <s v="Yes"/>
    <x v="1"/>
    <m/>
  </r>
  <r>
    <x v="2506"/>
    <n v="45"/>
    <n v="20"/>
    <x v="105"/>
    <s v="100+"/>
    <n v="94117"/>
    <n v="1"/>
    <n v="7"/>
    <s v="Undergraduate"/>
    <n v="366"/>
    <x v="0"/>
    <s v="No"/>
    <x v="0"/>
    <s v="Yes"/>
    <x v="0"/>
    <m/>
  </r>
  <r>
    <x v="2507"/>
    <n v="45"/>
    <n v="19"/>
    <x v="76"/>
    <s v="51-100"/>
    <n v="94305"/>
    <n v="2"/>
    <n v="0.4"/>
    <s v="Professional"/>
    <n v="0"/>
    <x v="0"/>
    <s v="Yes"/>
    <x v="0"/>
    <s v="No"/>
    <x v="1"/>
    <m/>
  </r>
  <r>
    <x v="2508"/>
    <n v="45"/>
    <n v="20"/>
    <x v="81"/>
    <s v="100+"/>
    <n v="92870"/>
    <n v="1"/>
    <n v="7"/>
    <s v="Undergraduate"/>
    <n v="0"/>
    <x v="0"/>
    <s v="No"/>
    <x v="0"/>
    <s v="No"/>
    <x v="1"/>
    <m/>
  </r>
  <r>
    <x v="2509"/>
    <n v="45"/>
    <n v="20"/>
    <x v="29"/>
    <s v="0-50"/>
    <n v="94550"/>
    <n v="4"/>
    <n v="1.9"/>
    <s v="Professional"/>
    <n v="144"/>
    <x v="0"/>
    <s v="No"/>
    <x v="0"/>
    <s v="Yes"/>
    <x v="1"/>
    <m/>
  </r>
  <r>
    <x v="2510"/>
    <n v="45"/>
    <n v="18"/>
    <x v="30"/>
    <s v="51-100"/>
    <n v="92407"/>
    <n v="3"/>
    <n v="2.67"/>
    <s v="Graduate"/>
    <n v="0"/>
    <x v="0"/>
    <s v="No"/>
    <x v="0"/>
    <s v="No"/>
    <x v="0"/>
    <m/>
  </r>
  <r>
    <x v="2511"/>
    <n v="45"/>
    <n v="19"/>
    <x v="18"/>
    <s v="0-50"/>
    <n v="96150"/>
    <n v="1"/>
    <n v="0.2"/>
    <s v="Undergraduate"/>
    <n v="91"/>
    <x v="0"/>
    <s v="No"/>
    <x v="0"/>
    <s v="No"/>
    <x v="0"/>
    <m/>
  </r>
  <r>
    <x v="2512"/>
    <n v="45"/>
    <n v="20"/>
    <x v="150"/>
    <s v="100+"/>
    <n v="92110"/>
    <n v="2"/>
    <n v="8.8000000000000007"/>
    <s v="Undergraduate"/>
    <n v="428"/>
    <x v="0"/>
    <s v="No"/>
    <x v="0"/>
    <s v="No"/>
    <x v="0"/>
    <m/>
  </r>
  <r>
    <x v="2513"/>
    <n v="45"/>
    <n v="15"/>
    <x v="2"/>
    <s v="0-50"/>
    <n v="94107"/>
    <n v="1"/>
    <n v="0.75"/>
    <s v="Professional"/>
    <n v="0"/>
    <x v="0"/>
    <s v="No"/>
    <x v="0"/>
    <s v="Yes"/>
    <x v="0"/>
    <m/>
  </r>
  <r>
    <x v="2514"/>
    <n v="45"/>
    <n v="19"/>
    <x v="129"/>
    <s v="51-100"/>
    <n v="91911"/>
    <n v="1"/>
    <n v="0.7"/>
    <s v="Professional"/>
    <n v="159"/>
    <x v="0"/>
    <s v="No"/>
    <x v="0"/>
    <s v="Yes"/>
    <x v="0"/>
    <m/>
  </r>
  <r>
    <x v="2515"/>
    <n v="45"/>
    <n v="18"/>
    <x v="6"/>
    <s v="51-100"/>
    <n v="92129"/>
    <n v="3"/>
    <n v="2.67"/>
    <s v="Graduate"/>
    <n v="0"/>
    <x v="0"/>
    <s v="No"/>
    <x v="0"/>
    <s v="Yes"/>
    <x v="0"/>
    <m/>
  </r>
  <r>
    <x v="2516"/>
    <n v="45"/>
    <n v="21"/>
    <x v="28"/>
    <s v="51-100"/>
    <n v="95020"/>
    <n v="1"/>
    <n v="0.8"/>
    <s v="Professional"/>
    <n v="0"/>
    <x v="0"/>
    <s v="No"/>
    <x v="0"/>
    <s v="Yes"/>
    <x v="0"/>
    <m/>
  </r>
  <r>
    <x v="2517"/>
    <n v="45"/>
    <n v="21"/>
    <x v="125"/>
    <s v="100+"/>
    <n v="95211"/>
    <n v="2"/>
    <n v="1.4"/>
    <s v="Undergraduate"/>
    <n v="354"/>
    <x v="0"/>
    <s v="No"/>
    <x v="0"/>
    <s v="No"/>
    <x v="0"/>
    <m/>
  </r>
  <r>
    <x v="2518"/>
    <n v="45"/>
    <n v="20"/>
    <x v="16"/>
    <s v="51-100"/>
    <n v="94588"/>
    <n v="1"/>
    <n v="0.3"/>
    <s v="Undergraduate"/>
    <n v="0"/>
    <x v="0"/>
    <s v="No"/>
    <x v="0"/>
    <s v="Yes"/>
    <x v="1"/>
    <m/>
  </r>
  <r>
    <x v="2519"/>
    <n v="45"/>
    <n v="20"/>
    <x v="16"/>
    <s v="51-100"/>
    <n v="92606"/>
    <n v="4"/>
    <n v="1.9"/>
    <s v="Professional"/>
    <n v="164"/>
    <x v="0"/>
    <s v="Yes"/>
    <x v="0"/>
    <s v="No"/>
    <x v="0"/>
    <m/>
  </r>
  <r>
    <x v="2520"/>
    <n v="45"/>
    <n v="21"/>
    <x v="65"/>
    <s v="0-50"/>
    <n v="90005"/>
    <n v="1"/>
    <n v="0.3"/>
    <s v="Professional"/>
    <n v="0"/>
    <x v="0"/>
    <s v="No"/>
    <x v="0"/>
    <s v="Yes"/>
    <x v="0"/>
    <m/>
  </r>
  <r>
    <x v="2521"/>
    <n v="45"/>
    <n v="21"/>
    <x v="63"/>
    <s v="100+"/>
    <n v="91024"/>
    <n v="2"/>
    <n v="7.6"/>
    <s v="Undergraduate"/>
    <n v="132"/>
    <x v="0"/>
    <s v="No"/>
    <x v="0"/>
    <s v="No"/>
    <x v="0"/>
    <m/>
  </r>
  <r>
    <x v="2522"/>
    <n v="45"/>
    <n v="20"/>
    <x v="24"/>
    <s v="51-100"/>
    <n v="95008"/>
    <n v="1"/>
    <n v="2.4"/>
    <s v="Undergraduate"/>
    <n v="0"/>
    <x v="0"/>
    <s v="Yes"/>
    <x v="1"/>
    <s v="Yes"/>
    <x v="0"/>
    <m/>
  </r>
  <r>
    <x v="2523"/>
    <n v="45"/>
    <n v="21"/>
    <x v="31"/>
    <s v="100+"/>
    <n v="94066"/>
    <n v="1"/>
    <n v="4.7"/>
    <s v="Undergraduate"/>
    <n v="0"/>
    <x v="0"/>
    <s v="No"/>
    <x v="0"/>
    <s v="No"/>
    <x v="0"/>
    <m/>
  </r>
  <r>
    <x v="2524"/>
    <n v="45"/>
    <n v="21"/>
    <x v="64"/>
    <s v="0-50"/>
    <n v="94596"/>
    <n v="3"/>
    <n v="0.6"/>
    <s v="Graduate"/>
    <n v="0"/>
    <x v="0"/>
    <s v="No"/>
    <x v="0"/>
    <s v="Yes"/>
    <x v="0"/>
    <m/>
  </r>
  <r>
    <x v="2525"/>
    <n v="45"/>
    <n v="19"/>
    <x v="70"/>
    <s v="51-100"/>
    <n v="92373"/>
    <n v="2"/>
    <n v="1.7"/>
    <s v="Graduate"/>
    <n v="0"/>
    <x v="0"/>
    <s v="Yes"/>
    <x v="0"/>
    <s v="Yes"/>
    <x v="0"/>
    <m/>
  </r>
  <r>
    <x v="2526"/>
    <n v="45"/>
    <n v="20"/>
    <x v="137"/>
    <s v="51-100"/>
    <n v="95818"/>
    <n v="2"/>
    <n v="2.2000000000000002"/>
    <s v="Professional"/>
    <n v="0"/>
    <x v="0"/>
    <s v="No"/>
    <x v="0"/>
    <s v="Yes"/>
    <x v="0"/>
    <m/>
  </r>
  <r>
    <x v="2527"/>
    <n v="45"/>
    <n v="21"/>
    <x v="66"/>
    <s v="51-100"/>
    <n v="95621"/>
    <n v="1"/>
    <n v="0.8"/>
    <s v="Professional"/>
    <n v="245"/>
    <x v="0"/>
    <s v="No"/>
    <x v="0"/>
    <s v="Yes"/>
    <x v="1"/>
    <m/>
  </r>
  <r>
    <x v="2528"/>
    <n v="45"/>
    <n v="19"/>
    <x v="68"/>
    <s v="0-50"/>
    <n v="90639"/>
    <n v="1"/>
    <n v="0.2"/>
    <s v="Undergraduate"/>
    <n v="0"/>
    <x v="0"/>
    <s v="No"/>
    <x v="0"/>
    <s v="Yes"/>
    <x v="0"/>
    <m/>
  </r>
  <r>
    <x v="2529"/>
    <n v="45"/>
    <n v="21"/>
    <x v="56"/>
    <s v="51-100"/>
    <n v="94550"/>
    <n v="4"/>
    <n v="2"/>
    <s v="Professional"/>
    <n v="0"/>
    <x v="0"/>
    <s v="No"/>
    <x v="0"/>
    <s v="Yes"/>
    <x v="1"/>
    <m/>
  </r>
  <r>
    <x v="2530"/>
    <n v="45"/>
    <n v="20"/>
    <x v="58"/>
    <s v="51-100"/>
    <n v="90095"/>
    <n v="3"/>
    <n v="0.5"/>
    <s v="Professional"/>
    <n v="0"/>
    <x v="0"/>
    <s v="No"/>
    <x v="0"/>
    <s v="Yes"/>
    <x v="0"/>
    <m/>
  </r>
  <r>
    <x v="2531"/>
    <n v="45"/>
    <n v="19"/>
    <x v="60"/>
    <s v="100+"/>
    <n v="94706"/>
    <n v="1"/>
    <n v="2.4"/>
    <s v="Undergraduate"/>
    <n v="0"/>
    <x v="0"/>
    <s v="No"/>
    <x v="0"/>
    <s v="Yes"/>
    <x v="0"/>
    <m/>
  </r>
  <r>
    <x v="2532"/>
    <n v="45"/>
    <n v="20"/>
    <x v="142"/>
    <s v="100+"/>
    <n v="95403"/>
    <n v="3"/>
    <n v="8.5"/>
    <s v="Graduate"/>
    <n v="535"/>
    <x v="1"/>
    <s v="No"/>
    <x v="0"/>
    <s v="No"/>
    <x v="0"/>
    <m/>
  </r>
  <r>
    <x v="2533"/>
    <n v="45"/>
    <n v="15"/>
    <x v="100"/>
    <s v="0-50"/>
    <n v="95039"/>
    <n v="1"/>
    <n v="0.75"/>
    <s v="Professional"/>
    <n v="0"/>
    <x v="0"/>
    <s v="Yes"/>
    <x v="0"/>
    <s v="No"/>
    <x v="0"/>
    <m/>
  </r>
  <r>
    <x v="2534"/>
    <n v="45"/>
    <n v="15"/>
    <x v="1"/>
    <s v="0-50"/>
    <n v="94143"/>
    <n v="1"/>
    <n v="0.75"/>
    <s v="Professional"/>
    <n v="105"/>
    <x v="0"/>
    <s v="No"/>
    <x v="0"/>
    <s v="Yes"/>
    <x v="0"/>
    <m/>
  </r>
  <r>
    <x v="2535"/>
    <n v="45"/>
    <n v="19"/>
    <x v="27"/>
    <s v="0-50"/>
    <n v="94609"/>
    <n v="2"/>
    <n v="0.1"/>
    <s v="Professional"/>
    <n v="102"/>
    <x v="0"/>
    <s v="No"/>
    <x v="0"/>
    <s v="Yes"/>
    <x v="0"/>
    <m/>
  </r>
  <r>
    <x v="2536"/>
    <n v="45"/>
    <n v="20"/>
    <x v="9"/>
    <s v="0-50"/>
    <n v="95008"/>
    <n v="1"/>
    <n v="0.3"/>
    <s v="Undergraduate"/>
    <n v="0"/>
    <x v="0"/>
    <s v="No"/>
    <x v="0"/>
    <s v="Yes"/>
    <x v="0"/>
    <m/>
  </r>
  <r>
    <x v="2537"/>
    <n v="45"/>
    <n v="19"/>
    <x v="28"/>
    <s v="51-100"/>
    <n v="94086"/>
    <n v="4"/>
    <n v="2.9"/>
    <s v="Undergraduate"/>
    <n v="0"/>
    <x v="0"/>
    <s v="No"/>
    <x v="0"/>
    <s v="No"/>
    <x v="0"/>
    <m/>
  </r>
  <r>
    <x v="2538"/>
    <n v="45"/>
    <n v="21"/>
    <x v="98"/>
    <s v="51-100"/>
    <n v="95812"/>
    <n v="3"/>
    <n v="0.7"/>
    <s v="Undergraduate"/>
    <n v="0"/>
    <x v="0"/>
    <s v="Yes"/>
    <x v="1"/>
    <s v="Yes"/>
    <x v="1"/>
    <m/>
  </r>
  <r>
    <x v="2539"/>
    <n v="45"/>
    <n v="21"/>
    <x v="51"/>
    <s v="51-100"/>
    <n v="90025"/>
    <n v="4"/>
    <n v="1.9"/>
    <s v="Undergraduate"/>
    <n v="0"/>
    <x v="0"/>
    <s v="No"/>
    <x v="0"/>
    <s v="No"/>
    <x v="0"/>
    <m/>
  </r>
  <r>
    <x v="2540"/>
    <n v="45"/>
    <n v="21"/>
    <x v="18"/>
    <s v="0-50"/>
    <n v="94143"/>
    <n v="4"/>
    <n v="0.2"/>
    <s v="Undergraduate"/>
    <n v="106"/>
    <x v="0"/>
    <s v="No"/>
    <x v="0"/>
    <s v="Yes"/>
    <x v="1"/>
    <m/>
  </r>
  <r>
    <x v="2541"/>
    <n v="45"/>
    <n v="20"/>
    <x v="49"/>
    <s v="0-50"/>
    <n v="92886"/>
    <n v="1"/>
    <n v="0.5"/>
    <s v="Professional"/>
    <n v="0"/>
    <x v="0"/>
    <s v="Yes"/>
    <x v="0"/>
    <s v="Yes"/>
    <x v="0"/>
    <m/>
  </r>
  <r>
    <x v="2542"/>
    <n v="45"/>
    <n v="21"/>
    <x v="20"/>
    <s v="0-50"/>
    <n v="92521"/>
    <n v="2"/>
    <n v="2.1"/>
    <s v="Professional"/>
    <n v="184"/>
    <x v="0"/>
    <s v="No"/>
    <x v="0"/>
    <s v="No"/>
    <x v="1"/>
    <m/>
  </r>
  <r>
    <x v="2543"/>
    <n v="45"/>
    <n v="18"/>
    <x v="69"/>
    <s v="0-50"/>
    <n v="92037"/>
    <n v="3"/>
    <n v="0.67"/>
    <s v="Graduate"/>
    <n v="100"/>
    <x v="0"/>
    <s v="No"/>
    <x v="0"/>
    <s v="Yes"/>
    <x v="0"/>
    <m/>
  </r>
  <r>
    <x v="2544"/>
    <n v="45"/>
    <n v="21"/>
    <x v="147"/>
    <s v="100+"/>
    <n v="90638"/>
    <n v="1"/>
    <n v="5"/>
    <s v="Undergraduate"/>
    <n v="0"/>
    <x v="0"/>
    <s v="No"/>
    <x v="0"/>
    <s v="No"/>
    <x v="1"/>
    <m/>
  </r>
  <r>
    <x v="2545"/>
    <n v="45"/>
    <n v="18"/>
    <x v="13"/>
    <s v="0-50"/>
    <n v="95126"/>
    <n v="3"/>
    <n v="2.5"/>
    <s v="Graduate"/>
    <n v="0"/>
    <x v="0"/>
    <s v="No"/>
    <x v="0"/>
    <s v="No"/>
    <x v="0"/>
    <m/>
  </r>
  <r>
    <x v="2546"/>
    <n v="45"/>
    <n v="20"/>
    <x v="117"/>
    <s v="100+"/>
    <n v="92007"/>
    <n v="3"/>
    <n v="2.6"/>
    <s v="Professional"/>
    <n v="123"/>
    <x v="1"/>
    <s v="No"/>
    <x v="0"/>
    <s v="No"/>
    <x v="0"/>
    <m/>
  </r>
  <r>
    <x v="2547"/>
    <n v="45"/>
    <n v="19"/>
    <x v="88"/>
    <s v="51-100"/>
    <n v="94720"/>
    <n v="3"/>
    <n v="2.1"/>
    <s v="Undergraduate"/>
    <n v="0"/>
    <x v="0"/>
    <s v="No"/>
    <x v="0"/>
    <s v="Yes"/>
    <x v="1"/>
    <m/>
  </r>
  <r>
    <x v="2548"/>
    <n v="45"/>
    <n v="19"/>
    <x v="51"/>
    <s v="51-100"/>
    <n v="90840"/>
    <n v="1"/>
    <n v="2.8"/>
    <s v="Undergraduate"/>
    <n v="220"/>
    <x v="0"/>
    <s v="No"/>
    <x v="0"/>
    <s v="Yes"/>
    <x v="1"/>
    <m/>
  </r>
  <r>
    <x v="2549"/>
    <n v="45"/>
    <n v="20"/>
    <x v="25"/>
    <s v="0-50"/>
    <n v="96003"/>
    <n v="1"/>
    <n v="0.1"/>
    <s v="Undergraduate"/>
    <n v="0"/>
    <x v="0"/>
    <s v="No"/>
    <x v="0"/>
    <s v="Yes"/>
    <x v="0"/>
    <m/>
  </r>
  <r>
    <x v="2550"/>
    <n v="45"/>
    <n v="21"/>
    <x v="36"/>
    <s v="100+"/>
    <n v="92056"/>
    <n v="2"/>
    <n v="5.7"/>
    <s v="Professional"/>
    <n v="0"/>
    <x v="1"/>
    <s v="No"/>
    <x v="1"/>
    <s v="Yes"/>
    <x v="1"/>
    <m/>
  </r>
  <r>
    <x v="2551"/>
    <n v="45"/>
    <n v="21"/>
    <x v="55"/>
    <s v="100+"/>
    <n v="94085"/>
    <n v="2"/>
    <n v="6.67"/>
    <s v="Undergraduate"/>
    <n v="132"/>
    <x v="0"/>
    <s v="No"/>
    <x v="0"/>
    <s v="Yes"/>
    <x v="1"/>
    <m/>
  </r>
  <r>
    <x v="2552"/>
    <n v="45"/>
    <n v="19"/>
    <x v="79"/>
    <s v="100+"/>
    <n v="94590"/>
    <n v="4"/>
    <n v="4.0999999999999996"/>
    <s v="Graduate"/>
    <n v="0"/>
    <x v="1"/>
    <s v="No"/>
    <x v="0"/>
    <s v="Yes"/>
    <x v="0"/>
    <m/>
  </r>
  <r>
    <x v="2553"/>
    <n v="45"/>
    <n v="20"/>
    <x v="49"/>
    <s v="0-50"/>
    <n v="91763"/>
    <n v="2"/>
    <n v="1.3"/>
    <s v="Undergraduate"/>
    <n v="0"/>
    <x v="0"/>
    <s v="No"/>
    <x v="0"/>
    <s v="No"/>
    <x v="1"/>
    <m/>
  </r>
  <r>
    <x v="2554"/>
    <n v="45"/>
    <n v="19"/>
    <x v="25"/>
    <s v="0-50"/>
    <n v="94305"/>
    <n v="3"/>
    <n v="0.5"/>
    <s v="Graduate"/>
    <n v="0"/>
    <x v="0"/>
    <s v="No"/>
    <x v="0"/>
    <s v="Yes"/>
    <x v="1"/>
    <m/>
  </r>
  <r>
    <x v="2555"/>
    <n v="45"/>
    <n v="21"/>
    <x v="143"/>
    <s v="100+"/>
    <n v="90024"/>
    <n v="2"/>
    <n v="3.3"/>
    <s v="Undergraduate"/>
    <n v="328"/>
    <x v="0"/>
    <s v="No"/>
    <x v="0"/>
    <s v="No"/>
    <x v="0"/>
    <m/>
  </r>
  <r>
    <x v="2556"/>
    <n v="45"/>
    <n v="21"/>
    <x v="125"/>
    <s v="100+"/>
    <n v="90029"/>
    <n v="2"/>
    <n v="1.4"/>
    <s v="Undergraduate"/>
    <n v="0"/>
    <x v="0"/>
    <s v="No"/>
    <x v="0"/>
    <s v="Yes"/>
    <x v="1"/>
    <m/>
  </r>
  <r>
    <x v="2557"/>
    <n v="45"/>
    <n v="21"/>
    <x v="34"/>
    <s v="100+"/>
    <n v="92697"/>
    <n v="4"/>
    <n v="5.5"/>
    <s v="Graduate"/>
    <n v="0"/>
    <x v="1"/>
    <s v="No"/>
    <x v="1"/>
    <s v="Yes"/>
    <x v="1"/>
    <m/>
  </r>
  <r>
    <x v="2558"/>
    <n v="45"/>
    <n v="20"/>
    <x v="157"/>
    <s v="100+"/>
    <n v="95053"/>
    <n v="2"/>
    <n v="2.8"/>
    <s v="Undergraduate"/>
    <n v="0"/>
    <x v="0"/>
    <s v="No"/>
    <x v="0"/>
    <s v="Yes"/>
    <x v="1"/>
    <m/>
  </r>
  <r>
    <x v="2559"/>
    <n v="45"/>
    <n v="21"/>
    <x v="76"/>
    <s v="51-100"/>
    <n v="94025"/>
    <n v="3"/>
    <n v="0.3"/>
    <s v="Professional"/>
    <n v="0"/>
    <x v="0"/>
    <s v="Yes"/>
    <x v="0"/>
    <s v="Yes"/>
    <x v="0"/>
    <m/>
  </r>
  <r>
    <x v="2560"/>
    <n v="45"/>
    <n v="21"/>
    <x v="70"/>
    <s v="51-100"/>
    <n v="95054"/>
    <n v="1"/>
    <n v="4.7"/>
    <s v="Undergraduate"/>
    <n v="0"/>
    <x v="0"/>
    <s v="No"/>
    <x v="0"/>
    <s v="Yes"/>
    <x v="0"/>
    <m/>
  </r>
  <r>
    <x v="2561"/>
    <n v="45"/>
    <n v="20"/>
    <x v="68"/>
    <s v="0-50"/>
    <n v="90230"/>
    <n v="1"/>
    <n v="0.1"/>
    <s v="Undergraduate"/>
    <n v="0"/>
    <x v="0"/>
    <s v="No"/>
    <x v="0"/>
    <s v="No"/>
    <x v="0"/>
    <m/>
  </r>
  <r>
    <x v="2562"/>
    <n v="45"/>
    <n v="18"/>
    <x v="144"/>
    <s v="100+"/>
    <n v="94720"/>
    <n v="3"/>
    <n v="5.33"/>
    <s v="Graduate"/>
    <n v="0"/>
    <x v="1"/>
    <s v="No"/>
    <x v="1"/>
    <s v="No"/>
    <x v="1"/>
    <m/>
  </r>
  <r>
    <x v="2563"/>
    <n v="45"/>
    <n v="21"/>
    <x v="50"/>
    <s v="100+"/>
    <n v="91320"/>
    <n v="2"/>
    <n v="3.3"/>
    <s v="Undergraduate"/>
    <n v="85"/>
    <x v="0"/>
    <s v="No"/>
    <x v="0"/>
    <s v="Yes"/>
    <x v="0"/>
    <m/>
  </r>
  <r>
    <x v="2564"/>
    <n v="45"/>
    <n v="21"/>
    <x v="67"/>
    <s v="51-100"/>
    <n v="90029"/>
    <n v="4"/>
    <n v="1.9"/>
    <s v="Undergraduate"/>
    <n v="0"/>
    <x v="0"/>
    <s v="No"/>
    <x v="0"/>
    <s v="Yes"/>
    <x v="0"/>
    <m/>
  </r>
  <r>
    <x v="2565"/>
    <n v="45"/>
    <n v="21"/>
    <x v="78"/>
    <s v="0-50"/>
    <n v="93106"/>
    <n v="1"/>
    <n v="0.9"/>
    <s v="Professional"/>
    <n v="0"/>
    <x v="0"/>
    <s v="No"/>
    <x v="0"/>
    <s v="No"/>
    <x v="0"/>
    <m/>
  </r>
  <r>
    <x v="2566"/>
    <n v="45"/>
    <n v="18"/>
    <x v="15"/>
    <s v="51-100"/>
    <n v="92104"/>
    <n v="3"/>
    <n v="2.5"/>
    <s v="Graduate"/>
    <n v="112"/>
    <x v="0"/>
    <s v="No"/>
    <x v="0"/>
    <s v="No"/>
    <x v="0"/>
    <m/>
  </r>
  <r>
    <x v="2567"/>
    <n v="45"/>
    <n v="21"/>
    <x v="29"/>
    <s v="0-50"/>
    <n v="93943"/>
    <n v="3"/>
    <n v="0.6"/>
    <s v="Graduate"/>
    <n v="148"/>
    <x v="0"/>
    <s v="No"/>
    <x v="0"/>
    <s v="Yes"/>
    <x v="0"/>
    <m/>
  </r>
  <r>
    <x v="2568"/>
    <n v="45"/>
    <n v="20"/>
    <x v="17"/>
    <s v="100+"/>
    <n v="92106"/>
    <n v="4"/>
    <n v="5.4"/>
    <s v="Undergraduate"/>
    <n v="210"/>
    <x v="1"/>
    <s v="No"/>
    <x v="0"/>
    <s v="Yes"/>
    <x v="0"/>
    <m/>
  </r>
  <r>
    <x v="2569"/>
    <n v="45"/>
    <n v="19"/>
    <x v="105"/>
    <s v="100+"/>
    <n v="92037"/>
    <n v="3"/>
    <n v="1.1000000000000001"/>
    <s v="Undergraduate"/>
    <n v="0"/>
    <x v="0"/>
    <s v="No"/>
    <x v="0"/>
    <s v="No"/>
    <x v="0"/>
    <m/>
  </r>
  <r>
    <x v="2570"/>
    <n v="45"/>
    <n v="18"/>
    <x v="43"/>
    <s v="0-50"/>
    <n v="92037"/>
    <n v="3"/>
    <n v="1"/>
    <s v="Graduate"/>
    <n v="0"/>
    <x v="0"/>
    <s v="No"/>
    <x v="0"/>
    <s v="Yes"/>
    <x v="0"/>
    <m/>
  </r>
  <r>
    <x v="2571"/>
    <n v="45"/>
    <n v="19"/>
    <x v="39"/>
    <s v="0-50"/>
    <n v="93101"/>
    <n v="2"/>
    <n v="0.1"/>
    <s v="Professional"/>
    <n v="91"/>
    <x v="0"/>
    <s v="No"/>
    <x v="1"/>
    <s v="Yes"/>
    <x v="1"/>
    <m/>
  </r>
  <r>
    <x v="2572"/>
    <n v="45"/>
    <n v="20"/>
    <x v="13"/>
    <s v="0-50"/>
    <n v="94703"/>
    <n v="1"/>
    <n v="0.3"/>
    <s v="Professional"/>
    <n v="0"/>
    <x v="0"/>
    <s v="No"/>
    <x v="0"/>
    <s v="Yes"/>
    <x v="0"/>
    <m/>
  </r>
  <r>
    <x v="2573"/>
    <n v="45"/>
    <n v="19"/>
    <x v="85"/>
    <s v="0-50"/>
    <n v="92833"/>
    <n v="2"/>
    <n v="0.1"/>
    <s v="Professional"/>
    <n v="0"/>
    <x v="0"/>
    <s v="No"/>
    <x v="0"/>
    <s v="No"/>
    <x v="1"/>
    <m/>
  </r>
  <r>
    <x v="2574"/>
    <n v="45"/>
    <n v="21"/>
    <x v="127"/>
    <s v="100+"/>
    <n v="91101"/>
    <n v="1"/>
    <n v="1.4"/>
    <s v="Graduate"/>
    <n v="0"/>
    <x v="1"/>
    <s v="No"/>
    <x v="0"/>
    <s v="Yes"/>
    <x v="0"/>
    <m/>
  </r>
  <r>
    <x v="2575"/>
    <n v="45"/>
    <n v="19"/>
    <x v="108"/>
    <s v="0-50"/>
    <n v="95616"/>
    <n v="3"/>
    <n v="0.5"/>
    <s v="Graduate"/>
    <n v="0"/>
    <x v="0"/>
    <s v="No"/>
    <x v="0"/>
    <s v="Yes"/>
    <x v="1"/>
    <m/>
  </r>
  <r>
    <x v="2576"/>
    <n v="45"/>
    <n v="21"/>
    <x v="52"/>
    <s v="51-100"/>
    <n v="94105"/>
    <n v="4"/>
    <n v="2"/>
    <s v="Professional"/>
    <n v="0"/>
    <x v="0"/>
    <s v="No"/>
    <x v="0"/>
    <s v="Yes"/>
    <x v="0"/>
    <m/>
  </r>
  <r>
    <x v="2577"/>
    <n v="45"/>
    <n v="18"/>
    <x v="32"/>
    <s v="51-100"/>
    <n v="95133"/>
    <n v="3"/>
    <n v="2.67"/>
    <s v="Graduate"/>
    <n v="251"/>
    <x v="0"/>
    <s v="No"/>
    <x v="0"/>
    <s v="Yes"/>
    <x v="1"/>
    <m/>
  </r>
  <r>
    <x v="2578"/>
    <n v="45"/>
    <n v="21"/>
    <x v="20"/>
    <s v="0-50"/>
    <n v="93305"/>
    <n v="2"/>
    <n v="2.1"/>
    <s v="Professional"/>
    <n v="0"/>
    <x v="0"/>
    <s v="No"/>
    <x v="0"/>
    <s v="No"/>
    <x v="1"/>
    <m/>
  </r>
  <r>
    <x v="2579"/>
    <n v="45"/>
    <n v="20"/>
    <x v="137"/>
    <s v="51-100"/>
    <n v="92064"/>
    <n v="3"/>
    <n v="0.8"/>
    <s v="Professional"/>
    <n v="172"/>
    <x v="0"/>
    <s v="No"/>
    <x v="0"/>
    <s v="Yes"/>
    <x v="0"/>
    <m/>
  </r>
  <r>
    <x v="2580"/>
    <n v="45"/>
    <n v="19"/>
    <x v="49"/>
    <s v="0-50"/>
    <n v="95060"/>
    <n v="1"/>
    <n v="0.2"/>
    <s v="Undergraduate"/>
    <n v="0"/>
    <x v="0"/>
    <s v="Yes"/>
    <x v="1"/>
    <s v="Yes"/>
    <x v="1"/>
    <m/>
  </r>
  <r>
    <x v="2581"/>
    <n v="45"/>
    <n v="21"/>
    <x v="49"/>
    <s v="0-50"/>
    <n v="93460"/>
    <n v="3"/>
    <n v="0.6"/>
    <s v="Graduate"/>
    <n v="0"/>
    <x v="0"/>
    <s v="No"/>
    <x v="0"/>
    <s v="Yes"/>
    <x v="1"/>
    <m/>
  </r>
  <r>
    <x v="2582"/>
    <n v="45"/>
    <n v="20"/>
    <x v="56"/>
    <s v="51-100"/>
    <n v="94131"/>
    <n v="4"/>
    <n v="1.1000000000000001"/>
    <s v="Graduate"/>
    <n v="180"/>
    <x v="0"/>
    <s v="No"/>
    <x v="0"/>
    <s v="Yes"/>
    <x v="0"/>
    <m/>
  </r>
  <r>
    <x v="2583"/>
    <n v="45"/>
    <n v="20"/>
    <x v="19"/>
    <s v="51-100"/>
    <n v="94305"/>
    <n v="4"/>
    <n v="1.9"/>
    <s v="Professional"/>
    <n v="0"/>
    <x v="0"/>
    <s v="No"/>
    <x v="0"/>
    <s v="Yes"/>
    <x v="1"/>
    <m/>
  </r>
  <r>
    <x v="2584"/>
    <n v="45"/>
    <n v="19"/>
    <x v="128"/>
    <s v="51-100"/>
    <n v="91116"/>
    <n v="2"/>
    <n v="1.7"/>
    <s v="Graduate"/>
    <n v="0"/>
    <x v="0"/>
    <s v="No"/>
    <x v="0"/>
    <s v="No"/>
    <x v="0"/>
    <m/>
  </r>
  <r>
    <x v="2585"/>
    <n v="45"/>
    <n v="21"/>
    <x v="65"/>
    <s v="0-50"/>
    <n v="95051"/>
    <n v="1"/>
    <n v="0.3"/>
    <s v="Professional"/>
    <n v="105"/>
    <x v="0"/>
    <s v="No"/>
    <x v="0"/>
    <s v="Yes"/>
    <x v="1"/>
    <m/>
  </r>
  <r>
    <x v="2586"/>
    <n v="45"/>
    <n v="19"/>
    <x v="121"/>
    <s v="0-50"/>
    <n v="93117"/>
    <n v="3"/>
    <n v="1.5"/>
    <s v="Undergraduate"/>
    <n v="94"/>
    <x v="0"/>
    <s v="No"/>
    <x v="0"/>
    <s v="Yes"/>
    <x v="1"/>
    <m/>
  </r>
  <r>
    <x v="2587"/>
    <n v="45"/>
    <n v="21"/>
    <x v="34"/>
    <s v="100+"/>
    <n v="94550"/>
    <n v="2"/>
    <n v="3.3"/>
    <s v="Undergraduate"/>
    <n v="0"/>
    <x v="0"/>
    <s v="No"/>
    <x v="0"/>
    <s v="Yes"/>
    <x v="1"/>
    <m/>
  </r>
  <r>
    <x v="2588"/>
    <n v="45"/>
    <n v="19"/>
    <x v="42"/>
    <s v="100+"/>
    <n v="94928"/>
    <n v="4"/>
    <n v="6"/>
    <s v="Professional"/>
    <n v="0"/>
    <x v="1"/>
    <s v="No"/>
    <x v="0"/>
    <s v="Yes"/>
    <x v="0"/>
    <m/>
  </r>
  <r>
    <x v="2589"/>
    <n v="45"/>
    <n v="21"/>
    <x v="120"/>
    <s v="0-50"/>
    <n v="94970"/>
    <n v="3"/>
    <n v="0.5"/>
    <s v="Undergraduate"/>
    <n v="136"/>
    <x v="0"/>
    <s v="No"/>
    <x v="1"/>
    <s v="Yes"/>
    <x v="1"/>
    <m/>
  </r>
  <r>
    <x v="2590"/>
    <n v="45"/>
    <n v="18"/>
    <x v="64"/>
    <s v="0-50"/>
    <n v="90089"/>
    <n v="3"/>
    <n v="1"/>
    <s v="Graduate"/>
    <n v="193"/>
    <x v="0"/>
    <s v="No"/>
    <x v="0"/>
    <s v="No"/>
    <x v="0"/>
    <m/>
  </r>
  <r>
    <x v="2591"/>
    <n v="45"/>
    <n v="20"/>
    <x v="98"/>
    <s v="51-100"/>
    <n v="92717"/>
    <n v="3"/>
    <n v="2.7"/>
    <s v="Graduate"/>
    <n v="0"/>
    <x v="0"/>
    <s v="No"/>
    <x v="0"/>
    <s v="No"/>
    <x v="1"/>
    <m/>
  </r>
  <r>
    <x v="2592"/>
    <n v="45"/>
    <n v="21"/>
    <x v="88"/>
    <s v="51-100"/>
    <n v="95136"/>
    <n v="2"/>
    <n v="3.2"/>
    <s v="Undergraduate"/>
    <n v="0"/>
    <x v="0"/>
    <s v="Yes"/>
    <x v="0"/>
    <s v="Yes"/>
    <x v="0"/>
    <m/>
  </r>
  <r>
    <x v="2593"/>
    <n v="45"/>
    <n v="21"/>
    <x v="120"/>
    <s v="0-50"/>
    <n v="92374"/>
    <n v="3"/>
    <n v="0.5"/>
    <s v="Undergraduate"/>
    <n v="108"/>
    <x v="0"/>
    <s v="No"/>
    <x v="0"/>
    <s v="Yes"/>
    <x v="0"/>
    <m/>
  </r>
  <r>
    <x v="2594"/>
    <n v="45"/>
    <n v="18"/>
    <x v="82"/>
    <s v="0-50"/>
    <n v="91902"/>
    <n v="3"/>
    <n v="2.5"/>
    <s v="Graduate"/>
    <n v="0"/>
    <x v="0"/>
    <s v="No"/>
    <x v="0"/>
    <s v="Yes"/>
    <x v="0"/>
    <m/>
  </r>
  <r>
    <x v="2595"/>
    <n v="45"/>
    <n v="21"/>
    <x v="1"/>
    <s v="0-50"/>
    <n v="92399"/>
    <n v="4"/>
    <n v="0.6"/>
    <s v="Undergraduate"/>
    <n v="77"/>
    <x v="0"/>
    <s v="No"/>
    <x v="0"/>
    <s v="No"/>
    <x v="1"/>
    <m/>
  </r>
  <r>
    <x v="2596"/>
    <n v="45"/>
    <n v="20"/>
    <x v="92"/>
    <s v="51-100"/>
    <n v="94143"/>
    <n v="4"/>
    <n v="1.1000000000000001"/>
    <s v="Graduate"/>
    <n v="0"/>
    <x v="0"/>
    <s v="No"/>
    <x v="0"/>
    <s v="Yes"/>
    <x v="1"/>
    <m/>
  </r>
  <r>
    <x v="2597"/>
    <n v="45"/>
    <n v="21"/>
    <x v="116"/>
    <s v="100+"/>
    <n v="92037"/>
    <n v="4"/>
    <n v="4.7"/>
    <s v="Graduate"/>
    <n v="81"/>
    <x v="1"/>
    <s v="No"/>
    <x v="0"/>
    <s v="No"/>
    <x v="0"/>
    <m/>
  </r>
  <r>
    <x v="2598"/>
    <n v="45"/>
    <n v="19"/>
    <x v="19"/>
    <s v="51-100"/>
    <n v="95605"/>
    <n v="1"/>
    <n v="2.8"/>
    <s v="Undergraduate"/>
    <n v="0"/>
    <x v="0"/>
    <s v="No"/>
    <x v="0"/>
    <s v="No"/>
    <x v="1"/>
    <m/>
  </r>
  <r>
    <x v="2599"/>
    <n v="45"/>
    <n v="21"/>
    <x v="24"/>
    <s v="51-100"/>
    <n v="94703"/>
    <n v="2"/>
    <n v="2.5"/>
    <s v="Undergraduate"/>
    <n v="155"/>
    <x v="0"/>
    <s v="No"/>
    <x v="0"/>
    <s v="Yes"/>
    <x v="0"/>
    <m/>
  </r>
  <r>
    <x v="2600"/>
    <n v="45"/>
    <n v="19"/>
    <x v="88"/>
    <s v="51-100"/>
    <n v="94112"/>
    <n v="2"/>
    <n v="1.7"/>
    <s v="Graduate"/>
    <n v="0"/>
    <x v="0"/>
    <s v="No"/>
    <x v="0"/>
    <s v="Yes"/>
    <x v="0"/>
    <m/>
  </r>
  <r>
    <x v="2601"/>
    <n v="45"/>
    <n v="21"/>
    <x v="42"/>
    <s v="100+"/>
    <n v="94305"/>
    <n v="1"/>
    <n v="4.7"/>
    <s v="Undergraduate"/>
    <n v="0"/>
    <x v="0"/>
    <s v="No"/>
    <x v="0"/>
    <s v="No"/>
    <x v="0"/>
    <m/>
  </r>
  <r>
    <x v="2602"/>
    <n v="45"/>
    <n v="19"/>
    <x v="9"/>
    <s v="0-50"/>
    <n v="91109"/>
    <n v="1"/>
    <n v="0.2"/>
    <s v="Undergraduate"/>
    <n v="0"/>
    <x v="0"/>
    <s v="No"/>
    <x v="0"/>
    <s v="Yes"/>
    <x v="0"/>
    <m/>
  </r>
  <r>
    <x v="2603"/>
    <n v="45"/>
    <n v="20"/>
    <x v="160"/>
    <s v="100+"/>
    <n v="92120"/>
    <n v="2"/>
    <n v="2.8"/>
    <s v="Undergraduate"/>
    <n v="0"/>
    <x v="0"/>
    <s v="No"/>
    <x v="0"/>
    <s v="Yes"/>
    <x v="1"/>
    <m/>
  </r>
  <r>
    <x v="2604"/>
    <n v="45"/>
    <n v="20"/>
    <x v="58"/>
    <s v="51-100"/>
    <n v="92009"/>
    <n v="3"/>
    <n v="0.5"/>
    <s v="Professional"/>
    <n v="0"/>
    <x v="0"/>
    <s v="No"/>
    <x v="0"/>
    <s v="No"/>
    <x v="0"/>
    <m/>
  </r>
  <r>
    <x v="2605"/>
    <n v="45"/>
    <n v="19"/>
    <x v="68"/>
    <s v="0-50"/>
    <n v="94904"/>
    <n v="3"/>
    <n v="1.5"/>
    <s v="Undergraduate"/>
    <n v="0"/>
    <x v="0"/>
    <s v="No"/>
    <x v="0"/>
    <s v="Yes"/>
    <x v="1"/>
    <m/>
  </r>
  <r>
    <x v="2606"/>
    <n v="45"/>
    <n v="19"/>
    <x v="129"/>
    <s v="51-100"/>
    <n v="94143"/>
    <n v="2"/>
    <n v="0.4"/>
    <s v="Professional"/>
    <n v="250"/>
    <x v="0"/>
    <s v="No"/>
    <x v="0"/>
    <s v="Yes"/>
    <x v="0"/>
    <m/>
  </r>
  <r>
    <x v="2607"/>
    <n v="45"/>
    <n v="21"/>
    <x v="161"/>
    <s v="100+"/>
    <n v="91801"/>
    <n v="2"/>
    <n v="6.67"/>
    <s v="Undergraduate"/>
    <n v="0"/>
    <x v="0"/>
    <s v="No"/>
    <x v="0"/>
    <s v="Yes"/>
    <x v="0"/>
    <m/>
  </r>
  <r>
    <x v="2608"/>
    <n v="44"/>
    <n v="18"/>
    <x v="83"/>
    <s v="0-50"/>
    <n v="91320"/>
    <n v="2"/>
    <n v="0.7"/>
    <s v="Undergraduate"/>
    <n v="163"/>
    <x v="0"/>
    <s v="Yes"/>
    <x v="0"/>
    <s v="No"/>
    <x v="0"/>
    <m/>
  </r>
  <r>
    <x v="2609"/>
    <n v="44"/>
    <n v="20"/>
    <x v="135"/>
    <s v="100+"/>
    <n v="92007"/>
    <n v="1"/>
    <n v="5"/>
    <s v="Undergraduate"/>
    <n v="0"/>
    <x v="0"/>
    <s v="No"/>
    <x v="0"/>
    <s v="No"/>
    <x v="1"/>
    <m/>
  </r>
  <r>
    <x v="2610"/>
    <n v="44"/>
    <n v="18"/>
    <x v="16"/>
    <s v="51-100"/>
    <n v="94720"/>
    <n v="1"/>
    <n v="0.2"/>
    <s v="Undergraduate"/>
    <n v="0"/>
    <x v="0"/>
    <s v="No"/>
    <x v="0"/>
    <s v="No"/>
    <x v="0"/>
    <m/>
  </r>
  <r>
    <x v="2611"/>
    <n v="44"/>
    <n v="20"/>
    <x v="102"/>
    <s v="51-100"/>
    <n v="92807"/>
    <n v="3"/>
    <n v="0.3"/>
    <s v="Professional"/>
    <n v="0"/>
    <x v="0"/>
    <s v="No"/>
    <x v="0"/>
    <s v="Yes"/>
    <x v="0"/>
    <m/>
  </r>
  <r>
    <x v="2612"/>
    <n v="44"/>
    <n v="19"/>
    <x v="51"/>
    <s v="51-100"/>
    <n v="92806"/>
    <n v="3"/>
    <n v="0.5"/>
    <s v="Professional"/>
    <n v="0"/>
    <x v="0"/>
    <s v="No"/>
    <x v="0"/>
    <s v="Yes"/>
    <x v="0"/>
    <m/>
  </r>
  <r>
    <x v="2613"/>
    <n v="44"/>
    <n v="19"/>
    <x v="75"/>
    <s v="100+"/>
    <n v="94306"/>
    <n v="2"/>
    <n v="4.3"/>
    <s v="Professional"/>
    <n v="391"/>
    <x v="1"/>
    <s v="Yes"/>
    <x v="1"/>
    <s v="Yes"/>
    <x v="0"/>
    <m/>
  </r>
  <r>
    <x v="2614"/>
    <n v="44"/>
    <n v="20"/>
    <x v="94"/>
    <s v="100+"/>
    <n v="92717"/>
    <n v="3"/>
    <n v="4.4000000000000004"/>
    <s v="Graduate"/>
    <n v="82"/>
    <x v="1"/>
    <s v="No"/>
    <x v="0"/>
    <s v="No"/>
    <x v="0"/>
    <m/>
  </r>
  <r>
    <x v="2615"/>
    <n v="44"/>
    <n v="19"/>
    <x v="82"/>
    <s v="0-50"/>
    <n v="90745"/>
    <n v="3"/>
    <n v="2.7"/>
    <s v="Graduate"/>
    <n v="0"/>
    <x v="0"/>
    <s v="No"/>
    <x v="0"/>
    <s v="Yes"/>
    <x v="0"/>
    <m/>
  </r>
  <r>
    <x v="2616"/>
    <n v="44"/>
    <n v="20"/>
    <x v="140"/>
    <s v="100+"/>
    <n v="90277"/>
    <n v="2"/>
    <n v="1.4"/>
    <s v="Undergraduate"/>
    <n v="419"/>
    <x v="0"/>
    <s v="No"/>
    <x v="0"/>
    <s v="Yes"/>
    <x v="0"/>
    <m/>
  </r>
  <r>
    <x v="2617"/>
    <n v="44"/>
    <n v="18"/>
    <x v="15"/>
    <s v="51-100"/>
    <n v="94608"/>
    <n v="1"/>
    <n v="0.2"/>
    <s v="Undergraduate"/>
    <n v="0"/>
    <x v="0"/>
    <s v="No"/>
    <x v="0"/>
    <s v="Yes"/>
    <x v="0"/>
    <m/>
  </r>
  <r>
    <x v="2618"/>
    <n v="44"/>
    <n v="20"/>
    <x v="35"/>
    <s v="100+"/>
    <n v="95060"/>
    <n v="2"/>
    <n v="3.3"/>
    <s v="Undergraduate"/>
    <n v="0"/>
    <x v="0"/>
    <s v="No"/>
    <x v="0"/>
    <s v="No"/>
    <x v="1"/>
    <m/>
  </r>
  <r>
    <x v="2619"/>
    <n v="44"/>
    <n v="19"/>
    <x v="19"/>
    <s v="51-100"/>
    <n v="92833"/>
    <n v="1"/>
    <n v="0.1"/>
    <s v="Graduate"/>
    <n v="0"/>
    <x v="0"/>
    <s v="No"/>
    <x v="0"/>
    <s v="No"/>
    <x v="0"/>
    <m/>
  </r>
  <r>
    <x v="2620"/>
    <n v="44"/>
    <n v="20"/>
    <x v="90"/>
    <s v="100+"/>
    <n v="90717"/>
    <n v="1"/>
    <n v="4.9000000000000004"/>
    <s v="Professional"/>
    <n v="0"/>
    <x v="1"/>
    <s v="No"/>
    <x v="0"/>
    <s v="Yes"/>
    <x v="0"/>
    <m/>
  </r>
  <r>
    <x v="2621"/>
    <n v="44"/>
    <n v="14"/>
    <x v="64"/>
    <s v="0-50"/>
    <n v="94132"/>
    <n v="3"/>
    <n v="2"/>
    <s v="Professional"/>
    <n v="180"/>
    <x v="0"/>
    <s v="Yes"/>
    <x v="1"/>
    <s v="Yes"/>
    <x v="1"/>
    <m/>
  </r>
  <r>
    <x v="2622"/>
    <n v="44"/>
    <n v="18"/>
    <x v="102"/>
    <s v="51-100"/>
    <n v="95678"/>
    <n v="1"/>
    <n v="0.7"/>
    <s v="Professional"/>
    <n v="155"/>
    <x v="0"/>
    <s v="No"/>
    <x v="0"/>
    <s v="No"/>
    <x v="0"/>
    <m/>
  </r>
  <r>
    <x v="2623"/>
    <n v="44"/>
    <n v="20"/>
    <x v="7"/>
    <s v="51-100"/>
    <n v="95051"/>
    <n v="4"/>
    <n v="2"/>
    <s v="Professional"/>
    <n v="0"/>
    <x v="0"/>
    <s v="Yes"/>
    <x v="1"/>
    <s v="Yes"/>
    <x v="1"/>
    <m/>
  </r>
  <r>
    <x v="2624"/>
    <n v="44"/>
    <n v="19"/>
    <x v="61"/>
    <s v="0-50"/>
    <n v="95616"/>
    <n v="1"/>
    <n v="0.3"/>
    <s v="Professional"/>
    <n v="78"/>
    <x v="0"/>
    <s v="No"/>
    <x v="0"/>
    <s v="Yes"/>
    <x v="0"/>
    <m/>
  </r>
  <r>
    <x v="2625"/>
    <n v="44"/>
    <n v="20"/>
    <x v="67"/>
    <s v="51-100"/>
    <n v="94304"/>
    <n v="4"/>
    <n v="1.9"/>
    <s v="Undergraduate"/>
    <n v="207"/>
    <x v="0"/>
    <s v="No"/>
    <x v="0"/>
    <s v="Yes"/>
    <x v="0"/>
    <m/>
  </r>
  <r>
    <x v="2626"/>
    <n v="44"/>
    <n v="20"/>
    <x v="133"/>
    <s v="51-100"/>
    <n v="95060"/>
    <n v="1"/>
    <n v="0.8"/>
    <s v="Professional"/>
    <n v="91"/>
    <x v="0"/>
    <s v="No"/>
    <x v="0"/>
    <s v="No"/>
    <x v="0"/>
    <m/>
  </r>
  <r>
    <x v="2627"/>
    <n v="44"/>
    <n v="19"/>
    <x v="137"/>
    <s v="51-100"/>
    <n v="93106"/>
    <n v="3"/>
    <n v="0.8"/>
    <s v="Professional"/>
    <n v="0"/>
    <x v="0"/>
    <s v="No"/>
    <x v="0"/>
    <s v="No"/>
    <x v="1"/>
    <m/>
  </r>
  <r>
    <x v="2628"/>
    <n v="44"/>
    <n v="20"/>
    <x v="46"/>
    <s v="100+"/>
    <n v="94606"/>
    <n v="2"/>
    <n v="7.6"/>
    <s v="Undergraduate"/>
    <n v="0"/>
    <x v="0"/>
    <s v="Yes"/>
    <x v="0"/>
    <s v="No"/>
    <x v="0"/>
    <m/>
  </r>
  <r>
    <x v="2629"/>
    <n v="44"/>
    <n v="17"/>
    <x v="65"/>
    <s v="0-50"/>
    <n v="94706"/>
    <n v="3"/>
    <n v="1"/>
    <s v="Graduate"/>
    <n v="0"/>
    <x v="0"/>
    <s v="No"/>
    <x v="0"/>
    <s v="Yes"/>
    <x v="1"/>
    <m/>
  </r>
  <r>
    <x v="2630"/>
    <n v="44"/>
    <n v="20"/>
    <x v="19"/>
    <s v="51-100"/>
    <n v="94611"/>
    <n v="4"/>
    <n v="1.9"/>
    <s v="Undergraduate"/>
    <n v="0"/>
    <x v="0"/>
    <s v="No"/>
    <x v="0"/>
    <s v="Yes"/>
    <x v="0"/>
    <m/>
  </r>
  <r>
    <x v="2631"/>
    <n v="44"/>
    <n v="19"/>
    <x v="45"/>
    <s v="100+"/>
    <n v="92116"/>
    <n v="2"/>
    <n v="8.8000000000000007"/>
    <s v="Undergraduate"/>
    <n v="0"/>
    <x v="0"/>
    <s v="No"/>
    <x v="0"/>
    <s v="Yes"/>
    <x v="0"/>
    <m/>
  </r>
  <r>
    <x v="2632"/>
    <n v="44"/>
    <n v="20"/>
    <x v="88"/>
    <s v="51-100"/>
    <n v="92192"/>
    <n v="2"/>
    <n v="3.2"/>
    <s v="Undergraduate"/>
    <n v="0"/>
    <x v="0"/>
    <s v="No"/>
    <x v="0"/>
    <s v="Yes"/>
    <x v="0"/>
    <m/>
  </r>
  <r>
    <x v="2633"/>
    <n v="44"/>
    <n v="20"/>
    <x v="142"/>
    <s v="100+"/>
    <n v="93943"/>
    <n v="2"/>
    <n v="7.6"/>
    <s v="Undergraduate"/>
    <n v="524"/>
    <x v="0"/>
    <s v="No"/>
    <x v="0"/>
    <s v="No"/>
    <x v="1"/>
    <m/>
  </r>
  <r>
    <x v="2634"/>
    <n v="44"/>
    <n v="19"/>
    <x v="122"/>
    <s v="51-100"/>
    <n v="95064"/>
    <n v="3"/>
    <n v="3.5"/>
    <s v="Professional"/>
    <n v="357"/>
    <x v="1"/>
    <s v="No"/>
    <x v="0"/>
    <s v="No"/>
    <x v="0"/>
    <m/>
  </r>
  <r>
    <x v="2635"/>
    <n v="44"/>
    <n v="18"/>
    <x v="8"/>
    <s v="51-100"/>
    <n v="91203"/>
    <n v="2"/>
    <n v="3.5"/>
    <s v="Undergraduate"/>
    <n v="0"/>
    <x v="1"/>
    <s v="No"/>
    <x v="0"/>
    <s v="Yes"/>
    <x v="0"/>
    <m/>
  </r>
  <r>
    <x v="2636"/>
    <n v="44"/>
    <n v="20"/>
    <x v="8"/>
    <s v="51-100"/>
    <n v="91335"/>
    <n v="4"/>
    <n v="1.9"/>
    <s v="Undergraduate"/>
    <n v="0"/>
    <x v="0"/>
    <s v="No"/>
    <x v="0"/>
    <s v="No"/>
    <x v="0"/>
    <m/>
  </r>
  <r>
    <x v="2637"/>
    <n v="44"/>
    <n v="20"/>
    <x v="79"/>
    <s v="100+"/>
    <n v="94305"/>
    <n v="1"/>
    <n v="0.3"/>
    <s v="Undergraduate"/>
    <n v="0"/>
    <x v="0"/>
    <s v="No"/>
    <x v="0"/>
    <s v="Yes"/>
    <x v="0"/>
    <m/>
  </r>
  <r>
    <x v="2638"/>
    <n v="44"/>
    <n v="18"/>
    <x v="120"/>
    <s v="0-50"/>
    <n v="90405"/>
    <n v="3"/>
    <n v="1.5"/>
    <s v="Undergraduate"/>
    <n v="0"/>
    <x v="0"/>
    <s v="No"/>
    <x v="0"/>
    <s v="Yes"/>
    <x v="1"/>
    <m/>
  </r>
  <r>
    <x v="2639"/>
    <n v="44"/>
    <n v="19"/>
    <x v="14"/>
    <s v="0-50"/>
    <n v="94305"/>
    <n v="4"/>
    <n v="0"/>
    <s v="Graduate"/>
    <n v="0"/>
    <x v="0"/>
    <s v="No"/>
    <x v="0"/>
    <s v="Yes"/>
    <x v="0"/>
    <m/>
  </r>
  <r>
    <x v="2640"/>
    <n v="44"/>
    <n v="20"/>
    <x v="82"/>
    <s v="0-50"/>
    <n v="95670"/>
    <n v="3"/>
    <n v="2.33"/>
    <s v="Undergraduate"/>
    <n v="200"/>
    <x v="0"/>
    <s v="No"/>
    <x v="0"/>
    <s v="No"/>
    <x v="0"/>
    <m/>
  </r>
  <r>
    <x v="2641"/>
    <n v="44"/>
    <n v="19"/>
    <x v="51"/>
    <s v="51-100"/>
    <n v="92129"/>
    <n v="4"/>
    <n v="0.4"/>
    <s v="Undergraduate"/>
    <n v="0"/>
    <x v="0"/>
    <s v="No"/>
    <x v="0"/>
    <s v="No"/>
    <x v="0"/>
    <m/>
  </r>
  <r>
    <x v="2642"/>
    <n v="44"/>
    <n v="18"/>
    <x v="56"/>
    <s v="51-100"/>
    <n v="91330"/>
    <n v="3"/>
    <n v="1.1000000000000001"/>
    <s v="Undergraduate"/>
    <n v="0"/>
    <x v="0"/>
    <s v="No"/>
    <x v="0"/>
    <s v="No"/>
    <x v="0"/>
    <m/>
  </r>
  <r>
    <x v="2643"/>
    <n v="44"/>
    <n v="20"/>
    <x v="57"/>
    <s v="51-100"/>
    <n v="94555"/>
    <n v="4"/>
    <n v="1.4"/>
    <s v="Graduate"/>
    <n v="201"/>
    <x v="0"/>
    <s v="No"/>
    <x v="0"/>
    <s v="Yes"/>
    <x v="1"/>
    <m/>
  </r>
  <r>
    <x v="2644"/>
    <n v="44"/>
    <n v="19"/>
    <x v="6"/>
    <s v="51-100"/>
    <n v="92064"/>
    <n v="2"/>
    <n v="3.8"/>
    <s v="Professional"/>
    <n v="268"/>
    <x v="0"/>
    <s v="No"/>
    <x v="0"/>
    <s v="No"/>
    <x v="0"/>
    <m/>
  </r>
  <r>
    <x v="2645"/>
    <n v="44"/>
    <n v="20"/>
    <x v="146"/>
    <s v="100+"/>
    <n v="96150"/>
    <n v="2"/>
    <n v="1.4"/>
    <s v="Undergraduate"/>
    <n v="0"/>
    <x v="0"/>
    <s v="No"/>
    <x v="0"/>
    <s v="Yes"/>
    <x v="1"/>
    <m/>
  </r>
  <r>
    <x v="2646"/>
    <n v="44"/>
    <n v="20"/>
    <x v="51"/>
    <s v="51-100"/>
    <n v="92028"/>
    <n v="1"/>
    <n v="0.8"/>
    <s v="Professional"/>
    <n v="184"/>
    <x v="0"/>
    <s v="No"/>
    <x v="1"/>
    <s v="Yes"/>
    <x v="1"/>
    <m/>
  </r>
  <r>
    <x v="2647"/>
    <n v="44"/>
    <n v="20"/>
    <x v="68"/>
    <s v="0-50"/>
    <n v="90024"/>
    <n v="1"/>
    <n v="1"/>
    <s v="Undergraduate"/>
    <n v="91"/>
    <x v="0"/>
    <s v="No"/>
    <x v="0"/>
    <s v="No"/>
    <x v="0"/>
    <m/>
  </r>
  <r>
    <x v="2648"/>
    <n v="44"/>
    <n v="20"/>
    <x v="113"/>
    <s v="100+"/>
    <n v="92121"/>
    <n v="1"/>
    <n v="1.7"/>
    <s v="Undergraduate"/>
    <n v="0"/>
    <x v="0"/>
    <s v="No"/>
    <x v="0"/>
    <s v="Yes"/>
    <x v="0"/>
    <m/>
  </r>
  <r>
    <x v="2649"/>
    <n v="44"/>
    <n v="20"/>
    <x v="2"/>
    <s v="0-50"/>
    <n v="92780"/>
    <n v="1"/>
    <n v="1.4"/>
    <s v="Professional"/>
    <n v="0"/>
    <x v="0"/>
    <s v="No"/>
    <x v="0"/>
    <s v="No"/>
    <x v="0"/>
    <m/>
  </r>
  <r>
    <x v="2650"/>
    <n v="44"/>
    <n v="20"/>
    <x v="12"/>
    <s v="0-50"/>
    <n v="90405"/>
    <n v="1"/>
    <n v="1"/>
    <s v="Undergraduate"/>
    <n v="0"/>
    <x v="0"/>
    <s v="No"/>
    <x v="0"/>
    <s v="Yes"/>
    <x v="0"/>
    <m/>
  </r>
  <r>
    <x v="2651"/>
    <n v="44"/>
    <n v="19"/>
    <x v="19"/>
    <s v="51-100"/>
    <n v="92399"/>
    <n v="1"/>
    <n v="0.2"/>
    <s v="Graduate"/>
    <n v="230"/>
    <x v="0"/>
    <s v="Yes"/>
    <x v="0"/>
    <s v="No"/>
    <x v="0"/>
    <m/>
  </r>
  <r>
    <x v="2652"/>
    <n v="44"/>
    <n v="20"/>
    <x v="84"/>
    <s v="100+"/>
    <n v="91330"/>
    <n v="4"/>
    <n v="0.7"/>
    <s v="Undergraduate"/>
    <n v="567"/>
    <x v="1"/>
    <s v="No"/>
    <x v="1"/>
    <s v="Yes"/>
    <x v="1"/>
    <m/>
  </r>
  <r>
    <x v="2653"/>
    <n v="44"/>
    <n v="20"/>
    <x v="83"/>
    <s v="0-50"/>
    <n v="92124"/>
    <n v="1"/>
    <n v="0.3"/>
    <s v="Professional"/>
    <n v="0"/>
    <x v="0"/>
    <s v="Yes"/>
    <x v="0"/>
    <s v="No"/>
    <x v="1"/>
    <m/>
  </r>
  <r>
    <x v="2654"/>
    <n v="44"/>
    <n v="20"/>
    <x v="38"/>
    <s v="100+"/>
    <n v="94086"/>
    <n v="3"/>
    <n v="2.7"/>
    <s v="Undergraduate"/>
    <n v="0"/>
    <x v="1"/>
    <s v="No"/>
    <x v="0"/>
    <s v="Yes"/>
    <x v="0"/>
    <m/>
  </r>
  <r>
    <x v="2655"/>
    <n v="44"/>
    <n v="19"/>
    <x v="139"/>
    <s v="51-100"/>
    <n v="90041"/>
    <n v="4"/>
    <n v="1.9"/>
    <s v="Professional"/>
    <n v="0"/>
    <x v="0"/>
    <s v="No"/>
    <x v="0"/>
    <s v="No"/>
    <x v="0"/>
    <m/>
  </r>
  <r>
    <x v="2656"/>
    <n v="44"/>
    <n v="19"/>
    <x v="73"/>
    <s v="0-50"/>
    <n v="94720"/>
    <n v="4"/>
    <n v="1.9"/>
    <s v="Professional"/>
    <n v="89"/>
    <x v="0"/>
    <s v="No"/>
    <x v="0"/>
    <s v="Yes"/>
    <x v="0"/>
    <m/>
  </r>
  <r>
    <x v="2657"/>
    <n v="44"/>
    <n v="19"/>
    <x v="25"/>
    <s v="0-50"/>
    <n v="94501"/>
    <n v="1"/>
    <n v="0.6"/>
    <s v="Professional"/>
    <n v="0"/>
    <x v="0"/>
    <s v="No"/>
    <x v="0"/>
    <s v="Yes"/>
    <x v="0"/>
    <m/>
  </r>
  <r>
    <x v="2658"/>
    <n v="44"/>
    <n v="20"/>
    <x v="51"/>
    <s v="51-100"/>
    <n v="95814"/>
    <n v="1"/>
    <n v="0.8"/>
    <s v="Professional"/>
    <n v="0"/>
    <x v="0"/>
    <s v="No"/>
    <x v="0"/>
    <s v="Yes"/>
    <x v="1"/>
    <m/>
  </r>
  <r>
    <x v="2659"/>
    <n v="44"/>
    <n v="20"/>
    <x v="32"/>
    <s v="51-100"/>
    <n v="90245"/>
    <n v="4"/>
    <n v="2"/>
    <s v="Professional"/>
    <n v="277"/>
    <x v="0"/>
    <s v="No"/>
    <x v="0"/>
    <s v="Yes"/>
    <x v="0"/>
    <m/>
  </r>
  <r>
    <x v="2660"/>
    <n v="44"/>
    <n v="19"/>
    <x v="25"/>
    <s v="0-50"/>
    <n v="95616"/>
    <n v="4"/>
    <n v="0"/>
    <s v="Graduate"/>
    <n v="0"/>
    <x v="0"/>
    <s v="No"/>
    <x v="0"/>
    <s v="Yes"/>
    <x v="0"/>
    <m/>
  </r>
  <r>
    <x v="2661"/>
    <n v="44"/>
    <n v="17"/>
    <x v="42"/>
    <s v="100+"/>
    <n v="94928"/>
    <n v="2"/>
    <n v="3.25"/>
    <s v="Graduate"/>
    <n v="0"/>
    <x v="1"/>
    <s v="No"/>
    <x v="0"/>
    <s v="No"/>
    <x v="1"/>
    <m/>
  </r>
  <r>
    <x v="2662"/>
    <n v="44"/>
    <n v="20"/>
    <x v="103"/>
    <s v="100+"/>
    <n v="90277"/>
    <n v="1"/>
    <n v="4.7"/>
    <s v="Undergraduate"/>
    <n v="0"/>
    <x v="0"/>
    <s v="No"/>
    <x v="0"/>
    <s v="Yes"/>
    <x v="1"/>
    <m/>
  </r>
  <r>
    <x v="2663"/>
    <n v="44"/>
    <n v="17"/>
    <x v="19"/>
    <s v="51-100"/>
    <n v="94920"/>
    <n v="3"/>
    <n v="2.67"/>
    <s v="Graduate"/>
    <n v="0"/>
    <x v="0"/>
    <s v="No"/>
    <x v="0"/>
    <s v="No"/>
    <x v="0"/>
    <m/>
  </r>
  <r>
    <x v="2664"/>
    <n v="44"/>
    <n v="20"/>
    <x v="128"/>
    <s v="51-100"/>
    <n v="91910"/>
    <n v="4"/>
    <n v="0.8"/>
    <s v="Undergraduate"/>
    <n v="101"/>
    <x v="0"/>
    <s v="No"/>
    <x v="0"/>
    <s v="Yes"/>
    <x v="0"/>
    <m/>
  </r>
  <r>
    <x v="2665"/>
    <n v="44"/>
    <n v="19"/>
    <x v="52"/>
    <s v="51-100"/>
    <n v="92121"/>
    <n v="4"/>
    <n v="0.4"/>
    <s v="Undergraduate"/>
    <n v="141"/>
    <x v="0"/>
    <s v="No"/>
    <x v="0"/>
    <s v="No"/>
    <x v="0"/>
    <m/>
  </r>
  <r>
    <x v="2666"/>
    <n v="44"/>
    <n v="19"/>
    <x v="61"/>
    <s v="0-50"/>
    <n v="95005"/>
    <n v="4"/>
    <n v="0"/>
    <s v="Graduate"/>
    <n v="0"/>
    <x v="0"/>
    <s v="No"/>
    <x v="0"/>
    <s v="No"/>
    <x v="0"/>
    <m/>
  </r>
  <r>
    <x v="2667"/>
    <n v="44"/>
    <n v="20"/>
    <x v="81"/>
    <s v="100+"/>
    <n v="94143"/>
    <n v="2"/>
    <n v="3.3"/>
    <s v="Undergraduate"/>
    <n v="0"/>
    <x v="0"/>
    <s v="No"/>
    <x v="0"/>
    <s v="No"/>
    <x v="1"/>
    <m/>
  </r>
  <r>
    <x v="2668"/>
    <n v="44"/>
    <n v="17"/>
    <x v="27"/>
    <s v="0-50"/>
    <n v="95064"/>
    <n v="3"/>
    <n v="1"/>
    <s v="Graduate"/>
    <n v="0"/>
    <x v="0"/>
    <s v="No"/>
    <x v="0"/>
    <s v="No"/>
    <x v="1"/>
    <m/>
  </r>
  <r>
    <x v="2669"/>
    <n v="44"/>
    <n v="19"/>
    <x v="160"/>
    <s v="100+"/>
    <n v="95819"/>
    <n v="2"/>
    <n v="8.8000000000000007"/>
    <s v="Undergraduate"/>
    <n v="0"/>
    <x v="0"/>
    <s v="No"/>
    <x v="0"/>
    <s v="Yes"/>
    <x v="1"/>
    <m/>
  </r>
  <r>
    <x v="2670"/>
    <n v="44"/>
    <n v="18"/>
    <x v="133"/>
    <s v="51-100"/>
    <n v="93943"/>
    <n v="4"/>
    <n v="2.9"/>
    <s v="Undergraduate"/>
    <n v="0"/>
    <x v="0"/>
    <s v="Yes"/>
    <x v="0"/>
    <s v="No"/>
    <x v="0"/>
    <m/>
  </r>
  <r>
    <x v="2671"/>
    <n v="44"/>
    <n v="18"/>
    <x v="92"/>
    <s v="51-100"/>
    <n v="95616"/>
    <n v="4"/>
    <n v="2.6"/>
    <s v="Professional"/>
    <n v="0"/>
    <x v="0"/>
    <s v="No"/>
    <x v="0"/>
    <s v="Yes"/>
    <x v="0"/>
    <m/>
  </r>
  <r>
    <x v="2672"/>
    <n v="44"/>
    <n v="18"/>
    <x v="67"/>
    <s v="51-100"/>
    <n v="93943"/>
    <n v="2"/>
    <n v="0.8"/>
    <s v="Professional"/>
    <n v="0"/>
    <x v="0"/>
    <s v="No"/>
    <x v="0"/>
    <s v="Yes"/>
    <x v="0"/>
    <m/>
  </r>
  <r>
    <x v="2673"/>
    <n v="44"/>
    <n v="20"/>
    <x v="67"/>
    <s v="51-100"/>
    <n v="91006"/>
    <n v="4"/>
    <n v="2"/>
    <s v="Professional"/>
    <n v="0"/>
    <x v="0"/>
    <s v="No"/>
    <x v="0"/>
    <s v="No"/>
    <x v="1"/>
    <m/>
  </r>
  <r>
    <x v="2674"/>
    <n v="44"/>
    <n v="20"/>
    <x v="22"/>
    <s v="51-100"/>
    <n v="92037"/>
    <n v="2"/>
    <n v="2.5"/>
    <s v="Undergraduate"/>
    <n v="0"/>
    <x v="0"/>
    <s v="No"/>
    <x v="0"/>
    <s v="Yes"/>
    <x v="0"/>
    <m/>
  </r>
  <r>
    <x v="2675"/>
    <n v="44"/>
    <n v="18"/>
    <x v="10"/>
    <s v="0-50"/>
    <n v="93943"/>
    <n v="2"/>
    <n v="0.1"/>
    <s v="Professional"/>
    <n v="0"/>
    <x v="0"/>
    <s v="No"/>
    <x v="0"/>
    <s v="Yes"/>
    <x v="0"/>
    <m/>
  </r>
  <r>
    <x v="2676"/>
    <n v="44"/>
    <n v="20"/>
    <x v="79"/>
    <s v="100+"/>
    <n v="91765"/>
    <n v="1"/>
    <n v="0.3"/>
    <s v="Undergraduate"/>
    <n v="0"/>
    <x v="0"/>
    <s v="Yes"/>
    <x v="0"/>
    <s v="Yes"/>
    <x v="0"/>
    <m/>
  </r>
  <r>
    <x v="2677"/>
    <n v="44"/>
    <n v="18"/>
    <x v="37"/>
    <s v="100+"/>
    <n v="92028"/>
    <n v="1"/>
    <n v="5.7"/>
    <s v="Undergraduate"/>
    <n v="0"/>
    <x v="0"/>
    <s v="No"/>
    <x v="0"/>
    <s v="Yes"/>
    <x v="0"/>
    <m/>
  </r>
  <r>
    <x v="2678"/>
    <n v="44"/>
    <n v="20"/>
    <x v="77"/>
    <s v="100+"/>
    <n v="94710"/>
    <n v="2"/>
    <n v="7.6"/>
    <s v="Undergraduate"/>
    <n v="0"/>
    <x v="0"/>
    <s v="No"/>
    <x v="0"/>
    <s v="No"/>
    <x v="0"/>
    <m/>
  </r>
  <r>
    <x v="2679"/>
    <n v="44"/>
    <n v="18"/>
    <x v="5"/>
    <s v="0-50"/>
    <n v="90840"/>
    <n v="1"/>
    <n v="0.2"/>
    <s v="Undergraduate"/>
    <n v="0"/>
    <x v="0"/>
    <s v="No"/>
    <x v="0"/>
    <s v="Yes"/>
    <x v="0"/>
    <m/>
  </r>
  <r>
    <x v="2680"/>
    <n v="44"/>
    <n v="20"/>
    <x v="135"/>
    <s v="100+"/>
    <n v="90291"/>
    <n v="4"/>
    <n v="3.2"/>
    <s v="Graduate"/>
    <n v="0"/>
    <x v="1"/>
    <s v="No"/>
    <x v="0"/>
    <s v="No"/>
    <x v="0"/>
    <m/>
  </r>
  <r>
    <x v="2681"/>
    <n v="44"/>
    <n v="18"/>
    <x v="23"/>
    <s v="0-50"/>
    <n v="94720"/>
    <n v="2"/>
    <n v="0.1"/>
    <s v="Professional"/>
    <n v="98"/>
    <x v="0"/>
    <s v="No"/>
    <x v="0"/>
    <s v="No"/>
    <x v="1"/>
    <m/>
  </r>
  <r>
    <x v="2682"/>
    <n v="44"/>
    <n v="18"/>
    <x v="53"/>
    <s v="100+"/>
    <n v="90840"/>
    <n v="4"/>
    <n v="1.3"/>
    <s v="Undergraduate"/>
    <n v="301"/>
    <x v="1"/>
    <s v="No"/>
    <x v="0"/>
    <s v="No"/>
    <x v="0"/>
    <m/>
  </r>
  <r>
    <x v="2683"/>
    <n v="44"/>
    <n v="18"/>
    <x v="133"/>
    <s v="51-100"/>
    <n v="92673"/>
    <n v="4"/>
    <n v="2.9"/>
    <s v="Undergraduate"/>
    <n v="0"/>
    <x v="0"/>
    <s v="Yes"/>
    <x v="0"/>
    <s v="No"/>
    <x v="1"/>
    <m/>
  </r>
  <r>
    <x v="2684"/>
    <n v="44"/>
    <n v="20"/>
    <x v="143"/>
    <s v="100+"/>
    <n v="95193"/>
    <n v="1"/>
    <n v="3.5"/>
    <s v="Undergraduate"/>
    <n v="392"/>
    <x v="0"/>
    <s v="No"/>
    <x v="0"/>
    <s v="Yes"/>
    <x v="0"/>
    <m/>
  </r>
  <r>
    <x v="2685"/>
    <n v="44"/>
    <n v="20"/>
    <x v="32"/>
    <s v="51-100"/>
    <n v="90254"/>
    <n v="4"/>
    <n v="0.8"/>
    <s v="Undergraduate"/>
    <n v="228"/>
    <x v="0"/>
    <s v="No"/>
    <x v="0"/>
    <s v="No"/>
    <x v="1"/>
    <m/>
  </r>
  <r>
    <x v="2686"/>
    <n v="44"/>
    <n v="20"/>
    <x v="25"/>
    <s v="0-50"/>
    <n v="95020"/>
    <n v="4"/>
    <n v="0.3"/>
    <s v="Undergraduate"/>
    <n v="0"/>
    <x v="0"/>
    <s v="No"/>
    <x v="0"/>
    <s v="No"/>
    <x v="1"/>
    <m/>
  </r>
  <r>
    <x v="2687"/>
    <n v="44"/>
    <n v="17"/>
    <x v="68"/>
    <s v="0-50"/>
    <n v="94546"/>
    <n v="3"/>
    <n v="1"/>
    <s v="Graduate"/>
    <n v="126"/>
    <x v="0"/>
    <s v="No"/>
    <x v="0"/>
    <s v="Yes"/>
    <x v="1"/>
    <m/>
  </r>
  <r>
    <x v="2688"/>
    <n v="44"/>
    <n v="17"/>
    <x v="134"/>
    <s v="0-50"/>
    <n v="94542"/>
    <n v="3"/>
    <n v="0.67"/>
    <s v="Graduate"/>
    <n v="0"/>
    <x v="0"/>
    <s v="No"/>
    <x v="0"/>
    <s v="Yes"/>
    <x v="0"/>
    <m/>
  </r>
  <r>
    <x v="2689"/>
    <n v="44"/>
    <n v="20"/>
    <x v="119"/>
    <s v="100+"/>
    <n v="92677"/>
    <n v="2"/>
    <n v="7.5"/>
    <s v="Undergraduate"/>
    <n v="239"/>
    <x v="0"/>
    <s v="No"/>
    <x v="0"/>
    <s v="Yes"/>
    <x v="0"/>
    <m/>
  </r>
  <r>
    <x v="2690"/>
    <n v="44"/>
    <n v="14"/>
    <x v="121"/>
    <s v="0-50"/>
    <n v="94112"/>
    <n v="1"/>
    <n v="0.75"/>
    <s v="Professional"/>
    <n v="0"/>
    <x v="0"/>
    <s v="No"/>
    <x v="0"/>
    <s v="No"/>
    <x v="1"/>
    <m/>
  </r>
  <r>
    <x v="2691"/>
    <n v="44"/>
    <n v="20"/>
    <x v="47"/>
    <s v="100+"/>
    <n v="95032"/>
    <n v="2"/>
    <n v="3.3"/>
    <s v="Undergraduate"/>
    <n v="0"/>
    <x v="0"/>
    <s v="No"/>
    <x v="0"/>
    <s v="Yes"/>
    <x v="1"/>
    <m/>
  </r>
  <r>
    <x v="2692"/>
    <n v="44"/>
    <n v="19"/>
    <x v="88"/>
    <s v="51-100"/>
    <n v="90024"/>
    <n v="2"/>
    <n v="3.8"/>
    <s v="Professional"/>
    <n v="0"/>
    <x v="0"/>
    <s v="No"/>
    <x v="0"/>
    <s v="Yes"/>
    <x v="0"/>
    <m/>
  </r>
  <r>
    <x v="2693"/>
    <n v="44"/>
    <n v="20"/>
    <x v="137"/>
    <s v="51-100"/>
    <n v="94939"/>
    <n v="2"/>
    <n v="2.5"/>
    <s v="Undergraduate"/>
    <n v="0"/>
    <x v="0"/>
    <s v="Yes"/>
    <x v="0"/>
    <s v="Yes"/>
    <x v="0"/>
    <m/>
  </r>
  <r>
    <x v="2694"/>
    <n v="44"/>
    <n v="18"/>
    <x v="120"/>
    <s v="0-50"/>
    <n v="95351"/>
    <n v="3"/>
    <n v="0.5"/>
    <s v="Graduate"/>
    <n v="0"/>
    <x v="0"/>
    <s v="No"/>
    <x v="0"/>
    <s v="No"/>
    <x v="0"/>
    <m/>
  </r>
  <r>
    <x v="2695"/>
    <n v="44"/>
    <n v="19"/>
    <x v="43"/>
    <s v="0-50"/>
    <n v="94539"/>
    <n v="4"/>
    <n v="0"/>
    <s v="Graduate"/>
    <n v="0"/>
    <x v="0"/>
    <s v="No"/>
    <x v="0"/>
    <s v="Yes"/>
    <x v="1"/>
    <m/>
  </r>
  <r>
    <x v="2696"/>
    <n v="44"/>
    <n v="18"/>
    <x v="99"/>
    <s v="51-100"/>
    <n v="90639"/>
    <n v="1"/>
    <n v="2.8"/>
    <s v="Undergraduate"/>
    <n v="202"/>
    <x v="0"/>
    <s v="No"/>
    <x v="0"/>
    <s v="No"/>
    <x v="0"/>
    <m/>
  </r>
  <r>
    <x v="2697"/>
    <n v="44"/>
    <n v="20"/>
    <x v="97"/>
    <s v="51-100"/>
    <n v="94720"/>
    <n v="1"/>
    <n v="4.7"/>
    <s v="Undergraduate"/>
    <n v="0"/>
    <x v="0"/>
    <s v="No"/>
    <x v="0"/>
    <s v="No"/>
    <x v="0"/>
    <m/>
  </r>
  <r>
    <x v="2698"/>
    <n v="44"/>
    <n v="20"/>
    <x v="29"/>
    <s v="0-50"/>
    <n v="90018"/>
    <n v="2"/>
    <n v="2.1"/>
    <s v="Professional"/>
    <n v="95"/>
    <x v="0"/>
    <s v="No"/>
    <x v="0"/>
    <s v="Yes"/>
    <x v="0"/>
    <m/>
  </r>
  <r>
    <x v="2699"/>
    <n v="44"/>
    <n v="20"/>
    <x v="20"/>
    <s v="0-50"/>
    <n v="93108"/>
    <n v="2"/>
    <n v="2.1"/>
    <s v="Professional"/>
    <n v="119"/>
    <x v="0"/>
    <s v="No"/>
    <x v="0"/>
    <s v="No"/>
    <x v="0"/>
    <m/>
  </r>
  <r>
    <x v="2700"/>
    <n v="44"/>
    <n v="19"/>
    <x v="25"/>
    <s v="0-50"/>
    <n v="91423"/>
    <n v="1"/>
    <n v="0.5"/>
    <s v="Professional"/>
    <n v="0"/>
    <x v="0"/>
    <s v="No"/>
    <x v="0"/>
    <s v="Yes"/>
    <x v="0"/>
    <m/>
  </r>
  <r>
    <x v="2701"/>
    <n v="44"/>
    <n v="19"/>
    <x v="49"/>
    <s v="0-50"/>
    <n v="92350"/>
    <n v="4"/>
    <n v="0"/>
    <s v="Graduate"/>
    <n v="0"/>
    <x v="0"/>
    <s v="No"/>
    <x v="0"/>
    <s v="Yes"/>
    <x v="0"/>
    <m/>
  </r>
  <r>
    <x v="2702"/>
    <n v="44"/>
    <n v="19"/>
    <x v="98"/>
    <s v="51-100"/>
    <n v="94080"/>
    <n v="3"/>
    <n v="2.7"/>
    <s v="Graduate"/>
    <n v="0"/>
    <x v="0"/>
    <s v="No"/>
    <x v="0"/>
    <s v="No"/>
    <x v="0"/>
    <m/>
  </r>
  <r>
    <x v="2703"/>
    <n v="44"/>
    <n v="20"/>
    <x v="37"/>
    <s v="100+"/>
    <n v="96001"/>
    <n v="2"/>
    <n v="3.3"/>
    <s v="Undergraduate"/>
    <n v="0"/>
    <x v="0"/>
    <s v="No"/>
    <x v="0"/>
    <s v="Yes"/>
    <x v="0"/>
    <m/>
  </r>
  <r>
    <x v="2704"/>
    <n v="44"/>
    <n v="19"/>
    <x v="49"/>
    <s v="0-50"/>
    <n v="94618"/>
    <n v="4"/>
    <n v="1.9"/>
    <s v="Professional"/>
    <n v="84"/>
    <x v="0"/>
    <s v="No"/>
    <x v="0"/>
    <s v="No"/>
    <x v="0"/>
    <m/>
  </r>
  <r>
    <x v="2705"/>
    <n v="44"/>
    <n v="19"/>
    <x v="133"/>
    <s v="51-100"/>
    <n v="94305"/>
    <n v="1"/>
    <n v="3.7"/>
    <s v="Professional"/>
    <n v="0"/>
    <x v="0"/>
    <s v="No"/>
    <x v="0"/>
    <s v="Yes"/>
    <x v="0"/>
    <m/>
  </r>
  <r>
    <x v="2706"/>
    <n v="44"/>
    <n v="20"/>
    <x v="87"/>
    <s v="51-100"/>
    <n v="94143"/>
    <n v="1"/>
    <n v="0.8"/>
    <s v="Professional"/>
    <n v="196"/>
    <x v="0"/>
    <s v="No"/>
    <x v="0"/>
    <s v="No"/>
    <x v="1"/>
    <m/>
  </r>
  <r>
    <x v="2707"/>
    <n v="44"/>
    <n v="18"/>
    <x v="86"/>
    <s v="100+"/>
    <n v="95841"/>
    <n v="3"/>
    <n v="5.9"/>
    <s v="Undergraduate"/>
    <n v="0"/>
    <x v="1"/>
    <s v="No"/>
    <x v="1"/>
    <s v="Yes"/>
    <x v="1"/>
    <m/>
  </r>
  <r>
    <x v="2708"/>
    <n v="44"/>
    <n v="18"/>
    <x v="70"/>
    <s v="51-100"/>
    <n v="91361"/>
    <n v="2"/>
    <n v="0.8"/>
    <s v="Professional"/>
    <n v="0"/>
    <x v="0"/>
    <s v="No"/>
    <x v="0"/>
    <s v="Yes"/>
    <x v="0"/>
    <m/>
  </r>
  <r>
    <x v="2709"/>
    <n v="44"/>
    <n v="18"/>
    <x v="8"/>
    <s v="51-100"/>
    <n v="95131"/>
    <n v="1"/>
    <n v="0.7"/>
    <s v="Professional"/>
    <n v="0"/>
    <x v="0"/>
    <s v="No"/>
    <x v="0"/>
    <s v="No"/>
    <x v="1"/>
    <m/>
  </r>
  <r>
    <x v="2710"/>
    <n v="44"/>
    <n v="20"/>
    <x v="21"/>
    <s v="100+"/>
    <n v="90630"/>
    <n v="1"/>
    <n v="3.5"/>
    <s v="Undergraduate"/>
    <n v="0"/>
    <x v="0"/>
    <s v="No"/>
    <x v="0"/>
    <s v="No"/>
    <x v="1"/>
    <m/>
  </r>
  <r>
    <x v="2711"/>
    <n v="44"/>
    <n v="19"/>
    <x v="52"/>
    <s v="51-100"/>
    <n v="95812"/>
    <n v="2"/>
    <n v="3.8"/>
    <s v="Professional"/>
    <n v="0"/>
    <x v="0"/>
    <s v="Yes"/>
    <x v="0"/>
    <s v="No"/>
    <x v="1"/>
    <m/>
  </r>
  <r>
    <x v="2712"/>
    <n v="44"/>
    <n v="20"/>
    <x v="112"/>
    <s v="100+"/>
    <n v="94115"/>
    <n v="3"/>
    <n v="2.6"/>
    <s v="Undergraduate"/>
    <n v="308"/>
    <x v="1"/>
    <s v="No"/>
    <x v="0"/>
    <s v="No"/>
    <x v="0"/>
    <m/>
  </r>
  <r>
    <x v="2713"/>
    <n v="44"/>
    <n v="19"/>
    <x v="64"/>
    <s v="0-50"/>
    <n v="90509"/>
    <n v="4"/>
    <n v="0"/>
    <s v="Graduate"/>
    <n v="0"/>
    <x v="0"/>
    <s v="No"/>
    <x v="0"/>
    <s v="No"/>
    <x v="0"/>
    <m/>
  </r>
  <r>
    <x v="2714"/>
    <n v="44"/>
    <n v="20"/>
    <x v="43"/>
    <s v="0-50"/>
    <n v="94111"/>
    <n v="2"/>
    <n v="2.5"/>
    <s v="Undergraduate"/>
    <n v="0"/>
    <x v="0"/>
    <s v="No"/>
    <x v="0"/>
    <s v="Yes"/>
    <x v="0"/>
    <m/>
  </r>
  <r>
    <x v="2715"/>
    <n v="44"/>
    <n v="20"/>
    <x v="109"/>
    <s v="100+"/>
    <n v="91911"/>
    <n v="2"/>
    <n v="5.3"/>
    <s v="Graduate"/>
    <n v="0"/>
    <x v="1"/>
    <s v="No"/>
    <x v="0"/>
    <s v="Yes"/>
    <x v="0"/>
    <m/>
  </r>
  <r>
    <x v="2716"/>
    <n v="44"/>
    <n v="19"/>
    <x v="59"/>
    <s v="0-50"/>
    <n v="92735"/>
    <n v="3"/>
    <n v="0.8"/>
    <s v="Professional"/>
    <n v="0"/>
    <x v="0"/>
    <s v="No"/>
    <x v="0"/>
    <s v="No"/>
    <x v="1"/>
    <m/>
  </r>
  <r>
    <x v="2717"/>
    <n v="44"/>
    <n v="19"/>
    <x v="57"/>
    <s v="51-100"/>
    <n v="95521"/>
    <n v="2"/>
    <n v="0.4"/>
    <s v="Undergraduate"/>
    <n v="0"/>
    <x v="0"/>
    <s v="No"/>
    <x v="0"/>
    <s v="Yes"/>
    <x v="1"/>
    <m/>
  </r>
  <r>
    <x v="2718"/>
    <n v="44"/>
    <n v="20"/>
    <x v="154"/>
    <s v="100+"/>
    <n v="94607"/>
    <n v="2"/>
    <n v="6.67"/>
    <s v="Undergraduate"/>
    <n v="0"/>
    <x v="0"/>
    <s v="No"/>
    <x v="0"/>
    <s v="Yes"/>
    <x v="0"/>
    <m/>
  </r>
  <r>
    <x v="2719"/>
    <n v="44"/>
    <n v="19"/>
    <x v="100"/>
    <s v="0-50"/>
    <n v="91604"/>
    <n v="1"/>
    <n v="0.3"/>
    <s v="Professional"/>
    <n v="0"/>
    <x v="0"/>
    <s v="No"/>
    <x v="0"/>
    <s v="Yes"/>
    <x v="0"/>
    <m/>
  </r>
  <r>
    <x v="2720"/>
    <n v="44"/>
    <n v="19"/>
    <x v="88"/>
    <s v="51-100"/>
    <n v="92054"/>
    <n v="4"/>
    <n v="1.9"/>
    <s v="Professional"/>
    <n v="0"/>
    <x v="0"/>
    <s v="No"/>
    <x v="0"/>
    <s v="Yes"/>
    <x v="1"/>
    <m/>
  </r>
  <r>
    <x v="2721"/>
    <n v="44"/>
    <n v="17"/>
    <x v="51"/>
    <s v="51-100"/>
    <n v="90095"/>
    <n v="3"/>
    <n v="2.67"/>
    <s v="Graduate"/>
    <n v="0"/>
    <x v="0"/>
    <s v="No"/>
    <x v="0"/>
    <s v="No"/>
    <x v="0"/>
    <m/>
  </r>
  <r>
    <x v="2722"/>
    <n v="44"/>
    <n v="20"/>
    <x v="102"/>
    <s v="51-100"/>
    <n v="95616"/>
    <n v="3"/>
    <n v="0.3"/>
    <s v="Professional"/>
    <n v="0"/>
    <x v="0"/>
    <s v="No"/>
    <x v="0"/>
    <s v="Yes"/>
    <x v="0"/>
    <m/>
  </r>
  <r>
    <x v="2723"/>
    <n v="44"/>
    <n v="14"/>
    <x v="120"/>
    <s v="0-50"/>
    <n v="94063"/>
    <n v="1"/>
    <n v="0.75"/>
    <s v="Professional"/>
    <n v="171"/>
    <x v="0"/>
    <s v="No"/>
    <x v="0"/>
    <s v="No"/>
    <x v="0"/>
    <m/>
  </r>
  <r>
    <x v="2724"/>
    <n v="44"/>
    <n v="20"/>
    <x v="137"/>
    <s v="51-100"/>
    <n v="91604"/>
    <n v="3"/>
    <n v="0.3"/>
    <s v="Professional"/>
    <n v="0"/>
    <x v="0"/>
    <s v="No"/>
    <x v="0"/>
    <s v="No"/>
    <x v="1"/>
    <m/>
  </r>
  <r>
    <x v="2725"/>
    <n v="44"/>
    <n v="20"/>
    <x v="120"/>
    <s v="0-50"/>
    <n v="94306"/>
    <n v="4"/>
    <n v="0.3"/>
    <s v="Undergraduate"/>
    <n v="142"/>
    <x v="0"/>
    <s v="No"/>
    <x v="0"/>
    <s v="No"/>
    <x v="1"/>
    <m/>
  </r>
  <r>
    <x v="2726"/>
    <n v="44"/>
    <n v="20"/>
    <x v="3"/>
    <s v="100+"/>
    <n v="91730"/>
    <n v="1"/>
    <n v="4.7"/>
    <s v="Undergraduate"/>
    <n v="0"/>
    <x v="0"/>
    <s v="No"/>
    <x v="0"/>
    <s v="No"/>
    <x v="1"/>
    <m/>
  </r>
  <r>
    <x v="2727"/>
    <n v="44"/>
    <n v="19"/>
    <x v="127"/>
    <s v="100+"/>
    <n v="95054"/>
    <n v="1"/>
    <n v="1.5"/>
    <s v="Professional"/>
    <n v="0"/>
    <x v="1"/>
    <s v="No"/>
    <x v="0"/>
    <s v="No"/>
    <x v="0"/>
    <m/>
  </r>
  <r>
    <x v="2728"/>
    <n v="44"/>
    <n v="20"/>
    <x v="83"/>
    <s v="0-50"/>
    <n v="95032"/>
    <n v="1"/>
    <n v="0.7"/>
    <s v="Undergraduate"/>
    <n v="0"/>
    <x v="0"/>
    <s v="No"/>
    <x v="0"/>
    <s v="No"/>
    <x v="1"/>
    <m/>
  </r>
  <r>
    <x v="2729"/>
    <n v="43"/>
    <n v="19"/>
    <x v="65"/>
    <s v="0-50"/>
    <n v="94305"/>
    <n v="3"/>
    <n v="0.5"/>
    <s v="Undergraduate"/>
    <n v="97"/>
    <x v="0"/>
    <s v="No"/>
    <x v="0"/>
    <s v="Yes"/>
    <x v="0"/>
    <m/>
  </r>
  <r>
    <x v="2730"/>
    <n v="43"/>
    <n v="19"/>
    <x v="61"/>
    <s v="0-50"/>
    <n v="94305"/>
    <n v="3"/>
    <n v="0.6"/>
    <s v="Graduate"/>
    <n v="0"/>
    <x v="0"/>
    <s v="No"/>
    <x v="0"/>
    <s v="No"/>
    <x v="0"/>
    <m/>
  </r>
  <r>
    <x v="2731"/>
    <n v="43"/>
    <n v="18"/>
    <x v="68"/>
    <s v="0-50"/>
    <n v="95670"/>
    <n v="2"/>
    <n v="0.3"/>
    <s v="Graduate"/>
    <n v="0"/>
    <x v="0"/>
    <s v="No"/>
    <x v="0"/>
    <s v="Yes"/>
    <x v="0"/>
    <m/>
  </r>
  <r>
    <x v="2732"/>
    <n v="43"/>
    <n v="17"/>
    <x v="51"/>
    <s v="51-100"/>
    <n v="92717"/>
    <n v="4"/>
    <n v="2.9"/>
    <s v="Undergraduate"/>
    <n v="0"/>
    <x v="0"/>
    <s v="No"/>
    <x v="0"/>
    <s v="Yes"/>
    <x v="1"/>
    <m/>
  </r>
  <r>
    <x v="2733"/>
    <n v="43"/>
    <n v="17"/>
    <x v="73"/>
    <s v="0-50"/>
    <n v="94542"/>
    <n v="1"/>
    <n v="2.8"/>
    <s v="Undergraduate"/>
    <n v="0"/>
    <x v="0"/>
    <s v="No"/>
    <x v="0"/>
    <s v="Yes"/>
    <x v="0"/>
    <m/>
  </r>
  <r>
    <x v="2734"/>
    <n v="43"/>
    <n v="18"/>
    <x v="54"/>
    <s v="51-100"/>
    <n v="93407"/>
    <n v="3"/>
    <n v="0.5"/>
    <s v="Professional"/>
    <n v="0"/>
    <x v="0"/>
    <s v="No"/>
    <x v="0"/>
    <s v="Yes"/>
    <x v="1"/>
    <m/>
  </r>
  <r>
    <x v="2735"/>
    <n v="43"/>
    <n v="13"/>
    <x v="120"/>
    <s v="0-50"/>
    <n v="95039"/>
    <n v="1"/>
    <n v="0.75"/>
    <s v="Professional"/>
    <n v="0"/>
    <x v="0"/>
    <s v="No"/>
    <x v="0"/>
    <s v="No"/>
    <x v="0"/>
    <m/>
  </r>
  <r>
    <x v="2736"/>
    <n v="43"/>
    <n v="16"/>
    <x v="85"/>
    <s v="0-50"/>
    <n v="90089"/>
    <n v="3"/>
    <n v="0.67"/>
    <s v="Graduate"/>
    <n v="88"/>
    <x v="0"/>
    <s v="No"/>
    <x v="0"/>
    <s v="Yes"/>
    <x v="0"/>
    <m/>
  </r>
  <r>
    <x v="2737"/>
    <n v="43"/>
    <n v="19"/>
    <x v="32"/>
    <s v="51-100"/>
    <n v="92069"/>
    <n v="2"/>
    <n v="3.2"/>
    <s v="Undergraduate"/>
    <n v="0"/>
    <x v="0"/>
    <s v="No"/>
    <x v="0"/>
    <s v="No"/>
    <x v="0"/>
    <m/>
  </r>
  <r>
    <x v="2738"/>
    <n v="43"/>
    <n v="19"/>
    <x v="62"/>
    <s v="100+"/>
    <n v="91304"/>
    <n v="2"/>
    <n v="3.3"/>
    <s v="Undergraduate"/>
    <n v="0"/>
    <x v="0"/>
    <s v="No"/>
    <x v="0"/>
    <s v="No"/>
    <x v="1"/>
    <m/>
  </r>
  <r>
    <x v="2739"/>
    <n v="43"/>
    <n v="19"/>
    <x v="67"/>
    <s v="51-100"/>
    <n v="92101"/>
    <n v="3"/>
    <n v="0.3"/>
    <s v="Professional"/>
    <n v="0"/>
    <x v="0"/>
    <s v="No"/>
    <x v="0"/>
    <s v="No"/>
    <x v="1"/>
    <m/>
  </r>
  <r>
    <x v="2740"/>
    <n v="43"/>
    <n v="19"/>
    <x v="106"/>
    <s v="100+"/>
    <n v="90254"/>
    <n v="2"/>
    <n v="7.5"/>
    <s v="Undergraduate"/>
    <n v="0"/>
    <x v="0"/>
    <s v="No"/>
    <x v="0"/>
    <s v="Yes"/>
    <x v="0"/>
    <m/>
  </r>
  <r>
    <x v="2741"/>
    <n v="43"/>
    <n v="19"/>
    <x v="124"/>
    <s v="100+"/>
    <n v="95616"/>
    <n v="2"/>
    <n v="7.5"/>
    <s v="Undergraduate"/>
    <n v="0"/>
    <x v="0"/>
    <s v="No"/>
    <x v="0"/>
    <s v="No"/>
    <x v="0"/>
    <m/>
  </r>
  <r>
    <x v="2742"/>
    <n v="43"/>
    <n v="17"/>
    <x v="70"/>
    <s v="51-100"/>
    <n v="91311"/>
    <n v="1"/>
    <n v="5.7"/>
    <s v="Undergraduate"/>
    <n v="0"/>
    <x v="0"/>
    <s v="No"/>
    <x v="0"/>
    <s v="Yes"/>
    <x v="0"/>
    <m/>
  </r>
  <r>
    <x v="2743"/>
    <n v="43"/>
    <n v="19"/>
    <x v="52"/>
    <s v="51-100"/>
    <n v="94305"/>
    <n v="4"/>
    <n v="3.6"/>
    <s v="Professional"/>
    <n v="0"/>
    <x v="1"/>
    <s v="No"/>
    <x v="0"/>
    <s v="No"/>
    <x v="1"/>
    <m/>
  </r>
  <r>
    <x v="2744"/>
    <n v="43"/>
    <n v="19"/>
    <x v="108"/>
    <s v="0-50"/>
    <n v="90007"/>
    <n v="4"/>
    <n v="0.3"/>
    <s v="Undergraduate"/>
    <n v="156"/>
    <x v="0"/>
    <s v="No"/>
    <x v="0"/>
    <s v="Yes"/>
    <x v="0"/>
    <m/>
  </r>
  <r>
    <x v="2745"/>
    <n v="43"/>
    <n v="19"/>
    <x v="131"/>
    <s v="100+"/>
    <n v="92008"/>
    <n v="3"/>
    <n v="6.1"/>
    <s v="Graduate"/>
    <n v="0"/>
    <x v="1"/>
    <s v="No"/>
    <x v="0"/>
    <s v="No"/>
    <x v="0"/>
    <m/>
  </r>
  <r>
    <x v="2746"/>
    <n v="43"/>
    <n v="19"/>
    <x v="100"/>
    <s v="0-50"/>
    <n v="94303"/>
    <n v="4"/>
    <n v="0.3"/>
    <s v="Undergraduate"/>
    <n v="87"/>
    <x v="0"/>
    <s v="No"/>
    <x v="0"/>
    <s v="No"/>
    <x v="0"/>
    <m/>
  </r>
  <r>
    <x v="2747"/>
    <n v="43"/>
    <n v="18"/>
    <x v="24"/>
    <s v="51-100"/>
    <n v="93943"/>
    <n v="1"/>
    <n v="3.7"/>
    <s v="Professional"/>
    <n v="0"/>
    <x v="0"/>
    <s v="No"/>
    <x v="0"/>
    <s v="Yes"/>
    <x v="0"/>
    <m/>
  </r>
  <r>
    <x v="2748"/>
    <n v="43"/>
    <n v="18"/>
    <x v="88"/>
    <s v="51-100"/>
    <n v="94960"/>
    <n v="1"/>
    <n v="3.7"/>
    <s v="Professional"/>
    <n v="327"/>
    <x v="0"/>
    <s v="Yes"/>
    <x v="0"/>
    <s v="Yes"/>
    <x v="0"/>
    <m/>
  </r>
  <r>
    <x v="2749"/>
    <n v="43"/>
    <n v="17"/>
    <x v="147"/>
    <s v="100+"/>
    <n v="90266"/>
    <n v="1"/>
    <n v="2.4"/>
    <s v="Undergraduate"/>
    <n v="449"/>
    <x v="0"/>
    <s v="No"/>
    <x v="0"/>
    <s v="Yes"/>
    <x v="0"/>
    <m/>
  </r>
  <r>
    <x v="2750"/>
    <n v="43"/>
    <n v="17"/>
    <x v="24"/>
    <s v="51-100"/>
    <n v="94085"/>
    <n v="3"/>
    <n v="0.9"/>
    <s v="Professional"/>
    <n v="87"/>
    <x v="0"/>
    <s v="No"/>
    <x v="0"/>
    <s v="Yes"/>
    <x v="1"/>
    <m/>
  </r>
  <r>
    <x v="2751"/>
    <n v="43"/>
    <n v="18"/>
    <x v="63"/>
    <s v="100+"/>
    <n v="95616"/>
    <n v="1"/>
    <n v="7"/>
    <s v="Undergraduate"/>
    <n v="205"/>
    <x v="0"/>
    <s v="No"/>
    <x v="0"/>
    <s v="Yes"/>
    <x v="0"/>
    <m/>
  </r>
  <r>
    <x v="2752"/>
    <n v="43"/>
    <n v="19"/>
    <x v="102"/>
    <s v="51-100"/>
    <n v="90024"/>
    <n v="2"/>
    <n v="1.7"/>
    <s v="Undergraduate"/>
    <n v="0"/>
    <x v="0"/>
    <s v="No"/>
    <x v="0"/>
    <s v="Yes"/>
    <x v="0"/>
    <m/>
  </r>
  <r>
    <x v="2753"/>
    <n v="43"/>
    <n v="19"/>
    <x v="14"/>
    <s v="0-50"/>
    <n v="92106"/>
    <n v="3"/>
    <n v="0.5"/>
    <s v="Undergraduate"/>
    <n v="0"/>
    <x v="0"/>
    <s v="No"/>
    <x v="0"/>
    <s v="Yes"/>
    <x v="0"/>
    <m/>
  </r>
  <r>
    <x v="2754"/>
    <n v="43"/>
    <n v="17"/>
    <x v="56"/>
    <s v="51-100"/>
    <n v="94608"/>
    <n v="4"/>
    <n v="2.6"/>
    <s v="Professional"/>
    <n v="289"/>
    <x v="0"/>
    <s v="Yes"/>
    <x v="1"/>
    <s v="Yes"/>
    <x v="1"/>
    <m/>
  </r>
  <r>
    <x v="2755"/>
    <n v="43"/>
    <n v="18"/>
    <x v="24"/>
    <s v="51-100"/>
    <n v="90048"/>
    <n v="1"/>
    <n v="2.4"/>
    <s v="Undergraduate"/>
    <n v="250"/>
    <x v="0"/>
    <s v="No"/>
    <x v="0"/>
    <s v="Yes"/>
    <x v="0"/>
    <m/>
  </r>
  <r>
    <x v="2756"/>
    <n v="43"/>
    <n v="19"/>
    <x v="130"/>
    <s v="100+"/>
    <n v="92028"/>
    <n v="3"/>
    <n v="1.7"/>
    <s v="Professional"/>
    <n v="231"/>
    <x v="1"/>
    <s v="No"/>
    <x v="1"/>
    <s v="Yes"/>
    <x v="1"/>
    <m/>
  </r>
  <r>
    <x v="2757"/>
    <n v="43"/>
    <n v="18"/>
    <x v="88"/>
    <s v="51-100"/>
    <n v="92703"/>
    <n v="1"/>
    <n v="4"/>
    <s v="Professional"/>
    <n v="287"/>
    <x v="0"/>
    <s v="No"/>
    <x v="0"/>
    <s v="Yes"/>
    <x v="0"/>
    <m/>
  </r>
  <r>
    <x v="2758"/>
    <n v="43"/>
    <n v="17"/>
    <x v="32"/>
    <s v="51-100"/>
    <n v="94720"/>
    <n v="4"/>
    <n v="2.6"/>
    <s v="Professional"/>
    <n v="0"/>
    <x v="0"/>
    <s v="Yes"/>
    <x v="0"/>
    <s v="Yes"/>
    <x v="0"/>
    <m/>
  </r>
  <r>
    <x v="2759"/>
    <n v="43"/>
    <n v="18"/>
    <x v="56"/>
    <s v="51-100"/>
    <n v="92096"/>
    <n v="1"/>
    <n v="4"/>
    <s v="Professional"/>
    <n v="0"/>
    <x v="0"/>
    <s v="No"/>
    <x v="0"/>
    <s v="No"/>
    <x v="0"/>
    <m/>
  </r>
  <r>
    <x v="2760"/>
    <n v="43"/>
    <n v="17"/>
    <x v="73"/>
    <s v="0-50"/>
    <n v="95812"/>
    <n v="3"/>
    <n v="2.2000000000000002"/>
    <s v="Graduate"/>
    <n v="103"/>
    <x v="0"/>
    <s v="No"/>
    <x v="0"/>
    <s v="Yes"/>
    <x v="1"/>
    <m/>
  </r>
  <r>
    <x v="2761"/>
    <n v="43"/>
    <n v="18"/>
    <x v="65"/>
    <s v="0-50"/>
    <n v="90245"/>
    <n v="1"/>
    <n v="0.3"/>
    <s v="Professional"/>
    <n v="0"/>
    <x v="0"/>
    <s v="No"/>
    <x v="0"/>
    <s v="Yes"/>
    <x v="0"/>
    <m/>
  </r>
  <r>
    <x v="2762"/>
    <n v="43"/>
    <n v="18"/>
    <x v="79"/>
    <s v="100+"/>
    <n v="92056"/>
    <n v="1"/>
    <n v="7"/>
    <s v="Undergraduate"/>
    <n v="0"/>
    <x v="0"/>
    <s v="No"/>
    <x v="0"/>
    <s v="Yes"/>
    <x v="1"/>
    <m/>
  </r>
  <r>
    <x v="2763"/>
    <n v="43"/>
    <n v="19"/>
    <x v="47"/>
    <s v="100+"/>
    <n v="91203"/>
    <n v="1"/>
    <n v="1.7"/>
    <s v="Undergraduate"/>
    <n v="0"/>
    <x v="0"/>
    <s v="No"/>
    <x v="0"/>
    <s v="No"/>
    <x v="0"/>
    <m/>
  </r>
  <r>
    <x v="2764"/>
    <n v="43"/>
    <n v="19"/>
    <x v="108"/>
    <s v="0-50"/>
    <n v="94025"/>
    <n v="3"/>
    <n v="0.5"/>
    <s v="Undergraduate"/>
    <n v="0"/>
    <x v="0"/>
    <s v="No"/>
    <x v="0"/>
    <s v="No"/>
    <x v="0"/>
    <m/>
  </r>
  <r>
    <x v="2765"/>
    <n v="43"/>
    <n v="19"/>
    <x v="56"/>
    <s v="51-100"/>
    <n v="92646"/>
    <n v="4"/>
    <n v="0.2"/>
    <s v="Professional"/>
    <n v="297"/>
    <x v="0"/>
    <s v="No"/>
    <x v="0"/>
    <s v="Yes"/>
    <x v="0"/>
    <m/>
  </r>
  <r>
    <x v="2766"/>
    <n v="43"/>
    <n v="18"/>
    <x v="129"/>
    <s v="51-100"/>
    <n v="91311"/>
    <n v="2"/>
    <n v="2.2000000000000002"/>
    <s v="Professional"/>
    <n v="0"/>
    <x v="0"/>
    <s v="No"/>
    <x v="0"/>
    <s v="No"/>
    <x v="1"/>
    <m/>
  </r>
  <r>
    <x v="2767"/>
    <n v="43"/>
    <n v="17"/>
    <x v="16"/>
    <s v="51-100"/>
    <n v="90266"/>
    <n v="1"/>
    <n v="0.2"/>
    <s v="Undergraduate"/>
    <n v="0"/>
    <x v="0"/>
    <s v="No"/>
    <x v="0"/>
    <s v="Yes"/>
    <x v="0"/>
    <m/>
  </r>
  <r>
    <x v="2768"/>
    <n v="43"/>
    <n v="18"/>
    <x v="82"/>
    <s v="0-50"/>
    <n v="91006"/>
    <n v="4"/>
    <n v="1.9"/>
    <s v="Professional"/>
    <n v="0"/>
    <x v="0"/>
    <s v="No"/>
    <x v="0"/>
    <s v="No"/>
    <x v="0"/>
    <m/>
  </r>
  <r>
    <x v="2769"/>
    <n v="43"/>
    <n v="17"/>
    <x v="71"/>
    <s v="51-100"/>
    <n v="95053"/>
    <n v="4"/>
    <n v="3"/>
    <s v="Professional"/>
    <n v="221"/>
    <x v="1"/>
    <s v="No"/>
    <x v="0"/>
    <s v="Yes"/>
    <x v="0"/>
    <m/>
  </r>
  <r>
    <x v="2770"/>
    <n v="43"/>
    <n v="18"/>
    <x v="76"/>
    <s v="51-100"/>
    <n v="95747"/>
    <n v="1"/>
    <n v="2.4"/>
    <s v="Undergraduate"/>
    <n v="0"/>
    <x v="0"/>
    <s v="No"/>
    <x v="0"/>
    <s v="No"/>
    <x v="0"/>
    <m/>
  </r>
  <r>
    <x v="2771"/>
    <n v="43"/>
    <n v="18"/>
    <x v="41"/>
    <s v="51-100"/>
    <n v="92131"/>
    <n v="2"/>
    <n v="0.4"/>
    <s v="Undergraduate"/>
    <n v="0"/>
    <x v="0"/>
    <s v="No"/>
    <x v="0"/>
    <s v="Yes"/>
    <x v="0"/>
    <m/>
  </r>
  <r>
    <x v="2772"/>
    <n v="43"/>
    <n v="19"/>
    <x v="33"/>
    <s v="100+"/>
    <n v="92037"/>
    <n v="4"/>
    <n v="4.25"/>
    <s v="Undergraduate"/>
    <n v="318"/>
    <x v="1"/>
    <s v="No"/>
    <x v="1"/>
    <s v="Yes"/>
    <x v="1"/>
    <m/>
  </r>
  <r>
    <x v="2773"/>
    <n v="43"/>
    <n v="18"/>
    <x v="5"/>
    <s v="0-50"/>
    <n v="95037"/>
    <n v="2"/>
    <n v="1.4"/>
    <s v="Graduate"/>
    <n v="0"/>
    <x v="0"/>
    <s v="No"/>
    <x v="0"/>
    <s v="Yes"/>
    <x v="1"/>
    <m/>
  </r>
  <r>
    <x v="2774"/>
    <n v="43"/>
    <n v="16"/>
    <x v="67"/>
    <s v="51-100"/>
    <n v="90089"/>
    <n v="3"/>
    <n v="2.33"/>
    <s v="Graduate"/>
    <n v="0"/>
    <x v="0"/>
    <s v="No"/>
    <x v="0"/>
    <s v="No"/>
    <x v="0"/>
    <m/>
  </r>
  <r>
    <x v="2775"/>
    <n v="43"/>
    <n v="19"/>
    <x v="126"/>
    <s v="100+"/>
    <n v="92122"/>
    <n v="3"/>
    <n v="2.4"/>
    <s v="Undergraduate"/>
    <n v="0"/>
    <x v="1"/>
    <s v="No"/>
    <x v="0"/>
    <s v="Yes"/>
    <x v="0"/>
    <m/>
  </r>
  <r>
    <x v="2776"/>
    <n v="43"/>
    <n v="18"/>
    <x v="42"/>
    <s v="100+"/>
    <n v="92093"/>
    <n v="4"/>
    <n v="5.3"/>
    <s v="Undergraduate"/>
    <n v="84"/>
    <x v="1"/>
    <s v="No"/>
    <x v="0"/>
    <s v="No"/>
    <x v="0"/>
    <m/>
  </r>
  <r>
    <x v="2777"/>
    <n v="43"/>
    <n v="18"/>
    <x v="52"/>
    <s v="51-100"/>
    <n v="93109"/>
    <n v="3"/>
    <n v="0.5"/>
    <s v="Professional"/>
    <n v="0"/>
    <x v="0"/>
    <s v="No"/>
    <x v="0"/>
    <s v="No"/>
    <x v="1"/>
    <m/>
  </r>
  <r>
    <x v="2778"/>
    <n v="43"/>
    <n v="19"/>
    <x v="42"/>
    <s v="100+"/>
    <n v="95054"/>
    <n v="1"/>
    <n v="4.7"/>
    <s v="Undergraduate"/>
    <n v="0"/>
    <x v="0"/>
    <s v="No"/>
    <x v="0"/>
    <s v="Yes"/>
    <x v="0"/>
    <m/>
  </r>
  <r>
    <x v="2779"/>
    <n v="43"/>
    <n v="18"/>
    <x v="91"/>
    <s v="100+"/>
    <n v="90089"/>
    <n v="3"/>
    <n v="1"/>
    <s v="Undergraduate"/>
    <n v="180"/>
    <x v="0"/>
    <s v="No"/>
    <x v="0"/>
    <s v="Yes"/>
    <x v="1"/>
    <m/>
  </r>
  <r>
    <x v="2780"/>
    <n v="43"/>
    <n v="18"/>
    <x v="22"/>
    <s v="51-100"/>
    <n v="93065"/>
    <n v="2"/>
    <n v="2.2000000000000002"/>
    <s v="Professional"/>
    <n v="0"/>
    <x v="0"/>
    <s v="No"/>
    <x v="0"/>
    <s v="Yes"/>
    <x v="0"/>
    <m/>
  </r>
  <r>
    <x v="2781"/>
    <n v="43"/>
    <n v="17"/>
    <x v="41"/>
    <s v="51-100"/>
    <n v="94402"/>
    <n v="3"/>
    <n v="1.1000000000000001"/>
    <s v="Undergraduate"/>
    <n v="0"/>
    <x v="0"/>
    <s v="No"/>
    <x v="0"/>
    <s v="No"/>
    <x v="0"/>
    <m/>
  </r>
  <r>
    <x v="2782"/>
    <n v="43"/>
    <n v="19"/>
    <x v="160"/>
    <s v="100+"/>
    <n v="94305"/>
    <n v="2"/>
    <n v="6.67"/>
    <s v="Undergraduate"/>
    <n v="0"/>
    <x v="0"/>
    <s v="Yes"/>
    <x v="0"/>
    <s v="Yes"/>
    <x v="0"/>
    <m/>
  </r>
  <r>
    <x v="2783"/>
    <n v="43"/>
    <n v="18"/>
    <x v="52"/>
    <s v="51-100"/>
    <n v="95616"/>
    <n v="2"/>
    <n v="3.8"/>
    <s v="Professional"/>
    <n v="112"/>
    <x v="0"/>
    <s v="No"/>
    <x v="0"/>
    <s v="No"/>
    <x v="0"/>
    <m/>
  </r>
  <r>
    <x v="2784"/>
    <n v="43"/>
    <n v="19"/>
    <x v="32"/>
    <s v="51-100"/>
    <n v="90245"/>
    <n v="1"/>
    <n v="0.3"/>
    <s v="Undergraduate"/>
    <n v="218"/>
    <x v="0"/>
    <s v="No"/>
    <x v="0"/>
    <s v="Yes"/>
    <x v="0"/>
    <m/>
  </r>
  <r>
    <x v="2785"/>
    <n v="43"/>
    <n v="19"/>
    <x v="76"/>
    <s v="51-100"/>
    <n v="95307"/>
    <n v="2"/>
    <n v="3.2"/>
    <s v="Undergraduate"/>
    <n v="0"/>
    <x v="0"/>
    <s v="No"/>
    <x v="0"/>
    <s v="Yes"/>
    <x v="0"/>
    <m/>
  </r>
  <r>
    <x v="2786"/>
    <n v="43"/>
    <n v="17"/>
    <x v="1"/>
    <s v="0-50"/>
    <n v="90401"/>
    <n v="3"/>
    <n v="0.5"/>
    <s v="Graduate"/>
    <n v="0"/>
    <x v="0"/>
    <s v="No"/>
    <x v="0"/>
    <s v="Yes"/>
    <x v="0"/>
    <m/>
  </r>
  <r>
    <x v="2787"/>
    <n v="43"/>
    <n v="18"/>
    <x v="54"/>
    <s v="51-100"/>
    <n v="94303"/>
    <n v="3"/>
    <n v="0.5"/>
    <s v="Professional"/>
    <n v="108"/>
    <x v="0"/>
    <s v="No"/>
    <x v="0"/>
    <s v="No"/>
    <x v="1"/>
    <m/>
  </r>
  <r>
    <x v="2788"/>
    <n v="43"/>
    <n v="17"/>
    <x v="64"/>
    <s v="0-50"/>
    <n v="94611"/>
    <n v="1"/>
    <n v="0.2"/>
    <s v="Undergraduate"/>
    <n v="0"/>
    <x v="0"/>
    <s v="Yes"/>
    <x v="1"/>
    <s v="Yes"/>
    <x v="0"/>
    <m/>
  </r>
  <r>
    <x v="2789"/>
    <n v="43"/>
    <n v="16"/>
    <x v="124"/>
    <s v="100+"/>
    <n v="95134"/>
    <n v="3"/>
    <n v="8"/>
    <s v="Graduate"/>
    <n v="0"/>
    <x v="1"/>
    <s v="No"/>
    <x v="1"/>
    <s v="Yes"/>
    <x v="1"/>
    <m/>
  </r>
  <r>
    <x v="2790"/>
    <n v="43"/>
    <n v="18"/>
    <x v="58"/>
    <s v="51-100"/>
    <n v="92717"/>
    <n v="4"/>
    <n v="1.1000000000000001"/>
    <s v="Graduate"/>
    <n v="0"/>
    <x v="0"/>
    <s v="No"/>
    <x v="0"/>
    <s v="Yes"/>
    <x v="0"/>
    <m/>
  </r>
  <r>
    <x v="2791"/>
    <n v="43"/>
    <n v="17"/>
    <x v="16"/>
    <s v="51-100"/>
    <n v="93933"/>
    <n v="3"/>
    <n v="2.2000000000000002"/>
    <s v="Graduate"/>
    <n v="0"/>
    <x v="0"/>
    <s v="No"/>
    <x v="0"/>
    <s v="No"/>
    <x v="0"/>
    <m/>
  </r>
  <r>
    <x v="2792"/>
    <n v="43"/>
    <n v="16"/>
    <x v="160"/>
    <s v="100+"/>
    <n v="95054"/>
    <n v="1"/>
    <n v="10"/>
    <s v="Graduate"/>
    <n v="0"/>
    <x v="1"/>
    <s v="No"/>
    <x v="0"/>
    <s v="No"/>
    <x v="1"/>
    <m/>
  </r>
  <r>
    <x v="2793"/>
    <n v="43"/>
    <n v="18"/>
    <x v="68"/>
    <s v="0-50"/>
    <n v="91311"/>
    <n v="2"/>
    <n v="0.3"/>
    <s v="Graduate"/>
    <n v="0"/>
    <x v="0"/>
    <s v="No"/>
    <x v="0"/>
    <s v="No"/>
    <x v="0"/>
    <m/>
  </r>
  <r>
    <x v="2794"/>
    <n v="43"/>
    <n v="17"/>
    <x v="126"/>
    <s v="100+"/>
    <n v="94720"/>
    <n v="4"/>
    <n v="3.5"/>
    <s v="Graduate"/>
    <n v="0"/>
    <x v="1"/>
    <s v="No"/>
    <x v="0"/>
    <s v="No"/>
    <x v="0"/>
    <m/>
  </r>
  <r>
    <x v="2795"/>
    <n v="43"/>
    <n v="19"/>
    <x v="49"/>
    <s v="0-50"/>
    <n v="94949"/>
    <n v="3"/>
    <n v="0.6"/>
    <s v="Graduate"/>
    <n v="0"/>
    <x v="0"/>
    <s v="No"/>
    <x v="0"/>
    <s v="Yes"/>
    <x v="0"/>
    <m/>
  </r>
  <r>
    <x v="2796"/>
    <n v="43"/>
    <n v="19"/>
    <x v="129"/>
    <s v="51-100"/>
    <n v="94104"/>
    <n v="3"/>
    <n v="2.1"/>
    <s v="Professional"/>
    <n v="0"/>
    <x v="0"/>
    <s v="No"/>
    <x v="0"/>
    <s v="Yes"/>
    <x v="0"/>
    <m/>
  </r>
  <r>
    <x v="2797"/>
    <n v="43"/>
    <n v="18"/>
    <x v="54"/>
    <s v="51-100"/>
    <n v="92780"/>
    <n v="1"/>
    <n v="0.1"/>
    <s v="Graduate"/>
    <n v="307"/>
    <x v="0"/>
    <s v="No"/>
    <x v="0"/>
    <s v="No"/>
    <x v="1"/>
    <m/>
  </r>
  <r>
    <x v="2798"/>
    <n v="43"/>
    <n v="19"/>
    <x v="75"/>
    <s v="100+"/>
    <n v="95136"/>
    <n v="2"/>
    <n v="6.67"/>
    <s v="Undergraduate"/>
    <n v="0"/>
    <x v="0"/>
    <s v="No"/>
    <x v="0"/>
    <s v="Yes"/>
    <x v="0"/>
    <m/>
  </r>
  <r>
    <x v="2799"/>
    <n v="43"/>
    <n v="16"/>
    <x v="27"/>
    <s v="0-50"/>
    <n v="94126"/>
    <n v="3"/>
    <n v="1"/>
    <s v="Graduate"/>
    <n v="0"/>
    <x v="0"/>
    <s v="No"/>
    <x v="0"/>
    <s v="Yes"/>
    <x v="0"/>
    <m/>
  </r>
  <r>
    <x v="2800"/>
    <n v="43"/>
    <n v="17"/>
    <x v="11"/>
    <s v="51-100"/>
    <n v="94025"/>
    <n v="1"/>
    <n v="0.7"/>
    <s v="Professional"/>
    <n v="0"/>
    <x v="0"/>
    <s v="No"/>
    <x v="0"/>
    <s v="No"/>
    <x v="0"/>
    <m/>
  </r>
  <r>
    <x v="2801"/>
    <n v="43"/>
    <n v="18"/>
    <x v="69"/>
    <s v="0-50"/>
    <n v="91902"/>
    <n v="2"/>
    <n v="0.1"/>
    <s v="Graduate"/>
    <n v="0"/>
    <x v="0"/>
    <s v="Yes"/>
    <x v="0"/>
    <s v="No"/>
    <x v="1"/>
    <m/>
  </r>
  <r>
    <x v="2802"/>
    <n v="43"/>
    <n v="17"/>
    <x v="55"/>
    <s v="100+"/>
    <n v="90740"/>
    <n v="1"/>
    <n v="2.4"/>
    <s v="Undergraduate"/>
    <n v="0"/>
    <x v="0"/>
    <s v="No"/>
    <x v="0"/>
    <s v="Yes"/>
    <x v="0"/>
    <m/>
  </r>
  <r>
    <x v="2803"/>
    <n v="43"/>
    <n v="18"/>
    <x v="13"/>
    <s v="0-50"/>
    <n v="91330"/>
    <n v="1"/>
    <n v="0.3"/>
    <s v="Professional"/>
    <n v="0"/>
    <x v="0"/>
    <s v="No"/>
    <x v="0"/>
    <s v="Yes"/>
    <x v="0"/>
    <m/>
  </r>
  <r>
    <x v="2804"/>
    <n v="43"/>
    <n v="18"/>
    <x v="9"/>
    <s v="0-50"/>
    <n v="92831"/>
    <n v="1"/>
    <n v="0.3"/>
    <s v="Professional"/>
    <n v="0"/>
    <x v="0"/>
    <s v="No"/>
    <x v="0"/>
    <s v="Yes"/>
    <x v="0"/>
    <m/>
  </r>
  <r>
    <x v="2805"/>
    <n v="43"/>
    <n v="17"/>
    <x v="70"/>
    <s v="51-100"/>
    <n v="95134"/>
    <n v="1"/>
    <n v="5.2"/>
    <s v="Undergraduate"/>
    <n v="0"/>
    <x v="0"/>
    <s v="Yes"/>
    <x v="0"/>
    <s v="No"/>
    <x v="0"/>
    <m/>
  </r>
  <r>
    <x v="2806"/>
    <n v="43"/>
    <n v="17"/>
    <x v="103"/>
    <s v="100+"/>
    <n v="94117"/>
    <n v="1"/>
    <n v="5.2"/>
    <s v="Undergraduate"/>
    <n v="0"/>
    <x v="0"/>
    <s v="No"/>
    <x v="0"/>
    <s v="No"/>
    <x v="0"/>
    <m/>
  </r>
  <r>
    <x v="2807"/>
    <n v="43"/>
    <n v="18"/>
    <x v="129"/>
    <s v="51-100"/>
    <n v="95039"/>
    <n v="2"/>
    <n v="2.2000000000000002"/>
    <s v="Professional"/>
    <n v="115"/>
    <x v="0"/>
    <s v="No"/>
    <x v="0"/>
    <s v="No"/>
    <x v="0"/>
    <m/>
  </r>
  <r>
    <x v="2808"/>
    <n v="43"/>
    <n v="19"/>
    <x v="135"/>
    <s v="100+"/>
    <n v="90630"/>
    <n v="2"/>
    <n v="4.7"/>
    <s v="Professional"/>
    <n v="221"/>
    <x v="1"/>
    <s v="No"/>
    <x v="0"/>
    <s v="No"/>
    <x v="1"/>
    <m/>
  </r>
  <r>
    <x v="2809"/>
    <n v="43"/>
    <n v="18"/>
    <x v="47"/>
    <s v="100+"/>
    <n v="90036"/>
    <n v="2"/>
    <n v="0.4"/>
    <s v="Undergraduate"/>
    <n v="325"/>
    <x v="0"/>
    <s v="Yes"/>
    <x v="0"/>
    <s v="No"/>
    <x v="0"/>
    <m/>
  </r>
  <r>
    <x v="2810"/>
    <n v="43"/>
    <n v="18"/>
    <x v="93"/>
    <s v="100+"/>
    <n v="94108"/>
    <n v="3"/>
    <n v="1.2"/>
    <s v="Undergraduate"/>
    <n v="0"/>
    <x v="1"/>
    <s v="Yes"/>
    <x v="1"/>
    <s v="Yes"/>
    <x v="0"/>
    <m/>
  </r>
  <r>
    <x v="2811"/>
    <n v="43"/>
    <n v="18"/>
    <x v="151"/>
    <s v="100+"/>
    <n v="91711"/>
    <n v="3"/>
    <n v="1"/>
    <s v="Undergraduate"/>
    <n v="0"/>
    <x v="0"/>
    <s v="No"/>
    <x v="0"/>
    <s v="Yes"/>
    <x v="0"/>
    <m/>
  </r>
  <r>
    <x v="2812"/>
    <n v="43"/>
    <n v="19"/>
    <x v="2"/>
    <s v="0-50"/>
    <n v="94110"/>
    <n v="3"/>
    <n v="0.5"/>
    <s v="Undergraduate"/>
    <n v="0"/>
    <x v="0"/>
    <s v="No"/>
    <x v="0"/>
    <s v="No"/>
    <x v="0"/>
    <m/>
  </r>
  <r>
    <x v="2813"/>
    <n v="43"/>
    <n v="16"/>
    <x v="22"/>
    <s v="51-100"/>
    <n v="94110"/>
    <n v="3"/>
    <n v="2.67"/>
    <s v="Graduate"/>
    <n v="100"/>
    <x v="0"/>
    <s v="No"/>
    <x v="0"/>
    <s v="No"/>
    <x v="0"/>
    <m/>
  </r>
  <r>
    <x v="2814"/>
    <n v="43"/>
    <n v="18"/>
    <x v="139"/>
    <s v="51-100"/>
    <n v="92009"/>
    <n v="4"/>
    <n v="0.4"/>
    <s v="Undergraduate"/>
    <n v="0"/>
    <x v="0"/>
    <s v="No"/>
    <x v="0"/>
    <s v="No"/>
    <x v="0"/>
    <m/>
  </r>
  <r>
    <x v="2815"/>
    <n v="43"/>
    <n v="17"/>
    <x v="15"/>
    <s v="51-100"/>
    <n v="90245"/>
    <n v="2"/>
    <n v="0.7"/>
    <s v="Undergraduate"/>
    <n v="130"/>
    <x v="0"/>
    <s v="Yes"/>
    <x v="0"/>
    <s v="Yes"/>
    <x v="0"/>
    <m/>
  </r>
  <r>
    <x v="2816"/>
    <n v="43"/>
    <n v="18"/>
    <x v="9"/>
    <s v="0-50"/>
    <n v="94035"/>
    <n v="1"/>
    <n v="0.5"/>
    <s v="Professional"/>
    <n v="0"/>
    <x v="0"/>
    <s v="No"/>
    <x v="0"/>
    <s v="No"/>
    <x v="0"/>
    <m/>
  </r>
  <r>
    <x v="2817"/>
    <n v="43"/>
    <n v="19"/>
    <x v="129"/>
    <s v="51-100"/>
    <n v="94301"/>
    <n v="2"/>
    <n v="2.5"/>
    <s v="Undergraduate"/>
    <n v="0"/>
    <x v="0"/>
    <s v="Yes"/>
    <x v="0"/>
    <s v="No"/>
    <x v="0"/>
    <m/>
  </r>
  <r>
    <x v="2818"/>
    <n v="43"/>
    <n v="18"/>
    <x v="65"/>
    <s v="0-50"/>
    <n v="95126"/>
    <n v="1"/>
    <n v="0.5"/>
    <s v="Professional"/>
    <n v="0"/>
    <x v="0"/>
    <s v="No"/>
    <x v="0"/>
    <s v="Yes"/>
    <x v="0"/>
    <m/>
  </r>
  <r>
    <x v="2819"/>
    <n v="43"/>
    <n v="17"/>
    <x v="109"/>
    <s v="100+"/>
    <n v="91423"/>
    <n v="4"/>
    <n v="5.4"/>
    <s v="Professional"/>
    <n v="0"/>
    <x v="1"/>
    <s v="No"/>
    <x v="0"/>
    <s v="Yes"/>
    <x v="0"/>
    <m/>
  </r>
  <r>
    <x v="2820"/>
    <n v="43"/>
    <n v="19"/>
    <x v="32"/>
    <s v="51-100"/>
    <n v="92121"/>
    <n v="2"/>
    <n v="3.2"/>
    <s v="Undergraduate"/>
    <n v="0"/>
    <x v="0"/>
    <s v="No"/>
    <x v="0"/>
    <s v="Yes"/>
    <x v="0"/>
    <m/>
  </r>
  <r>
    <x v="2821"/>
    <n v="43"/>
    <n v="19"/>
    <x v="107"/>
    <s v="100+"/>
    <n v="90639"/>
    <n v="1"/>
    <n v="3.4"/>
    <s v="Undergraduate"/>
    <n v="0"/>
    <x v="0"/>
    <s v="No"/>
    <x v="0"/>
    <s v="No"/>
    <x v="1"/>
    <m/>
  </r>
  <r>
    <x v="2822"/>
    <n v="43"/>
    <n v="19"/>
    <x v="43"/>
    <s v="0-50"/>
    <n v="91773"/>
    <n v="3"/>
    <n v="0.6"/>
    <s v="Graduate"/>
    <n v="0"/>
    <x v="0"/>
    <s v="No"/>
    <x v="0"/>
    <s v="No"/>
    <x v="0"/>
    <m/>
  </r>
  <r>
    <x v="2823"/>
    <n v="43"/>
    <n v="18"/>
    <x v="97"/>
    <s v="51-100"/>
    <n v="90089"/>
    <n v="4"/>
    <n v="1.1000000000000001"/>
    <s v="Graduate"/>
    <n v="0"/>
    <x v="0"/>
    <s v="No"/>
    <x v="0"/>
    <s v="Yes"/>
    <x v="0"/>
    <m/>
  </r>
  <r>
    <x v="2824"/>
    <n v="43"/>
    <n v="17"/>
    <x v="102"/>
    <s v="51-100"/>
    <n v="94806"/>
    <n v="1"/>
    <n v="2.8"/>
    <s v="Undergraduate"/>
    <n v="271"/>
    <x v="0"/>
    <s v="No"/>
    <x v="0"/>
    <s v="Yes"/>
    <x v="0"/>
    <m/>
  </r>
  <r>
    <x v="2825"/>
    <n v="43"/>
    <n v="17"/>
    <x v="30"/>
    <s v="51-100"/>
    <n v="95020"/>
    <n v="3"/>
    <n v="0.1"/>
    <s v="Undergraduate"/>
    <n v="0"/>
    <x v="0"/>
    <s v="No"/>
    <x v="1"/>
    <s v="Yes"/>
    <x v="1"/>
    <m/>
  </r>
  <r>
    <x v="2826"/>
    <n v="43"/>
    <n v="18"/>
    <x v="25"/>
    <s v="0-50"/>
    <n v="93940"/>
    <n v="1"/>
    <n v="0.5"/>
    <s v="Professional"/>
    <n v="0"/>
    <x v="0"/>
    <s v="No"/>
    <x v="0"/>
    <s v="Yes"/>
    <x v="0"/>
    <m/>
  </r>
  <r>
    <x v="2827"/>
    <n v="43"/>
    <n v="18"/>
    <x v="88"/>
    <s v="51-100"/>
    <n v="92606"/>
    <n v="4"/>
    <n v="1.9"/>
    <s v="Professional"/>
    <n v="110"/>
    <x v="0"/>
    <s v="No"/>
    <x v="0"/>
    <s v="Yes"/>
    <x v="1"/>
    <m/>
  </r>
  <r>
    <x v="2828"/>
    <n v="43"/>
    <n v="19"/>
    <x v="100"/>
    <s v="0-50"/>
    <n v="93010"/>
    <n v="3"/>
    <n v="0.5"/>
    <s v="Undergraduate"/>
    <n v="0"/>
    <x v="0"/>
    <s v="No"/>
    <x v="0"/>
    <s v="Yes"/>
    <x v="1"/>
    <m/>
  </r>
  <r>
    <x v="2829"/>
    <n v="43"/>
    <n v="19"/>
    <x v="47"/>
    <s v="100+"/>
    <n v="93933"/>
    <n v="2"/>
    <n v="1.8"/>
    <s v="Graduate"/>
    <n v="0"/>
    <x v="0"/>
    <s v="No"/>
    <x v="0"/>
    <s v="No"/>
    <x v="1"/>
    <m/>
  </r>
  <r>
    <x v="2830"/>
    <n v="43"/>
    <n v="17"/>
    <x v="9"/>
    <s v="0-50"/>
    <n v="90210"/>
    <n v="3"/>
    <n v="2.2000000000000002"/>
    <s v="Graduate"/>
    <n v="0"/>
    <x v="0"/>
    <s v="No"/>
    <x v="0"/>
    <s v="Yes"/>
    <x v="0"/>
    <m/>
  </r>
  <r>
    <x v="2831"/>
    <n v="43"/>
    <n v="18"/>
    <x v="118"/>
    <s v="0-50"/>
    <n v="96145"/>
    <n v="2"/>
    <n v="0"/>
    <s v="Professional"/>
    <n v="96"/>
    <x v="0"/>
    <s v="No"/>
    <x v="0"/>
    <s v="Yes"/>
    <x v="1"/>
    <m/>
  </r>
  <r>
    <x v="2832"/>
    <n v="43"/>
    <n v="13"/>
    <x v="29"/>
    <s v="0-50"/>
    <n v="95616"/>
    <n v="3"/>
    <n v="2"/>
    <s v="Professional"/>
    <n v="0"/>
    <x v="0"/>
    <s v="No"/>
    <x v="0"/>
    <s v="Yes"/>
    <x v="0"/>
    <m/>
  </r>
  <r>
    <x v="2833"/>
    <n v="43"/>
    <n v="19"/>
    <x v="19"/>
    <s v="51-100"/>
    <n v="91711"/>
    <n v="3"/>
    <n v="2.33"/>
    <s v="Undergraduate"/>
    <n v="0"/>
    <x v="0"/>
    <s v="Yes"/>
    <x v="0"/>
    <s v="No"/>
    <x v="0"/>
    <m/>
  </r>
  <r>
    <x v="2834"/>
    <n v="43"/>
    <n v="17"/>
    <x v="43"/>
    <s v="0-50"/>
    <n v="95051"/>
    <n v="2"/>
    <n v="0.7"/>
    <s v="Undergraduate"/>
    <n v="0"/>
    <x v="0"/>
    <s v="No"/>
    <x v="0"/>
    <s v="No"/>
    <x v="0"/>
    <m/>
  </r>
  <r>
    <x v="2835"/>
    <n v="43"/>
    <n v="18"/>
    <x v="14"/>
    <s v="0-50"/>
    <n v="92647"/>
    <n v="1"/>
    <n v="0.6"/>
    <s v="Professional"/>
    <n v="0"/>
    <x v="0"/>
    <s v="No"/>
    <x v="0"/>
    <s v="No"/>
    <x v="0"/>
    <m/>
  </r>
  <r>
    <x v="2836"/>
    <n v="43"/>
    <n v="17"/>
    <x v="57"/>
    <s v="51-100"/>
    <n v="94040"/>
    <n v="3"/>
    <n v="0.1"/>
    <s v="Undergraduate"/>
    <n v="0"/>
    <x v="0"/>
    <s v="No"/>
    <x v="0"/>
    <s v="Yes"/>
    <x v="0"/>
    <m/>
  </r>
  <r>
    <x v="2837"/>
    <n v="43"/>
    <n v="19"/>
    <x v="102"/>
    <s v="51-100"/>
    <n v="95193"/>
    <n v="4"/>
    <n v="0.2"/>
    <s v="Professional"/>
    <n v="0"/>
    <x v="0"/>
    <s v="No"/>
    <x v="0"/>
    <s v="Yes"/>
    <x v="0"/>
    <m/>
  </r>
  <r>
    <x v="2838"/>
    <n v="43"/>
    <n v="19"/>
    <x v="19"/>
    <s v="51-100"/>
    <n v="90095"/>
    <n v="3"/>
    <n v="2.33"/>
    <s v="Undergraduate"/>
    <n v="0"/>
    <x v="0"/>
    <s v="No"/>
    <x v="0"/>
    <s v="Yes"/>
    <x v="0"/>
    <m/>
  </r>
  <r>
    <x v="2839"/>
    <n v="43"/>
    <n v="19"/>
    <x v="100"/>
    <s v="0-50"/>
    <n v="95053"/>
    <n v="4"/>
    <n v="0.3"/>
    <s v="Undergraduate"/>
    <n v="96"/>
    <x v="0"/>
    <s v="No"/>
    <x v="0"/>
    <s v="Yes"/>
    <x v="0"/>
    <m/>
  </r>
  <r>
    <x v="2840"/>
    <n v="43"/>
    <n v="19"/>
    <x v="112"/>
    <s v="100+"/>
    <n v="90089"/>
    <n v="1"/>
    <n v="5"/>
    <s v="Undergraduate"/>
    <n v="0"/>
    <x v="0"/>
    <s v="No"/>
    <x v="0"/>
    <s v="No"/>
    <x v="0"/>
    <m/>
  </r>
  <r>
    <x v="2841"/>
    <n v="43"/>
    <n v="18"/>
    <x v="58"/>
    <s v="51-100"/>
    <n v="94110"/>
    <n v="4"/>
    <n v="1.1000000000000001"/>
    <s v="Graduate"/>
    <n v="0"/>
    <x v="0"/>
    <s v="No"/>
    <x v="0"/>
    <s v="No"/>
    <x v="0"/>
    <m/>
  </r>
  <r>
    <x v="2842"/>
    <n v="43"/>
    <n v="16"/>
    <x v="6"/>
    <s v="51-100"/>
    <n v="95670"/>
    <n v="3"/>
    <n v="2.67"/>
    <s v="Graduate"/>
    <n v="161"/>
    <x v="0"/>
    <s v="No"/>
    <x v="0"/>
    <s v="Yes"/>
    <x v="1"/>
    <m/>
  </r>
  <r>
    <x v="2843"/>
    <n v="43"/>
    <n v="18"/>
    <x v="66"/>
    <s v="51-100"/>
    <n v="95616"/>
    <n v="3"/>
    <n v="0.8"/>
    <s v="Professional"/>
    <n v="0"/>
    <x v="0"/>
    <s v="Yes"/>
    <x v="0"/>
    <s v="No"/>
    <x v="0"/>
    <m/>
  </r>
  <r>
    <x v="2844"/>
    <n v="43"/>
    <n v="19"/>
    <x v="86"/>
    <s v="100+"/>
    <n v="91107"/>
    <n v="3"/>
    <n v="1.3"/>
    <s v="Undergraduate"/>
    <n v="0"/>
    <x v="1"/>
    <s v="No"/>
    <x v="0"/>
    <s v="Yes"/>
    <x v="0"/>
    <m/>
  </r>
  <r>
    <x v="2845"/>
    <n v="43"/>
    <n v="18"/>
    <x v="6"/>
    <s v="51-100"/>
    <n v="94025"/>
    <n v="4"/>
    <n v="1.9"/>
    <s v="Professional"/>
    <n v="0"/>
    <x v="0"/>
    <s v="No"/>
    <x v="0"/>
    <s v="No"/>
    <x v="0"/>
    <m/>
  </r>
  <r>
    <x v="2846"/>
    <n v="43"/>
    <n v="18"/>
    <x v="121"/>
    <s v="0-50"/>
    <n v="92325"/>
    <n v="2"/>
    <n v="0.3"/>
    <s v="Graduate"/>
    <n v="0"/>
    <x v="0"/>
    <s v="No"/>
    <x v="0"/>
    <s v="Yes"/>
    <x v="0"/>
    <m/>
  </r>
  <r>
    <x v="2847"/>
    <n v="43"/>
    <n v="17"/>
    <x v="57"/>
    <s v="51-100"/>
    <n v="94114"/>
    <n v="1"/>
    <n v="5.2"/>
    <s v="Undergraduate"/>
    <n v="79"/>
    <x v="0"/>
    <s v="No"/>
    <x v="0"/>
    <s v="Yes"/>
    <x v="0"/>
    <m/>
  </r>
  <r>
    <x v="2848"/>
    <n v="43"/>
    <n v="19"/>
    <x v="99"/>
    <s v="51-100"/>
    <n v="94608"/>
    <n v="2"/>
    <n v="1.7"/>
    <s v="Undergraduate"/>
    <n v="0"/>
    <x v="0"/>
    <s v="No"/>
    <x v="0"/>
    <s v="Yes"/>
    <x v="0"/>
    <m/>
  </r>
  <r>
    <x v="2849"/>
    <n v="43"/>
    <n v="17"/>
    <x v="5"/>
    <s v="0-50"/>
    <n v="95351"/>
    <n v="3"/>
    <n v="1.5"/>
    <s v="Undergraduate"/>
    <n v="0"/>
    <x v="0"/>
    <s v="No"/>
    <x v="0"/>
    <s v="No"/>
    <x v="0"/>
    <m/>
  </r>
  <r>
    <x v="2850"/>
    <n v="43"/>
    <n v="19"/>
    <x v="57"/>
    <s v="51-100"/>
    <n v="95758"/>
    <n v="2"/>
    <n v="1.8"/>
    <s v="Graduate"/>
    <n v="0"/>
    <x v="0"/>
    <s v="No"/>
    <x v="0"/>
    <s v="Yes"/>
    <x v="1"/>
    <m/>
  </r>
  <r>
    <x v="2851"/>
    <n v="43"/>
    <n v="19"/>
    <x v="52"/>
    <s v="51-100"/>
    <n v="92691"/>
    <n v="4"/>
    <n v="2"/>
    <s v="Professional"/>
    <n v="0"/>
    <x v="0"/>
    <s v="No"/>
    <x v="0"/>
    <s v="Yes"/>
    <x v="0"/>
    <m/>
  </r>
  <r>
    <x v="2852"/>
    <n v="43"/>
    <n v="19"/>
    <x v="66"/>
    <s v="51-100"/>
    <n v="94118"/>
    <n v="3"/>
    <n v="2.1"/>
    <s v="Professional"/>
    <n v="0"/>
    <x v="0"/>
    <s v="No"/>
    <x v="0"/>
    <s v="No"/>
    <x v="0"/>
    <m/>
  </r>
  <r>
    <x v="2853"/>
    <n v="43"/>
    <n v="19"/>
    <x v="87"/>
    <s v="51-100"/>
    <n v="95054"/>
    <n v="4"/>
    <n v="2.2000000000000002"/>
    <s v="Graduate"/>
    <n v="0"/>
    <x v="0"/>
    <s v="No"/>
    <x v="0"/>
    <s v="No"/>
    <x v="0"/>
    <m/>
  </r>
  <r>
    <x v="2854"/>
    <n v="43"/>
    <n v="19"/>
    <x v="32"/>
    <s v="51-100"/>
    <n v="90630"/>
    <n v="4"/>
    <n v="0.2"/>
    <s v="Professional"/>
    <n v="0"/>
    <x v="0"/>
    <s v="No"/>
    <x v="0"/>
    <s v="No"/>
    <x v="1"/>
    <m/>
  </r>
  <r>
    <x v="2855"/>
    <n v="43"/>
    <n v="19"/>
    <x v="139"/>
    <s v="51-100"/>
    <n v="94035"/>
    <n v="4"/>
    <n v="1.9"/>
    <s v="Undergraduate"/>
    <n v="0"/>
    <x v="0"/>
    <s v="No"/>
    <x v="0"/>
    <s v="No"/>
    <x v="1"/>
    <m/>
  </r>
  <r>
    <x v="2856"/>
    <n v="43"/>
    <n v="18"/>
    <x v="156"/>
    <s v="100+"/>
    <n v="91902"/>
    <n v="2"/>
    <n v="8.8000000000000007"/>
    <s v="Undergraduate"/>
    <n v="0"/>
    <x v="0"/>
    <s v="No"/>
    <x v="0"/>
    <s v="Yes"/>
    <x v="0"/>
    <m/>
  </r>
  <r>
    <x v="2857"/>
    <n v="43"/>
    <n v="19"/>
    <x v="124"/>
    <s v="100+"/>
    <n v="92093"/>
    <n v="2"/>
    <n v="7.6"/>
    <s v="Undergraduate"/>
    <n v="464"/>
    <x v="0"/>
    <s v="No"/>
    <x v="0"/>
    <s v="Yes"/>
    <x v="0"/>
    <m/>
  </r>
  <r>
    <x v="2858"/>
    <n v="43"/>
    <n v="17"/>
    <x v="59"/>
    <s v="0-50"/>
    <n v="95762"/>
    <n v="3"/>
    <n v="2.2000000000000002"/>
    <s v="Graduate"/>
    <n v="0"/>
    <x v="0"/>
    <s v="No"/>
    <x v="0"/>
    <s v="No"/>
    <x v="1"/>
    <m/>
  </r>
  <r>
    <x v="2859"/>
    <n v="43"/>
    <n v="19"/>
    <x v="79"/>
    <s v="100+"/>
    <n v="93106"/>
    <n v="1"/>
    <n v="0.3"/>
    <s v="Undergraduate"/>
    <n v="0"/>
    <x v="0"/>
    <s v="No"/>
    <x v="0"/>
    <s v="Yes"/>
    <x v="0"/>
    <m/>
  </r>
  <r>
    <x v="2860"/>
    <n v="43"/>
    <n v="19"/>
    <x v="14"/>
    <s v="0-50"/>
    <n v="90630"/>
    <n v="1"/>
    <n v="0.7"/>
    <s v="Undergraduate"/>
    <n v="0"/>
    <x v="0"/>
    <s v="No"/>
    <x v="0"/>
    <s v="No"/>
    <x v="0"/>
    <m/>
  </r>
  <r>
    <x v="2861"/>
    <n v="43"/>
    <n v="19"/>
    <x v="8"/>
    <s v="51-100"/>
    <n v="91765"/>
    <n v="4"/>
    <n v="0.2"/>
    <s v="Professional"/>
    <n v="102"/>
    <x v="0"/>
    <s v="No"/>
    <x v="0"/>
    <s v="Yes"/>
    <x v="0"/>
    <m/>
  </r>
  <r>
    <x v="2862"/>
    <n v="43"/>
    <n v="18"/>
    <x v="68"/>
    <s v="0-50"/>
    <n v="90025"/>
    <n v="2"/>
    <n v="0"/>
    <s v="Professional"/>
    <n v="0"/>
    <x v="0"/>
    <s v="No"/>
    <x v="0"/>
    <s v="No"/>
    <x v="0"/>
    <m/>
  </r>
  <r>
    <x v="2863"/>
    <n v="43"/>
    <n v="19"/>
    <x v="8"/>
    <s v="51-100"/>
    <n v="90041"/>
    <n v="3"/>
    <n v="0.3"/>
    <s v="Professional"/>
    <n v="0"/>
    <x v="0"/>
    <s v="No"/>
    <x v="0"/>
    <s v="No"/>
    <x v="0"/>
    <m/>
  </r>
  <r>
    <x v="2864"/>
    <n v="43"/>
    <n v="18"/>
    <x v="24"/>
    <s v="51-100"/>
    <n v="95039"/>
    <n v="3"/>
    <n v="0.8"/>
    <s v="Professional"/>
    <n v="91"/>
    <x v="0"/>
    <s v="No"/>
    <x v="0"/>
    <s v="Yes"/>
    <x v="0"/>
    <m/>
  </r>
  <r>
    <x v="2865"/>
    <n v="43"/>
    <n v="19"/>
    <x v="4"/>
    <s v="100+"/>
    <n v="92325"/>
    <n v="1"/>
    <n v="1.7"/>
    <s v="Undergraduate"/>
    <n v="0"/>
    <x v="0"/>
    <s v="No"/>
    <x v="0"/>
    <s v="Yes"/>
    <x v="0"/>
    <m/>
  </r>
  <r>
    <x v="2866"/>
    <n v="43"/>
    <n v="19"/>
    <x v="67"/>
    <s v="51-100"/>
    <n v="95054"/>
    <n v="3"/>
    <n v="0.3"/>
    <s v="Professional"/>
    <n v="179"/>
    <x v="0"/>
    <s v="No"/>
    <x v="0"/>
    <s v="No"/>
    <x v="0"/>
    <m/>
  </r>
  <r>
    <x v="2867"/>
    <n v="43"/>
    <n v="18"/>
    <x v="95"/>
    <s v="0-50"/>
    <n v="94709"/>
    <n v="2"/>
    <n v="0.1"/>
    <s v="Graduate"/>
    <n v="0"/>
    <x v="0"/>
    <s v="No"/>
    <x v="1"/>
    <s v="Yes"/>
    <x v="1"/>
    <m/>
  </r>
  <r>
    <x v="2868"/>
    <n v="43"/>
    <n v="16"/>
    <x v="64"/>
    <s v="0-50"/>
    <n v="94577"/>
    <n v="3"/>
    <n v="1"/>
    <s v="Graduate"/>
    <n v="0"/>
    <x v="0"/>
    <s v="No"/>
    <x v="0"/>
    <s v="Yes"/>
    <x v="0"/>
    <m/>
  </r>
  <r>
    <x v="2869"/>
    <n v="43"/>
    <n v="18"/>
    <x v="15"/>
    <s v="51-100"/>
    <n v="92115"/>
    <n v="3"/>
    <n v="0.8"/>
    <s v="Professional"/>
    <n v="154"/>
    <x v="0"/>
    <s v="No"/>
    <x v="0"/>
    <s v="No"/>
    <x v="0"/>
    <m/>
  </r>
  <r>
    <x v="2870"/>
    <n v="43"/>
    <n v="19"/>
    <x v="37"/>
    <s v="100+"/>
    <n v="95039"/>
    <n v="1"/>
    <n v="5"/>
    <s v="Undergraduate"/>
    <n v="0"/>
    <x v="0"/>
    <s v="Yes"/>
    <x v="0"/>
    <s v="Yes"/>
    <x v="0"/>
    <m/>
  </r>
  <r>
    <x v="2871"/>
    <n v="43"/>
    <n v="18"/>
    <x v="29"/>
    <s v="0-50"/>
    <n v="94309"/>
    <n v="1"/>
    <n v="0.5"/>
    <s v="Professional"/>
    <n v="144"/>
    <x v="0"/>
    <s v="No"/>
    <x v="0"/>
    <s v="Yes"/>
    <x v="0"/>
    <m/>
  </r>
  <r>
    <x v="2872"/>
    <n v="43"/>
    <n v="19"/>
    <x v="1"/>
    <s v="0-50"/>
    <n v="94720"/>
    <n v="4"/>
    <n v="0.3"/>
    <s v="Undergraduate"/>
    <n v="0"/>
    <x v="0"/>
    <s v="No"/>
    <x v="0"/>
    <s v="No"/>
    <x v="0"/>
    <m/>
  </r>
  <r>
    <x v="2873"/>
    <n v="43"/>
    <n v="19"/>
    <x v="1"/>
    <s v="0-50"/>
    <n v="94501"/>
    <n v="3"/>
    <n v="0.6"/>
    <s v="Graduate"/>
    <n v="0"/>
    <x v="0"/>
    <s v="No"/>
    <x v="0"/>
    <s v="No"/>
    <x v="0"/>
    <m/>
  </r>
  <r>
    <x v="2874"/>
    <n v="43"/>
    <n v="19"/>
    <x v="28"/>
    <s v="51-100"/>
    <n v="94301"/>
    <n v="3"/>
    <n v="2.33"/>
    <s v="Undergraduate"/>
    <n v="0"/>
    <x v="0"/>
    <s v="Yes"/>
    <x v="1"/>
    <s v="Yes"/>
    <x v="1"/>
    <m/>
  </r>
  <r>
    <x v="2875"/>
    <n v="43"/>
    <n v="19"/>
    <x v="14"/>
    <s v="0-50"/>
    <n v="94112"/>
    <n v="1"/>
    <n v="0.3"/>
    <s v="Professional"/>
    <n v="120"/>
    <x v="0"/>
    <s v="Yes"/>
    <x v="0"/>
    <s v="Yes"/>
    <x v="0"/>
    <m/>
  </r>
  <r>
    <x v="2876"/>
    <n v="43"/>
    <n v="18"/>
    <x v="64"/>
    <s v="0-50"/>
    <n v="91345"/>
    <n v="1"/>
    <n v="2.4"/>
    <s v="Undergraduate"/>
    <n v="0"/>
    <x v="0"/>
    <s v="No"/>
    <x v="0"/>
    <s v="No"/>
    <x v="0"/>
    <m/>
  </r>
  <r>
    <x v="2877"/>
    <n v="43"/>
    <n v="19"/>
    <x v="31"/>
    <s v="100+"/>
    <n v="94720"/>
    <n v="1"/>
    <n v="0.7"/>
    <s v="Graduate"/>
    <n v="0"/>
    <x v="1"/>
    <s v="No"/>
    <x v="1"/>
    <s v="Yes"/>
    <x v="1"/>
    <m/>
  </r>
  <r>
    <x v="2878"/>
    <n v="42"/>
    <n v="18"/>
    <x v="32"/>
    <s v="51-100"/>
    <n v="94305"/>
    <n v="4"/>
    <n v="2.4"/>
    <s v="Undergraduate"/>
    <n v="0"/>
    <x v="0"/>
    <s v="No"/>
    <x v="0"/>
    <s v="No"/>
    <x v="0"/>
    <m/>
  </r>
  <r>
    <x v="2879"/>
    <n v="42"/>
    <n v="18"/>
    <x v="60"/>
    <s v="100+"/>
    <n v="94114"/>
    <n v="3"/>
    <n v="5"/>
    <s v="Professional"/>
    <n v="0"/>
    <x v="1"/>
    <s v="Yes"/>
    <x v="1"/>
    <s v="Yes"/>
    <x v="0"/>
    <m/>
  </r>
  <r>
    <x v="2880"/>
    <n v="42"/>
    <n v="18"/>
    <x v="68"/>
    <s v="0-50"/>
    <n v="90089"/>
    <n v="1"/>
    <n v="1"/>
    <s v="Undergraduate"/>
    <n v="0"/>
    <x v="0"/>
    <s v="No"/>
    <x v="0"/>
    <s v="No"/>
    <x v="0"/>
    <m/>
  </r>
  <r>
    <x v="2881"/>
    <n v="42"/>
    <n v="17"/>
    <x v="1"/>
    <s v="0-50"/>
    <n v="94523"/>
    <n v="4"/>
    <n v="0"/>
    <s v="Graduate"/>
    <n v="0"/>
    <x v="0"/>
    <s v="No"/>
    <x v="0"/>
    <s v="Yes"/>
    <x v="0"/>
    <m/>
  </r>
  <r>
    <x v="2882"/>
    <n v="42"/>
    <n v="18"/>
    <x v="50"/>
    <s v="100+"/>
    <n v="91335"/>
    <n v="1"/>
    <n v="3.5"/>
    <s v="Undergraduate"/>
    <n v="0"/>
    <x v="0"/>
    <s v="No"/>
    <x v="0"/>
    <s v="No"/>
    <x v="1"/>
    <m/>
  </r>
  <r>
    <x v="2883"/>
    <n v="42"/>
    <n v="18"/>
    <x v="83"/>
    <s v="0-50"/>
    <n v="92037"/>
    <n v="1"/>
    <n v="0.7"/>
    <s v="Undergraduate"/>
    <n v="136"/>
    <x v="0"/>
    <s v="No"/>
    <x v="0"/>
    <s v="No"/>
    <x v="0"/>
    <m/>
  </r>
  <r>
    <x v="2884"/>
    <n v="42"/>
    <n v="17"/>
    <x v="89"/>
    <s v="100+"/>
    <n v="95503"/>
    <n v="2"/>
    <n v="7.9"/>
    <s v="Graduate"/>
    <n v="0"/>
    <x v="1"/>
    <s v="No"/>
    <x v="0"/>
    <s v="Yes"/>
    <x v="0"/>
    <m/>
  </r>
  <r>
    <x v="2885"/>
    <n v="42"/>
    <n v="16"/>
    <x v="109"/>
    <s v="100+"/>
    <n v="93106"/>
    <n v="2"/>
    <n v="1.2"/>
    <s v="Professional"/>
    <n v="251"/>
    <x v="1"/>
    <s v="No"/>
    <x v="0"/>
    <s v="Yes"/>
    <x v="0"/>
    <m/>
  </r>
  <r>
    <x v="2886"/>
    <n v="42"/>
    <n v="15"/>
    <x v="78"/>
    <s v="0-50"/>
    <n v="92121"/>
    <n v="2"/>
    <n v="1"/>
    <s v="Graduate"/>
    <n v="0"/>
    <x v="0"/>
    <s v="No"/>
    <x v="0"/>
    <s v="Yes"/>
    <x v="1"/>
    <m/>
  </r>
  <r>
    <x v="2887"/>
    <n v="42"/>
    <n v="18"/>
    <x v="120"/>
    <s v="0-50"/>
    <n v="90401"/>
    <n v="1"/>
    <n v="1.4"/>
    <s v="Professional"/>
    <n v="0"/>
    <x v="0"/>
    <s v="No"/>
    <x v="0"/>
    <s v="Yes"/>
    <x v="0"/>
    <m/>
  </r>
  <r>
    <x v="2888"/>
    <n v="42"/>
    <n v="18"/>
    <x v="8"/>
    <s v="51-100"/>
    <n v="92182"/>
    <n v="3"/>
    <n v="2.33"/>
    <s v="Undergraduate"/>
    <n v="0"/>
    <x v="0"/>
    <s v="No"/>
    <x v="0"/>
    <s v="No"/>
    <x v="1"/>
    <m/>
  </r>
  <r>
    <x v="2889"/>
    <n v="42"/>
    <n v="18"/>
    <x v="61"/>
    <s v="0-50"/>
    <n v="92115"/>
    <n v="4"/>
    <n v="0.3"/>
    <s v="Undergraduate"/>
    <n v="104"/>
    <x v="0"/>
    <s v="Yes"/>
    <x v="0"/>
    <s v="Yes"/>
    <x v="0"/>
    <m/>
  </r>
  <r>
    <x v="2890"/>
    <n v="42"/>
    <n v="18"/>
    <x v="9"/>
    <s v="0-50"/>
    <n v="92121"/>
    <n v="1"/>
    <n v="1.8"/>
    <s v="Undergraduate"/>
    <n v="94"/>
    <x v="0"/>
    <s v="No"/>
    <x v="0"/>
    <s v="Yes"/>
    <x v="0"/>
    <m/>
  </r>
  <r>
    <x v="2891"/>
    <n v="42"/>
    <n v="16"/>
    <x v="14"/>
    <s v="0-50"/>
    <n v="92054"/>
    <n v="3"/>
    <n v="1.5"/>
    <s v="Undergraduate"/>
    <n v="0"/>
    <x v="0"/>
    <s v="No"/>
    <x v="0"/>
    <s v="No"/>
    <x v="0"/>
    <m/>
  </r>
  <r>
    <x v="2892"/>
    <n v="42"/>
    <n v="17"/>
    <x v="88"/>
    <s v="51-100"/>
    <n v="92648"/>
    <n v="1"/>
    <n v="3.7"/>
    <s v="Professional"/>
    <n v="0"/>
    <x v="0"/>
    <s v="No"/>
    <x v="0"/>
    <s v="Yes"/>
    <x v="0"/>
    <m/>
  </r>
  <r>
    <x v="2893"/>
    <n v="42"/>
    <n v="18"/>
    <x v="67"/>
    <s v="51-100"/>
    <n v="91614"/>
    <n v="3"/>
    <n v="2.33"/>
    <s v="Undergraduate"/>
    <n v="106"/>
    <x v="0"/>
    <s v="Yes"/>
    <x v="0"/>
    <s v="Yes"/>
    <x v="0"/>
    <m/>
  </r>
  <r>
    <x v="2894"/>
    <n v="42"/>
    <n v="17"/>
    <x v="98"/>
    <s v="51-100"/>
    <n v="94998"/>
    <n v="3"/>
    <n v="0.5"/>
    <s v="Professional"/>
    <n v="0"/>
    <x v="0"/>
    <s v="No"/>
    <x v="0"/>
    <s v="Yes"/>
    <x v="0"/>
    <m/>
  </r>
  <r>
    <x v="2895"/>
    <n v="42"/>
    <n v="17"/>
    <x v="139"/>
    <s v="51-100"/>
    <n v="92123"/>
    <n v="3"/>
    <n v="3"/>
    <s v="Undergraduate"/>
    <n v="0"/>
    <x v="0"/>
    <s v="No"/>
    <x v="0"/>
    <s v="No"/>
    <x v="1"/>
    <m/>
  </r>
  <r>
    <x v="2896"/>
    <n v="42"/>
    <n v="18"/>
    <x v="108"/>
    <s v="0-50"/>
    <n v="94720"/>
    <n v="1"/>
    <n v="0.3"/>
    <s v="Professional"/>
    <n v="0"/>
    <x v="0"/>
    <s v="No"/>
    <x v="0"/>
    <s v="No"/>
    <x v="1"/>
    <m/>
  </r>
  <r>
    <x v="2897"/>
    <n v="42"/>
    <n v="16"/>
    <x v="71"/>
    <s v="51-100"/>
    <n v="94607"/>
    <n v="3"/>
    <n v="0.5"/>
    <s v="Professional"/>
    <n v="247"/>
    <x v="0"/>
    <s v="No"/>
    <x v="0"/>
    <s v="No"/>
    <x v="0"/>
    <m/>
  </r>
  <r>
    <x v="2898"/>
    <n v="42"/>
    <n v="16"/>
    <x v="95"/>
    <s v="0-50"/>
    <n v="91711"/>
    <n v="1"/>
    <n v="0.2"/>
    <s v="Undergraduate"/>
    <n v="0"/>
    <x v="0"/>
    <s v="No"/>
    <x v="0"/>
    <s v="Yes"/>
    <x v="0"/>
    <m/>
  </r>
  <r>
    <x v="2899"/>
    <n v="42"/>
    <n v="17"/>
    <x v="26"/>
    <s v="51-100"/>
    <n v="90095"/>
    <n v="3"/>
    <n v="0.5"/>
    <s v="Professional"/>
    <n v="0"/>
    <x v="0"/>
    <s v="No"/>
    <x v="0"/>
    <s v="No"/>
    <x v="0"/>
    <m/>
  </r>
  <r>
    <x v="2900"/>
    <n v="42"/>
    <n v="18"/>
    <x v="21"/>
    <s v="100+"/>
    <n v="94709"/>
    <n v="1"/>
    <n v="1.7"/>
    <s v="Undergraduate"/>
    <n v="132"/>
    <x v="0"/>
    <s v="No"/>
    <x v="0"/>
    <s v="Yes"/>
    <x v="1"/>
    <m/>
  </r>
  <r>
    <x v="2901"/>
    <n v="42"/>
    <n v="17"/>
    <x v="41"/>
    <s v="51-100"/>
    <n v="95670"/>
    <n v="2"/>
    <n v="0.4"/>
    <s v="Undergraduate"/>
    <n v="0"/>
    <x v="0"/>
    <s v="No"/>
    <x v="0"/>
    <s v="Yes"/>
    <x v="1"/>
    <m/>
  </r>
  <r>
    <x v="2902"/>
    <n v="42"/>
    <n v="17"/>
    <x v="92"/>
    <s v="51-100"/>
    <n v="90504"/>
    <n v="1"/>
    <n v="0.1"/>
    <s v="Graduate"/>
    <n v="0"/>
    <x v="0"/>
    <s v="No"/>
    <x v="0"/>
    <s v="No"/>
    <x v="1"/>
    <m/>
  </r>
  <r>
    <x v="2903"/>
    <n v="42"/>
    <n v="17"/>
    <x v="50"/>
    <s v="100+"/>
    <n v="92717"/>
    <n v="2"/>
    <n v="0.4"/>
    <s v="Undergraduate"/>
    <n v="0"/>
    <x v="0"/>
    <s v="No"/>
    <x v="0"/>
    <s v="Yes"/>
    <x v="0"/>
    <m/>
  </r>
  <r>
    <x v="2904"/>
    <n v="42"/>
    <n v="17"/>
    <x v="128"/>
    <s v="51-100"/>
    <n v="92182"/>
    <n v="4"/>
    <n v="1.9"/>
    <s v="Professional"/>
    <n v="0"/>
    <x v="0"/>
    <s v="No"/>
    <x v="0"/>
    <s v="No"/>
    <x v="0"/>
    <m/>
  </r>
  <r>
    <x v="2905"/>
    <n v="42"/>
    <n v="16"/>
    <x v="2"/>
    <s v="0-50"/>
    <n v="95351"/>
    <n v="2"/>
    <n v="0.8"/>
    <s v="Professional"/>
    <n v="117"/>
    <x v="0"/>
    <s v="No"/>
    <x v="0"/>
    <s v="Yes"/>
    <x v="1"/>
    <m/>
  </r>
  <r>
    <x v="2906"/>
    <n v="42"/>
    <n v="18"/>
    <x v="99"/>
    <s v="51-100"/>
    <n v="94010"/>
    <n v="4"/>
    <n v="2.2000000000000002"/>
    <s v="Graduate"/>
    <n v="0"/>
    <x v="0"/>
    <s v="No"/>
    <x v="0"/>
    <s v="No"/>
    <x v="0"/>
    <m/>
  </r>
  <r>
    <x v="2907"/>
    <n v="42"/>
    <n v="17"/>
    <x v="100"/>
    <s v="0-50"/>
    <n v="92866"/>
    <n v="1"/>
    <n v="0.5"/>
    <s v="Professional"/>
    <n v="90"/>
    <x v="0"/>
    <s v="No"/>
    <x v="0"/>
    <s v="No"/>
    <x v="0"/>
    <m/>
  </r>
  <r>
    <x v="2908"/>
    <n v="42"/>
    <n v="16"/>
    <x v="29"/>
    <s v="0-50"/>
    <n v="94087"/>
    <n v="3"/>
    <n v="0.9"/>
    <s v="Professional"/>
    <n v="0"/>
    <x v="0"/>
    <s v="No"/>
    <x v="0"/>
    <s v="No"/>
    <x v="0"/>
    <m/>
  </r>
  <r>
    <x v="2909"/>
    <n v="42"/>
    <n v="16"/>
    <x v="16"/>
    <s v="51-100"/>
    <n v="91355"/>
    <n v="2"/>
    <n v="0.7"/>
    <s v="Undergraduate"/>
    <n v="149"/>
    <x v="0"/>
    <s v="No"/>
    <x v="0"/>
    <s v="No"/>
    <x v="0"/>
    <m/>
  </r>
  <r>
    <x v="2910"/>
    <n v="42"/>
    <n v="16"/>
    <x v="139"/>
    <s v="51-100"/>
    <n v="90066"/>
    <n v="1"/>
    <n v="2.8"/>
    <s v="Undergraduate"/>
    <n v="0"/>
    <x v="0"/>
    <s v="No"/>
    <x v="0"/>
    <s v="Yes"/>
    <x v="0"/>
    <m/>
  </r>
  <r>
    <x v="2911"/>
    <n v="42"/>
    <n v="18"/>
    <x v="83"/>
    <s v="0-50"/>
    <n v="91107"/>
    <n v="1"/>
    <n v="0.3"/>
    <s v="Professional"/>
    <n v="158"/>
    <x v="0"/>
    <s v="No"/>
    <x v="0"/>
    <s v="No"/>
    <x v="0"/>
    <m/>
  </r>
  <r>
    <x v="2912"/>
    <n v="42"/>
    <n v="18"/>
    <x v="60"/>
    <s v="100+"/>
    <n v="93407"/>
    <n v="1"/>
    <n v="3.5"/>
    <s v="Undergraduate"/>
    <n v="0"/>
    <x v="0"/>
    <s v="No"/>
    <x v="0"/>
    <s v="No"/>
    <x v="0"/>
    <m/>
  </r>
  <r>
    <x v="2913"/>
    <n v="42"/>
    <n v="18"/>
    <x v="87"/>
    <s v="51-100"/>
    <n v="94061"/>
    <n v="2"/>
    <n v="2.5"/>
    <s v="Undergraduate"/>
    <n v="0"/>
    <x v="0"/>
    <s v="No"/>
    <x v="0"/>
    <s v="No"/>
    <x v="0"/>
    <m/>
  </r>
  <r>
    <x v="2914"/>
    <n v="42"/>
    <n v="17"/>
    <x v="99"/>
    <s v="51-100"/>
    <n v="94720"/>
    <n v="4"/>
    <n v="1.9"/>
    <s v="Professional"/>
    <n v="164"/>
    <x v="0"/>
    <s v="No"/>
    <x v="0"/>
    <s v="No"/>
    <x v="0"/>
    <m/>
  </r>
  <r>
    <x v="2915"/>
    <n v="42"/>
    <n v="15"/>
    <x v="9"/>
    <s v="0-50"/>
    <n v="94610"/>
    <n v="3"/>
    <n v="2.5"/>
    <s v="Graduate"/>
    <n v="0"/>
    <x v="0"/>
    <s v="No"/>
    <x v="0"/>
    <s v="Yes"/>
    <x v="0"/>
    <m/>
  </r>
  <r>
    <x v="2916"/>
    <n v="42"/>
    <n v="16"/>
    <x v="27"/>
    <s v="0-50"/>
    <n v="94304"/>
    <n v="2"/>
    <n v="0.8"/>
    <s v="Professional"/>
    <n v="0"/>
    <x v="0"/>
    <s v="No"/>
    <x v="0"/>
    <s v="No"/>
    <x v="1"/>
    <m/>
  </r>
  <r>
    <x v="2917"/>
    <n v="42"/>
    <n v="15"/>
    <x v="61"/>
    <s v="0-50"/>
    <n v="91302"/>
    <n v="3"/>
    <n v="1"/>
    <s v="Graduate"/>
    <n v="0"/>
    <x v="0"/>
    <s v="Yes"/>
    <x v="0"/>
    <s v="Yes"/>
    <x v="0"/>
    <m/>
  </r>
  <r>
    <x v="2918"/>
    <n v="42"/>
    <n v="18"/>
    <x v="92"/>
    <s v="51-100"/>
    <n v="95064"/>
    <n v="4"/>
    <n v="0.8"/>
    <s v="Undergraduate"/>
    <n v="245"/>
    <x v="0"/>
    <s v="Yes"/>
    <x v="0"/>
    <s v="No"/>
    <x v="0"/>
    <m/>
  </r>
  <r>
    <x v="2919"/>
    <n v="42"/>
    <n v="17"/>
    <x v="39"/>
    <s v="0-50"/>
    <n v="95053"/>
    <n v="2"/>
    <n v="0"/>
    <s v="Professional"/>
    <n v="0"/>
    <x v="0"/>
    <s v="No"/>
    <x v="0"/>
    <s v="No"/>
    <x v="0"/>
    <m/>
  </r>
  <r>
    <x v="2920"/>
    <n v="42"/>
    <n v="17"/>
    <x v="70"/>
    <s v="51-100"/>
    <n v="94583"/>
    <n v="1"/>
    <n v="0.1"/>
    <s v="Graduate"/>
    <n v="199"/>
    <x v="0"/>
    <s v="No"/>
    <x v="0"/>
    <s v="Yes"/>
    <x v="1"/>
    <m/>
  </r>
  <r>
    <x v="2921"/>
    <n v="42"/>
    <n v="17"/>
    <x v="57"/>
    <s v="51-100"/>
    <n v="95616"/>
    <n v="1"/>
    <n v="3.7"/>
    <s v="Professional"/>
    <n v="0"/>
    <x v="0"/>
    <s v="No"/>
    <x v="0"/>
    <s v="Yes"/>
    <x v="0"/>
    <m/>
  </r>
  <r>
    <x v="2922"/>
    <n v="42"/>
    <n v="18"/>
    <x v="82"/>
    <s v="0-50"/>
    <n v="95126"/>
    <n v="4"/>
    <n v="2.2000000000000002"/>
    <s v="Graduate"/>
    <n v="0"/>
    <x v="0"/>
    <s v="No"/>
    <x v="0"/>
    <s v="No"/>
    <x v="0"/>
    <m/>
  </r>
  <r>
    <x v="2923"/>
    <n v="42"/>
    <n v="17"/>
    <x v="41"/>
    <s v="51-100"/>
    <n v="92866"/>
    <n v="2"/>
    <n v="0.4"/>
    <s v="Undergraduate"/>
    <n v="275"/>
    <x v="0"/>
    <s v="No"/>
    <x v="0"/>
    <s v="Yes"/>
    <x v="0"/>
    <m/>
  </r>
  <r>
    <x v="2924"/>
    <n v="42"/>
    <n v="18"/>
    <x v="50"/>
    <s v="100+"/>
    <n v="93711"/>
    <n v="1"/>
    <n v="0.3"/>
    <s v="Undergraduate"/>
    <n v="0"/>
    <x v="0"/>
    <s v="No"/>
    <x v="0"/>
    <s v="No"/>
    <x v="0"/>
    <m/>
  </r>
  <r>
    <x v="2925"/>
    <n v="42"/>
    <n v="16"/>
    <x v="117"/>
    <s v="100+"/>
    <n v="94304"/>
    <n v="3"/>
    <n v="4.8"/>
    <s v="Graduate"/>
    <n v="0"/>
    <x v="1"/>
    <s v="Yes"/>
    <x v="1"/>
    <s v="Yes"/>
    <x v="0"/>
    <m/>
  </r>
  <r>
    <x v="2926"/>
    <n v="42"/>
    <n v="18"/>
    <x v="54"/>
    <s v="51-100"/>
    <n v="94539"/>
    <n v="4"/>
    <n v="0.8"/>
    <s v="Undergraduate"/>
    <n v="184"/>
    <x v="0"/>
    <s v="No"/>
    <x v="0"/>
    <s v="No"/>
    <x v="0"/>
    <m/>
  </r>
  <r>
    <x v="2927"/>
    <n v="42"/>
    <n v="17"/>
    <x v="102"/>
    <s v="51-100"/>
    <n v="95616"/>
    <n v="4"/>
    <n v="1.1000000000000001"/>
    <s v="Graduate"/>
    <n v="203"/>
    <x v="0"/>
    <s v="No"/>
    <x v="0"/>
    <s v="No"/>
    <x v="1"/>
    <m/>
  </r>
  <r>
    <x v="2928"/>
    <n v="42"/>
    <n v="17"/>
    <x v="4"/>
    <s v="100+"/>
    <n v="90065"/>
    <n v="2"/>
    <n v="0.4"/>
    <s v="Undergraduate"/>
    <n v="0"/>
    <x v="0"/>
    <s v="No"/>
    <x v="0"/>
    <s v="No"/>
    <x v="0"/>
    <m/>
  </r>
  <r>
    <x v="2929"/>
    <n v="42"/>
    <n v="15"/>
    <x v="23"/>
    <s v="0-50"/>
    <n v="92064"/>
    <n v="3"/>
    <n v="1"/>
    <s v="Graduate"/>
    <n v="0"/>
    <x v="0"/>
    <s v="Yes"/>
    <x v="0"/>
    <s v="No"/>
    <x v="0"/>
    <m/>
  </r>
  <r>
    <x v="2930"/>
    <n v="42"/>
    <n v="17"/>
    <x v="118"/>
    <s v="0-50"/>
    <n v="91710"/>
    <n v="2"/>
    <n v="0"/>
    <s v="Professional"/>
    <n v="0"/>
    <x v="0"/>
    <s v="No"/>
    <x v="0"/>
    <s v="No"/>
    <x v="0"/>
    <m/>
  </r>
  <r>
    <x v="2931"/>
    <n v="42"/>
    <n v="18"/>
    <x v="84"/>
    <s v="100+"/>
    <n v="90027"/>
    <n v="2"/>
    <n v="8"/>
    <s v="Undergraduate"/>
    <n v="0"/>
    <x v="0"/>
    <s v="No"/>
    <x v="0"/>
    <s v="Yes"/>
    <x v="0"/>
    <m/>
  </r>
  <r>
    <x v="2932"/>
    <n v="42"/>
    <n v="18"/>
    <x v="137"/>
    <s v="51-100"/>
    <n v="94305"/>
    <n v="3"/>
    <n v="2.1"/>
    <s v="Professional"/>
    <n v="0"/>
    <x v="0"/>
    <s v="No"/>
    <x v="0"/>
    <s v="Yes"/>
    <x v="0"/>
    <m/>
  </r>
  <r>
    <x v="2933"/>
    <n v="42"/>
    <n v="17"/>
    <x v="23"/>
    <s v="0-50"/>
    <n v="91768"/>
    <n v="2"/>
    <n v="0.1"/>
    <s v="Graduate"/>
    <n v="0"/>
    <x v="0"/>
    <s v="No"/>
    <x v="0"/>
    <s v="Yes"/>
    <x v="0"/>
    <m/>
  </r>
  <r>
    <x v="2934"/>
    <n v="42"/>
    <n v="17"/>
    <x v="123"/>
    <s v="100+"/>
    <n v="92806"/>
    <n v="1"/>
    <n v="7"/>
    <s v="Undergraduate"/>
    <n v="0"/>
    <x v="0"/>
    <s v="No"/>
    <x v="0"/>
    <s v="No"/>
    <x v="1"/>
    <m/>
  </r>
  <r>
    <x v="2935"/>
    <n v="42"/>
    <n v="18"/>
    <x v="135"/>
    <s v="100+"/>
    <n v="94611"/>
    <n v="2"/>
    <n v="7.5"/>
    <s v="Undergraduate"/>
    <n v="0"/>
    <x v="0"/>
    <s v="No"/>
    <x v="0"/>
    <s v="No"/>
    <x v="1"/>
    <m/>
  </r>
  <r>
    <x v="2936"/>
    <n v="42"/>
    <n v="18"/>
    <x v="107"/>
    <s v="100+"/>
    <n v="94720"/>
    <n v="2"/>
    <n v="6.1"/>
    <s v="Undergraduate"/>
    <n v="182"/>
    <x v="0"/>
    <s v="No"/>
    <x v="0"/>
    <s v="Yes"/>
    <x v="0"/>
    <m/>
  </r>
  <r>
    <x v="2937"/>
    <n v="42"/>
    <n v="18"/>
    <x v="21"/>
    <s v="100+"/>
    <n v="94065"/>
    <n v="2"/>
    <n v="8"/>
    <s v="Undergraduate"/>
    <n v="505"/>
    <x v="0"/>
    <s v="No"/>
    <x v="0"/>
    <s v="No"/>
    <x v="0"/>
    <m/>
  </r>
  <r>
    <x v="2938"/>
    <n v="42"/>
    <n v="17"/>
    <x v="66"/>
    <s v="51-100"/>
    <n v="95814"/>
    <n v="2"/>
    <n v="2.2000000000000002"/>
    <s v="Professional"/>
    <n v="0"/>
    <x v="0"/>
    <s v="No"/>
    <x v="0"/>
    <s v="Yes"/>
    <x v="0"/>
    <m/>
  </r>
  <r>
    <x v="2939"/>
    <n v="42"/>
    <n v="17"/>
    <x v="121"/>
    <s v="0-50"/>
    <n v="92115"/>
    <n v="2"/>
    <n v="0"/>
    <s v="Professional"/>
    <n v="85"/>
    <x v="0"/>
    <s v="No"/>
    <x v="0"/>
    <s v="Yes"/>
    <x v="1"/>
    <m/>
  </r>
  <r>
    <x v="2940"/>
    <n v="42"/>
    <n v="16"/>
    <x v="9"/>
    <s v="0-50"/>
    <n v="90401"/>
    <n v="3"/>
    <n v="0.5"/>
    <s v="Professional"/>
    <n v="0"/>
    <x v="0"/>
    <s v="No"/>
    <x v="0"/>
    <s v="Yes"/>
    <x v="0"/>
    <m/>
  </r>
  <r>
    <x v="2941"/>
    <n v="42"/>
    <n v="18"/>
    <x v="11"/>
    <s v="51-100"/>
    <n v="92868"/>
    <n v="3"/>
    <n v="2.1"/>
    <s v="Professional"/>
    <n v="0"/>
    <x v="0"/>
    <s v="No"/>
    <x v="0"/>
    <s v="No"/>
    <x v="0"/>
    <m/>
  </r>
  <r>
    <x v="2942"/>
    <n v="42"/>
    <n v="18"/>
    <x v="145"/>
    <s v="100+"/>
    <n v="93407"/>
    <n v="2"/>
    <n v="7.5"/>
    <s v="Undergraduate"/>
    <n v="0"/>
    <x v="0"/>
    <s v="Yes"/>
    <x v="0"/>
    <s v="No"/>
    <x v="0"/>
    <m/>
  </r>
  <r>
    <x v="2943"/>
    <n v="42"/>
    <n v="17"/>
    <x v="109"/>
    <s v="100+"/>
    <n v="94304"/>
    <n v="3"/>
    <n v="3"/>
    <s v="Undergraduate"/>
    <n v="0"/>
    <x v="1"/>
    <s v="Yes"/>
    <x v="1"/>
    <s v="No"/>
    <x v="1"/>
    <m/>
  </r>
  <r>
    <x v="2944"/>
    <n v="42"/>
    <n v="18"/>
    <x v="17"/>
    <s v="100+"/>
    <n v="94063"/>
    <n v="2"/>
    <n v="6.1"/>
    <s v="Undergraduate"/>
    <n v="158"/>
    <x v="0"/>
    <s v="No"/>
    <x v="0"/>
    <s v="No"/>
    <x v="0"/>
    <m/>
  </r>
  <r>
    <x v="2945"/>
    <n v="42"/>
    <n v="18"/>
    <x v="99"/>
    <s v="51-100"/>
    <n v="90089"/>
    <n v="1"/>
    <n v="1.8"/>
    <s v="Undergraduate"/>
    <n v="0"/>
    <x v="0"/>
    <s v="No"/>
    <x v="0"/>
    <s v="Yes"/>
    <x v="0"/>
    <m/>
  </r>
  <r>
    <x v="2946"/>
    <n v="42"/>
    <n v="16"/>
    <x v="38"/>
    <s v="100+"/>
    <n v="94705"/>
    <n v="3"/>
    <n v="2.2000000000000002"/>
    <s v="Graduate"/>
    <n v="0"/>
    <x v="1"/>
    <s v="Yes"/>
    <x v="1"/>
    <s v="Yes"/>
    <x v="1"/>
    <m/>
  </r>
  <r>
    <x v="2947"/>
    <n v="42"/>
    <n v="16"/>
    <x v="1"/>
    <s v="0-50"/>
    <n v="94112"/>
    <n v="3"/>
    <n v="1.5"/>
    <s v="Undergraduate"/>
    <n v="149"/>
    <x v="0"/>
    <s v="No"/>
    <x v="0"/>
    <s v="Yes"/>
    <x v="0"/>
    <m/>
  </r>
  <r>
    <x v="2948"/>
    <n v="42"/>
    <n v="18"/>
    <x v="129"/>
    <s v="51-100"/>
    <n v="92677"/>
    <n v="4"/>
    <n v="0.2"/>
    <s v="Professional"/>
    <n v="151"/>
    <x v="0"/>
    <s v="No"/>
    <x v="0"/>
    <s v="No"/>
    <x v="1"/>
    <m/>
  </r>
  <r>
    <x v="2949"/>
    <n v="42"/>
    <n v="15"/>
    <x v="28"/>
    <s v="51-100"/>
    <n v="94545"/>
    <n v="3"/>
    <n v="2.33"/>
    <s v="Graduate"/>
    <n v="0"/>
    <x v="0"/>
    <s v="No"/>
    <x v="0"/>
    <s v="No"/>
    <x v="0"/>
    <m/>
  </r>
  <r>
    <x v="2950"/>
    <n v="42"/>
    <n v="18"/>
    <x v="4"/>
    <s v="100+"/>
    <n v="94305"/>
    <n v="1"/>
    <n v="0.3"/>
    <s v="Undergraduate"/>
    <n v="0"/>
    <x v="0"/>
    <s v="No"/>
    <x v="0"/>
    <s v="No"/>
    <x v="0"/>
    <m/>
  </r>
  <r>
    <x v="2951"/>
    <n v="42"/>
    <n v="18"/>
    <x v="13"/>
    <s v="0-50"/>
    <n v="95929"/>
    <n v="2"/>
    <n v="1.7"/>
    <s v="Undergraduate"/>
    <n v="0"/>
    <x v="0"/>
    <s v="No"/>
    <x v="0"/>
    <s v="Yes"/>
    <x v="0"/>
    <m/>
  </r>
  <r>
    <x v="2952"/>
    <n v="42"/>
    <n v="16"/>
    <x v="16"/>
    <s v="51-100"/>
    <n v="95820"/>
    <n v="1"/>
    <n v="0.7"/>
    <s v="Professional"/>
    <n v="135"/>
    <x v="0"/>
    <s v="No"/>
    <x v="0"/>
    <s v="Yes"/>
    <x v="0"/>
    <m/>
  </r>
  <r>
    <x v="2953"/>
    <n v="42"/>
    <n v="18"/>
    <x v="87"/>
    <s v="51-100"/>
    <n v="95008"/>
    <n v="4"/>
    <n v="1.9"/>
    <s v="Undergraduate"/>
    <n v="0"/>
    <x v="0"/>
    <s v="No"/>
    <x v="0"/>
    <s v="Yes"/>
    <x v="0"/>
    <m/>
  </r>
  <r>
    <x v="2954"/>
    <n v="42"/>
    <n v="18"/>
    <x v="127"/>
    <s v="100+"/>
    <n v="93106"/>
    <n v="1"/>
    <n v="3.4"/>
    <s v="Undergraduate"/>
    <n v="496"/>
    <x v="0"/>
    <s v="No"/>
    <x v="0"/>
    <s v="Yes"/>
    <x v="0"/>
    <m/>
  </r>
  <r>
    <x v="2955"/>
    <n v="42"/>
    <n v="17"/>
    <x v="47"/>
    <s v="100+"/>
    <n v="93014"/>
    <n v="3"/>
    <n v="1"/>
    <s v="Undergraduate"/>
    <n v="0"/>
    <x v="0"/>
    <s v="Yes"/>
    <x v="0"/>
    <s v="Yes"/>
    <x v="0"/>
    <m/>
  </r>
  <r>
    <x v="2956"/>
    <n v="42"/>
    <n v="18"/>
    <x v="91"/>
    <s v="100+"/>
    <n v="91367"/>
    <n v="1"/>
    <n v="3.33"/>
    <s v="Undergraduate"/>
    <n v="0"/>
    <x v="1"/>
    <s v="Yes"/>
    <x v="1"/>
    <s v="Yes"/>
    <x v="1"/>
    <m/>
  </r>
  <r>
    <x v="2957"/>
    <n v="42"/>
    <n v="18"/>
    <x v="43"/>
    <s v="0-50"/>
    <n v="95616"/>
    <n v="1"/>
    <n v="0.7"/>
    <s v="Undergraduate"/>
    <n v="0"/>
    <x v="0"/>
    <s v="Yes"/>
    <x v="0"/>
    <s v="Yes"/>
    <x v="0"/>
    <m/>
  </r>
  <r>
    <x v="2958"/>
    <n v="42"/>
    <n v="15"/>
    <x v="5"/>
    <s v="0-50"/>
    <n v="95678"/>
    <n v="3"/>
    <n v="1"/>
    <s v="Graduate"/>
    <n v="0"/>
    <x v="0"/>
    <s v="No"/>
    <x v="0"/>
    <s v="Yes"/>
    <x v="0"/>
    <m/>
  </r>
  <r>
    <x v="2959"/>
    <n v="42"/>
    <n v="16"/>
    <x v="22"/>
    <s v="51-100"/>
    <n v="92614"/>
    <n v="3"/>
    <n v="0.5"/>
    <s v="Professional"/>
    <n v="256"/>
    <x v="0"/>
    <s v="No"/>
    <x v="0"/>
    <s v="Yes"/>
    <x v="0"/>
    <m/>
  </r>
  <r>
    <x v="2960"/>
    <n v="42"/>
    <n v="16"/>
    <x v="140"/>
    <s v="100+"/>
    <n v="91355"/>
    <n v="2"/>
    <n v="1.5"/>
    <s v="Graduate"/>
    <n v="373"/>
    <x v="1"/>
    <s v="No"/>
    <x v="1"/>
    <s v="Yes"/>
    <x v="1"/>
    <m/>
  </r>
  <r>
    <x v="2961"/>
    <n v="42"/>
    <n v="12"/>
    <x v="65"/>
    <s v="0-50"/>
    <n v="93611"/>
    <n v="3"/>
    <n v="2"/>
    <s v="Professional"/>
    <n v="0"/>
    <x v="0"/>
    <s v="No"/>
    <x v="0"/>
    <s v="No"/>
    <x v="0"/>
    <m/>
  </r>
  <r>
    <x v="2962"/>
    <n v="42"/>
    <n v="16"/>
    <x v="60"/>
    <s v="100+"/>
    <n v="94960"/>
    <n v="3"/>
    <n v="4"/>
    <s v="Graduate"/>
    <n v="0"/>
    <x v="1"/>
    <s v="No"/>
    <x v="0"/>
    <s v="No"/>
    <x v="0"/>
    <m/>
  </r>
  <r>
    <x v="2963"/>
    <n v="42"/>
    <n v="17"/>
    <x v="136"/>
    <s v="100+"/>
    <n v="95120"/>
    <n v="3"/>
    <n v="1"/>
    <s v="Undergraduate"/>
    <n v="383"/>
    <x v="0"/>
    <s v="No"/>
    <x v="0"/>
    <s v="Yes"/>
    <x v="0"/>
    <m/>
  </r>
  <r>
    <x v="2964"/>
    <n v="42"/>
    <n v="18"/>
    <x v="147"/>
    <s v="100+"/>
    <n v="93407"/>
    <n v="1"/>
    <n v="1.3"/>
    <s v="Professional"/>
    <n v="0"/>
    <x v="1"/>
    <s v="Yes"/>
    <x v="1"/>
    <s v="Yes"/>
    <x v="1"/>
    <m/>
  </r>
  <r>
    <x v="2965"/>
    <n v="42"/>
    <n v="18"/>
    <x v="20"/>
    <s v="0-50"/>
    <n v="92703"/>
    <n v="1"/>
    <n v="0.3"/>
    <s v="Professional"/>
    <n v="0"/>
    <x v="0"/>
    <s v="No"/>
    <x v="0"/>
    <s v="Yes"/>
    <x v="0"/>
    <m/>
  </r>
  <r>
    <x v="2966"/>
    <n v="42"/>
    <n v="17"/>
    <x v="28"/>
    <s v="51-100"/>
    <n v="90089"/>
    <n v="4"/>
    <n v="0.4"/>
    <s v="Undergraduate"/>
    <n v="0"/>
    <x v="0"/>
    <s v="Yes"/>
    <x v="0"/>
    <s v="No"/>
    <x v="0"/>
    <m/>
  </r>
  <r>
    <x v="2967"/>
    <n v="42"/>
    <n v="12"/>
    <x v="61"/>
    <s v="0-50"/>
    <n v="92177"/>
    <n v="3"/>
    <n v="2"/>
    <s v="Professional"/>
    <n v="0"/>
    <x v="0"/>
    <s v="No"/>
    <x v="0"/>
    <s v="No"/>
    <x v="1"/>
    <m/>
  </r>
  <r>
    <x v="2968"/>
    <n v="42"/>
    <n v="18"/>
    <x v="106"/>
    <s v="100+"/>
    <n v="93955"/>
    <n v="3"/>
    <n v="5.6"/>
    <s v="Undergraduate"/>
    <n v="416"/>
    <x v="1"/>
    <s v="No"/>
    <x v="0"/>
    <s v="No"/>
    <x v="0"/>
    <m/>
  </r>
  <r>
    <x v="2969"/>
    <n v="42"/>
    <n v="18"/>
    <x v="90"/>
    <s v="100+"/>
    <n v="94949"/>
    <n v="1"/>
    <n v="3.4"/>
    <s v="Undergraduate"/>
    <n v="0"/>
    <x v="0"/>
    <s v="No"/>
    <x v="0"/>
    <s v="No"/>
    <x v="1"/>
    <m/>
  </r>
  <r>
    <x v="2970"/>
    <n v="42"/>
    <n v="17"/>
    <x v="7"/>
    <s v="51-100"/>
    <n v="92103"/>
    <n v="1"/>
    <n v="3.7"/>
    <s v="Professional"/>
    <n v="0"/>
    <x v="0"/>
    <s v="Yes"/>
    <x v="0"/>
    <s v="No"/>
    <x v="1"/>
    <m/>
  </r>
  <r>
    <x v="2971"/>
    <n v="42"/>
    <n v="16"/>
    <x v="29"/>
    <s v="0-50"/>
    <n v="93437"/>
    <n v="1"/>
    <n v="0.2"/>
    <s v="Undergraduate"/>
    <n v="0"/>
    <x v="0"/>
    <s v="Yes"/>
    <x v="0"/>
    <s v="No"/>
    <x v="0"/>
    <m/>
  </r>
  <r>
    <x v="2972"/>
    <n v="42"/>
    <n v="17"/>
    <x v="129"/>
    <s v="51-100"/>
    <n v="93118"/>
    <n v="1"/>
    <n v="2.4"/>
    <s v="Undergraduate"/>
    <n v="98"/>
    <x v="0"/>
    <s v="No"/>
    <x v="0"/>
    <s v="Yes"/>
    <x v="0"/>
    <m/>
  </r>
  <r>
    <x v="2973"/>
    <n v="42"/>
    <n v="16"/>
    <x v="137"/>
    <s v="51-100"/>
    <n v="94309"/>
    <n v="1"/>
    <n v="0.7"/>
    <s v="Professional"/>
    <n v="170"/>
    <x v="0"/>
    <s v="No"/>
    <x v="1"/>
    <s v="Yes"/>
    <x v="1"/>
    <m/>
  </r>
  <r>
    <x v="2974"/>
    <n v="42"/>
    <n v="18"/>
    <x v="52"/>
    <s v="51-100"/>
    <n v="96001"/>
    <n v="4"/>
    <n v="2"/>
    <s v="Professional"/>
    <n v="0"/>
    <x v="0"/>
    <s v="No"/>
    <x v="0"/>
    <s v="Yes"/>
    <x v="0"/>
    <m/>
  </r>
  <r>
    <x v="2975"/>
    <n v="42"/>
    <n v="18"/>
    <x v="61"/>
    <s v="0-50"/>
    <n v="92653"/>
    <n v="1"/>
    <n v="2"/>
    <s v="Graduate"/>
    <n v="0"/>
    <x v="0"/>
    <s v="Yes"/>
    <x v="0"/>
    <s v="No"/>
    <x v="0"/>
    <m/>
  </r>
  <r>
    <x v="2976"/>
    <n v="42"/>
    <n v="18"/>
    <x v="72"/>
    <s v="100+"/>
    <n v="95630"/>
    <n v="1"/>
    <n v="1.7"/>
    <s v="Undergraduate"/>
    <n v="0"/>
    <x v="0"/>
    <s v="Yes"/>
    <x v="0"/>
    <s v="Yes"/>
    <x v="0"/>
    <m/>
  </r>
  <r>
    <x v="2977"/>
    <n v="42"/>
    <n v="18"/>
    <x v="55"/>
    <s v="100+"/>
    <n v="92124"/>
    <n v="2"/>
    <n v="0.4"/>
    <s v="Graduate"/>
    <n v="277"/>
    <x v="1"/>
    <s v="No"/>
    <x v="0"/>
    <s v="No"/>
    <x v="1"/>
    <m/>
  </r>
  <r>
    <x v="2978"/>
    <n v="42"/>
    <n v="17"/>
    <x v="101"/>
    <s v="100+"/>
    <n v="91101"/>
    <n v="2"/>
    <n v="2.9"/>
    <s v="Professional"/>
    <n v="0"/>
    <x v="1"/>
    <s v="No"/>
    <x v="0"/>
    <s v="Yes"/>
    <x v="0"/>
    <m/>
  </r>
  <r>
    <x v="2979"/>
    <n v="42"/>
    <n v="18"/>
    <x v="68"/>
    <s v="0-50"/>
    <n v="90717"/>
    <n v="1"/>
    <n v="1.4"/>
    <s v="Professional"/>
    <n v="0"/>
    <x v="0"/>
    <s v="No"/>
    <x v="0"/>
    <s v="Yes"/>
    <x v="0"/>
    <m/>
  </r>
  <r>
    <x v="2980"/>
    <n v="42"/>
    <n v="17"/>
    <x v="54"/>
    <s v="51-100"/>
    <n v="90095"/>
    <n v="1"/>
    <n v="0.1"/>
    <s v="Graduate"/>
    <n v="170"/>
    <x v="0"/>
    <s v="No"/>
    <x v="0"/>
    <s v="Yes"/>
    <x v="0"/>
    <m/>
  </r>
  <r>
    <x v="2981"/>
    <n v="42"/>
    <n v="18"/>
    <x v="97"/>
    <s v="51-100"/>
    <n v="92675"/>
    <n v="4"/>
    <n v="0.8"/>
    <s v="Undergraduate"/>
    <n v="0"/>
    <x v="0"/>
    <s v="No"/>
    <x v="0"/>
    <s v="Yes"/>
    <x v="1"/>
    <m/>
  </r>
  <r>
    <x v="2982"/>
    <n v="42"/>
    <n v="18"/>
    <x v="152"/>
    <s v="100+"/>
    <n v="91605"/>
    <n v="2"/>
    <n v="7.6"/>
    <s v="Undergraduate"/>
    <n v="0"/>
    <x v="0"/>
    <s v="No"/>
    <x v="0"/>
    <s v="Yes"/>
    <x v="0"/>
    <m/>
  </r>
  <r>
    <x v="2983"/>
    <n v="42"/>
    <n v="18"/>
    <x v="65"/>
    <s v="0-50"/>
    <n v="91320"/>
    <n v="1"/>
    <n v="0.3"/>
    <s v="Professional"/>
    <n v="0"/>
    <x v="0"/>
    <s v="No"/>
    <x v="0"/>
    <s v="Yes"/>
    <x v="0"/>
    <m/>
  </r>
  <r>
    <x v="2984"/>
    <n v="42"/>
    <n v="18"/>
    <x v="22"/>
    <s v="51-100"/>
    <n v="93460"/>
    <n v="3"/>
    <n v="2.1"/>
    <s v="Professional"/>
    <n v="0"/>
    <x v="0"/>
    <s v="No"/>
    <x v="0"/>
    <s v="Yes"/>
    <x v="1"/>
    <m/>
  </r>
  <r>
    <x v="2985"/>
    <n v="42"/>
    <n v="17"/>
    <x v="6"/>
    <s v="51-100"/>
    <n v="92521"/>
    <n v="1"/>
    <n v="1"/>
    <s v="Professional"/>
    <n v="0"/>
    <x v="0"/>
    <s v="No"/>
    <x v="0"/>
    <s v="Yes"/>
    <x v="0"/>
    <m/>
  </r>
  <r>
    <x v="2986"/>
    <n v="42"/>
    <n v="18"/>
    <x v="73"/>
    <s v="0-50"/>
    <n v="92717"/>
    <n v="3"/>
    <n v="2.1"/>
    <s v="Professional"/>
    <n v="0"/>
    <x v="0"/>
    <s v="Yes"/>
    <x v="0"/>
    <s v="Yes"/>
    <x v="0"/>
    <m/>
  </r>
  <r>
    <x v="2987"/>
    <n v="42"/>
    <n v="17"/>
    <x v="24"/>
    <s v="51-100"/>
    <n v="94105"/>
    <n v="4"/>
    <n v="0.4"/>
    <s v="Undergraduate"/>
    <n v="0"/>
    <x v="0"/>
    <s v="No"/>
    <x v="0"/>
    <s v="Yes"/>
    <x v="0"/>
    <m/>
  </r>
  <r>
    <x v="2988"/>
    <n v="42"/>
    <n v="17"/>
    <x v="45"/>
    <s v="100+"/>
    <n v="93955"/>
    <n v="3"/>
    <n v="4.9000000000000004"/>
    <s v="Undergraduate"/>
    <n v="0"/>
    <x v="1"/>
    <s v="No"/>
    <x v="1"/>
    <s v="Yes"/>
    <x v="1"/>
    <m/>
  </r>
  <r>
    <x v="2989"/>
    <n v="42"/>
    <n v="15"/>
    <x v="20"/>
    <s v="0-50"/>
    <n v="91711"/>
    <n v="3"/>
    <n v="1"/>
    <s v="Graduate"/>
    <n v="132"/>
    <x v="0"/>
    <s v="No"/>
    <x v="0"/>
    <s v="No"/>
    <x v="0"/>
    <m/>
  </r>
  <r>
    <x v="2990"/>
    <n v="42"/>
    <n v="16"/>
    <x v="137"/>
    <s v="51-100"/>
    <n v="95064"/>
    <n v="3"/>
    <n v="0.9"/>
    <s v="Professional"/>
    <n v="0"/>
    <x v="0"/>
    <s v="No"/>
    <x v="0"/>
    <s v="Yes"/>
    <x v="0"/>
    <m/>
  </r>
  <r>
    <x v="2991"/>
    <n v="42"/>
    <n v="16"/>
    <x v="18"/>
    <s v="0-50"/>
    <n v="94015"/>
    <n v="1"/>
    <n v="0.2"/>
    <s v="Undergraduate"/>
    <n v="87"/>
    <x v="0"/>
    <s v="No"/>
    <x v="0"/>
    <s v="No"/>
    <x v="1"/>
    <m/>
  </r>
  <r>
    <x v="2992"/>
    <n v="42"/>
    <n v="18"/>
    <x v="115"/>
    <s v="100+"/>
    <n v="95136"/>
    <n v="2"/>
    <n v="3.3"/>
    <s v="Undergraduate"/>
    <n v="0"/>
    <x v="0"/>
    <s v="Yes"/>
    <x v="1"/>
    <s v="Yes"/>
    <x v="1"/>
    <m/>
  </r>
  <r>
    <x v="2993"/>
    <n v="42"/>
    <n v="17"/>
    <x v="100"/>
    <s v="0-50"/>
    <n v="94010"/>
    <n v="1"/>
    <n v="0.6"/>
    <s v="Professional"/>
    <n v="0"/>
    <x v="0"/>
    <s v="No"/>
    <x v="0"/>
    <s v="No"/>
    <x v="1"/>
    <m/>
  </r>
  <r>
    <x v="2994"/>
    <n v="42"/>
    <n v="17"/>
    <x v="15"/>
    <s v="51-100"/>
    <n v="93023"/>
    <n v="4"/>
    <n v="1.9"/>
    <s v="Professional"/>
    <n v="0"/>
    <x v="0"/>
    <s v="No"/>
    <x v="0"/>
    <s v="Yes"/>
    <x v="0"/>
    <m/>
  </r>
  <r>
    <x v="2995"/>
    <n v="42"/>
    <n v="17"/>
    <x v="88"/>
    <s v="51-100"/>
    <n v="93065"/>
    <n v="1"/>
    <n v="3.7"/>
    <s v="Professional"/>
    <n v="272"/>
    <x v="0"/>
    <s v="No"/>
    <x v="0"/>
    <s v="No"/>
    <x v="0"/>
    <m/>
  </r>
  <r>
    <x v="2996"/>
    <n v="42"/>
    <n v="18"/>
    <x v="20"/>
    <s v="0-50"/>
    <n v="96091"/>
    <n v="3"/>
    <n v="2.1"/>
    <s v="Professional"/>
    <n v="0"/>
    <x v="0"/>
    <s v="No"/>
    <x v="0"/>
    <s v="No"/>
    <x v="0"/>
    <m/>
  </r>
  <r>
    <x v="2997"/>
    <n v="42"/>
    <n v="17"/>
    <x v="65"/>
    <s v="0-50"/>
    <n v="94928"/>
    <n v="1"/>
    <n v="0.6"/>
    <s v="Professional"/>
    <n v="0"/>
    <x v="0"/>
    <s v="No"/>
    <x v="0"/>
    <s v="Yes"/>
    <x v="0"/>
    <m/>
  </r>
  <r>
    <x v="2998"/>
    <n v="42"/>
    <n v="16"/>
    <x v="73"/>
    <s v="0-50"/>
    <n v="90034"/>
    <n v="1"/>
    <n v="2.8"/>
    <s v="Undergraduate"/>
    <n v="0"/>
    <x v="0"/>
    <s v="No"/>
    <x v="0"/>
    <s v="No"/>
    <x v="0"/>
    <m/>
  </r>
  <r>
    <x v="2999"/>
    <n v="42"/>
    <n v="16"/>
    <x v="1"/>
    <s v="0-50"/>
    <n v="90033"/>
    <n v="3"/>
    <n v="0.5"/>
    <s v="Graduate"/>
    <n v="0"/>
    <x v="0"/>
    <s v="No"/>
    <x v="0"/>
    <s v="No"/>
    <x v="1"/>
    <m/>
  </r>
  <r>
    <x v="3000"/>
    <n v="42"/>
    <n v="17"/>
    <x v="64"/>
    <s v="0-50"/>
    <n v="94124"/>
    <n v="1"/>
    <n v="0.3"/>
    <s v="Professional"/>
    <n v="0"/>
    <x v="0"/>
    <s v="Yes"/>
    <x v="1"/>
    <s v="Yes"/>
    <x v="1"/>
    <m/>
  </r>
  <r>
    <x v="3001"/>
    <n v="42"/>
    <n v="12"/>
    <x v="20"/>
    <s v="0-50"/>
    <n v="94704"/>
    <n v="3"/>
    <n v="2"/>
    <s v="Professional"/>
    <n v="0"/>
    <x v="0"/>
    <s v="Yes"/>
    <x v="1"/>
    <s v="Yes"/>
    <x v="1"/>
    <m/>
  </r>
  <r>
    <x v="3002"/>
    <n v="42"/>
    <n v="16"/>
    <x v="100"/>
    <s v="0-50"/>
    <n v="94002"/>
    <n v="4"/>
    <n v="1.5"/>
    <s v="Professional"/>
    <n v="91"/>
    <x v="0"/>
    <s v="No"/>
    <x v="0"/>
    <s v="Yes"/>
    <x v="1"/>
    <m/>
  </r>
  <r>
    <x v="3003"/>
    <n v="42"/>
    <n v="18"/>
    <x v="73"/>
    <s v="0-50"/>
    <n v="95351"/>
    <n v="2"/>
    <n v="1.7"/>
    <s v="Undergraduate"/>
    <n v="106"/>
    <x v="0"/>
    <s v="No"/>
    <x v="0"/>
    <s v="No"/>
    <x v="1"/>
    <m/>
  </r>
  <r>
    <x v="3004"/>
    <n v="41"/>
    <n v="17"/>
    <x v="101"/>
    <s v="100+"/>
    <n v="94022"/>
    <n v="2"/>
    <n v="8"/>
    <s v="Undergraduate"/>
    <n v="0"/>
    <x v="0"/>
    <s v="No"/>
    <x v="0"/>
    <s v="Yes"/>
    <x v="0"/>
    <m/>
  </r>
  <r>
    <x v="3005"/>
    <n v="41"/>
    <n v="16"/>
    <x v="88"/>
    <s v="51-100"/>
    <n v="94606"/>
    <n v="1"/>
    <n v="4"/>
    <s v="Professional"/>
    <n v="0"/>
    <x v="0"/>
    <s v="No"/>
    <x v="0"/>
    <s v="Yes"/>
    <x v="1"/>
    <m/>
  </r>
  <r>
    <x v="3006"/>
    <n v="41"/>
    <n v="16"/>
    <x v="57"/>
    <s v="51-100"/>
    <n v="92507"/>
    <n v="1"/>
    <n v="4"/>
    <s v="Professional"/>
    <n v="0"/>
    <x v="0"/>
    <s v="No"/>
    <x v="0"/>
    <s v="Yes"/>
    <x v="0"/>
    <m/>
  </r>
  <r>
    <x v="3007"/>
    <n v="41"/>
    <n v="15"/>
    <x v="30"/>
    <s v="51-100"/>
    <n v="95014"/>
    <n v="1"/>
    <n v="5.2"/>
    <s v="Undergraduate"/>
    <n v="0"/>
    <x v="0"/>
    <s v="No"/>
    <x v="0"/>
    <s v="No"/>
    <x v="0"/>
    <m/>
  </r>
  <r>
    <x v="3008"/>
    <n v="41"/>
    <n v="14"/>
    <x v="118"/>
    <s v="0-50"/>
    <n v="91330"/>
    <n v="3"/>
    <n v="1"/>
    <s v="Graduate"/>
    <n v="0"/>
    <x v="0"/>
    <s v="No"/>
    <x v="0"/>
    <s v="No"/>
    <x v="0"/>
    <m/>
  </r>
  <r>
    <x v="3009"/>
    <n v="41"/>
    <n v="16"/>
    <x v="28"/>
    <s v="51-100"/>
    <n v="92647"/>
    <n v="3"/>
    <n v="3"/>
    <s v="Undergraduate"/>
    <n v="0"/>
    <x v="0"/>
    <s v="No"/>
    <x v="0"/>
    <s v="Yes"/>
    <x v="0"/>
    <m/>
  </r>
  <r>
    <x v="3010"/>
    <n v="41"/>
    <n v="16"/>
    <x v="19"/>
    <s v="51-100"/>
    <n v="92131"/>
    <n v="3"/>
    <n v="0.5"/>
    <s v="Professional"/>
    <n v="0"/>
    <x v="0"/>
    <s v="No"/>
    <x v="0"/>
    <s v="No"/>
    <x v="1"/>
    <m/>
  </r>
  <r>
    <x v="3011"/>
    <n v="41"/>
    <n v="17"/>
    <x v="52"/>
    <s v="51-100"/>
    <n v="94025"/>
    <n v="4"/>
    <n v="2.67"/>
    <s v="Undergraduate"/>
    <n v="0"/>
    <x v="0"/>
    <s v="No"/>
    <x v="0"/>
    <s v="Yes"/>
    <x v="1"/>
    <m/>
  </r>
  <r>
    <x v="3012"/>
    <n v="41"/>
    <n v="16"/>
    <x v="8"/>
    <s v="51-100"/>
    <n v="94005"/>
    <n v="1"/>
    <n v="3.7"/>
    <s v="Professional"/>
    <n v="280"/>
    <x v="0"/>
    <s v="No"/>
    <x v="0"/>
    <s v="No"/>
    <x v="0"/>
    <m/>
  </r>
  <r>
    <x v="3013"/>
    <n v="41"/>
    <n v="17"/>
    <x v="6"/>
    <s v="51-100"/>
    <n v="94025"/>
    <n v="4"/>
    <n v="0.8"/>
    <s v="Undergraduate"/>
    <n v="78"/>
    <x v="0"/>
    <s v="No"/>
    <x v="0"/>
    <s v="Yes"/>
    <x v="0"/>
    <m/>
  </r>
  <r>
    <x v="3014"/>
    <n v="41"/>
    <n v="16"/>
    <x v="22"/>
    <s v="51-100"/>
    <n v="90095"/>
    <n v="3"/>
    <n v="0.5"/>
    <s v="Professional"/>
    <n v="0"/>
    <x v="0"/>
    <s v="No"/>
    <x v="0"/>
    <s v="Yes"/>
    <x v="0"/>
    <m/>
  </r>
  <r>
    <x v="3015"/>
    <n v="41"/>
    <n v="15"/>
    <x v="110"/>
    <s v="100+"/>
    <n v="90057"/>
    <n v="1"/>
    <n v="5.5"/>
    <s v="Professional"/>
    <n v="0"/>
    <x v="1"/>
    <s v="No"/>
    <x v="1"/>
    <s v="Yes"/>
    <x v="0"/>
    <m/>
  </r>
  <r>
    <x v="3016"/>
    <n v="41"/>
    <n v="17"/>
    <x v="46"/>
    <s v="100+"/>
    <n v="92647"/>
    <n v="2"/>
    <n v="8"/>
    <s v="Undergraduate"/>
    <n v="0"/>
    <x v="0"/>
    <s v="No"/>
    <x v="0"/>
    <s v="Yes"/>
    <x v="0"/>
    <m/>
  </r>
  <r>
    <x v="3017"/>
    <n v="41"/>
    <n v="16"/>
    <x v="47"/>
    <s v="100+"/>
    <n v="92780"/>
    <n v="1"/>
    <n v="1"/>
    <s v="Professional"/>
    <n v="211"/>
    <x v="0"/>
    <s v="No"/>
    <x v="0"/>
    <s v="No"/>
    <x v="1"/>
    <m/>
  </r>
  <r>
    <x v="3018"/>
    <n v="41"/>
    <n v="17"/>
    <x v="49"/>
    <s v="0-50"/>
    <n v="93117"/>
    <n v="2"/>
    <n v="2.5"/>
    <s v="Undergraduate"/>
    <n v="0"/>
    <x v="0"/>
    <s v="No"/>
    <x v="1"/>
    <s v="Yes"/>
    <x v="1"/>
    <m/>
  </r>
  <r>
    <x v="3019"/>
    <n v="41"/>
    <n v="17"/>
    <x v="4"/>
    <s v="100+"/>
    <n v="91125"/>
    <n v="2"/>
    <n v="1.8"/>
    <s v="Graduate"/>
    <n v="0"/>
    <x v="0"/>
    <s v="No"/>
    <x v="0"/>
    <s v="Yes"/>
    <x v="0"/>
    <m/>
  </r>
  <r>
    <x v="3020"/>
    <n v="41"/>
    <n v="17"/>
    <x v="80"/>
    <s v="51-100"/>
    <n v="93555"/>
    <n v="2"/>
    <n v="1.9"/>
    <s v="Undergraduate"/>
    <n v="131"/>
    <x v="0"/>
    <s v="No"/>
    <x v="0"/>
    <s v="Yes"/>
    <x v="0"/>
    <m/>
  </r>
  <r>
    <x v="3021"/>
    <n v="41"/>
    <n v="17"/>
    <x v="60"/>
    <s v="100+"/>
    <n v="94022"/>
    <n v="2"/>
    <n v="7.6"/>
    <s v="Undergraduate"/>
    <n v="92"/>
    <x v="0"/>
    <s v="No"/>
    <x v="0"/>
    <s v="No"/>
    <x v="0"/>
    <m/>
  </r>
  <r>
    <x v="3022"/>
    <n v="41"/>
    <n v="16"/>
    <x v="69"/>
    <s v="0-50"/>
    <n v="94123"/>
    <n v="2"/>
    <n v="0.3"/>
    <s v="Graduate"/>
    <n v="0"/>
    <x v="0"/>
    <s v="No"/>
    <x v="0"/>
    <s v="Yes"/>
    <x v="0"/>
    <m/>
  </r>
  <r>
    <x v="3023"/>
    <n v="41"/>
    <n v="17"/>
    <x v="23"/>
    <s v="0-50"/>
    <n v="91330"/>
    <n v="1"/>
    <n v="1"/>
    <s v="Undergraduate"/>
    <n v="0"/>
    <x v="0"/>
    <s v="No"/>
    <x v="0"/>
    <s v="No"/>
    <x v="0"/>
    <m/>
  </r>
  <r>
    <x v="3024"/>
    <n v="41"/>
    <n v="16"/>
    <x v="145"/>
    <s v="100+"/>
    <n v="92612"/>
    <n v="2"/>
    <n v="3.9"/>
    <s v="Undergraduate"/>
    <n v="0"/>
    <x v="0"/>
    <s v="No"/>
    <x v="0"/>
    <s v="Yes"/>
    <x v="1"/>
    <m/>
  </r>
  <r>
    <x v="3025"/>
    <n v="41"/>
    <n v="16"/>
    <x v="41"/>
    <s v="51-100"/>
    <n v="93117"/>
    <n v="1"/>
    <n v="4"/>
    <s v="Professional"/>
    <n v="0"/>
    <x v="0"/>
    <s v="No"/>
    <x v="0"/>
    <s v="No"/>
    <x v="1"/>
    <m/>
  </r>
  <r>
    <x v="3026"/>
    <n v="41"/>
    <n v="15"/>
    <x v="29"/>
    <s v="0-50"/>
    <n v="90291"/>
    <n v="2"/>
    <n v="0.7"/>
    <s v="Undergraduate"/>
    <n v="91"/>
    <x v="0"/>
    <s v="No"/>
    <x v="0"/>
    <s v="Yes"/>
    <x v="0"/>
    <m/>
  </r>
  <r>
    <x v="3027"/>
    <n v="41"/>
    <n v="16"/>
    <x v="39"/>
    <s v="0-50"/>
    <n v="94521"/>
    <n v="2"/>
    <n v="1.4"/>
    <s v="Graduate"/>
    <n v="0"/>
    <x v="0"/>
    <s v="Yes"/>
    <x v="0"/>
    <s v="Yes"/>
    <x v="0"/>
    <m/>
  </r>
  <r>
    <x v="3028"/>
    <n v="41"/>
    <n v="16"/>
    <x v="62"/>
    <s v="100+"/>
    <n v="94720"/>
    <n v="2"/>
    <n v="3.3"/>
    <s v="Undergraduate"/>
    <n v="0"/>
    <x v="0"/>
    <s v="No"/>
    <x v="0"/>
    <s v="Yes"/>
    <x v="0"/>
    <m/>
  </r>
  <r>
    <x v="3029"/>
    <n v="41"/>
    <n v="16"/>
    <x v="71"/>
    <s v="51-100"/>
    <n v="92325"/>
    <n v="3"/>
    <n v="0.5"/>
    <s v="Professional"/>
    <n v="0"/>
    <x v="0"/>
    <s v="No"/>
    <x v="0"/>
    <s v="No"/>
    <x v="0"/>
    <m/>
  </r>
  <r>
    <x v="3030"/>
    <n v="41"/>
    <n v="15"/>
    <x v="68"/>
    <s v="0-50"/>
    <n v="90503"/>
    <n v="4"/>
    <n v="1.5"/>
    <s v="Professional"/>
    <n v="0"/>
    <x v="0"/>
    <s v="No"/>
    <x v="0"/>
    <s v="No"/>
    <x v="1"/>
    <m/>
  </r>
  <r>
    <x v="3031"/>
    <n v="41"/>
    <n v="15"/>
    <x v="76"/>
    <s v="51-100"/>
    <n v="94704"/>
    <n v="3"/>
    <n v="0.5"/>
    <s v="Professional"/>
    <n v="0"/>
    <x v="0"/>
    <s v="No"/>
    <x v="0"/>
    <s v="Yes"/>
    <x v="0"/>
    <m/>
  </r>
  <r>
    <x v="3032"/>
    <n v="41"/>
    <n v="15"/>
    <x v="38"/>
    <s v="100+"/>
    <n v="91775"/>
    <n v="1"/>
    <n v="3.6"/>
    <s v="Graduate"/>
    <n v="0"/>
    <x v="1"/>
    <s v="No"/>
    <x v="0"/>
    <s v="No"/>
    <x v="0"/>
    <m/>
  </r>
  <r>
    <x v="3033"/>
    <n v="41"/>
    <n v="17"/>
    <x v="2"/>
    <s v="0-50"/>
    <n v="94720"/>
    <n v="1"/>
    <n v="1.4"/>
    <s v="Professional"/>
    <n v="0"/>
    <x v="0"/>
    <s v="No"/>
    <x v="0"/>
    <s v="Yes"/>
    <x v="0"/>
    <m/>
  </r>
  <r>
    <x v="3034"/>
    <n v="41"/>
    <n v="16"/>
    <x v="146"/>
    <s v="100+"/>
    <n v="94304"/>
    <n v="2"/>
    <n v="1.1000000000000001"/>
    <s v="Professional"/>
    <n v="0"/>
    <x v="1"/>
    <s v="No"/>
    <x v="0"/>
    <s v="Yes"/>
    <x v="0"/>
    <m/>
  </r>
  <r>
    <x v="3035"/>
    <n v="41"/>
    <n v="17"/>
    <x v="81"/>
    <s v="100+"/>
    <n v="95008"/>
    <n v="3"/>
    <n v="6.9"/>
    <s v="Graduate"/>
    <n v="0"/>
    <x v="1"/>
    <s v="No"/>
    <x v="0"/>
    <s v="Yes"/>
    <x v="0"/>
    <m/>
  </r>
  <r>
    <x v="3036"/>
    <n v="41"/>
    <n v="15"/>
    <x v="24"/>
    <s v="51-100"/>
    <n v="90024"/>
    <n v="4"/>
    <n v="0.2"/>
    <s v="Professional"/>
    <n v="0"/>
    <x v="0"/>
    <s v="No"/>
    <x v="0"/>
    <s v="No"/>
    <x v="0"/>
    <m/>
  </r>
  <r>
    <x v="3037"/>
    <n v="41"/>
    <n v="17"/>
    <x v="59"/>
    <s v="0-50"/>
    <n v="94720"/>
    <n v="3"/>
    <n v="0.3"/>
    <s v="Professional"/>
    <n v="0"/>
    <x v="0"/>
    <s v="No"/>
    <x v="0"/>
    <s v="Yes"/>
    <x v="1"/>
    <m/>
  </r>
  <r>
    <x v="3038"/>
    <n v="41"/>
    <n v="16"/>
    <x v="7"/>
    <s v="51-100"/>
    <n v="96064"/>
    <n v="1"/>
    <n v="1"/>
    <s v="Professional"/>
    <n v="233"/>
    <x v="0"/>
    <s v="No"/>
    <x v="0"/>
    <s v="Yes"/>
    <x v="0"/>
    <m/>
  </r>
  <r>
    <x v="3039"/>
    <n v="41"/>
    <n v="15"/>
    <x v="136"/>
    <s v="100+"/>
    <n v="90034"/>
    <n v="1"/>
    <n v="5.2"/>
    <s v="Undergraduate"/>
    <n v="0"/>
    <x v="0"/>
    <s v="No"/>
    <x v="0"/>
    <s v="No"/>
    <x v="0"/>
    <m/>
  </r>
  <r>
    <x v="3040"/>
    <n v="41"/>
    <n v="16"/>
    <x v="32"/>
    <s v="51-100"/>
    <n v="92653"/>
    <n v="2"/>
    <n v="0.4"/>
    <s v="Undergraduate"/>
    <n v="0"/>
    <x v="0"/>
    <s v="No"/>
    <x v="0"/>
    <s v="No"/>
    <x v="1"/>
    <m/>
  </r>
  <r>
    <x v="3041"/>
    <n v="41"/>
    <n v="16"/>
    <x v="122"/>
    <s v="51-100"/>
    <n v="92660"/>
    <n v="1"/>
    <n v="1"/>
    <s v="Professional"/>
    <n v="0"/>
    <x v="0"/>
    <s v="No"/>
    <x v="0"/>
    <s v="Yes"/>
    <x v="0"/>
    <m/>
  </r>
  <r>
    <x v="3042"/>
    <n v="41"/>
    <n v="17"/>
    <x v="58"/>
    <s v="51-100"/>
    <n v="90071"/>
    <n v="3"/>
    <n v="3.8"/>
    <s v="Graduate"/>
    <n v="327"/>
    <x v="1"/>
    <s v="Yes"/>
    <x v="1"/>
    <s v="Yes"/>
    <x v="0"/>
    <m/>
  </r>
  <r>
    <x v="3043"/>
    <n v="41"/>
    <n v="17"/>
    <x v="104"/>
    <s v="100+"/>
    <n v="94143"/>
    <n v="2"/>
    <n v="8"/>
    <s v="Undergraduate"/>
    <n v="0"/>
    <x v="0"/>
    <s v="No"/>
    <x v="0"/>
    <s v="Yes"/>
    <x v="0"/>
    <m/>
  </r>
  <r>
    <x v="3044"/>
    <n v="41"/>
    <n v="17"/>
    <x v="106"/>
    <s v="100+"/>
    <n v="92121"/>
    <n v="1"/>
    <n v="1.7"/>
    <s v="Undergraduate"/>
    <n v="337"/>
    <x v="0"/>
    <s v="No"/>
    <x v="0"/>
    <s v="No"/>
    <x v="1"/>
    <m/>
  </r>
  <r>
    <x v="3045"/>
    <n v="41"/>
    <n v="17"/>
    <x v="59"/>
    <s v="0-50"/>
    <n v="92831"/>
    <n v="2"/>
    <n v="0.6"/>
    <s v="Professional"/>
    <n v="215"/>
    <x v="0"/>
    <s v="No"/>
    <x v="0"/>
    <s v="No"/>
    <x v="1"/>
    <m/>
  </r>
  <r>
    <x v="3046"/>
    <n v="41"/>
    <n v="17"/>
    <x v="66"/>
    <s v="51-100"/>
    <n v="90745"/>
    <n v="2"/>
    <n v="3.2"/>
    <s v="Undergraduate"/>
    <n v="0"/>
    <x v="0"/>
    <s v="No"/>
    <x v="0"/>
    <s v="No"/>
    <x v="0"/>
    <m/>
  </r>
  <r>
    <x v="3047"/>
    <n v="41"/>
    <n v="16"/>
    <x v="73"/>
    <s v="0-50"/>
    <n v="92122"/>
    <n v="3"/>
    <n v="0.5"/>
    <s v="Professional"/>
    <n v="0"/>
    <x v="0"/>
    <s v="No"/>
    <x v="0"/>
    <s v="Yes"/>
    <x v="0"/>
    <m/>
  </r>
  <r>
    <x v="3048"/>
    <n v="41"/>
    <n v="17"/>
    <x v="73"/>
    <s v="0-50"/>
    <n v="92130"/>
    <n v="4"/>
    <n v="2.2000000000000002"/>
    <s v="Graduate"/>
    <n v="0"/>
    <x v="0"/>
    <s v="No"/>
    <x v="0"/>
    <s v="No"/>
    <x v="0"/>
    <m/>
  </r>
  <r>
    <x v="3049"/>
    <n v="41"/>
    <n v="16"/>
    <x v="151"/>
    <s v="100+"/>
    <n v="92037"/>
    <n v="1"/>
    <n v="1"/>
    <s v="Professional"/>
    <n v="0"/>
    <x v="0"/>
    <s v="No"/>
    <x v="0"/>
    <s v="Yes"/>
    <x v="0"/>
    <m/>
  </r>
  <r>
    <x v="3050"/>
    <n v="41"/>
    <n v="16"/>
    <x v="4"/>
    <s v="100+"/>
    <n v="94705"/>
    <n v="4"/>
    <n v="3.5"/>
    <s v="Undergraduate"/>
    <n v="0"/>
    <x v="1"/>
    <s v="No"/>
    <x v="0"/>
    <s v="No"/>
    <x v="1"/>
    <m/>
  </r>
  <r>
    <x v="3051"/>
    <n v="41"/>
    <n v="17"/>
    <x v="120"/>
    <s v="0-50"/>
    <n v="94550"/>
    <n v="1"/>
    <n v="0.7"/>
    <s v="Undergraduate"/>
    <n v="104"/>
    <x v="0"/>
    <s v="No"/>
    <x v="0"/>
    <s v="No"/>
    <x v="0"/>
    <m/>
  </r>
  <r>
    <x v="3052"/>
    <n v="41"/>
    <n v="17"/>
    <x v="122"/>
    <s v="51-100"/>
    <n v="92096"/>
    <n v="2"/>
    <n v="1.8"/>
    <s v="Graduate"/>
    <n v="0"/>
    <x v="0"/>
    <s v="No"/>
    <x v="0"/>
    <s v="Yes"/>
    <x v="1"/>
    <m/>
  </r>
  <r>
    <x v="3053"/>
    <n v="41"/>
    <n v="16"/>
    <x v="95"/>
    <s v="0-50"/>
    <n v="91125"/>
    <n v="2"/>
    <n v="0"/>
    <s v="Professional"/>
    <n v="0"/>
    <x v="0"/>
    <s v="No"/>
    <x v="0"/>
    <s v="Yes"/>
    <x v="0"/>
    <m/>
  </r>
  <r>
    <x v="3054"/>
    <n v="41"/>
    <n v="17"/>
    <x v="11"/>
    <s v="51-100"/>
    <n v="94402"/>
    <n v="2"/>
    <n v="0.6"/>
    <s v="Professional"/>
    <n v="0"/>
    <x v="0"/>
    <s v="No"/>
    <x v="0"/>
    <s v="No"/>
    <x v="1"/>
    <m/>
  </r>
  <r>
    <x v="3055"/>
    <n v="41"/>
    <n v="16"/>
    <x v="120"/>
    <s v="0-50"/>
    <n v="94309"/>
    <n v="4"/>
    <n v="0"/>
    <s v="Graduate"/>
    <n v="0"/>
    <x v="0"/>
    <s v="No"/>
    <x v="0"/>
    <s v="Yes"/>
    <x v="0"/>
    <m/>
  </r>
  <r>
    <x v="3056"/>
    <n v="41"/>
    <n v="14"/>
    <x v="139"/>
    <s v="51-100"/>
    <n v="92691"/>
    <n v="3"/>
    <n v="2.33"/>
    <s v="Graduate"/>
    <n v="0"/>
    <x v="0"/>
    <s v="No"/>
    <x v="0"/>
    <s v="Yes"/>
    <x v="0"/>
    <m/>
  </r>
  <r>
    <x v="3057"/>
    <n v="41"/>
    <n v="16"/>
    <x v="39"/>
    <s v="0-50"/>
    <n v="94143"/>
    <n v="2"/>
    <n v="0.3"/>
    <s v="Graduate"/>
    <n v="118"/>
    <x v="0"/>
    <s v="No"/>
    <x v="0"/>
    <s v="No"/>
    <x v="0"/>
    <m/>
  </r>
  <r>
    <x v="3058"/>
    <n v="41"/>
    <n v="15"/>
    <x v="99"/>
    <s v="51-100"/>
    <n v="94303"/>
    <n v="3"/>
    <n v="0.5"/>
    <s v="Professional"/>
    <n v="0"/>
    <x v="0"/>
    <s v="No"/>
    <x v="0"/>
    <s v="Yes"/>
    <x v="1"/>
    <m/>
  </r>
  <r>
    <x v="3059"/>
    <n v="41"/>
    <n v="17"/>
    <x v="18"/>
    <s v="0-50"/>
    <n v="91330"/>
    <n v="1"/>
    <n v="1"/>
    <s v="Undergraduate"/>
    <n v="0"/>
    <x v="0"/>
    <s v="No"/>
    <x v="0"/>
    <s v="No"/>
    <x v="0"/>
    <m/>
  </r>
  <r>
    <x v="3060"/>
    <n v="41"/>
    <n v="17"/>
    <x v="128"/>
    <s v="51-100"/>
    <n v="92835"/>
    <n v="4"/>
    <n v="0.8"/>
    <s v="Undergraduate"/>
    <n v="218"/>
    <x v="0"/>
    <s v="No"/>
    <x v="0"/>
    <s v="No"/>
    <x v="0"/>
    <m/>
  </r>
  <r>
    <x v="3061"/>
    <n v="41"/>
    <n v="16"/>
    <x v="70"/>
    <s v="51-100"/>
    <n v="94720"/>
    <n v="3"/>
    <n v="0.5"/>
    <s v="Professional"/>
    <n v="0"/>
    <x v="0"/>
    <s v="No"/>
    <x v="0"/>
    <s v="No"/>
    <x v="0"/>
    <m/>
  </r>
  <r>
    <x v="3062"/>
    <n v="41"/>
    <n v="17"/>
    <x v="31"/>
    <s v="100+"/>
    <n v="94102"/>
    <n v="1"/>
    <n v="0.3"/>
    <s v="Undergraduate"/>
    <n v="0"/>
    <x v="0"/>
    <s v="No"/>
    <x v="0"/>
    <s v="Yes"/>
    <x v="0"/>
    <m/>
  </r>
  <r>
    <x v="3063"/>
    <n v="41"/>
    <n v="15"/>
    <x v="65"/>
    <s v="0-50"/>
    <n v="94024"/>
    <n v="2"/>
    <n v="0.8"/>
    <s v="Professional"/>
    <n v="98"/>
    <x v="0"/>
    <s v="No"/>
    <x v="0"/>
    <s v="No"/>
    <x v="0"/>
    <m/>
  </r>
  <r>
    <x v="3064"/>
    <n v="41"/>
    <n v="16"/>
    <x v="25"/>
    <s v="0-50"/>
    <n v="95814"/>
    <n v="2"/>
    <n v="1.4"/>
    <s v="Graduate"/>
    <n v="0"/>
    <x v="0"/>
    <s v="No"/>
    <x v="0"/>
    <s v="No"/>
    <x v="1"/>
    <m/>
  </r>
  <r>
    <x v="3065"/>
    <n v="41"/>
    <n v="17"/>
    <x v="88"/>
    <s v="51-100"/>
    <n v="90291"/>
    <n v="4"/>
    <n v="0.2"/>
    <s v="Professional"/>
    <n v="229"/>
    <x v="0"/>
    <s v="No"/>
    <x v="0"/>
    <s v="No"/>
    <x v="0"/>
    <m/>
  </r>
  <r>
    <x v="3066"/>
    <n v="41"/>
    <n v="17"/>
    <x v="64"/>
    <s v="0-50"/>
    <n v="93106"/>
    <n v="1"/>
    <n v="0.3"/>
    <s v="Professional"/>
    <n v="0"/>
    <x v="0"/>
    <s v="No"/>
    <x v="0"/>
    <s v="Yes"/>
    <x v="0"/>
    <m/>
  </r>
  <r>
    <x v="3067"/>
    <n v="41"/>
    <n v="17"/>
    <x v="29"/>
    <s v="0-50"/>
    <n v="92182"/>
    <n v="4"/>
    <n v="2.2000000000000002"/>
    <s v="Graduate"/>
    <n v="180"/>
    <x v="0"/>
    <s v="No"/>
    <x v="0"/>
    <s v="No"/>
    <x v="1"/>
    <m/>
  </r>
  <r>
    <x v="3068"/>
    <n v="41"/>
    <n v="16"/>
    <x v="121"/>
    <s v="0-50"/>
    <n v="91730"/>
    <n v="2"/>
    <n v="0.3"/>
    <s v="Graduate"/>
    <n v="105"/>
    <x v="0"/>
    <s v="No"/>
    <x v="0"/>
    <s v="No"/>
    <x v="0"/>
    <m/>
  </r>
  <r>
    <x v="3069"/>
    <n v="41"/>
    <n v="14"/>
    <x v="11"/>
    <s v="51-100"/>
    <n v="91320"/>
    <n v="3"/>
    <n v="2.33"/>
    <s v="Graduate"/>
    <n v="0"/>
    <x v="0"/>
    <s v="No"/>
    <x v="0"/>
    <s v="Yes"/>
    <x v="0"/>
    <m/>
  </r>
  <r>
    <x v="3070"/>
    <n v="41"/>
    <n v="16"/>
    <x v="109"/>
    <s v="100+"/>
    <n v="92009"/>
    <n v="2"/>
    <n v="0.4"/>
    <s v="Undergraduate"/>
    <n v="0"/>
    <x v="0"/>
    <s v="No"/>
    <x v="0"/>
    <s v="No"/>
    <x v="0"/>
    <m/>
  </r>
  <r>
    <x v="3071"/>
    <n v="41"/>
    <n v="17"/>
    <x v="32"/>
    <s v="51-100"/>
    <n v="92868"/>
    <n v="4"/>
    <n v="0.2"/>
    <s v="Professional"/>
    <n v="167"/>
    <x v="0"/>
    <s v="Yes"/>
    <x v="0"/>
    <s v="No"/>
    <x v="0"/>
    <m/>
  </r>
  <r>
    <x v="3072"/>
    <n v="41"/>
    <n v="17"/>
    <x v="43"/>
    <s v="0-50"/>
    <n v="93437"/>
    <n v="1"/>
    <n v="1.8"/>
    <s v="Undergraduate"/>
    <n v="172"/>
    <x v="0"/>
    <s v="Yes"/>
    <x v="0"/>
    <s v="Yes"/>
    <x v="0"/>
    <m/>
  </r>
  <r>
    <x v="3073"/>
    <n v="41"/>
    <n v="14"/>
    <x v="29"/>
    <s v="0-50"/>
    <n v="95814"/>
    <n v="3"/>
    <n v="1"/>
    <s v="Graduate"/>
    <n v="150"/>
    <x v="0"/>
    <s v="No"/>
    <x v="0"/>
    <s v="Yes"/>
    <x v="0"/>
    <m/>
  </r>
  <r>
    <x v="3074"/>
    <n v="41"/>
    <n v="15"/>
    <x v="20"/>
    <s v="0-50"/>
    <n v="91380"/>
    <n v="3"/>
    <n v="0.5"/>
    <s v="Professional"/>
    <n v="0"/>
    <x v="0"/>
    <s v="No"/>
    <x v="0"/>
    <s v="No"/>
    <x v="0"/>
    <m/>
  </r>
  <r>
    <x v="3075"/>
    <n v="41"/>
    <n v="11"/>
    <x v="14"/>
    <s v="0-50"/>
    <n v="93107"/>
    <n v="1"/>
    <n v="0.75"/>
    <s v="Professional"/>
    <n v="114"/>
    <x v="0"/>
    <s v="No"/>
    <x v="0"/>
    <s v="Yes"/>
    <x v="0"/>
    <m/>
  </r>
  <r>
    <x v="3076"/>
    <n v="41"/>
    <n v="15"/>
    <x v="8"/>
    <s v="51-100"/>
    <n v="95010"/>
    <n v="1"/>
    <n v="1.5"/>
    <s v="Professional"/>
    <n v="0"/>
    <x v="0"/>
    <s v="No"/>
    <x v="0"/>
    <s v="Yes"/>
    <x v="0"/>
    <m/>
  </r>
  <r>
    <x v="3077"/>
    <n v="41"/>
    <n v="17"/>
    <x v="100"/>
    <s v="0-50"/>
    <n v="95616"/>
    <n v="1"/>
    <n v="0.7"/>
    <s v="Undergraduate"/>
    <n v="0"/>
    <x v="0"/>
    <s v="No"/>
    <x v="0"/>
    <s v="No"/>
    <x v="1"/>
    <m/>
  </r>
  <r>
    <x v="3078"/>
    <n v="41"/>
    <n v="16"/>
    <x v="27"/>
    <s v="0-50"/>
    <n v="92182"/>
    <n v="2"/>
    <n v="0.1"/>
    <s v="Graduate"/>
    <n v="91"/>
    <x v="0"/>
    <s v="Yes"/>
    <x v="0"/>
    <s v="No"/>
    <x v="0"/>
    <m/>
  </r>
  <r>
    <x v="3079"/>
    <n v="41"/>
    <n v="15"/>
    <x v="66"/>
    <s v="51-100"/>
    <n v="95060"/>
    <n v="1"/>
    <n v="0.7"/>
    <s v="Professional"/>
    <n v="79"/>
    <x v="0"/>
    <s v="No"/>
    <x v="0"/>
    <s v="No"/>
    <x v="1"/>
    <m/>
  </r>
  <r>
    <x v="3080"/>
    <n v="41"/>
    <n v="17"/>
    <x v="61"/>
    <s v="0-50"/>
    <n v="92182"/>
    <n v="1"/>
    <n v="2"/>
    <s v="Graduate"/>
    <n v="0"/>
    <x v="0"/>
    <s v="No"/>
    <x v="0"/>
    <s v="No"/>
    <x v="0"/>
    <m/>
  </r>
  <r>
    <x v="3081"/>
    <n v="41"/>
    <n v="16"/>
    <x v="50"/>
    <s v="100+"/>
    <n v="92333"/>
    <n v="1"/>
    <n v="7"/>
    <s v="Undergraduate"/>
    <n v="0"/>
    <x v="0"/>
    <s v="No"/>
    <x v="0"/>
    <s v="No"/>
    <x v="0"/>
    <m/>
  </r>
  <r>
    <x v="3082"/>
    <n v="41"/>
    <n v="15"/>
    <x v="26"/>
    <s v="51-100"/>
    <n v="91101"/>
    <n v="3"/>
    <n v="0.1"/>
    <s v="Undergraduate"/>
    <n v="240"/>
    <x v="0"/>
    <s v="Yes"/>
    <x v="0"/>
    <s v="No"/>
    <x v="0"/>
    <m/>
  </r>
  <r>
    <x v="3083"/>
    <n v="41"/>
    <n v="17"/>
    <x v="6"/>
    <s v="51-100"/>
    <n v="95929"/>
    <n v="4"/>
    <n v="2.67"/>
    <s v="Undergraduate"/>
    <n v="99"/>
    <x v="0"/>
    <s v="No"/>
    <x v="0"/>
    <s v="Yes"/>
    <x v="0"/>
    <m/>
  </r>
  <r>
    <x v="3084"/>
    <n v="41"/>
    <n v="16"/>
    <x v="45"/>
    <s v="100+"/>
    <n v="92407"/>
    <n v="1"/>
    <n v="7"/>
    <s v="Undergraduate"/>
    <n v="0"/>
    <x v="0"/>
    <s v="No"/>
    <x v="0"/>
    <s v="No"/>
    <x v="1"/>
    <m/>
  </r>
  <r>
    <x v="3085"/>
    <n v="41"/>
    <n v="17"/>
    <x v="119"/>
    <s v="100+"/>
    <n v="94960"/>
    <n v="2"/>
    <n v="6.1"/>
    <s v="Undergraduate"/>
    <n v="263"/>
    <x v="0"/>
    <s v="Yes"/>
    <x v="0"/>
    <s v="Yes"/>
    <x v="0"/>
    <m/>
  </r>
  <r>
    <x v="3086"/>
    <n v="41"/>
    <n v="16"/>
    <x v="12"/>
    <s v="0-50"/>
    <n v="94124"/>
    <n v="2"/>
    <n v="0.3"/>
    <s v="Graduate"/>
    <n v="83"/>
    <x v="0"/>
    <s v="No"/>
    <x v="0"/>
    <s v="No"/>
    <x v="0"/>
    <m/>
  </r>
  <r>
    <x v="3087"/>
    <n v="41"/>
    <n v="16"/>
    <x v="5"/>
    <s v="0-50"/>
    <n v="92024"/>
    <n v="2"/>
    <n v="0.1"/>
    <s v="Graduate"/>
    <n v="0"/>
    <x v="0"/>
    <s v="No"/>
    <x v="0"/>
    <s v="No"/>
    <x v="0"/>
    <m/>
  </r>
  <r>
    <x v="3088"/>
    <n v="41"/>
    <n v="17"/>
    <x v="16"/>
    <s v="51-100"/>
    <n v="92374"/>
    <n v="2"/>
    <n v="1.7"/>
    <s v="Undergraduate"/>
    <n v="0"/>
    <x v="0"/>
    <s v="No"/>
    <x v="0"/>
    <s v="No"/>
    <x v="0"/>
    <m/>
  </r>
  <r>
    <x v="3089"/>
    <n v="41"/>
    <n v="15"/>
    <x v="55"/>
    <s v="100+"/>
    <n v="94304"/>
    <n v="1"/>
    <n v="4.7"/>
    <s v="Graduate"/>
    <n v="0"/>
    <x v="1"/>
    <s v="Yes"/>
    <x v="1"/>
    <s v="No"/>
    <x v="1"/>
    <m/>
  </r>
  <r>
    <x v="3090"/>
    <n v="41"/>
    <n v="16"/>
    <x v="41"/>
    <s v="51-100"/>
    <n v="95192"/>
    <n v="3"/>
    <n v="1"/>
    <s v="Undergraduate"/>
    <n v="296"/>
    <x v="0"/>
    <s v="No"/>
    <x v="0"/>
    <s v="No"/>
    <x v="0"/>
    <m/>
  </r>
  <r>
    <x v="3091"/>
    <n v="41"/>
    <n v="15"/>
    <x v="22"/>
    <s v="51-100"/>
    <n v="90019"/>
    <n v="3"/>
    <n v="0.5"/>
    <s v="Professional"/>
    <n v="0"/>
    <x v="0"/>
    <s v="No"/>
    <x v="0"/>
    <s v="No"/>
    <x v="0"/>
    <m/>
  </r>
  <r>
    <x v="3092"/>
    <n v="41"/>
    <n v="15"/>
    <x v="16"/>
    <s v="51-100"/>
    <n v="94305"/>
    <n v="1"/>
    <n v="2.8"/>
    <s v="Undergraduate"/>
    <n v="0"/>
    <x v="0"/>
    <s v="No"/>
    <x v="0"/>
    <s v="No"/>
    <x v="0"/>
    <m/>
  </r>
  <r>
    <x v="3093"/>
    <n v="41"/>
    <n v="17"/>
    <x v="32"/>
    <s v="51-100"/>
    <n v="95422"/>
    <n v="1"/>
    <n v="0.8"/>
    <s v="Graduate"/>
    <n v="223"/>
    <x v="0"/>
    <s v="No"/>
    <x v="0"/>
    <s v="Yes"/>
    <x v="0"/>
    <m/>
  </r>
  <r>
    <x v="3094"/>
    <n v="41"/>
    <n v="17"/>
    <x v="13"/>
    <s v="0-50"/>
    <n v="91910"/>
    <n v="4"/>
    <n v="2.2000000000000002"/>
    <s v="Graduate"/>
    <n v="185"/>
    <x v="0"/>
    <s v="Yes"/>
    <x v="0"/>
    <s v="Yes"/>
    <x v="0"/>
    <m/>
  </r>
  <r>
    <x v="3095"/>
    <n v="41"/>
    <n v="15"/>
    <x v="145"/>
    <s v="100+"/>
    <n v="94521"/>
    <n v="1"/>
    <n v="5.2"/>
    <s v="Undergraduate"/>
    <n v="0"/>
    <x v="0"/>
    <s v="No"/>
    <x v="0"/>
    <s v="Yes"/>
    <x v="0"/>
    <m/>
  </r>
  <r>
    <x v="3096"/>
    <n v="41"/>
    <n v="16"/>
    <x v="151"/>
    <s v="100+"/>
    <n v="92008"/>
    <n v="1"/>
    <n v="4"/>
    <s v="Professional"/>
    <n v="0"/>
    <x v="0"/>
    <s v="No"/>
    <x v="1"/>
    <s v="Yes"/>
    <x v="1"/>
    <m/>
  </r>
  <r>
    <x v="3097"/>
    <n v="41"/>
    <n v="15"/>
    <x v="22"/>
    <s v="51-100"/>
    <n v="92037"/>
    <n v="2"/>
    <n v="2.8"/>
    <s v="Undergraduate"/>
    <n v="0"/>
    <x v="0"/>
    <s v="No"/>
    <x v="0"/>
    <s v="Yes"/>
    <x v="1"/>
    <m/>
  </r>
  <r>
    <x v="3098"/>
    <n v="41"/>
    <n v="15"/>
    <x v="9"/>
    <s v="0-50"/>
    <n v="94143"/>
    <n v="2"/>
    <n v="2.4"/>
    <s v="Graduate"/>
    <n v="105"/>
    <x v="0"/>
    <s v="No"/>
    <x v="0"/>
    <s v="No"/>
    <x v="0"/>
    <m/>
  </r>
  <r>
    <x v="3099"/>
    <n v="41"/>
    <n v="16"/>
    <x v="14"/>
    <s v="0-50"/>
    <n v="94061"/>
    <n v="2"/>
    <n v="1.4"/>
    <s v="Graduate"/>
    <n v="135"/>
    <x v="0"/>
    <s v="No"/>
    <x v="0"/>
    <s v="No"/>
    <x v="0"/>
    <m/>
  </r>
  <r>
    <x v="3100"/>
    <n v="41"/>
    <n v="16"/>
    <x v="123"/>
    <s v="100+"/>
    <n v="95070"/>
    <n v="1"/>
    <n v="7"/>
    <s v="Undergraduate"/>
    <n v="0"/>
    <x v="0"/>
    <s v="No"/>
    <x v="0"/>
    <s v="No"/>
    <x v="0"/>
    <m/>
  </r>
  <r>
    <x v="3101"/>
    <n v="41"/>
    <n v="15"/>
    <x v="78"/>
    <s v="0-50"/>
    <n v="92130"/>
    <n v="2"/>
    <n v="0.8"/>
    <s v="Professional"/>
    <n v="0"/>
    <x v="0"/>
    <s v="Yes"/>
    <x v="0"/>
    <s v="Yes"/>
    <x v="0"/>
    <m/>
  </r>
  <r>
    <x v="3102"/>
    <n v="41"/>
    <n v="16"/>
    <x v="137"/>
    <s v="51-100"/>
    <n v="94553"/>
    <n v="2"/>
    <n v="2.2000000000000002"/>
    <s v="Professional"/>
    <n v="0"/>
    <x v="0"/>
    <s v="No"/>
    <x v="0"/>
    <s v="Yes"/>
    <x v="1"/>
    <m/>
  </r>
  <r>
    <x v="3103"/>
    <n v="41"/>
    <n v="15"/>
    <x v="137"/>
    <s v="51-100"/>
    <n v="90401"/>
    <n v="3"/>
    <n v="0.9"/>
    <s v="Professional"/>
    <n v="0"/>
    <x v="0"/>
    <s v="No"/>
    <x v="0"/>
    <s v="No"/>
    <x v="0"/>
    <m/>
  </r>
  <r>
    <x v="3104"/>
    <n v="41"/>
    <n v="15"/>
    <x v="51"/>
    <s v="51-100"/>
    <n v="92507"/>
    <n v="1"/>
    <n v="1.5"/>
    <s v="Professional"/>
    <n v="78"/>
    <x v="0"/>
    <s v="No"/>
    <x v="0"/>
    <s v="Yes"/>
    <x v="0"/>
    <m/>
  </r>
  <r>
    <x v="3105"/>
    <n v="41"/>
    <n v="16"/>
    <x v="7"/>
    <s v="51-100"/>
    <n v="95020"/>
    <n v="1"/>
    <n v="4"/>
    <s v="Professional"/>
    <n v="225"/>
    <x v="0"/>
    <s v="No"/>
    <x v="0"/>
    <s v="Yes"/>
    <x v="0"/>
    <m/>
  </r>
  <r>
    <x v="3106"/>
    <n v="41"/>
    <n v="14"/>
    <x v="1"/>
    <s v="0-50"/>
    <n v="91605"/>
    <n v="3"/>
    <n v="1"/>
    <s v="Graduate"/>
    <n v="0"/>
    <x v="0"/>
    <s v="No"/>
    <x v="0"/>
    <s v="No"/>
    <x v="1"/>
    <m/>
  </r>
  <r>
    <x v="3107"/>
    <n v="41"/>
    <n v="17"/>
    <x v="30"/>
    <s v="51-100"/>
    <n v="91330"/>
    <n v="1"/>
    <n v="0.3"/>
    <s v="Undergraduate"/>
    <n v="0"/>
    <x v="0"/>
    <s v="No"/>
    <x v="0"/>
    <s v="No"/>
    <x v="0"/>
    <m/>
  </r>
  <r>
    <x v="3108"/>
    <n v="41"/>
    <n v="16"/>
    <x v="64"/>
    <s v="0-50"/>
    <n v="92037"/>
    <n v="1"/>
    <n v="0.3"/>
    <s v="Professional"/>
    <n v="0"/>
    <x v="0"/>
    <s v="No"/>
    <x v="0"/>
    <s v="No"/>
    <x v="0"/>
    <m/>
  </r>
  <r>
    <x v="3109"/>
    <n v="41"/>
    <n v="15"/>
    <x v="54"/>
    <s v="51-100"/>
    <n v="94608"/>
    <n v="3"/>
    <n v="0.1"/>
    <s v="Undergraduate"/>
    <n v="292"/>
    <x v="0"/>
    <s v="No"/>
    <x v="0"/>
    <s v="Yes"/>
    <x v="0"/>
    <m/>
  </r>
  <r>
    <x v="3110"/>
    <n v="41"/>
    <n v="15"/>
    <x v="70"/>
    <s v="51-100"/>
    <n v="90502"/>
    <n v="1"/>
    <n v="2.8"/>
    <s v="Professional"/>
    <n v="330"/>
    <x v="0"/>
    <s v="Yes"/>
    <x v="0"/>
    <s v="Yes"/>
    <x v="0"/>
    <m/>
  </r>
  <r>
    <x v="3111"/>
    <n v="41"/>
    <n v="17"/>
    <x v="15"/>
    <s v="51-100"/>
    <n v="93727"/>
    <n v="2"/>
    <n v="2.5"/>
    <s v="Undergraduate"/>
    <n v="102"/>
    <x v="0"/>
    <s v="No"/>
    <x v="0"/>
    <s v="Yes"/>
    <x v="0"/>
    <m/>
  </r>
  <r>
    <x v="3112"/>
    <n v="41"/>
    <n v="15"/>
    <x v="57"/>
    <s v="51-100"/>
    <n v="94720"/>
    <n v="3"/>
    <n v="0.1"/>
    <s v="Undergraduate"/>
    <n v="0"/>
    <x v="0"/>
    <s v="No"/>
    <x v="0"/>
    <s v="Yes"/>
    <x v="0"/>
    <m/>
  </r>
  <r>
    <x v="3113"/>
    <n v="41"/>
    <n v="16"/>
    <x v="32"/>
    <s v="51-100"/>
    <n v="94305"/>
    <n v="2"/>
    <n v="0.4"/>
    <s v="Undergraduate"/>
    <n v="146"/>
    <x v="0"/>
    <s v="No"/>
    <x v="0"/>
    <s v="Yes"/>
    <x v="1"/>
    <m/>
  </r>
  <r>
    <x v="3114"/>
    <n v="41"/>
    <n v="17"/>
    <x v="37"/>
    <s v="100+"/>
    <n v="94720"/>
    <n v="1"/>
    <n v="3.4"/>
    <s v="Undergraduate"/>
    <n v="0"/>
    <x v="0"/>
    <s v="No"/>
    <x v="0"/>
    <s v="No"/>
    <x v="1"/>
    <m/>
  </r>
  <r>
    <x v="3115"/>
    <n v="41"/>
    <n v="15"/>
    <x v="15"/>
    <s v="51-100"/>
    <n v="93106"/>
    <n v="1"/>
    <n v="0.7"/>
    <s v="Professional"/>
    <n v="0"/>
    <x v="0"/>
    <s v="No"/>
    <x v="0"/>
    <s v="Yes"/>
    <x v="0"/>
    <m/>
  </r>
  <r>
    <x v="3116"/>
    <n v="41"/>
    <n v="17"/>
    <x v="72"/>
    <s v="100+"/>
    <n v="90059"/>
    <n v="2"/>
    <n v="2.7"/>
    <s v="Professional"/>
    <n v="209"/>
    <x v="1"/>
    <s v="No"/>
    <x v="0"/>
    <s v="Yes"/>
    <x v="0"/>
    <m/>
  </r>
  <r>
    <x v="3117"/>
    <n v="41"/>
    <n v="17"/>
    <x v="63"/>
    <s v="100+"/>
    <n v="94542"/>
    <n v="1"/>
    <n v="3.5"/>
    <s v="Undergraduate"/>
    <n v="342"/>
    <x v="0"/>
    <s v="No"/>
    <x v="0"/>
    <s v="No"/>
    <x v="0"/>
    <m/>
  </r>
  <r>
    <x v="3118"/>
    <n v="41"/>
    <n v="17"/>
    <x v="104"/>
    <s v="100+"/>
    <n v="91311"/>
    <n v="2"/>
    <n v="7.6"/>
    <s v="Undergraduate"/>
    <n v="157"/>
    <x v="0"/>
    <s v="No"/>
    <x v="0"/>
    <s v="No"/>
    <x v="0"/>
    <m/>
  </r>
  <r>
    <x v="3119"/>
    <n v="41"/>
    <n v="15"/>
    <x v="128"/>
    <s v="51-100"/>
    <n v="95616"/>
    <n v="1"/>
    <n v="2.8"/>
    <s v="Professional"/>
    <n v="0"/>
    <x v="0"/>
    <s v="No"/>
    <x v="0"/>
    <s v="Yes"/>
    <x v="0"/>
    <m/>
  </r>
  <r>
    <x v="3120"/>
    <n v="41"/>
    <n v="16"/>
    <x v="71"/>
    <s v="51-100"/>
    <n v="91604"/>
    <n v="4"/>
    <n v="0.4"/>
    <s v="Undergraduate"/>
    <n v="0"/>
    <x v="0"/>
    <s v="No"/>
    <x v="0"/>
    <s v="Yes"/>
    <x v="0"/>
    <m/>
  </r>
  <r>
    <x v="3121"/>
    <n v="41"/>
    <n v="17"/>
    <x v="118"/>
    <s v="0-50"/>
    <n v="91911"/>
    <n v="1"/>
    <n v="1"/>
    <s v="Undergraduate"/>
    <n v="0"/>
    <x v="0"/>
    <s v="No"/>
    <x v="0"/>
    <s v="Yes"/>
    <x v="1"/>
    <m/>
  </r>
  <r>
    <x v="3122"/>
    <n v="41"/>
    <n v="16"/>
    <x v="10"/>
    <s v="0-50"/>
    <n v="90024"/>
    <n v="1"/>
    <n v="0.6"/>
    <s v="Professional"/>
    <n v="0"/>
    <x v="0"/>
    <s v="No"/>
    <x v="0"/>
    <s v="No"/>
    <x v="1"/>
    <m/>
  </r>
  <r>
    <x v="3123"/>
    <n v="41"/>
    <n v="17"/>
    <x v="52"/>
    <s v="51-100"/>
    <n v="94025"/>
    <n v="4"/>
    <n v="2.67"/>
    <s v="Undergraduate"/>
    <n v="0"/>
    <x v="0"/>
    <s v="No"/>
    <x v="0"/>
    <s v="Yes"/>
    <x v="0"/>
    <m/>
  </r>
  <r>
    <x v="3124"/>
    <n v="41"/>
    <n v="16"/>
    <x v="105"/>
    <s v="100+"/>
    <n v="94801"/>
    <n v="3"/>
    <n v="1"/>
    <s v="Undergraduate"/>
    <n v="0"/>
    <x v="0"/>
    <s v="Yes"/>
    <x v="0"/>
    <s v="Yes"/>
    <x v="0"/>
    <m/>
  </r>
  <r>
    <x v="3125"/>
    <n v="41"/>
    <n v="16"/>
    <x v="6"/>
    <s v="51-100"/>
    <n v="95616"/>
    <n v="4"/>
    <n v="0.4"/>
    <s v="Undergraduate"/>
    <n v="0"/>
    <x v="0"/>
    <s v="No"/>
    <x v="0"/>
    <s v="Yes"/>
    <x v="0"/>
    <m/>
  </r>
  <r>
    <x v="3126"/>
    <n v="41"/>
    <n v="16"/>
    <x v="118"/>
    <s v="0-50"/>
    <n v="90089"/>
    <n v="2"/>
    <n v="0.3"/>
    <s v="Graduate"/>
    <n v="0"/>
    <x v="0"/>
    <s v="No"/>
    <x v="0"/>
    <s v="No"/>
    <x v="1"/>
    <m/>
  </r>
  <r>
    <x v="3127"/>
    <n v="41"/>
    <n v="17"/>
    <x v="22"/>
    <s v="51-100"/>
    <n v="90024"/>
    <n v="3"/>
    <n v="2.1"/>
    <s v="Professional"/>
    <n v="0"/>
    <x v="0"/>
    <s v="No"/>
    <x v="0"/>
    <s v="Yes"/>
    <x v="0"/>
    <m/>
  </r>
  <r>
    <x v="3128"/>
    <n v="41"/>
    <n v="17"/>
    <x v="67"/>
    <s v="51-100"/>
    <n v="92182"/>
    <n v="3"/>
    <n v="0.3"/>
    <s v="Professional"/>
    <n v="0"/>
    <x v="0"/>
    <s v="No"/>
    <x v="0"/>
    <s v="No"/>
    <x v="1"/>
    <m/>
  </r>
  <r>
    <x v="3129"/>
    <n v="41"/>
    <n v="15"/>
    <x v="97"/>
    <s v="51-100"/>
    <n v="90740"/>
    <n v="1"/>
    <n v="2.8"/>
    <s v="Professional"/>
    <n v="0"/>
    <x v="0"/>
    <s v="Yes"/>
    <x v="0"/>
    <s v="No"/>
    <x v="0"/>
    <m/>
  </r>
  <r>
    <x v="3130"/>
    <n v="41"/>
    <n v="17"/>
    <x v="76"/>
    <s v="51-100"/>
    <n v="92009"/>
    <n v="4"/>
    <n v="2.67"/>
    <s v="Undergraduate"/>
    <n v="0"/>
    <x v="0"/>
    <s v="No"/>
    <x v="0"/>
    <s v="Yes"/>
    <x v="1"/>
    <m/>
  </r>
  <r>
    <x v="3131"/>
    <n v="41"/>
    <n v="17"/>
    <x v="45"/>
    <s v="100+"/>
    <n v="92697"/>
    <n v="1"/>
    <n v="1.7"/>
    <s v="Undergraduate"/>
    <n v="0"/>
    <x v="0"/>
    <s v="No"/>
    <x v="0"/>
    <s v="No"/>
    <x v="1"/>
    <m/>
  </r>
  <r>
    <x v="3132"/>
    <n v="41"/>
    <n v="15"/>
    <x v="99"/>
    <s v="51-100"/>
    <n v="91775"/>
    <n v="3"/>
    <n v="2.1"/>
    <s v="Undergraduate"/>
    <n v="0"/>
    <x v="0"/>
    <s v="No"/>
    <x v="0"/>
    <s v="Yes"/>
    <x v="0"/>
    <m/>
  </r>
  <r>
    <x v="3133"/>
    <n v="41"/>
    <n v="16"/>
    <x v="87"/>
    <s v="51-100"/>
    <n v="91311"/>
    <n v="2"/>
    <n v="2.2000000000000002"/>
    <s v="Professional"/>
    <n v="0"/>
    <x v="0"/>
    <s v="No"/>
    <x v="0"/>
    <s v="Yes"/>
    <x v="0"/>
    <m/>
  </r>
  <r>
    <x v="3134"/>
    <n v="41"/>
    <n v="17"/>
    <x v="67"/>
    <s v="51-100"/>
    <n v="94801"/>
    <n v="2"/>
    <n v="3.2"/>
    <s v="Undergraduate"/>
    <n v="0"/>
    <x v="0"/>
    <s v="No"/>
    <x v="0"/>
    <s v="Yes"/>
    <x v="1"/>
    <m/>
  </r>
  <r>
    <x v="3135"/>
    <n v="41"/>
    <n v="15"/>
    <x v="73"/>
    <s v="0-50"/>
    <n v="90245"/>
    <n v="3"/>
    <n v="0.9"/>
    <s v="Professional"/>
    <n v="0"/>
    <x v="0"/>
    <s v="No"/>
    <x v="1"/>
    <s v="Yes"/>
    <x v="1"/>
    <m/>
  </r>
  <r>
    <x v="3136"/>
    <n v="41"/>
    <n v="16"/>
    <x v="27"/>
    <s v="0-50"/>
    <n v="95014"/>
    <n v="2"/>
    <n v="0.1"/>
    <s v="Graduate"/>
    <n v="0"/>
    <x v="0"/>
    <s v="No"/>
    <x v="0"/>
    <s v="No"/>
    <x v="1"/>
    <m/>
  </r>
  <r>
    <x v="3137"/>
    <n v="41"/>
    <n v="16"/>
    <x v="133"/>
    <s v="51-100"/>
    <n v="92122"/>
    <n v="3"/>
    <n v="3"/>
    <s v="Undergraduate"/>
    <n v="0"/>
    <x v="0"/>
    <s v="No"/>
    <x v="0"/>
    <s v="Yes"/>
    <x v="1"/>
    <m/>
  </r>
  <r>
    <x v="3138"/>
    <n v="41"/>
    <n v="17"/>
    <x v="61"/>
    <s v="0-50"/>
    <n v="91361"/>
    <n v="1"/>
    <n v="0.7"/>
    <s v="Undergraduate"/>
    <n v="143"/>
    <x v="0"/>
    <s v="No"/>
    <x v="0"/>
    <s v="No"/>
    <x v="0"/>
    <m/>
  </r>
  <r>
    <x v="3139"/>
    <n v="41"/>
    <n v="16"/>
    <x v="51"/>
    <s v="51-100"/>
    <n v="92697"/>
    <n v="1"/>
    <n v="0.1"/>
    <s v="Graduate"/>
    <n v="0"/>
    <x v="0"/>
    <s v="No"/>
    <x v="0"/>
    <s v="Yes"/>
    <x v="0"/>
    <m/>
  </r>
  <r>
    <x v="3140"/>
    <n v="40"/>
    <n v="16"/>
    <x v="52"/>
    <s v="51-100"/>
    <n v="95064"/>
    <n v="4"/>
    <n v="0.2"/>
    <s v="Professional"/>
    <n v="0"/>
    <x v="0"/>
    <s v="No"/>
    <x v="0"/>
    <s v="No"/>
    <x v="0"/>
    <m/>
  </r>
  <r>
    <x v="3141"/>
    <n v="40"/>
    <n v="16"/>
    <x v="65"/>
    <s v="0-50"/>
    <n v="94117"/>
    <n v="1"/>
    <n v="2"/>
    <s v="Graduate"/>
    <n v="0"/>
    <x v="0"/>
    <s v="No"/>
    <x v="0"/>
    <s v="Yes"/>
    <x v="0"/>
    <m/>
  </r>
  <r>
    <x v="3142"/>
    <n v="40"/>
    <n v="16"/>
    <x v="73"/>
    <s v="0-50"/>
    <n v="92373"/>
    <n v="1"/>
    <n v="1.8"/>
    <s v="Undergraduate"/>
    <n v="0"/>
    <x v="0"/>
    <s v="No"/>
    <x v="0"/>
    <s v="No"/>
    <x v="1"/>
    <m/>
  </r>
  <r>
    <x v="3143"/>
    <n v="40"/>
    <n v="16"/>
    <x v="13"/>
    <s v="0-50"/>
    <n v="94501"/>
    <n v="4"/>
    <n v="2.2000000000000002"/>
    <s v="Graduate"/>
    <n v="126"/>
    <x v="0"/>
    <s v="No"/>
    <x v="0"/>
    <s v="No"/>
    <x v="0"/>
    <m/>
  </r>
  <r>
    <x v="3144"/>
    <n v="40"/>
    <n v="15"/>
    <x v="57"/>
    <s v="51-100"/>
    <n v="91775"/>
    <n v="3"/>
    <n v="1"/>
    <s v="Undergraduate"/>
    <n v="309"/>
    <x v="0"/>
    <s v="No"/>
    <x v="0"/>
    <s v="No"/>
    <x v="0"/>
    <m/>
  </r>
  <r>
    <x v="3145"/>
    <n v="40"/>
    <n v="16"/>
    <x v="28"/>
    <s v="51-100"/>
    <n v="94110"/>
    <n v="4"/>
    <n v="2.67"/>
    <s v="Undergraduate"/>
    <n v="0"/>
    <x v="0"/>
    <s v="No"/>
    <x v="0"/>
    <s v="Yes"/>
    <x v="1"/>
    <m/>
  </r>
  <r>
    <x v="3146"/>
    <n v="40"/>
    <n v="14"/>
    <x v="19"/>
    <s v="51-100"/>
    <n v="94923"/>
    <n v="4"/>
    <n v="1.4"/>
    <s v="Graduate"/>
    <n v="0"/>
    <x v="0"/>
    <s v="No"/>
    <x v="0"/>
    <s v="Yes"/>
    <x v="0"/>
    <m/>
  </r>
  <r>
    <x v="3147"/>
    <n v="40"/>
    <n v="13"/>
    <x v="51"/>
    <s v="51-100"/>
    <n v="94305"/>
    <n v="3"/>
    <n v="2.33"/>
    <s v="Graduate"/>
    <n v="0"/>
    <x v="0"/>
    <s v="No"/>
    <x v="0"/>
    <s v="No"/>
    <x v="0"/>
    <m/>
  </r>
  <r>
    <x v="3148"/>
    <n v="40"/>
    <n v="16"/>
    <x v="119"/>
    <s v="100+"/>
    <n v="91335"/>
    <n v="2"/>
    <n v="4.2"/>
    <s v="Graduate"/>
    <n v="0"/>
    <x v="1"/>
    <s v="No"/>
    <x v="0"/>
    <s v="Yes"/>
    <x v="0"/>
    <m/>
  </r>
  <r>
    <x v="3149"/>
    <n v="40"/>
    <n v="15"/>
    <x v="140"/>
    <s v="100+"/>
    <n v="95060"/>
    <n v="4"/>
    <n v="6.6"/>
    <s v="Undergraduate"/>
    <n v="0"/>
    <x v="1"/>
    <s v="No"/>
    <x v="1"/>
    <s v="Yes"/>
    <x v="1"/>
    <m/>
  </r>
  <r>
    <x v="3150"/>
    <n v="40"/>
    <n v="15"/>
    <x v="88"/>
    <s v="51-100"/>
    <n v="94304"/>
    <n v="2"/>
    <n v="0.4"/>
    <s v="Undergraduate"/>
    <n v="0"/>
    <x v="0"/>
    <s v="No"/>
    <x v="0"/>
    <s v="Yes"/>
    <x v="0"/>
    <m/>
  </r>
  <r>
    <x v="3151"/>
    <n v="40"/>
    <n v="10"/>
    <x v="64"/>
    <s v="0-50"/>
    <n v="94720"/>
    <n v="3"/>
    <n v="2"/>
    <s v="Professional"/>
    <n v="0"/>
    <x v="0"/>
    <s v="No"/>
    <x v="0"/>
    <s v="Yes"/>
    <x v="0"/>
    <m/>
  </r>
  <r>
    <x v="3152"/>
    <n v="40"/>
    <n v="14"/>
    <x v="32"/>
    <s v="51-100"/>
    <n v="94709"/>
    <n v="3"/>
    <n v="0.1"/>
    <s v="Undergraduate"/>
    <n v="0"/>
    <x v="0"/>
    <s v="No"/>
    <x v="0"/>
    <s v="Yes"/>
    <x v="0"/>
    <m/>
  </r>
  <r>
    <x v="3153"/>
    <n v="40"/>
    <n v="14"/>
    <x v="19"/>
    <s v="51-100"/>
    <n v="95136"/>
    <n v="3"/>
    <n v="2.1"/>
    <s v="Undergraduate"/>
    <n v="185"/>
    <x v="0"/>
    <s v="No"/>
    <x v="0"/>
    <s v="No"/>
    <x v="0"/>
    <m/>
  </r>
  <r>
    <x v="3154"/>
    <n v="40"/>
    <n v="16"/>
    <x v="4"/>
    <s v="100+"/>
    <n v="91604"/>
    <n v="1"/>
    <n v="3.4"/>
    <s v="Undergraduate"/>
    <n v="300"/>
    <x v="0"/>
    <s v="No"/>
    <x v="0"/>
    <s v="Yes"/>
    <x v="0"/>
    <m/>
  </r>
  <r>
    <x v="3155"/>
    <n v="40"/>
    <n v="14"/>
    <x v="120"/>
    <s v="0-50"/>
    <n v="94025"/>
    <n v="2"/>
    <n v="1.4"/>
    <s v="Professional"/>
    <n v="0"/>
    <x v="0"/>
    <s v="No"/>
    <x v="0"/>
    <s v="Yes"/>
    <x v="1"/>
    <m/>
  </r>
  <r>
    <x v="3156"/>
    <n v="40"/>
    <n v="16"/>
    <x v="145"/>
    <s v="100+"/>
    <n v="92037"/>
    <n v="2"/>
    <n v="6.1"/>
    <s v="Undergraduate"/>
    <n v="196"/>
    <x v="0"/>
    <s v="No"/>
    <x v="0"/>
    <s v="Yes"/>
    <x v="0"/>
    <m/>
  </r>
  <r>
    <x v="3157"/>
    <n v="40"/>
    <n v="16"/>
    <x v="57"/>
    <s v="51-100"/>
    <n v="91311"/>
    <n v="1"/>
    <n v="3.6"/>
    <s v="Graduate"/>
    <n v="0"/>
    <x v="0"/>
    <s v="No"/>
    <x v="0"/>
    <s v="No"/>
    <x v="0"/>
    <m/>
  </r>
  <r>
    <x v="3158"/>
    <n v="40"/>
    <n v="15"/>
    <x v="49"/>
    <s v="0-50"/>
    <n v="92096"/>
    <n v="2"/>
    <n v="2.2000000000000002"/>
    <s v="Professional"/>
    <n v="107"/>
    <x v="0"/>
    <s v="No"/>
    <x v="0"/>
    <s v="Yes"/>
    <x v="0"/>
    <m/>
  </r>
  <r>
    <x v="3159"/>
    <n v="40"/>
    <n v="14"/>
    <x v="28"/>
    <s v="51-100"/>
    <n v="94539"/>
    <n v="1"/>
    <n v="1.5"/>
    <s v="Professional"/>
    <n v="252"/>
    <x v="0"/>
    <s v="No"/>
    <x v="0"/>
    <s v="Yes"/>
    <x v="0"/>
    <m/>
  </r>
  <r>
    <x v="3160"/>
    <n v="40"/>
    <n v="15"/>
    <x v="124"/>
    <s v="100+"/>
    <n v="94596"/>
    <n v="2"/>
    <n v="3.3"/>
    <s v="Undergraduate"/>
    <n v="0"/>
    <x v="0"/>
    <s v="Yes"/>
    <x v="0"/>
    <s v="No"/>
    <x v="1"/>
    <m/>
  </r>
  <r>
    <x v="3161"/>
    <n v="40"/>
    <n v="14"/>
    <x v="76"/>
    <s v="51-100"/>
    <n v="94025"/>
    <n v="2"/>
    <n v="2.8"/>
    <s v="Undergraduate"/>
    <n v="0"/>
    <x v="0"/>
    <s v="No"/>
    <x v="0"/>
    <s v="Yes"/>
    <x v="0"/>
    <m/>
  </r>
  <r>
    <x v="3162"/>
    <n v="40"/>
    <n v="16"/>
    <x v="43"/>
    <s v="0-50"/>
    <n v="94720"/>
    <n v="3"/>
    <n v="0.6"/>
    <s v="Graduate"/>
    <n v="204"/>
    <x v="0"/>
    <s v="No"/>
    <x v="0"/>
    <s v="Yes"/>
    <x v="0"/>
    <m/>
  </r>
  <r>
    <x v="3163"/>
    <n v="40"/>
    <n v="16"/>
    <x v="82"/>
    <s v="0-50"/>
    <n v="92093"/>
    <n v="2"/>
    <n v="1.7"/>
    <s v="Undergraduate"/>
    <n v="174"/>
    <x v="0"/>
    <s v="No"/>
    <x v="0"/>
    <s v="No"/>
    <x v="0"/>
    <m/>
  </r>
  <r>
    <x v="3164"/>
    <n v="40"/>
    <n v="14"/>
    <x v="100"/>
    <s v="0-50"/>
    <n v="94025"/>
    <n v="4"/>
    <n v="1.5"/>
    <s v="Professional"/>
    <n v="0"/>
    <x v="0"/>
    <s v="No"/>
    <x v="0"/>
    <s v="No"/>
    <x v="1"/>
    <m/>
  </r>
  <r>
    <x v="3165"/>
    <n v="40"/>
    <n v="13"/>
    <x v="78"/>
    <s v="0-50"/>
    <n v="94608"/>
    <n v="3"/>
    <n v="1"/>
    <s v="Graduate"/>
    <n v="0"/>
    <x v="0"/>
    <s v="No"/>
    <x v="0"/>
    <s v="Yes"/>
    <x v="0"/>
    <m/>
  </r>
  <r>
    <x v="3166"/>
    <n v="40"/>
    <n v="16"/>
    <x v="1"/>
    <s v="0-50"/>
    <n v="92110"/>
    <n v="1"/>
    <n v="1.4"/>
    <s v="Professional"/>
    <n v="158"/>
    <x v="0"/>
    <s v="No"/>
    <x v="0"/>
    <s v="Yes"/>
    <x v="0"/>
    <m/>
  </r>
  <r>
    <x v="3167"/>
    <n v="40"/>
    <n v="14"/>
    <x v="13"/>
    <s v="0-50"/>
    <n v="94801"/>
    <n v="2"/>
    <n v="0.7"/>
    <s v="Undergraduate"/>
    <n v="101"/>
    <x v="0"/>
    <s v="No"/>
    <x v="0"/>
    <s v="Yes"/>
    <x v="0"/>
    <m/>
  </r>
  <r>
    <x v="3168"/>
    <n v="40"/>
    <n v="16"/>
    <x v="51"/>
    <s v="51-100"/>
    <n v="92009"/>
    <n v="4"/>
    <n v="2.4"/>
    <s v="Undergraduate"/>
    <n v="0"/>
    <x v="0"/>
    <s v="No"/>
    <x v="0"/>
    <s v="Yes"/>
    <x v="0"/>
    <m/>
  </r>
  <r>
    <x v="3169"/>
    <n v="40"/>
    <n v="15"/>
    <x v="56"/>
    <s v="51-100"/>
    <n v="94521"/>
    <n v="1"/>
    <n v="3.7"/>
    <s v="Professional"/>
    <n v="0"/>
    <x v="0"/>
    <s v="No"/>
    <x v="0"/>
    <s v="Yes"/>
    <x v="0"/>
    <m/>
  </r>
  <r>
    <x v="3170"/>
    <n v="40"/>
    <n v="14"/>
    <x v="37"/>
    <s v="100+"/>
    <n v="90089"/>
    <n v="1"/>
    <n v="5.9"/>
    <s v="Professional"/>
    <n v="0"/>
    <x v="1"/>
    <s v="No"/>
    <x v="0"/>
    <s v="Yes"/>
    <x v="0"/>
    <m/>
  </r>
  <r>
    <x v="3171"/>
    <n v="40"/>
    <n v="15"/>
    <x v="57"/>
    <s v="51-100"/>
    <n v="93101"/>
    <n v="2"/>
    <n v="0.4"/>
    <s v="Undergraduate"/>
    <n v="0"/>
    <x v="0"/>
    <s v="No"/>
    <x v="0"/>
    <s v="No"/>
    <x v="0"/>
    <m/>
  </r>
  <r>
    <x v="3172"/>
    <n v="40"/>
    <n v="16"/>
    <x v="88"/>
    <s v="51-100"/>
    <n v="92677"/>
    <n v="2"/>
    <n v="0.2"/>
    <s v="Professional"/>
    <n v="0"/>
    <x v="0"/>
    <s v="No"/>
    <x v="0"/>
    <s v="Yes"/>
    <x v="1"/>
    <m/>
  </r>
  <r>
    <x v="3173"/>
    <n v="40"/>
    <n v="14"/>
    <x v="71"/>
    <s v="51-100"/>
    <n v="91320"/>
    <n v="4"/>
    <n v="0.2"/>
    <s v="Professional"/>
    <n v="0"/>
    <x v="0"/>
    <s v="No"/>
    <x v="0"/>
    <s v="Yes"/>
    <x v="1"/>
    <m/>
  </r>
  <r>
    <x v="3174"/>
    <n v="40"/>
    <n v="16"/>
    <x v="123"/>
    <s v="100+"/>
    <n v="94002"/>
    <n v="4"/>
    <n v="0.1"/>
    <s v="Professional"/>
    <n v="0"/>
    <x v="1"/>
    <s v="No"/>
    <x v="1"/>
    <s v="Yes"/>
    <x v="1"/>
    <m/>
  </r>
  <r>
    <x v="3175"/>
    <n v="40"/>
    <n v="14"/>
    <x v="20"/>
    <s v="0-50"/>
    <n v="93117"/>
    <n v="1"/>
    <n v="2"/>
    <s v="Undergraduate"/>
    <n v="0"/>
    <x v="0"/>
    <s v="No"/>
    <x v="0"/>
    <s v="Yes"/>
    <x v="0"/>
    <m/>
  </r>
  <r>
    <x v="3176"/>
    <n v="40"/>
    <n v="15"/>
    <x v="88"/>
    <s v="51-100"/>
    <n v="94550"/>
    <n v="2"/>
    <n v="0.4"/>
    <s v="Undergraduate"/>
    <n v="0"/>
    <x v="0"/>
    <s v="Yes"/>
    <x v="0"/>
    <s v="No"/>
    <x v="0"/>
    <m/>
  </r>
  <r>
    <x v="3177"/>
    <n v="40"/>
    <n v="14"/>
    <x v="139"/>
    <s v="51-100"/>
    <n v="90245"/>
    <n v="4"/>
    <n v="1.4"/>
    <s v="Graduate"/>
    <n v="0"/>
    <x v="0"/>
    <s v="No"/>
    <x v="0"/>
    <s v="Yes"/>
    <x v="0"/>
    <m/>
  </r>
  <r>
    <x v="3178"/>
    <n v="40"/>
    <n v="15"/>
    <x v="146"/>
    <s v="100+"/>
    <n v="92646"/>
    <n v="2"/>
    <n v="3.3"/>
    <s v="Undergraduate"/>
    <n v="0"/>
    <x v="0"/>
    <s v="No"/>
    <x v="0"/>
    <s v="Yes"/>
    <x v="0"/>
    <m/>
  </r>
  <r>
    <x v="3179"/>
    <n v="40"/>
    <n v="16"/>
    <x v="54"/>
    <s v="51-100"/>
    <n v="90011"/>
    <n v="4"/>
    <n v="0.8"/>
    <s v="Undergraduate"/>
    <n v="155"/>
    <x v="0"/>
    <s v="No"/>
    <x v="0"/>
    <s v="Yes"/>
    <x v="0"/>
    <m/>
  </r>
  <r>
    <x v="3180"/>
    <n v="40"/>
    <n v="16"/>
    <x v="121"/>
    <s v="0-50"/>
    <n v="92028"/>
    <n v="4"/>
    <n v="0.4"/>
    <s v="Graduate"/>
    <n v="0"/>
    <x v="0"/>
    <s v="No"/>
    <x v="0"/>
    <s v="Yes"/>
    <x v="1"/>
    <m/>
  </r>
  <r>
    <x v="3181"/>
    <n v="40"/>
    <n v="16"/>
    <x v="126"/>
    <s v="100+"/>
    <n v="95125"/>
    <n v="2"/>
    <n v="2.2000000000000002"/>
    <s v="Undergraduate"/>
    <n v="0"/>
    <x v="0"/>
    <s v="No"/>
    <x v="0"/>
    <s v="Yes"/>
    <x v="0"/>
    <m/>
  </r>
  <r>
    <x v="3182"/>
    <n v="40"/>
    <n v="14"/>
    <x v="99"/>
    <s v="51-100"/>
    <n v="96003"/>
    <n v="2"/>
    <n v="0.7"/>
    <s v="Undergraduate"/>
    <n v="0"/>
    <x v="0"/>
    <s v="No"/>
    <x v="0"/>
    <s v="No"/>
    <x v="0"/>
    <m/>
  </r>
  <r>
    <x v="3183"/>
    <n v="40"/>
    <n v="16"/>
    <x v="71"/>
    <s v="51-100"/>
    <n v="92661"/>
    <n v="4"/>
    <n v="2.67"/>
    <s v="Undergraduate"/>
    <n v="0"/>
    <x v="0"/>
    <s v="Yes"/>
    <x v="0"/>
    <s v="Yes"/>
    <x v="0"/>
    <m/>
  </r>
  <r>
    <x v="3184"/>
    <n v="40"/>
    <n v="15"/>
    <x v="87"/>
    <s v="51-100"/>
    <n v="92691"/>
    <n v="3"/>
    <n v="0.8"/>
    <s v="Professional"/>
    <n v="113"/>
    <x v="0"/>
    <s v="No"/>
    <x v="0"/>
    <s v="Yes"/>
    <x v="0"/>
    <m/>
  </r>
  <r>
    <x v="3185"/>
    <n v="40"/>
    <n v="16"/>
    <x v="15"/>
    <s v="51-100"/>
    <n v="94123"/>
    <n v="4"/>
    <n v="2"/>
    <s v="Professional"/>
    <n v="0"/>
    <x v="0"/>
    <s v="No"/>
    <x v="0"/>
    <s v="No"/>
    <x v="0"/>
    <m/>
  </r>
  <r>
    <x v="3186"/>
    <n v="40"/>
    <n v="14"/>
    <x v="76"/>
    <s v="51-100"/>
    <n v="90245"/>
    <n v="4"/>
    <n v="0.2"/>
    <s v="Professional"/>
    <n v="0"/>
    <x v="0"/>
    <s v="No"/>
    <x v="0"/>
    <s v="Yes"/>
    <x v="0"/>
    <m/>
  </r>
  <r>
    <x v="3187"/>
    <n v="40"/>
    <n v="14"/>
    <x v="93"/>
    <s v="100+"/>
    <n v="94720"/>
    <n v="2"/>
    <n v="0"/>
    <s v="Undergraduate"/>
    <n v="0"/>
    <x v="0"/>
    <s v="No"/>
    <x v="0"/>
    <s v="No"/>
    <x v="0"/>
    <m/>
  </r>
  <r>
    <x v="3188"/>
    <n v="40"/>
    <n v="14"/>
    <x v="86"/>
    <s v="100+"/>
    <n v="90041"/>
    <n v="1"/>
    <n v="5.2"/>
    <s v="Undergraduate"/>
    <n v="0"/>
    <x v="0"/>
    <s v="No"/>
    <x v="0"/>
    <s v="Yes"/>
    <x v="0"/>
    <m/>
  </r>
  <r>
    <x v="3189"/>
    <n v="40"/>
    <n v="14"/>
    <x v="68"/>
    <s v="0-50"/>
    <n v="94566"/>
    <n v="2"/>
    <n v="1.4"/>
    <s v="Professional"/>
    <n v="0"/>
    <x v="0"/>
    <s v="No"/>
    <x v="0"/>
    <s v="No"/>
    <x v="0"/>
    <m/>
  </r>
  <r>
    <x v="3190"/>
    <n v="40"/>
    <n v="15"/>
    <x v="5"/>
    <s v="0-50"/>
    <n v="90034"/>
    <n v="2"/>
    <n v="0"/>
    <s v="Professional"/>
    <n v="0"/>
    <x v="0"/>
    <s v="No"/>
    <x v="0"/>
    <s v="Yes"/>
    <x v="0"/>
    <m/>
  </r>
  <r>
    <x v="3191"/>
    <n v="40"/>
    <n v="16"/>
    <x v="50"/>
    <s v="100+"/>
    <n v="94305"/>
    <n v="1"/>
    <n v="3.4"/>
    <s v="Undergraduate"/>
    <n v="0"/>
    <x v="0"/>
    <s v="No"/>
    <x v="0"/>
    <s v="Yes"/>
    <x v="0"/>
    <m/>
  </r>
  <r>
    <x v="3192"/>
    <n v="40"/>
    <n v="16"/>
    <x v="14"/>
    <s v="0-50"/>
    <n v="94022"/>
    <n v="1"/>
    <n v="1.4"/>
    <s v="Professional"/>
    <n v="0"/>
    <x v="0"/>
    <s v="No"/>
    <x v="0"/>
    <s v="Yes"/>
    <x v="1"/>
    <m/>
  </r>
  <r>
    <x v="3193"/>
    <n v="40"/>
    <n v="15"/>
    <x v="108"/>
    <s v="0-50"/>
    <n v="94720"/>
    <n v="1"/>
    <n v="0.6"/>
    <s v="Professional"/>
    <n v="0"/>
    <x v="0"/>
    <s v="No"/>
    <x v="0"/>
    <s v="Yes"/>
    <x v="0"/>
    <m/>
  </r>
  <r>
    <x v="3194"/>
    <n v="40"/>
    <n v="16"/>
    <x v="82"/>
    <s v="0-50"/>
    <n v="92606"/>
    <n v="2"/>
    <n v="0.6"/>
    <s v="Professional"/>
    <n v="0"/>
    <x v="0"/>
    <s v="No"/>
    <x v="0"/>
    <s v="No"/>
    <x v="0"/>
    <m/>
  </r>
  <r>
    <x v="3195"/>
    <n v="40"/>
    <n v="16"/>
    <x v="52"/>
    <s v="51-100"/>
    <n v="92350"/>
    <n v="1"/>
    <n v="0.8"/>
    <s v="Graduate"/>
    <n v="230"/>
    <x v="0"/>
    <s v="Yes"/>
    <x v="0"/>
    <s v="Yes"/>
    <x v="0"/>
    <m/>
  </r>
  <r>
    <x v="3196"/>
    <n v="40"/>
    <n v="14"/>
    <x v="93"/>
    <s v="100+"/>
    <n v="90025"/>
    <n v="1"/>
    <n v="2.6"/>
    <s v="Professional"/>
    <n v="0"/>
    <x v="1"/>
    <s v="No"/>
    <x v="0"/>
    <s v="Yes"/>
    <x v="0"/>
    <m/>
  </r>
  <r>
    <x v="3197"/>
    <n v="40"/>
    <n v="15"/>
    <x v="66"/>
    <s v="51-100"/>
    <n v="93407"/>
    <n v="3"/>
    <n v="3"/>
    <s v="Undergraduate"/>
    <n v="0"/>
    <x v="0"/>
    <s v="Yes"/>
    <x v="0"/>
    <s v="Yes"/>
    <x v="0"/>
    <m/>
  </r>
  <r>
    <x v="3198"/>
    <n v="40"/>
    <n v="15"/>
    <x v="69"/>
    <s v="0-50"/>
    <n v="94708"/>
    <n v="2"/>
    <n v="0"/>
    <s v="Professional"/>
    <n v="102"/>
    <x v="0"/>
    <s v="No"/>
    <x v="0"/>
    <s v="Yes"/>
    <x v="0"/>
    <m/>
  </r>
  <r>
    <x v="3199"/>
    <n v="40"/>
    <n v="16"/>
    <x v="129"/>
    <s v="51-100"/>
    <n v="94501"/>
    <n v="2"/>
    <n v="3.2"/>
    <s v="Undergraduate"/>
    <n v="0"/>
    <x v="0"/>
    <s v="No"/>
    <x v="0"/>
    <s v="No"/>
    <x v="0"/>
    <m/>
  </r>
  <r>
    <x v="3200"/>
    <n v="40"/>
    <n v="14"/>
    <x v="120"/>
    <s v="0-50"/>
    <n v="95616"/>
    <n v="2"/>
    <n v="0.8"/>
    <s v="Professional"/>
    <n v="89"/>
    <x v="0"/>
    <s v="No"/>
    <x v="0"/>
    <s v="Yes"/>
    <x v="0"/>
    <m/>
  </r>
  <r>
    <x v="3201"/>
    <n v="40"/>
    <n v="14"/>
    <x v="100"/>
    <s v="0-50"/>
    <n v="94061"/>
    <n v="2"/>
    <n v="0.8"/>
    <s v="Professional"/>
    <n v="0"/>
    <x v="0"/>
    <s v="No"/>
    <x v="0"/>
    <s v="No"/>
    <x v="0"/>
    <m/>
  </r>
  <r>
    <x v="3202"/>
    <n v="40"/>
    <n v="15"/>
    <x v="17"/>
    <s v="100+"/>
    <n v="91040"/>
    <n v="1"/>
    <n v="4.0999999999999996"/>
    <s v="Undergraduate"/>
    <n v="0"/>
    <x v="0"/>
    <s v="No"/>
    <x v="0"/>
    <s v="No"/>
    <x v="0"/>
    <m/>
  </r>
  <r>
    <x v="3203"/>
    <n v="40"/>
    <n v="16"/>
    <x v="151"/>
    <s v="100+"/>
    <n v="91730"/>
    <n v="1"/>
    <n v="3.4"/>
    <s v="Undergraduate"/>
    <n v="249"/>
    <x v="0"/>
    <s v="No"/>
    <x v="0"/>
    <s v="No"/>
    <x v="0"/>
    <m/>
  </r>
  <r>
    <x v="3204"/>
    <n v="40"/>
    <n v="15"/>
    <x v="85"/>
    <s v="0-50"/>
    <n v="94960"/>
    <n v="2"/>
    <n v="0.1"/>
    <s v="Graduate"/>
    <n v="0"/>
    <x v="0"/>
    <s v="No"/>
    <x v="0"/>
    <s v="No"/>
    <x v="0"/>
    <m/>
  </r>
  <r>
    <x v="3205"/>
    <n v="40"/>
    <n v="16"/>
    <x v="134"/>
    <s v="0-50"/>
    <n v="90033"/>
    <n v="1"/>
    <n v="1"/>
    <s v="Undergraduate"/>
    <n v="91"/>
    <x v="0"/>
    <s v="Yes"/>
    <x v="0"/>
    <s v="No"/>
    <x v="0"/>
    <m/>
  </r>
  <r>
    <x v="3206"/>
    <n v="40"/>
    <n v="14"/>
    <x v="80"/>
    <s v="51-100"/>
    <n v="90024"/>
    <n v="4"/>
    <n v="1.4"/>
    <s v="Graduate"/>
    <n v="0"/>
    <x v="0"/>
    <s v="No"/>
    <x v="0"/>
    <s v="Yes"/>
    <x v="0"/>
    <m/>
  </r>
  <r>
    <x v="3207"/>
    <n v="40"/>
    <n v="16"/>
    <x v="105"/>
    <s v="100+"/>
    <n v="94025"/>
    <n v="2"/>
    <n v="2.2000000000000002"/>
    <s v="Undergraduate"/>
    <n v="0"/>
    <x v="0"/>
    <s v="No"/>
    <x v="0"/>
    <s v="Yes"/>
    <x v="0"/>
    <m/>
  </r>
  <r>
    <x v="3208"/>
    <n v="40"/>
    <n v="14"/>
    <x v="147"/>
    <s v="100+"/>
    <n v="94720"/>
    <n v="1"/>
    <n v="4.3"/>
    <s v="Graduate"/>
    <n v="0"/>
    <x v="1"/>
    <s v="No"/>
    <x v="0"/>
    <s v="No"/>
    <x v="0"/>
    <m/>
  </r>
  <r>
    <x v="3209"/>
    <n v="40"/>
    <n v="16"/>
    <x v="6"/>
    <s v="51-100"/>
    <n v="90720"/>
    <n v="4"/>
    <n v="2.4"/>
    <s v="Undergraduate"/>
    <n v="0"/>
    <x v="0"/>
    <s v="Yes"/>
    <x v="1"/>
    <s v="Yes"/>
    <x v="0"/>
    <m/>
  </r>
  <r>
    <x v="3210"/>
    <n v="40"/>
    <n v="14"/>
    <x v="98"/>
    <s v="51-100"/>
    <n v="94539"/>
    <n v="4"/>
    <n v="0.2"/>
    <s v="Professional"/>
    <n v="0"/>
    <x v="0"/>
    <s v="No"/>
    <x v="0"/>
    <s v="Yes"/>
    <x v="0"/>
    <m/>
  </r>
  <r>
    <x v="3211"/>
    <n v="40"/>
    <n v="15"/>
    <x v="52"/>
    <s v="51-100"/>
    <n v="90275"/>
    <n v="1"/>
    <n v="1"/>
    <s v="Professional"/>
    <n v="0"/>
    <x v="0"/>
    <s v="No"/>
    <x v="0"/>
    <s v="No"/>
    <x v="0"/>
    <m/>
  </r>
  <r>
    <x v="3212"/>
    <n v="40"/>
    <n v="15"/>
    <x v="121"/>
    <s v="0-50"/>
    <n v="90630"/>
    <n v="4"/>
    <n v="0.2"/>
    <s v="Professional"/>
    <n v="0"/>
    <x v="0"/>
    <s v="No"/>
    <x v="0"/>
    <s v="Yes"/>
    <x v="0"/>
    <m/>
  </r>
  <r>
    <x v="3213"/>
    <n v="40"/>
    <n v="16"/>
    <x v="45"/>
    <s v="100+"/>
    <n v="94122"/>
    <n v="2"/>
    <n v="6.1"/>
    <s v="Undergraduate"/>
    <n v="325"/>
    <x v="0"/>
    <s v="No"/>
    <x v="0"/>
    <s v="Yes"/>
    <x v="0"/>
    <m/>
  </r>
  <r>
    <x v="3214"/>
    <n v="40"/>
    <n v="16"/>
    <x v="64"/>
    <s v="0-50"/>
    <n v="93407"/>
    <n v="1"/>
    <n v="1.8"/>
    <s v="Undergraduate"/>
    <n v="0"/>
    <x v="0"/>
    <s v="Yes"/>
    <x v="0"/>
    <s v="Yes"/>
    <x v="0"/>
    <m/>
  </r>
  <r>
    <x v="3215"/>
    <n v="40"/>
    <n v="14"/>
    <x v="98"/>
    <s v="51-100"/>
    <n v="94612"/>
    <n v="3"/>
    <n v="0.5"/>
    <s v="Professional"/>
    <n v="0"/>
    <x v="0"/>
    <s v="No"/>
    <x v="0"/>
    <s v="Yes"/>
    <x v="0"/>
    <m/>
  </r>
  <r>
    <x v="3216"/>
    <n v="40"/>
    <n v="15"/>
    <x v="142"/>
    <s v="100+"/>
    <n v="90095"/>
    <n v="1"/>
    <n v="4.0999999999999996"/>
    <s v="Undergraduate"/>
    <n v="0"/>
    <x v="0"/>
    <s v="No"/>
    <x v="0"/>
    <s v="No"/>
    <x v="0"/>
    <m/>
  </r>
  <r>
    <x v="3217"/>
    <n v="40"/>
    <n v="14"/>
    <x v="25"/>
    <s v="0-50"/>
    <n v="94720"/>
    <n v="2"/>
    <n v="0.8"/>
    <s v="Professional"/>
    <n v="86"/>
    <x v="0"/>
    <s v="No"/>
    <x v="0"/>
    <s v="No"/>
    <x v="0"/>
    <m/>
  </r>
  <r>
    <x v="3218"/>
    <n v="40"/>
    <n v="14"/>
    <x v="137"/>
    <s v="51-100"/>
    <n v="92028"/>
    <n v="2"/>
    <n v="2.4"/>
    <s v="Graduate"/>
    <n v="0"/>
    <x v="0"/>
    <s v="No"/>
    <x v="0"/>
    <s v="Yes"/>
    <x v="1"/>
    <m/>
  </r>
  <r>
    <x v="3219"/>
    <n v="40"/>
    <n v="15"/>
    <x v="11"/>
    <s v="51-100"/>
    <n v="94117"/>
    <n v="2"/>
    <n v="1.1000000000000001"/>
    <s v="Graduate"/>
    <n v="131"/>
    <x v="0"/>
    <s v="No"/>
    <x v="0"/>
    <s v="Yes"/>
    <x v="0"/>
    <m/>
  </r>
  <r>
    <x v="3220"/>
    <n v="40"/>
    <n v="16"/>
    <x v="9"/>
    <s v="0-50"/>
    <n v="91107"/>
    <n v="1"/>
    <n v="2"/>
    <s v="Graduate"/>
    <n v="0"/>
    <x v="0"/>
    <s v="No"/>
    <x v="0"/>
    <s v="No"/>
    <x v="1"/>
    <m/>
  </r>
  <r>
    <x v="3221"/>
    <n v="40"/>
    <n v="10"/>
    <x v="121"/>
    <s v="0-50"/>
    <n v="94609"/>
    <n v="1"/>
    <n v="0.75"/>
    <s v="Professional"/>
    <n v="116"/>
    <x v="0"/>
    <s v="No"/>
    <x v="0"/>
    <s v="No"/>
    <x v="0"/>
    <m/>
  </r>
  <r>
    <x v="3222"/>
    <n v="40"/>
    <n v="15"/>
    <x v="83"/>
    <s v="0-50"/>
    <n v="92120"/>
    <n v="2"/>
    <n v="1.1000000000000001"/>
    <s v="Graduate"/>
    <n v="0"/>
    <x v="0"/>
    <s v="No"/>
    <x v="0"/>
    <s v="No"/>
    <x v="1"/>
    <m/>
  </r>
  <r>
    <x v="3223"/>
    <n v="40"/>
    <n v="15"/>
    <x v="112"/>
    <s v="100+"/>
    <n v="94131"/>
    <n v="2"/>
    <n v="3.9"/>
    <s v="Undergraduate"/>
    <n v="0"/>
    <x v="0"/>
    <s v="No"/>
    <x v="0"/>
    <s v="Yes"/>
    <x v="0"/>
    <m/>
  </r>
  <r>
    <x v="3224"/>
    <n v="40"/>
    <n v="15"/>
    <x v="68"/>
    <s v="0-50"/>
    <n v="95616"/>
    <n v="2"/>
    <n v="1.4"/>
    <s v="Graduate"/>
    <n v="0"/>
    <x v="0"/>
    <s v="No"/>
    <x v="0"/>
    <s v="Yes"/>
    <x v="1"/>
    <m/>
  </r>
  <r>
    <x v="3225"/>
    <n v="40"/>
    <n v="14"/>
    <x v="6"/>
    <s v="51-100"/>
    <n v="91103"/>
    <n v="1"/>
    <n v="5.2"/>
    <s v="Undergraduate"/>
    <n v="0"/>
    <x v="0"/>
    <s v="No"/>
    <x v="0"/>
    <s v="Yes"/>
    <x v="0"/>
    <m/>
  </r>
  <r>
    <x v="3226"/>
    <n v="40"/>
    <n v="14"/>
    <x v="6"/>
    <s v="51-100"/>
    <n v="94720"/>
    <n v="4"/>
    <n v="1.4"/>
    <s v="Graduate"/>
    <n v="194"/>
    <x v="0"/>
    <s v="No"/>
    <x v="0"/>
    <s v="Yes"/>
    <x v="1"/>
    <m/>
  </r>
  <r>
    <x v="3227"/>
    <n v="40"/>
    <n v="16"/>
    <x v="52"/>
    <s v="51-100"/>
    <n v="95819"/>
    <n v="4"/>
    <n v="2.67"/>
    <s v="Undergraduate"/>
    <n v="0"/>
    <x v="0"/>
    <s v="No"/>
    <x v="0"/>
    <s v="Yes"/>
    <x v="1"/>
    <m/>
  </r>
  <r>
    <x v="3228"/>
    <n v="40"/>
    <n v="16"/>
    <x v="8"/>
    <s v="51-100"/>
    <n v="94306"/>
    <n v="3"/>
    <n v="2.33"/>
    <s v="Undergraduate"/>
    <n v="79"/>
    <x v="0"/>
    <s v="No"/>
    <x v="0"/>
    <s v="No"/>
    <x v="0"/>
    <m/>
  </r>
  <r>
    <x v="3229"/>
    <n v="40"/>
    <n v="16"/>
    <x v="126"/>
    <s v="100+"/>
    <n v="91304"/>
    <n v="2"/>
    <n v="1.9"/>
    <s v="Undergraduate"/>
    <n v="0"/>
    <x v="0"/>
    <s v="No"/>
    <x v="0"/>
    <s v="No"/>
    <x v="1"/>
    <m/>
  </r>
  <r>
    <x v="3230"/>
    <n v="40"/>
    <n v="16"/>
    <x v="41"/>
    <s v="51-100"/>
    <n v="94534"/>
    <n v="2"/>
    <n v="1.8"/>
    <s v="Graduate"/>
    <n v="98"/>
    <x v="0"/>
    <s v="No"/>
    <x v="0"/>
    <s v="Yes"/>
    <x v="0"/>
    <m/>
  </r>
  <r>
    <x v="3231"/>
    <n v="40"/>
    <n v="14"/>
    <x v="13"/>
    <s v="0-50"/>
    <n v="91330"/>
    <n v="2"/>
    <n v="0.3"/>
    <s v="Undergraduate"/>
    <n v="187"/>
    <x v="0"/>
    <s v="No"/>
    <x v="0"/>
    <s v="Yes"/>
    <x v="0"/>
    <m/>
  </r>
  <r>
    <x v="3232"/>
    <n v="40"/>
    <n v="14"/>
    <x v="51"/>
    <s v="51-100"/>
    <n v="95348"/>
    <n v="1"/>
    <n v="1.5"/>
    <s v="Professional"/>
    <n v="0"/>
    <x v="0"/>
    <s v="No"/>
    <x v="0"/>
    <s v="No"/>
    <x v="0"/>
    <m/>
  </r>
  <r>
    <x v="3233"/>
    <n v="40"/>
    <n v="14"/>
    <x v="51"/>
    <s v="51-100"/>
    <n v="92870"/>
    <n v="3"/>
    <n v="2.1"/>
    <s v="Undergraduate"/>
    <n v="106"/>
    <x v="0"/>
    <s v="No"/>
    <x v="0"/>
    <s v="Yes"/>
    <x v="0"/>
    <m/>
  </r>
  <r>
    <x v="3234"/>
    <n v="40"/>
    <n v="15"/>
    <x v="8"/>
    <s v="51-100"/>
    <n v="95449"/>
    <n v="4"/>
    <n v="1.1000000000000001"/>
    <s v="Graduate"/>
    <n v="0"/>
    <x v="0"/>
    <s v="No"/>
    <x v="0"/>
    <s v="Yes"/>
    <x v="0"/>
    <m/>
  </r>
  <r>
    <x v="3235"/>
    <n v="40"/>
    <n v="15"/>
    <x v="68"/>
    <s v="0-50"/>
    <n v="94306"/>
    <n v="1"/>
    <n v="0.6"/>
    <s v="Professional"/>
    <n v="0"/>
    <x v="0"/>
    <s v="No"/>
    <x v="0"/>
    <s v="Yes"/>
    <x v="0"/>
    <m/>
  </r>
  <r>
    <x v="3236"/>
    <n v="40"/>
    <n v="14"/>
    <x v="13"/>
    <s v="0-50"/>
    <n v="90638"/>
    <n v="2"/>
    <n v="0.3"/>
    <s v="Undergraduate"/>
    <n v="106"/>
    <x v="0"/>
    <s v="No"/>
    <x v="0"/>
    <s v="No"/>
    <x v="1"/>
    <m/>
  </r>
  <r>
    <x v="3237"/>
    <n v="40"/>
    <n v="15"/>
    <x v="84"/>
    <s v="100+"/>
    <n v="94539"/>
    <n v="2"/>
    <n v="3.3"/>
    <s v="Undergraduate"/>
    <n v="0"/>
    <x v="0"/>
    <s v="No"/>
    <x v="0"/>
    <s v="Yes"/>
    <x v="0"/>
    <m/>
  </r>
  <r>
    <x v="3238"/>
    <n v="40"/>
    <n v="16"/>
    <x v="61"/>
    <s v="0-50"/>
    <n v="93561"/>
    <n v="1"/>
    <n v="0.7"/>
    <s v="Undergraduate"/>
    <n v="0"/>
    <x v="0"/>
    <s v="No"/>
    <x v="0"/>
    <s v="Yes"/>
    <x v="1"/>
    <m/>
  </r>
  <r>
    <x v="3239"/>
    <n v="40"/>
    <n v="14"/>
    <x v="24"/>
    <s v="51-100"/>
    <n v="91335"/>
    <n v="3"/>
    <n v="0.5"/>
    <s v="Professional"/>
    <n v="0"/>
    <x v="0"/>
    <s v="No"/>
    <x v="0"/>
    <s v="Yes"/>
    <x v="0"/>
    <m/>
  </r>
  <r>
    <x v="3240"/>
    <n v="40"/>
    <n v="16"/>
    <x v="54"/>
    <s v="51-100"/>
    <n v="95814"/>
    <n v="3"/>
    <n v="3.9"/>
    <s v="Graduate"/>
    <n v="216"/>
    <x v="1"/>
    <s v="Yes"/>
    <x v="1"/>
    <s v="Yes"/>
    <x v="0"/>
    <m/>
  </r>
  <r>
    <x v="3241"/>
    <n v="40"/>
    <n v="16"/>
    <x v="98"/>
    <s v="51-100"/>
    <n v="91711"/>
    <n v="3"/>
    <n v="2.1"/>
    <s v="Professional"/>
    <n v="0"/>
    <x v="0"/>
    <s v="No"/>
    <x v="0"/>
    <s v="No"/>
    <x v="0"/>
    <m/>
  </r>
  <r>
    <x v="3242"/>
    <n v="40"/>
    <n v="16"/>
    <x v="151"/>
    <s v="100+"/>
    <n v="94301"/>
    <n v="2"/>
    <n v="1.8"/>
    <s v="Graduate"/>
    <n v="0"/>
    <x v="0"/>
    <s v="No"/>
    <x v="0"/>
    <s v="No"/>
    <x v="0"/>
    <m/>
  </r>
  <r>
    <x v="3243"/>
    <n v="40"/>
    <n v="16"/>
    <x v="81"/>
    <s v="100+"/>
    <n v="92612"/>
    <n v="1"/>
    <n v="3.5"/>
    <s v="Undergraduate"/>
    <n v="0"/>
    <x v="0"/>
    <s v="No"/>
    <x v="0"/>
    <s v="Yes"/>
    <x v="0"/>
    <m/>
  </r>
  <r>
    <x v="3244"/>
    <n v="40"/>
    <n v="15"/>
    <x v="72"/>
    <s v="100+"/>
    <n v="94801"/>
    <n v="1"/>
    <n v="4.0999999999999996"/>
    <s v="Undergraduate"/>
    <n v="0"/>
    <x v="0"/>
    <s v="No"/>
    <x v="0"/>
    <s v="Yes"/>
    <x v="0"/>
    <m/>
  </r>
  <r>
    <x v="3245"/>
    <n v="40"/>
    <n v="16"/>
    <x v="24"/>
    <s v="51-100"/>
    <n v="94305"/>
    <n v="4"/>
    <n v="2.67"/>
    <s v="Undergraduate"/>
    <n v="0"/>
    <x v="0"/>
    <s v="No"/>
    <x v="0"/>
    <s v="Yes"/>
    <x v="0"/>
    <m/>
  </r>
  <r>
    <x v="3246"/>
    <n v="40"/>
    <n v="16"/>
    <x v="63"/>
    <s v="100+"/>
    <n v="93940"/>
    <n v="3"/>
    <n v="5.6"/>
    <s v="Undergraduate"/>
    <n v="0"/>
    <x v="1"/>
    <s v="No"/>
    <x v="0"/>
    <s v="No"/>
    <x v="0"/>
    <m/>
  </r>
  <r>
    <x v="3247"/>
    <n v="40"/>
    <n v="10"/>
    <x v="65"/>
    <s v="0-50"/>
    <n v="94720"/>
    <n v="1"/>
    <n v="0.75"/>
    <s v="Professional"/>
    <n v="0"/>
    <x v="0"/>
    <s v="No"/>
    <x v="0"/>
    <s v="Yes"/>
    <x v="0"/>
    <m/>
  </r>
  <r>
    <x v="3248"/>
    <n v="40"/>
    <n v="15"/>
    <x v="113"/>
    <s v="100+"/>
    <n v="90250"/>
    <n v="2"/>
    <n v="3.9"/>
    <s v="Undergraduate"/>
    <n v="319"/>
    <x v="0"/>
    <s v="No"/>
    <x v="0"/>
    <s v="Yes"/>
    <x v="1"/>
    <m/>
  </r>
  <r>
    <x v="3249"/>
    <n v="40"/>
    <n v="15"/>
    <x v="67"/>
    <s v="51-100"/>
    <n v="93950"/>
    <n v="3"/>
    <n v="3"/>
    <s v="Undergraduate"/>
    <n v="272"/>
    <x v="0"/>
    <s v="No"/>
    <x v="0"/>
    <s v="Yes"/>
    <x v="0"/>
    <m/>
  </r>
  <r>
    <x v="3250"/>
    <n v="40"/>
    <n v="14"/>
    <x v="15"/>
    <s v="51-100"/>
    <n v="94025"/>
    <n v="3"/>
    <n v="0.5"/>
    <s v="Professional"/>
    <n v="0"/>
    <x v="0"/>
    <s v="Yes"/>
    <x v="1"/>
    <s v="Yes"/>
    <x v="1"/>
    <m/>
  </r>
  <r>
    <x v="3251"/>
    <n v="40"/>
    <n v="14"/>
    <x v="100"/>
    <s v="0-50"/>
    <n v="90404"/>
    <n v="2"/>
    <n v="0.8"/>
    <s v="Professional"/>
    <n v="0"/>
    <x v="0"/>
    <s v="No"/>
    <x v="0"/>
    <s v="No"/>
    <x v="0"/>
    <m/>
  </r>
  <r>
    <x v="3252"/>
    <n v="40"/>
    <n v="15"/>
    <x v="92"/>
    <s v="51-100"/>
    <n v="94063"/>
    <n v="4"/>
    <n v="1.1000000000000001"/>
    <s v="Graduate"/>
    <n v="0"/>
    <x v="0"/>
    <s v="Yes"/>
    <x v="0"/>
    <s v="Yes"/>
    <x v="0"/>
    <m/>
  </r>
  <r>
    <x v="3253"/>
    <n v="40"/>
    <n v="16"/>
    <x v="22"/>
    <s v="51-100"/>
    <n v="90095"/>
    <n v="2"/>
    <n v="3.2"/>
    <s v="Undergraduate"/>
    <n v="0"/>
    <x v="0"/>
    <s v="No"/>
    <x v="0"/>
    <s v="Yes"/>
    <x v="0"/>
    <m/>
  </r>
  <r>
    <x v="3254"/>
    <n v="40"/>
    <n v="14"/>
    <x v="66"/>
    <s v="51-100"/>
    <n v="94025"/>
    <n v="3"/>
    <n v="0.5"/>
    <s v="Professional"/>
    <n v="221"/>
    <x v="0"/>
    <s v="No"/>
    <x v="0"/>
    <s v="Yes"/>
    <x v="0"/>
    <m/>
  </r>
  <r>
    <x v="3255"/>
    <n v="40"/>
    <n v="14"/>
    <x v="128"/>
    <s v="51-100"/>
    <n v="93933"/>
    <n v="1"/>
    <n v="2.8"/>
    <s v="Professional"/>
    <n v="328"/>
    <x v="0"/>
    <s v="Yes"/>
    <x v="1"/>
    <s v="Yes"/>
    <x v="1"/>
    <m/>
  </r>
  <r>
    <x v="3256"/>
    <n v="40"/>
    <n v="16"/>
    <x v="66"/>
    <s v="51-100"/>
    <n v="92807"/>
    <n v="1"/>
    <n v="1.5"/>
    <s v="Professional"/>
    <n v="0"/>
    <x v="0"/>
    <s v="No"/>
    <x v="0"/>
    <s v="No"/>
    <x v="0"/>
    <m/>
  </r>
  <r>
    <x v="3257"/>
    <n v="40"/>
    <n v="14"/>
    <x v="10"/>
    <s v="0-50"/>
    <n v="90049"/>
    <n v="4"/>
    <n v="1.5"/>
    <s v="Professional"/>
    <n v="0"/>
    <x v="0"/>
    <s v="No"/>
    <x v="0"/>
    <s v="No"/>
    <x v="0"/>
    <m/>
  </r>
  <r>
    <x v="3258"/>
    <n v="40"/>
    <n v="14"/>
    <x v="15"/>
    <s v="51-100"/>
    <n v="90064"/>
    <n v="1"/>
    <n v="2"/>
    <s v="Undergraduate"/>
    <n v="0"/>
    <x v="0"/>
    <s v="No"/>
    <x v="0"/>
    <s v="Yes"/>
    <x v="1"/>
    <m/>
  </r>
  <r>
    <x v="3259"/>
    <n v="40"/>
    <n v="15"/>
    <x v="83"/>
    <s v="0-50"/>
    <n v="90095"/>
    <n v="4"/>
    <n v="1.7"/>
    <s v="Undergraduate"/>
    <n v="98"/>
    <x v="0"/>
    <s v="No"/>
    <x v="0"/>
    <s v="No"/>
    <x v="0"/>
    <m/>
  </r>
  <r>
    <x v="3260"/>
    <n v="40"/>
    <n v="15"/>
    <x v="32"/>
    <s v="51-100"/>
    <n v="94304"/>
    <n v="2"/>
    <n v="0.4"/>
    <s v="Undergraduate"/>
    <n v="0"/>
    <x v="0"/>
    <s v="No"/>
    <x v="0"/>
    <s v="Yes"/>
    <x v="0"/>
    <m/>
  </r>
  <r>
    <x v="3261"/>
    <n v="40"/>
    <n v="15"/>
    <x v="10"/>
    <s v="0-50"/>
    <n v="94534"/>
    <n v="2"/>
    <n v="0.1"/>
    <s v="Graduate"/>
    <n v="119"/>
    <x v="0"/>
    <s v="No"/>
    <x v="0"/>
    <s v="Yes"/>
    <x v="1"/>
    <m/>
  </r>
  <r>
    <x v="3262"/>
    <n v="40"/>
    <n v="16"/>
    <x v="81"/>
    <s v="100+"/>
    <n v="92121"/>
    <n v="2"/>
    <n v="6.1"/>
    <s v="Undergraduate"/>
    <n v="0"/>
    <x v="0"/>
    <s v="No"/>
    <x v="0"/>
    <s v="Yes"/>
    <x v="0"/>
    <m/>
  </r>
  <r>
    <x v="3263"/>
    <n v="40"/>
    <n v="15"/>
    <x v="28"/>
    <s v="51-100"/>
    <n v="92029"/>
    <n v="3"/>
    <n v="3"/>
    <s v="Undergraduate"/>
    <n v="0"/>
    <x v="0"/>
    <s v="No"/>
    <x v="0"/>
    <s v="Yes"/>
    <x v="1"/>
    <m/>
  </r>
  <r>
    <x v="3264"/>
    <n v="40"/>
    <n v="15"/>
    <x v="99"/>
    <s v="51-100"/>
    <n v="90266"/>
    <n v="3"/>
    <n v="0.8"/>
    <s v="Professional"/>
    <n v="0"/>
    <x v="0"/>
    <s v="No"/>
    <x v="0"/>
    <s v="Yes"/>
    <x v="0"/>
    <m/>
  </r>
  <r>
    <x v="3265"/>
    <n v="39"/>
    <n v="15"/>
    <x v="18"/>
    <s v="0-50"/>
    <n v="94720"/>
    <n v="1"/>
    <n v="1"/>
    <s v="Undergraduate"/>
    <n v="0"/>
    <x v="0"/>
    <s v="No"/>
    <x v="0"/>
    <s v="No"/>
    <x v="0"/>
    <m/>
  </r>
  <r>
    <x v="3266"/>
    <n v="39"/>
    <n v="15"/>
    <x v="43"/>
    <s v="0-50"/>
    <n v="95616"/>
    <n v="1"/>
    <n v="0.7"/>
    <s v="Undergraduate"/>
    <n v="0"/>
    <x v="0"/>
    <s v="No"/>
    <x v="0"/>
    <s v="Yes"/>
    <x v="0"/>
    <m/>
  </r>
  <r>
    <x v="3267"/>
    <n v="39"/>
    <n v="14"/>
    <x v="83"/>
    <s v="0-50"/>
    <n v="95014"/>
    <n v="3"/>
    <n v="0.7"/>
    <s v="Graduate"/>
    <n v="153"/>
    <x v="0"/>
    <s v="No"/>
    <x v="0"/>
    <s v="Yes"/>
    <x v="0"/>
    <m/>
  </r>
  <r>
    <x v="3268"/>
    <n v="39"/>
    <n v="14"/>
    <x v="20"/>
    <s v="0-50"/>
    <n v="92354"/>
    <n v="3"/>
    <n v="0.5"/>
    <s v="Professional"/>
    <n v="0"/>
    <x v="0"/>
    <s v="No"/>
    <x v="0"/>
    <s v="Yes"/>
    <x v="0"/>
    <m/>
  </r>
  <r>
    <x v="3269"/>
    <n v="39"/>
    <n v="15"/>
    <x v="6"/>
    <s v="51-100"/>
    <n v="92121"/>
    <n v="4"/>
    <n v="2.4"/>
    <s v="Undergraduate"/>
    <n v="118"/>
    <x v="0"/>
    <s v="No"/>
    <x v="0"/>
    <s v="Yes"/>
    <x v="0"/>
    <m/>
  </r>
  <r>
    <x v="3270"/>
    <n v="39"/>
    <n v="14"/>
    <x v="50"/>
    <s v="100+"/>
    <n v="91320"/>
    <n v="1"/>
    <n v="1"/>
    <s v="Professional"/>
    <n v="0"/>
    <x v="0"/>
    <s v="No"/>
    <x v="0"/>
    <s v="Yes"/>
    <x v="0"/>
    <m/>
  </r>
  <r>
    <x v="3271"/>
    <n v="39"/>
    <n v="14"/>
    <x v="139"/>
    <s v="51-100"/>
    <n v="94305"/>
    <n v="3"/>
    <n v="3"/>
    <s v="Undergraduate"/>
    <n v="0"/>
    <x v="0"/>
    <s v="No"/>
    <x v="0"/>
    <s v="No"/>
    <x v="0"/>
    <m/>
  </r>
  <r>
    <x v="3272"/>
    <n v="39"/>
    <n v="13"/>
    <x v="128"/>
    <s v="51-100"/>
    <n v="94720"/>
    <n v="1"/>
    <n v="1.5"/>
    <s v="Professional"/>
    <n v="0"/>
    <x v="0"/>
    <s v="No"/>
    <x v="0"/>
    <s v="No"/>
    <x v="1"/>
    <m/>
  </r>
  <r>
    <x v="3273"/>
    <n v="39"/>
    <n v="14"/>
    <x v="123"/>
    <s v="100+"/>
    <n v="94577"/>
    <n v="2"/>
    <n v="3.9"/>
    <s v="Undergraduate"/>
    <n v="0"/>
    <x v="0"/>
    <s v="No"/>
    <x v="0"/>
    <s v="Yes"/>
    <x v="0"/>
    <m/>
  </r>
  <r>
    <x v="3274"/>
    <n v="39"/>
    <n v="13"/>
    <x v="54"/>
    <s v="51-100"/>
    <n v="92110"/>
    <n v="4"/>
    <n v="1.4"/>
    <s v="Graduate"/>
    <n v="0"/>
    <x v="0"/>
    <s v="No"/>
    <x v="0"/>
    <s v="No"/>
    <x v="0"/>
    <m/>
  </r>
  <r>
    <x v="3275"/>
    <n v="39"/>
    <n v="14"/>
    <x v="47"/>
    <s v="100+"/>
    <n v="94301"/>
    <n v="1"/>
    <n v="1"/>
    <s v="Professional"/>
    <n v="0"/>
    <x v="0"/>
    <s v="Yes"/>
    <x v="0"/>
    <s v="Yes"/>
    <x v="0"/>
    <m/>
  </r>
  <r>
    <x v="3276"/>
    <n v="39"/>
    <n v="13"/>
    <x v="8"/>
    <s v="51-100"/>
    <n v="94305"/>
    <n v="3"/>
    <n v="2.1"/>
    <s v="Undergraduate"/>
    <n v="224"/>
    <x v="0"/>
    <s v="No"/>
    <x v="0"/>
    <s v="Yes"/>
    <x v="0"/>
    <m/>
  </r>
  <r>
    <x v="3277"/>
    <n v="39"/>
    <n v="13"/>
    <x v="5"/>
    <s v="0-50"/>
    <n v="94022"/>
    <n v="3"/>
    <n v="0.2"/>
    <s v="Graduate"/>
    <n v="0"/>
    <x v="0"/>
    <s v="No"/>
    <x v="0"/>
    <s v="No"/>
    <x v="0"/>
    <m/>
  </r>
  <r>
    <x v="3278"/>
    <n v="39"/>
    <n v="13"/>
    <x v="97"/>
    <s v="51-100"/>
    <n v="94117"/>
    <n v="2"/>
    <n v="1.4"/>
    <s v="Graduate"/>
    <n v="0"/>
    <x v="0"/>
    <s v="No"/>
    <x v="0"/>
    <s v="Yes"/>
    <x v="1"/>
    <m/>
  </r>
  <r>
    <x v="3279"/>
    <n v="39"/>
    <n v="14"/>
    <x v="99"/>
    <s v="51-100"/>
    <n v="95035"/>
    <n v="3"/>
    <n v="3"/>
    <s v="Undergraduate"/>
    <n v="108"/>
    <x v="0"/>
    <s v="No"/>
    <x v="0"/>
    <s v="No"/>
    <x v="1"/>
    <m/>
  </r>
  <r>
    <x v="3280"/>
    <n v="39"/>
    <n v="15"/>
    <x v="57"/>
    <s v="51-100"/>
    <n v="95207"/>
    <n v="1"/>
    <n v="0.8"/>
    <s v="Graduate"/>
    <n v="0"/>
    <x v="0"/>
    <s v="No"/>
    <x v="0"/>
    <s v="Yes"/>
    <x v="0"/>
    <m/>
  </r>
  <r>
    <x v="3281"/>
    <n v="39"/>
    <n v="15"/>
    <x v="62"/>
    <s v="100+"/>
    <n v="95039"/>
    <n v="2"/>
    <n v="1.9"/>
    <s v="Undergraduate"/>
    <n v="0"/>
    <x v="0"/>
    <s v="No"/>
    <x v="0"/>
    <s v="No"/>
    <x v="1"/>
    <m/>
  </r>
  <r>
    <x v="3282"/>
    <n v="39"/>
    <n v="15"/>
    <x v="42"/>
    <s v="100+"/>
    <n v="92333"/>
    <n v="1"/>
    <n v="3.4"/>
    <s v="Undergraduate"/>
    <n v="0"/>
    <x v="0"/>
    <s v="No"/>
    <x v="0"/>
    <s v="No"/>
    <x v="0"/>
    <m/>
  </r>
  <r>
    <x v="3283"/>
    <n v="39"/>
    <n v="14"/>
    <x v="94"/>
    <s v="100+"/>
    <n v="94305"/>
    <n v="2"/>
    <n v="0.4"/>
    <s v="Undergraduate"/>
    <n v="0"/>
    <x v="0"/>
    <s v="No"/>
    <x v="0"/>
    <s v="Yes"/>
    <x v="1"/>
    <m/>
  </r>
  <r>
    <x v="3284"/>
    <n v="39"/>
    <n v="14"/>
    <x v="104"/>
    <s v="100+"/>
    <n v="92126"/>
    <n v="2"/>
    <n v="3.3"/>
    <s v="Undergraduate"/>
    <n v="0"/>
    <x v="0"/>
    <s v="No"/>
    <x v="0"/>
    <s v="Yes"/>
    <x v="0"/>
    <m/>
  </r>
  <r>
    <x v="3285"/>
    <n v="39"/>
    <n v="15"/>
    <x v="119"/>
    <s v="100+"/>
    <n v="92037"/>
    <n v="2"/>
    <n v="6.1"/>
    <s v="Undergraduate"/>
    <n v="0"/>
    <x v="0"/>
    <s v="No"/>
    <x v="0"/>
    <s v="No"/>
    <x v="0"/>
    <m/>
  </r>
  <r>
    <x v="3286"/>
    <n v="39"/>
    <n v="13"/>
    <x v="120"/>
    <s v="0-50"/>
    <n v="92093"/>
    <n v="4"/>
    <n v="1.5"/>
    <s v="Professional"/>
    <n v="0"/>
    <x v="0"/>
    <s v="No"/>
    <x v="0"/>
    <s v="No"/>
    <x v="0"/>
    <m/>
  </r>
  <r>
    <x v="3287"/>
    <n v="39"/>
    <n v="15"/>
    <x v="102"/>
    <s v="51-100"/>
    <n v="94801"/>
    <n v="4"/>
    <n v="2.4"/>
    <s v="Undergraduate"/>
    <n v="0"/>
    <x v="0"/>
    <s v="Yes"/>
    <x v="0"/>
    <s v="Yes"/>
    <x v="0"/>
    <m/>
  </r>
  <r>
    <x v="3288"/>
    <n v="39"/>
    <n v="15"/>
    <x v="7"/>
    <s v="51-100"/>
    <n v="92646"/>
    <n v="4"/>
    <n v="2.4"/>
    <s v="Undergraduate"/>
    <n v="0"/>
    <x v="0"/>
    <s v="No"/>
    <x v="0"/>
    <s v="No"/>
    <x v="0"/>
    <m/>
  </r>
  <r>
    <x v="3289"/>
    <n v="39"/>
    <n v="14"/>
    <x v="78"/>
    <s v="0-50"/>
    <n v="94305"/>
    <n v="2"/>
    <n v="0.3"/>
    <s v="Graduate"/>
    <n v="0"/>
    <x v="0"/>
    <s v="No"/>
    <x v="0"/>
    <s v="No"/>
    <x v="0"/>
    <m/>
  </r>
  <r>
    <x v="3290"/>
    <n v="39"/>
    <n v="13"/>
    <x v="76"/>
    <s v="51-100"/>
    <n v="94551"/>
    <n v="3"/>
    <n v="2.1"/>
    <s v="Undergraduate"/>
    <n v="169"/>
    <x v="0"/>
    <s v="No"/>
    <x v="0"/>
    <s v="Yes"/>
    <x v="0"/>
    <m/>
  </r>
  <r>
    <x v="3291"/>
    <n v="39"/>
    <n v="15"/>
    <x v="98"/>
    <s v="51-100"/>
    <n v="90018"/>
    <n v="2"/>
    <n v="0.6"/>
    <s v="Professional"/>
    <n v="127"/>
    <x v="0"/>
    <s v="No"/>
    <x v="0"/>
    <s v="No"/>
    <x v="0"/>
    <m/>
  </r>
  <r>
    <x v="3292"/>
    <n v="39"/>
    <n v="14"/>
    <x v="98"/>
    <s v="51-100"/>
    <n v="94005"/>
    <n v="3"/>
    <n v="0.5"/>
    <s v="Professional"/>
    <n v="137"/>
    <x v="0"/>
    <s v="No"/>
    <x v="0"/>
    <s v="Yes"/>
    <x v="0"/>
    <m/>
  </r>
  <r>
    <x v="3293"/>
    <n v="39"/>
    <n v="14"/>
    <x v="8"/>
    <s v="51-100"/>
    <n v="95762"/>
    <n v="3"/>
    <n v="3"/>
    <s v="Undergraduate"/>
    <n v="0"/>
    <x v="0"/>
    <s v="No"/>
    <x v="0"/>
    <s v="No"/>
    <x v="1"/>
    <m/>
  </r>
  <r>
    <x v="3294"/>
    <n v="39"/>
    <n v="14"/>
    <x v="13"/>
    <s v="0-50"/>
    <n v="95616"/>
    <n v="1"/>
    <n v="2.5"/>
    <s v="Professional"/>
    <n v="0"/>
    <x v="0"/>
    <s v="No"/>
    <x v="0"/>
    <s v="Yes"/>
    <x v="0"/>
    <m/>
  </r>
  <r>
    <x v="3295"/>
    <n v="39"/>
    <n v="15"/>
    <x v="89"/>
    <s v="100+"/>
    <n v="93117"/>
    <n v="2"/>
    <n v="8"/>
    <s v="Undergraduate"/>
    <n v="152"/>
    <x v="0"/>
    <s v="Yes"/>
    <x v="0"/>
    <s v="No"/>
    <x v="0"/>
    <m/>
  </r>
  <r>
    <x v="3296"/>
    <n v="39"/>
    <n v="13"/>
    <x v="25"/>
    <s v="0-50"/>
    <n v="92122"/>
    <n v="3"/>
    <n v="0.2"/>
    <s v="Graduate"/>
    <n v="0"/>
    <x v="0"/>
    <s v="No"/>
    <x v="0"/>
    <s v="No"/>
    <x v="0"/>
    <m/>
  </r>
  <r>
    <x v="3297"/>
    <n v="39"/>
    <n v="13"/>
    <x v="108"/>
    <s v="0-50"/>
    <n v="95120"/>
    <n v="2"/>
    <n v="0.8"/>
    <s v="Professional"/>
    <n v="0"/>
    <x v="0"/>
    <s v="No"/>
    <x v="0"/>
    <s v="No"/>
    <x v="0"/>
    <m/>
  </r>
  <r>
    <x v="3298"/>
    <n v="39"/>
    <n v="15"/>
    <x v="87"/>
    <s v="51-100"/>
    <n v="92093"/>
    <n v="3"/>
    <n v="2.33"/>
    <s v="Undergraduate"/>
    <n v="0"/>
    <x v="0"/>
    <s v="No"/>
    <x v="0"/>
    <s v="Yes"/>
    <x v="0"/>
    <m/>
  </r>
  <r>
    <x v="3299"/>
    <n v="39"/>
    <n v="13"/>
    <x v="101"/>
    <s v="100+"/>
    <n v="95616"/>
    <n v="3"/>
    <n v="3.4"/>
    <s v="Undergraduate"/>
    <n v="483"/>
    <x v="1"/>
    <s v="No"/>
    <x v="0"/>
    <s v="Yes"/>
    <x v="0"/>
    <m/>
  </r>
  <r>
    <x v="3300"/>
    <n v="39"/>
    <n v="13"/>
    <x v="67"/>
    <s v="51-100"/>
    <n v="95822"/>
    <n v="3"/>
    <n v="0.1"/>
    <s v="Undergraduate"/>
    <n v="162"/>
    <x v="0"/>
    <s v="Yes"/>
    <x v="0"/>
    <s v="Yes"/>
    <x v="0"/>
    <m/>
  </r>
  <r>
    <x v="3301"/>
    <n v="39"/>
    <n v="13"/>
    <x v="27"/>
    <s v="0-50"/>
    <n v="90304"/>
    <n v="4"/>
    <n v="1.5"/>
    <s v="Professional"/>
    <n v="0"/>
    <x v="0"/>
    <s v="No"/>
    <x v="0"/>
    <s v="Yes"/>
    <x v="0"/>
    <m/>
  </r>
  <r>
    <x v="3302"/>
    <n v="39"/>
    <n v="15"/>
    <x v="78"/>
    <s v="0-50"/>
    <n v="92123"/>
    <n v="1"/>
    <n v="1"/>
    <s v="Undergraduate"/>
    <n v="116"/>
    <x v="0"/>
    <s v="No"/>
    <x v="0"/>
    <s v="Yes"/>
    <x v="1"/>
    <m/>
  </r>
  <r>
    <x v="3303"/>
    <n v="39"/>
    <n v="14"/>
    <x v="134"/>
    <s v="0-50"/>
    <n v="92093"/>
    <n v="2"/>
    <n v="0"/>
    <s v="Professional"/>
    <n v="0"/>
    <x v="0"/>
    <s v="No"/>
    <x v="0"/>
    <s v="No"/>
    <x v="0"/>
    <m/>
  </r>
  <r>
    <x v="3304"/>
    <n v="39"/>
    <n v="13"/>
    <x v="102"/>
    <s v="51-100"/>
    <n v="95817"/>
    <n v="2"/>
    <n v="2.8"/>
    <s v="Undergraduate"/>
    <n v="0"/>
    <x v="0"/>
    <s v="No"/>
    <x v="0"/>
    <s v="Yes"/>
    <x v="0"/>
    <m/>
  </r>
  <r>
    <x v="3305"/>
    <n v="39"/>
    <n v="14"/>
    <x v="68"/>
    <s v="0-50"/>
    <n v="94035"/>
    <n v="2"/>
    <n v="0.3"/>
    <s v="Graduate"/>
    <n v="0"/>
    <x v="0"/>
    <s v="No"/>
    <x v="0"/>
    <s v="Yes"/>
    <x v="0"/>
    <m/>
  </r>
  <r>
    <x v="3306"/>
    <n v="39"/>
    <n v="14"/>
    <x v="78"/>
    <s v="0-50"/>
    <n v="94611"/>
    <n v="2"/>
    <n v="0.3"/>
    <s v="Graduate"/>
    <n v="0"/>
    <x v="0"/>
    <s v="No"/>
    <x v="0"/>
    <s v="Yes"/>
    <x v="0"/>
    <m/>
  </r>
  <r>
    <x v="3307"/>
    <n v="39"/>
    <n v="13"/>
    <x v="27"/>
    <s v="0-50"/>
    <n v="95370"/>
    <n v="3"/>
    <n v="0.2"/>
    <s v="Graduate"/>
    <n v="0"/>
    <x v="0"/>
    <s v="No"/>
    <x v="0"/>
    <s v="Yes"/>
    <x v="0"/>
    <m/>
  </r>
  <r>
    <x v="3308"/>
    <n v="39"/>
    <n v="15"/>
    <x v="16"/>
    <s v="51-100"/>
    <n v="95821"/>
    <n v="1"/>
    <n v="1.5"/>
    <s v="Professional"/>
    <n v="0"/>
    <x v="0"/>
    <s v="No"/>
    <x v="0"/>
    <s v="Yes"/>
    <x v="0"/>
    <m/>
  </r>
  <r>
    <x v="3309"/>
    <n v="39"/>
    <n v="14"/>
    <x v="88"/>
    <s v="51-100"/>
    <n v="94005"/>
    <n v="3"/>
    <n v="1.2"/>
    <s v="Professional"/>
    <n v="107"/>
    <x v="0"/>
    <s v="No"/>
    <x v="0"/>
    <s v="Yes"/>
    <x v="1"/>
    <m/>
  </r>
  <r>
    <x v="3310"/>
    <n v="39"/>
    <n v="9"/>
    <x v="62"/>
    <s v="100+"/>
    <n v="93555"/>
    <n v="2"/>
    <n v="6"/>
    <s v="Professional"/>
    <n v="246"/>
    <x v="1"/>
    <s v="No"/>
    <x v="1"/>
    <s v="Yes"/>
    <x v="1"/>
    <m/>
  </r>
  <r>
    <x v="3311"/>
    <n v="39"/>
    <n v="15"/>
    <x v="27"/>
    <s v="0-50"/>
    <n v="93023"/>
    <n v="1"/>
    <n v="1.4"/>
    <s v="Professional"/>
    <n v="0"/>
    <x v="0"/>
    <s v="No"/>
    <x v="0"/>
    <s v="No"/>
    <x v="0"/>
    <m/>
  </r>
  <r>
    <x v="3312"/>
    <n v="39"/>
    <n v="15"/>
    <x v="137"/>
    <s v="51-100"/>
    <n v="93955"/>
    <n v="4"/>
    <n v="2.4"/>
    <s v="Undergraduate"/>
    <n v="86"/>
    <x v="0"/>
    <s v="No"/>
    <x v="0"/>
    <s v="No"/>
    <x v="0"/>
    <m/>
  </r>
  <r>
    <x v="3313"/>
    <n v="39"/>
    <n v="13"/>
    <x v="66"/>
    <s v="51-100"/>
    <n v="90095"/>
    <n v="4"/>
    <n v="0.2"/>
    <s v="Professional"/>
    <n v="242"/>
    <x v="0"/>
    <s v="No"/>
    <x v="0"/>
    <s v="No"/>
    <x v="0"/>
    <m/>
  </r>
  <r>
    <x v="3314"/>
    <n v="39"/>
    <n v="13"/>
    <x v="30"/>
    <s v="51-100"/>
    <n v="95616"/>
    <n v="2"/>
    <n v="1.8"/>
    <s v="Undergraduate"/>
    <n v="0"/>
    <x v="0"/>
    <s v="No"/>
    <x v="0"/>
    <s v="Yes"/>
    <x v="0"/>
    <m/>
  </r>
  <r>
    <x v="3315"/>
    <n v="39"/>
    <n v="15"/>
    <x v="54"/>
    <s v="51-100"/>
    <n v="92126"/>
    <n v="2"/>
    <n v="1.9"/>
    <s v="Undergraduate"/>
    <n v="0"/>
    <x v="0"/>
    <s v="No"/>
    <x v="0"/>
    <s v="No"/>
    <x v="0"/>
    <m/>
  </r>
  <r>
    <x v="3316"/>
    <n v="39"/>
    <n v="9"/>
    <x v="65"/>
    <s v="0-50"/>
    <n v="94701"/>
    <n v="3"/>
    <n v="2"/>
    <s v="Professional"/>
    <n v="151"/>
    <x v="0"/>
    <s v="Yes"/>
    <x v="0"/>
    <s v="No"/>
    <x v="0"/>
    <m/>
  </r>
  <r>
    <x v="3317"/>
    <n v="39"/>
    <n v="13"/>
    <x v="82"/>
    <s v="0-50"/>
    <n v="94923"/>
    <n v="3"/>
    <n v="0.5"/>
    <s v="Professional"/>
    <n v="0"/>
    <x v="0"/>
    <s v="No"/>
    <x v="0"/>
    <s v="No"/>
    <x v="0"/>
    <m/>
  </r>
  <r>
    <x v="3318"/>
    <n v="39"/>
    <n v="15"/>
    <x v="9"/>
    <s v="0-50"/>
    <n v="95035"/>
    <n v="1"/>
    <n v="2"/>
    <s v="Graduate"/>
    <n v="176"/>
    <x v="0"/>
    <s v="No"/>
    <x v="0"/>
    <s v="Yes"/>
    <x v="0"/>
    <m/>
  </r>
  <r>
    <x v="3319"/>
    <n v="39"/>
    <n v="13"/>
    <x v="139"/>
    <s v="51-100"/>
    <n v="95008"/>
    <n v="3"/>
    <n v="0.9"/>
    <s v="Graduate"/>
    <n v="155"/>
    <x v="0"/>
    <s v="No"/>
    <x v="0"/>
    <s v="Yes"/>
    <x v="0"/>
    <m/>
  </r>
  <r>
    <x v="3320"/>
    <n v="39"/>
    <n v="13"/>
    <x v="87"/>
    <s v="51-100"/>
    <n v="95039"/>
    <n v="3"/>
    <n v="0.5"/>
    <s v="Professional"/>
    <n v="0"/>
    <x v="0"/>
    <s v="Yes"/>
    <x v="0"/>
    <s v="No"/>
    <x v="1"/>
    <m/>
  </r>
  <r>
    <x v="3321"/>
    <n v="39"/>
    <n v="15"/>
    <x v="7"/>
    <s v="51-100"/>
    <n v="92028"/>
    <n v="2"/>
    <n v="1.8"/>
    <s v="Graduate"/>
    <n v="219"/>
    <x v="0"/>
    <s v="No"/>
    <x v="0"/>
    <s v="No"/>
    <x v="0"/>
    <m/>
  </r>
  <r>
    <x v="3322"/>
    <n v="39"/>
    <n v="14"/>
    <x v="108"/>
    <s v="0-50"/>
    <n v="92717"/>
    <n v="2"/>
    <n v="1.4"/>
    <s v="Graduate"/>
    <n v="94"/>
    <x v="0"/>
    <s v="No"/>
    <x v="0"/>
    <s v="Yes"/>
    <x v="1"/>
    <m/>
  </r>
  <r>
    <x v="3323"/>
    <n v="39"/>
    <n v="14"/>
    <x v="12"/>
    <s v="0-50"/>
    <n v="93561"/>
    <n v="2"/>
    <n v="0.3"/>
    <s v="Graduate"/>
    <n v="92"/>
    <x v="0"/>
    <s v="No"/>
    <x v="0"/>
    <s v="No"/>
    <x v="0"/>
    <m/>
  </r>
  <r>
    <x v="3324"/>
    <n v="39"/>
    <n v="15"/>
    <x v="37"/>
    <s v="100+"/>
    <n v="90035"/>
    <n v="2"/>
    <n v="1.9"/>
    <s v="Undergraduate"/>
    <n v="0"/>
    <x v="0"/>
    <s v="No"/>
    <x v="0"/>
    <s v="No"/>
    <x v="0"/>
    <m/>
  </r>
  <r>
    <x v="3325"/>
    <n v="39"/>
    <n v="13"/>
    <x v="76"/>
    <s v="51-100"/>
    <n v="94590"/>
    <n v="2"/>
    <n v="2.4"/>
    <s v="Graduate"/>
    <n v="0"/>
    <x v="0"/>
    <s v="No"/>
    <x v="0"/>
    <s v="Yes"/>
    <x v="0"/>
    <m/>
  </r>
  <r>
    <x v="3326"/>
    <n v="39"/>
    <n v="13"/>
    <x v="98"/>
    <s v="51-100"/>
    <n v="90095"/>
    <n v="2"/>
    <n v="2.4"/>
    <s v="Graduate"/>
    <n v="90"/>
    <x v="0"/>
    <s v="No"/>
    <x v="0"/>
    <s v="Yes"/>
    <x v="0"/>
    <m/>
  </r>
  <r>
    <x v="3327"/>
    <n v="39"/>
    <n v="12"/>
    <x v="81"/>
    <s v="100+"/>
    <n v="92697"/>
    <n v="1"/>
    <n v="4.67"/>
    <s v="Graduate"/>
    <n v="0"/>
    <x v="1"/>
    <s v="No"/>
    <x v="0"/>
    <s v="Yes"/>
    <x v="0"/>
    <m/>
  </r>
  <r>
    <x v="3328"/>
    <n v="39"/>
    <n v="15"/>
    <x v="48"/>
    <s v="51-100"/>
    <n v="94720"/>
    <n v="1"/>
    <n v="0.8"/>
    <s v="Graduate"/>
    <n v="0"/>
    <x v="0"/>
    <s v="No"/>
    <x v="0"/>
    <s v="Yes"/>
    <x v="0"/>
    <m/>
  </r>
  <r>
    <x v="3329"/>
    <n v="39"/>
    <n v="12"/>
    <x v="136"/>
    <s v="100+"/>
    <n v="92717"/>
    <n v="4"/>
    <n v="3.67"/>
    <s v="Graduate"/>
    <n v="301"/>
    <x v="1"/>
    <s v="No"/>
    <x v="0"/>
    <s v="No"/>
    <x v="1"/>
    <m/>
  </r>
  <r>
    <x v="3330"/>
    <n v="39"/>
    <n v="15"/>
    <x v="9"/>
    <s v="0-50"/>
    <n v="90028"/>
    <n v="2"/>
    <n v="1.7"/>
    <s v="Undergraduate"/>
    <n v="0"/>
    <x v="0"/>
    <s v="No"/>
    <x v="0"/>
    <s v="No"/>
    <x v="0"/>
    <m/>
  </r>
  <r>
    <x v="3331"/>
    <n v="39"/>
    <n v="13"/>
    <x v="82"/>
    <s v="0-50"/>
    <n v="91768"/>
    <n v="2"/>
    <n v="2.4"/>
    <s v="Graduate"/>
    <n v="0"/>
    <x v="0"/>
    <s v="No"/>
    <x v="0"/>
    <s v="No"/>
    <x v="0"/>
    <m/>
  </r>
  <r>
    <x v="3332"/>
    <n v="39"/>
    <n v="15"/>
    <x v="22"/>
    <s v="51-100"/>
    <n v="95822"/>
    <n v="1"/>
    <n v="1.5"/>
    <s v="Professional"/>
    <n v="0"/>
    <x v="0"/>
    <s v="No"/>
    <x v="0"/>
    <s v="No"/>
    <x v="0"/>
    <m/>
  </r>
  <r>
    <x v="3333"/>
    <n v="39"/>
    <n v="15"/>
    <x v="70"/>
    <s v="51-100"/>
    <n v="93907"/>
    <n v="2"/>
    <n v="1.7"/>
    <s v="Graduate"/>
    <n v="151"/>
    <x v="0"/>
    <s v="No"/>
    <x v="0"/>
    <s v="No"/>
    <x v="0"/>
    <m/>
  </r>
  <r>
    <x v="3334"/>
    <n v="39"/>
    <n v="13"/>
    <x v="58"/>
    <s v="51-100"/>
    <n v="90401"/>
    <n v="1"/>
    <n v="1.5"/>
    <s v="Professional"/>
    <n v="0"/>
    <x v="0"/>
    <s v="No"/>
    <x v="0"/>
    <s v="No"/>
    <x v="1"/>
    <m/>
  </r>
  <r>
    <x v="3335"/>
    <n v="39"/>
    <n v="13"/>
    <x v="32"/>
    <s v="51-100"/>
    <n v="94309"/>
    <n v="2"/>
    <n v="2.8"/>
    <s v="Undergraduate"/>
    <n v="0"/>
    <x v="0"/>
    <s v="No"/>
    <x v="0"/>
    <s v="Yes"/>
    <x v="0"/>
    <m/>
  </r>
  <r>
    <x v="3336"/>
    <n v="39"/>
    <n v="14"/>
    <x v="139"/>
    <s v="51-100"/>
    <n v="93063"/>
    <n v="1"/>
    <n v="0.1"/>
    <s v="Graduate"/>
    <n v="144"/>
    <x v="0"/>
    <s v="Yes"/>
    <x v="0"/>
    <s v="Yes"/>
    <x v="0"/>
    <m/>
  </r>
  <r>
    <x v="3337"/>
    <n v="39"/>
    <n v="14"/>
    <x v="61"/>
    <s v="0-50"/>
    <n v="94939"/>
    <n v="4"/>
    <n v="1.7"/>
    <s v="Undergraduate"/>
    <n v="0"/>
    <x v="0"/>
    <s v="No"/>
    <x v="0"/>
    <s v="Yes"/>
    <x v="1"/>
    <m/>
  </r>
  <r>
    <x v="3338"/>
    <n v="39"/>
    <n v="13"/>
    <x v="76"/>
    <s v="51-100"/>
    <n v="94555"/>
    <n v="3"/>
    <n v="2.1"/>
    <s v="Undergraduate"/>
    <n v="247"/>
    <x v="0"/>
    <s v="No"/>
    <x v="0"/>
    <s v="Yes"/>
    <x v="0"/>
    <m/>
  </r>
  <r>
    <x v="3339"/>
    <n v="39"/>
    <n v="14"/>
    <x v="54"/>
    <s v="51-100"/>
    <n v="95762"/>
    <n v="2"/>
    <n v="0.4"/>
    <s v="Undergraduate"/>
    <n v="0"/>
    <x v="0"/>
    <s v="No"/>
    <x v="0"/>
    <s v="Yes"/>
    <x v="0"/>
    <m/>
  </r>
  <r>
    <x v="3340"/>
    <n v="39"/>
    <n v="13"/>
    <x v="51"/>
    <s v="51-100"/>
    <n v="90630"/>
    <n v="3"/>
    <n v="0.9"/>
    <s v="Graduate"/>
    <n v="0"/>
    <x v="0"/>
    <s v="No"/>
    <x v="0"/>
    <s v="No"/>
    <x v="0"/>
    <m/>
  </r>
  <r>
    <x v="3341"/>
    <n v="39"/>
    <n v="14"/>
    <x v="99"/>
    <s v="51-100"/>
    <n v="92037"/>
    <n v="2"/>
    <n v="1.1000000000000001"/>
    <s v="Graduate"/>
    <n v="159"/>
    <x v="0"/>
    <s v="No"/>
    <x v="0"/>
    <s v="No"/>
    <x v="1"/>
    <m/>
  </r>
  <r>
    <x v="3342"/>
    <n v="39"/>
    <n v="12"/>
    <x v="8"/>
    <s v="51-100"/>
    <n v="94501"/>
    <n v="3"/>
    <n v="2.33"/>
    <s v="Graduate"/>
    <n v="0"/>
    <x v="0"/>
    <s v="No"/>
    <x v="0"/>
    <s v="Yes"/>
    <x v="1"/>
    <m/>
  </r>
  <r>
    <x v="3343"/>
    <n v="39"/>
    <n v="14"/>
    <x v="8"/>
    <s v="51-100"/>
    <n v="92521"/>
    <n v="1"/>
    <n v="0.1"/>
    <s v="Graduate"/>
    <n v="297"/>
    <x v="0"/>
    <s v="No"/>
    <x v="0"/>
    <s v="No"/>
    <x v="1"/>
    <m/>
  </r>
  <r>
    <x v="3344"/>
    <n v="39"/>
    <n v="15"/>
    <x v="31"/>
    <s v="100+"/>
    <n v="92354"/>
    <n v="1"/>
    <n v="3.5"/>
    <s v="Undergraduate"/>
    <n v="368"/>
    <x v="0"/>
    <s v="Yes"/>
    <x v="0"/>
    <s v="Yes"/>
    <x v="0"/>
    <m/>
  </r>
  <r>
    <x v="3345"/>
    <n v="39"/>
    <n v="15"/>
    <x v="108"/>
    <s v="0-50"/>
    <n v="95039"/>
    <n v="1"/>
    <n v="1.4"/>
    <s v="Professional"/>
    <n v="88"/>
    <x v="0"/>
    <s v="No"/>
    <x v="0"/>
    <s v="Yes"/>
    <x v="1"/>
    <m/>
  </r>
  <r>
    <x v="3346"/>
    <n v="39"/>
    <n v="13"/>
    <x v="49"/>
    <s v="0-50"/>
    <n v="92122"/>
    <n v="3"/>
    <n v="0.9"/>
    <s v="Professional"/>
    <n v="129"/>
    <x v="0"/>
    <s v="No"/>
    <x v="0"/>
    <s v="Yes"/>
    <x v="0"/>
    <m/>
  </r>
  <r>
    <x v="3347"/>
    <n v="39"/>
    <n v="14"/>
    <x v="69"/>
    <s v="0-50"/>
    <n v="92705"/>
    <n v="2"/>
    <n v="0.3"/>
    <s v="Graduate"/>
    <n v="0"/>
    <x v="0"/>
    <s v="Yes"/>
    <x v="0"/>
    <s v="No"/>
    <x v="1"/>
    <m/>
  </r>
  <r>
    <x v="3348"/>
    <n v="39"/>
    <n v="12"/>
    <x v="137"/>
    <s v="51-100"/>
    <n v="91910"/>
    <n v="3"/>
    <n v="2.33"/>
    <s v="Graduate"/>
    <n v="0"/>
    <x v="0"/>
    <s v="No"/>
    <x v="0"/>
    <s v="No"/>
    <x v="0"/>
    <m/>
  </r>
  <r>
    <x v="3349"/>
    <n v="39"/>
    <n v="15"/>
    <x v="105"/>
    <s v="100+"/>
    <n v="95827"/>
    <n v="1"/>
    <n v="1.7"/>
    <s v="Undergraduate"/>
    <n v="0"/>
    <x v="0"/>
    <s v="No"/>
    <x v="0"/>
    <s v="Yes"/>
    <x v="0"/>
    <m/>
  </r>
  <r>
    <x v="3350"/>
    <n v="39"/>
    <n v="15"/>
    <x v="60"/>
    <s v="100+"/>
    <n v="92354"/>
    <n v="2"/>
    <n v="8"/>
    <s v="Undergraduate"/>
    <n v="0"/>
    <x v="0"/>
    <s v="No"/>
    <x v="0"/>
    <s v="Yes"/>
    <x v="0"/>
    <m/>
  </r>
  <r>
    <x v="3351"/>
    <n v="39"/>
    <n v="9"/>
    <x v="1"/>
    <s v="0-50"/>
    <n v="90212"/>
    <n v="3"/>
    <n v="2"/>
    <s v="Professional"/>
    <n v="116"/>
    <x v="0"/>
    <s v="No"/>
    <x v="0"/>
    <s v="Yes"/>
    <x v="0"/>
    <m/>
  </r>
  <r>
    <x v="3352"/>
    <n v="39"/>
    <n v="15"/>
    <x v="120"/>
    <s v="0-50"/>
    <n v="92346"/>
    <n v="1"/>
    <n v="2"/>
    <s v="Graduate"/>
    <n v="0"/>
    <x v="0"/>
    <s v="No"/>
    <x v="0"/>
    <s v="No"/>
    <x v="0"/>
    <m/>
  </r>
  <r>
    <x v="3353"/>
    <n v="39"/>
    <n v="13"/>
    <x v="1"/>
    <s v="0-50"/>
    <n v="90747"/>
    <n v="2"/>
    <n v="0.8"/>
    <s v="Professional"/>
    <n v="0"/>
    <x v="0"/>
    <s v="No"/>
    <x v="0"/>
    <s v="Yes"/>
    <x v="0"/>
    <m/>
  </r>
  <r>
    <x v="3354"/>
    <n v="39"/>
    <n v="13"/>
    <x v="6"/>
    <s v="51-100"/>
    <n v="95616"/>
    <n v="1"/>
    <n v="2.8"/>
    <s v="Professional"/>
    <n v="0"/>
    <x v="0"/>
    <s v="No"/>
    <x v="0"/>
    <s v="No"/>
    <x v="0"/>
    <m/>
  </r>
  <r>
    <x v="3355"/>
    <n v="39"/>
    <n v="13"/>
    <x v="24"/>
    <s v="51-100"/>
    <n v="90033"/>
    <n v="3"/>
    <n v="0.9"/>
    <s v="Professional"/>
    <n v="199"/>
    <x v="0"/>
    <s v="Yes"/>
    <x v="0"/>
    <s v="Yes"/>
    <x v="0"/>
    <m/>
  </r>
  <r>
    <x v="3356"/>
    <n v="39"/>
    <n v="15"/>
    <x v="72"/>
    <s v="100+"/>
    <n v="91711"/>
    <n v="1"/>
    <n v="3.5"/>
    <s v="Undergraduate"/>
    <n v="0"/>
    <x v="0"/>
    <s v="No"/>
    <x v="0"/>
    <s v="Yes"/>
    <x v="1"/>
    <m/>
  </r>
  <r>
    <x v="3357"/>
    <n v="39"/>
    <n v="15"/>
    <x v="100"/>
    <s v="0-50"/>
    <n v="95818"/>
    <n v="1"/>
    <n v="1.4"/>
    <s v="Professional"/>
    <n v="118"/>
    <x v="0"/>
    <s v="No"/>
    <x v="0"/>
    <s v="Yes"/>
    <x v="1"/>
    <m/>
  </r>
  <r>
    <x v="3358"/>
    <n v="39"/>
    <n v="14"/>
    <x v="5"/>
    <s v="0-50"/>
    <n v="94303"/>
    <n v="1"/>
    <n v="0.6"/>
    <s v="Professional"/>
    <n v="101"/>
    <x v="0"/>
    <s v="No"/>
    <x v="0"/>
    <s v="No"/>
    <x v="0"/>
    <m/>
  </r>
  <r>
    <x v="3359"/>
    <n v="39"/>
    <n v="12"/>
    <x v="39"/>
    <s v="0-50"/>
    <n v="90024"/>
    <n v="3"/>
    <n v="1"/>
    <s v="Graduate"/>
    <n v="0"/>
    <x v="0"/>
    <s v="No"/>
    <x v="0"/>
    <s v="Yes"/>
    <x v="1"/>
    <m/>
  </r>
  <r>
    <x v="3360"/>
    <n v="39"/>
    <n v="15"/>
    <x v="146"/>
    <s v="100+"/>
    <n v="94080"/>
    <n v="2"/>
    <n v="8"/>
    <s v="Undergraduate"/>
    <n v="0"/>
    <x v="0"/>
    <s v="No"/>
    <x v="0"/>
    <s v="Yes"/>
    <x v="0"/>
    <m/>
  </r>
  <r>
    <x v="3361"/>
    <n v="39"/>
    <n v="14"/>
    <x v="100"/>
    <s v="0-50"/>
    <n v="91320"/>
    <n v="2"/>
    <n v="1.4"/>
    <s v="Graduate"/>
    <n v="108"/>
    <x v="0"/>
    <s v="No"/>
    <x v="0"/>
    <s v="No"/>
    <x v="1"/>
    <m/>
  </r>
  <r>
    <x v="3362"/>
    <n v="39"/>
    <n v="13"/>
    <x v="20"/>
    <s v="0-50"/>
    <n v="92103"/>
    <n v="2"/>
    <n v="0.8"/>
    <s v="Professional"/>
    <n v="0"/>
    <x v="0"/>
    <s v="No"/>
    <x v="0"/>
    <s v="No"/>
    <x v="0"/>
    <m/>
  </r>
  <r>
    <x v="3363"/>
    <n v="39"/>
    <n v="15"/>
    <x v="25"/>
    <s v="0-50"/>
    <n v="94305"/>
    <n v="4"/>
    <n v="0.3"/>
    <s v="Undergraduate"/>
    <n v="0"/>
    <x v="0"/>
    <s v="Yes"/>
    <x v="0"/>
    <s v="No"/>
    <x v="1"/>
    <m/>
  </r>
  <r>
    <x v="3364"/>
    <n v="39"/>
    <n v="9"/>
    <x v="1"/>
    <s v="0-50"/>
    <n v="91016"/>
    <n v="3"/>
    <n v="2"/>
    <s v="Professional"/>
    <n v="0"/>
    <x v="0"/>
    <s v="No"/>
    <x v="0"/>
    <s v="Yes"/>
    <x v="0"/>
    <m/>
  </r>
  <r>
    <x v="3365"/>
    <n v="39"/>
    <n v="14"/>
    <x v="151"/>
    <s v="100+"/>
    <n v="94608"/>
    <n v="3"/>
    <n v="1"/>
    <s v="Undergraduate"/>
    <n v="242"/>
    <x v="0"/>
    <s v="No"/>
    <x v="0"/>
    <s v="Yes"/>
    <x v="0"/>
    <m/>
  </r>
  <r>
    <x v="3366"/>
    <n v="39"/>
    <n v="13"/>
    <x v="24"/>
    <s v="51-100"/>
    <n v="95616"/>
    <n v="3"/>
    <n v="0.5"/>
    <s v="Professional"/>
    <n v="0"/>
    <x v="0"/>
    <s v="No"/>
    <x v="0"/>
    <s v="No"/>
    <x v="0"/>
    <m/>
  </r>
  <r>
    <x v="3367"/>
    <n v="39"/>
    <n v="13"/>
    <x v="83"/>
    <s v="0-50"/>
    <n v="94304"/>
    <n v="3"/>
    <n v="0.5"/>
    <s v="Professional"/>
    <n v="0"/>
    <x v="0"/>
    <s v="No"/>
    <x v="0"/>
    <s v="Yes"/>
    <x v="0"/>
    <m/>
  </r>
  <r>
    <x v="3368"/>
    <n v="39"/>
    <n v="14"/>
    <x v="30"/>
    <s v="51-100"/>
    <n v="90502"/>
    <n v="2"/>
    <n v="0.4"/>
    <s v="Undergraduate"/>
    <n v="0"/>
    <x v="0"/>
    <s v="No"/>
    <x v="0"/>
    <s v="No"/>
    <x v="0"/>
    <m/>
  </r>
  <r>
    <x v="3369"/>
    <n v="39"/>
    <n v="13"/>
    <x v="87"/>
    <s v="51-100"/>
    <n v="94720"/>
    <n v="1"/>
    <n v="2"/>
    <s v="Undergraduate"/>
    <n v="0"/>
    <x v="0"/>
    <s v="No"/>
    <x v="0"/>
    <s v="No"/>
    <x v="1"/>
    <m/>
  </r>
  <r>
    <x v="3370"/>
    <n v="39"/>
    <n v="14"/>
    <x v="42"/>
    <s v="100+"/>
    <n v="93943"/>
    <n v="2"/>
    <n v="3.9"/>
    <s v="Undergraduate"/>
    <n v="196"/>
    <x v="0"/>
    <s v="No"/>
    <x v="0"/>
    <s v="Yes"/>
    <x v="0"/>
    <m/>
  </r>
  <r>
    <x v="3371"/>
    <n v="39"/>
    <n v="14"/>
    <x v="49"/>
    <s v="0-50"/>
    <n v="91302"/>
    <n v="1"/>
    <n v="2.5"/>
    <s v="Professional"/>
    <n v="0"/>
    <x v="0"/>
    <s v="No"/>
    <x v="0"/>
    <s v="Yes"/>
    <x v="0"/>
    <m/>
  </r>
  <r>
    <x v="3372"/>
    <n v="39"/>
    <n v="15"/>
    <x v="86"/>
    <s v="100+"/>
    <n v="91604"/>
    <n v="2"/>
    <n v="2.2000000000000002"/>
    <s v="Undergraduate"/>
    <n v="92"/>
    <x v="0"/>
    <s v="No"/>
    <x v="0"/>
    <s v="No"/>
    <x v="1"/>
    <m/>
  </r>
  <r>
    <x v="3373"/>
    <n v="39"/>
    <n v="15"/>
    <x v="58"/>
    <s v="51-100"/>
    <n v="91941"/>
    <n v="2"/>
    <n v="1.9"/>
    <s v="Undergraduate"/>
    <n v="0"/>
    <x v="0"/>
    <s v="No"/>
    <x v="0"/>
    <s v="Yes"/>
    <x v="0"/>
    <m/>
  </r>
  <r>
    <x v="3374"/>
    <n v="39"/>
    <n v="13"/>
    <x v="128"/>
    <s v="51-100"/>
    <n v="93555"/>
    <n v="4"/>
    <n v="3.6"/>
    <s v="Professional"/>
    <n v="0"/>
    <x v="1"/>
    <s v="No"/>
    <x v="0"/>
    <s v="Yes"/>
    <x v="0"/>
    <m/>
  </r>
  <r>
    <x v="3375"/>
    <n v="39"/>
    <n v="15"/>
    <x v="22"/>
    <s v="51-100"/>
    <n v="92037"/>
    <n v="1"/>
    <n v="1.5"/>
    <s v="Professional"/>
    <n v="0"/>
    <x v="0"/>
    <s v="No"/>
    <x v="0"/>
    <s v="No"/>
    <x v="0"/>
    <m/>
  </r>
  <r>
    <x v="3376"/>
    <n v="39"/>
    <n v="15"/>
    <x v="101"/>
    <s v="100+"/>
    <n v="91801"/>
    <n v="1"/>
    <n v="3.4"/>
    <s v="Undergraduate"/>
    <n v="353"/>
    <x v="0"/>
    <s v="No"/>
    <x v="0"/>
    <s v="Yes"/>
    <x v="0"/>
    <m/>
  </r>
  <r>
    <x v="3377"/>
    <n v="39"/>
    <n v="14"/>
    <x v="10"/>
    <s v="0-50"/>
    <n v="92037"/>
    <n v="4"/>
    <n v="0.2"/>
    <s v="Professional"/>
    <n v="0"/>
    <x v="0"/>
    <s v="Yes"/>
    <x v="0"/>
    <s v="No"/>
    <x v="0"/>
    <m/>
  </r>
  <r>
    <x v="3378"/>
    <n v="39"/>
    <n v="15"/>
    <x v="15"/>
    <s v="51-100"/>
    <n v="94116"/>
    <n v="1"/>
    <n v="1.8"/>
    <s v="Undergraduate"/>
    <n v="0"/>
    <x v="0"/>
    <s v="No"/>
    <x v="0"/>
    <s v="No"/>
    <x v="0"/>
    <m/>
  </r>
  <r>
    <x v="3379"/>
    <n v="39"/>
    <n v="14"/>
    <x v="124"/>
    <s v="100+"/>
    <n v="95064"/>
    <n v="1"/>
    <n v="4.0999999999999996"/>
    <s v="Undergraduate"/>
    <n v="509"/>
    <x v="0"/>
    <s v="Yes"/>
    <x v="0"/>
    <s v="No"/>
    <x v="0"/>
    <m/>
  </r>
  <r>
    <x v="3380"/>
    <n v="39"/>
    <n v="15"/>
    <x v="30"/>
    <s v="51-100"/>
    <n v="94608"/>
    <n v="2"/>
    <n v="1.8"/>
    <s v="Graduate"/>
    <n v="86"/>
    <x v="0"/>
    <s v="No"/>
    <x v="0"/>
    <s v="Yes"/>
    <x v="1"/>
    <m/>
  </r>
  <r>
    <x v="3381"/>
    <n v="39"/>
    <n v="14"/>
    <x v="60"/>
    <s v="100+"/>
    <n v="93302"/>
    <n v="4"/>
    <n v="6.3"/>
    <s v="Undergraduate"/>
    <n v="0"/>
    <x v="1"/>
    <s v="Yes"/>
    <x v="1"/>
    <s v="Yes"/>
    <x v="1"/>
    <m/>
  </r>
  <r>
    <x v="3382"/>
    <n v="39"/>
    <n v="15"/>
    <x v="137"/>
    <s v="51-100"/>
    <n v="93955"/>
    <n v="3"/>
    <n v="2.33"/>
    <s v="Undergraduate"/>
    <n v="131"/>
    <x v="0"/>
    <s v="No"/>
    <x v="1"/>
    <s v="Yes"/>
    <x v="1"/>
    <m/>
  </r>
  <r>
    <x v="3383"/>
    <n v="39"/>
    <n v="14"/>
    <x v="106"/>
    <s v="100+"/>
    <n v="91614"/>
    <n v="2"/>
    <n v="3"/>
    <s v="Undergraduate"/>
    <n v="0"/>
    <x v="0"/>
    <s v="No"/>
    <x v="0"/>
    <s v="No"/>
    <x v="0"/>
    <m/>
  </r>
  <r>
    <x v="3384"/>
    <n v="39"/>
    <n v="13"/>
    <x v="51"/>
    <s v="51-100"/>
    <n v="94123"/>
    <n v="3"/>
    <n v="0.1"/>
    <s v="Undergraduate"/>
    <n v="0"/>
    <x v="0"/>
    <s v="No"/>
    <x v="0"/>
    <s v="No"/>
    <x v="0"/>
    <m/>
  </r>
  <r>
    <x v="3385"/>
    <n v="39"/>
    <n v="15"/>
    <x v="99"/>
    <s v="51-100"/>
    <n v="94108"/>
    <n v="4"/>
    <n v="2.2000000000000002"/>
    <s v="Graduate"/>
    <n v="0"/>
    <x v="0"/>
    <s v="No"/>
    <x v="0"/>
    <s v="No"/>
    <x v="1"/>
    <m/>
  </r>
  <r>
    <x v="3386"/>
    <n v="39"/>
    <n v="13"/>
    <x v="5"/>
    <s v="0-50"/>
    <n v="95518"/>
    <n v="3"/>
    <n v="0.2"/>
    <s v="Graduate"/>
    <n v="0"/>
    <x v="0"/>
    <s v="No"/>
    <x v="0"/>
    <s v="Yes"/>
    <x v="0"/>
    <m/>
  </r>
  <r>
    <x v="3387"/>
    <n v="39"/>
    <n v="13"/>
    <x v="54"/>
    <s v="51-100"/>
    <n v="92037"/>
    <n v="1"/>
    <n v="2.8"/>
    <s v="Professional"/>
    <n v="153"/>
    <x v="0"/>
    <s v="No"/>
    <x v="0"/>
    <s v="Yes"/>
    <x v="1"/>
    <m/>
  </r>
  <r>
    <x v="3388"/>
    <n v="39"/>
    <n v="14"/>
    <x v="151"/>
    <s v="100+"/>
    <n v="95035"/>
    <n v="1"/>
    <n v="4"/>
    <s v="Professional"/>
    <n v="0"/>
    <x v="0"/>
    <s v="No"/>
    <x v="1"/>
    <s v="Yes"/>
    <x v="1"/>
    <m/>
  </r>
  <r>
    <x v="3389"/>
    <n v="39"/>
    <n v="13"/>
    <x v="133"/>
    <s v="51-100"/>
    <n v="91950"/>
    <n v="3"/>
    <n v="2.1"/>
    <s v="Undergraduate"/>
    <n v="0"/>
    <x v="0"/>
    <s v="Yes"/>
    <x v="0"/>
    <s v="Yes"/>
    <x v="0"/>
    <m/>
  </r>
  <r>
    <x v="3390"/>
    <n v="39"/>
    <n v="13"/>
    <x v="27"/>
    <s v="0-50"/>
    <n v="94132"/>
    <n v="2"/>
    <n v="0.8"/>
    <s v="Professional"/>
    <n v="0"/>
    <x v="0"/>
    <s v="No"/>
    <x v="0"/>
    <s v="No"/>
    <x v="0"/>
    <m/>
  </r>
  <r>
    <x v="3391"/>
    <n v="39"/>
    <n v="15"/>
    <x v="126"/>
    <s v="100+"/>
    <n v="90250"/>
    <n v="1"/>
    <n v="3.5"/>
    <s v="Undergraduate"/>
    <n v="0"/>
    <x v="0"/>
    <s v="No"/>
    <x v="0"/>
    <s v="Yes"/>
    <x v="1"/>
    <m/>
  </r>
  <r>
    <x v="3392"/>
    <n v="39"/>
    <n v="13"/>
    <x v="51"/>
    <s v="51-100"/>
    <n v="92096"/>
    <n v="3"/>
    <n v="0.1"/>
    <s v="Undergraduate"/>
    <n v="247"/>
    <x v="0"/>
    <s v="No"/>
    <x v="0"/>
    <s v="No"/>
    <x v="0"/>
    <m/>
  </r>
  <r>
    <x v="3393"/>
    <n v="39"/>
    <n v="14"/>
    <x v="114"/>
    <s v="100+"/>
    <n v="92123"/>
    <n v="1"/>
    <n v="4.0999999999999996"/>
    <s v="Undergraduate"/>
    <n v="207"/>
    <x v="0"/>
    <s v="No"/>
    <x v="0"/>
    <s v="Yes"/>
    <x v="0"/>
    <m/>
  </r>
  <r>
    <x v="3394"/>
    <n v="39"/>
    <n v="14"/>
    <x v="2"/>
    <s v="0-50"/>
    <n v="90747"/>
    <n v="1"/>
    <n v="0.6"/>
    <s v="Professional"/>
    <n v="0"/>
    <x v="0"/>
    <s v="No"/>
    <x v="0"/>
    <s v="Yes"/>
    <x v="0"/>
    <m/>
  </r>
  <r>
    <x v="3395"/>
    <n v="39"/>
    <n v="13"/>
    <x v="9"/>
    <s v="0-50"/>
    <n v="95064"/>
    <n v="2"/>
    <n v="0.3"/>
    <s v="Undergraduate"/>
    <n v="108"/>
    <x v="0"/>
    <s v="No"/>
    <x v="0"/>
    <s v="Yes"/>
    <x v="1"/>
    <m/>
  </r>
  <r>
    <x v="3396"/>
    <n v="39"/>
    <n v="13"/>
    <x v="24"/>
    <s v="51-100"/>
    <n v="94109"/>
    <n v="4"/>
    <n v="0.2"/>
    <s v="Professional"/>
    <n v="0"/>
    <x v="0"/>
    <s v="Yes"/>
    <x v="0"/>
    <s v="No"/>
    <x v="1"/>
    <m/>
  </r>
  <r>
    <x v="3397"/>
    <n v="39"/>
    <n v="14"/>
    <x v="136"/>
    <s v="100+"/>
    <n v="91401"/>
    <n v="3"/>
    <n v="1.2"/>
    <s v="Professional"/>
    <n v="0"/>
    <x v="0"/>
    <s v="No"/>
    <x v="0"/>
    <s v="Yes"/>
    <x v="1"/>
    <m/>
  </r>
  <r>
    <x v="3398"/>
    <n v="38"/>
    <n v="14"/>
    <x v="135"/>
    <s v="100+"/>
    <n v="95010"/>
    <n v="4"/>
    <n v="4.7"/>
    <s v="Professional"/>
    <n v="134"/>
    <x v="1"/>
    <s v="No"/>
    <x v="0"/>
    <s v="No"/>
    <x v="0"/>
    <m/>
  </r>
  <r>
    <x v="3399"/>
    <n v="38"/>
    <n v="13"/>
    <x v="119"/>
    <s v="100+"/>
    <n v="94104"/>
    <n v="1"/>
    <n v="3.3"/>
    <s v="Graduate"/>
    <n v="0"/>
    <x v="1"/>
    <s v="No"/>
    <x v="1"/>
    <s v="Yes"/>
    <x v="1"/>
    <m/>
  </r>
  <r>
    <x v="3400"/>
    <n v="38"/>
    <n v="13"/>
    <x v="30"/>
    <s v="51-100"/>
    <n v="94115"/>
    <n v="4"/>
    <n v="0.7"/>
    <s v="Professional"/>
    <n v="285"/>
    <x v="0"/>
    <s v="No"/>
    <x v="0"/>
    <s v="Yes"/>
    <x v="0"/>
    <m/>
  </r>
  <r>
    <x v="3401"/>
    <n v="38"/>
    <n v="12"/>
    <x v="59"/>
    <s v="0-50"/>
    <n v="95617"/>
    <n v="4"/>
    <n v="0.2"/>
    <s v="Professional"/>
    <n v="0"/>
    <x v="0"/>
    <s v="No"/>
    <x v="0"/>
    <s v="Yes"/>
    <x v="0"/>
    <m/>
  </r>
  <r>
    <x v="3402"/>
    <n v="38"/>
    <n v="14"/>
    <x v="139"/>
    <s v="51-100"/>
    <n v="92182"/>
    <n v="2"/>
    <n v="0"/>
    <s v="Undergraduate"/>
    <n v="0"/>
    <x v="0"/>
    <s v="Yes"/>
    <x v="0"/>
    <s v="Yes"/>
    <x v="0"/>
    <m/>
  </r>
  <r>
    <x v="3403"/>
    <n v="38"/>
    <n v="12"/>
    <x v="87"/>
    <s v="51-100"/>
    <n v="90036"/>
    <n v="1"/>
    <n v="2"/>
    <s v="Undergraduate"/>
    <n v="0"/>
    <x v="0"/>
    <s v="No"/>
    <x v="0"/>
    <s v="No"/>
    <x v="0"/>
    <m/>
  </r>
  <r>
    <x v="3404"/>
    <n v="38"/>
    <n v="13"/>
    <x v="84"/>
    <s v="100+"/>
    <n v="92717"/>
    <n v="2"/>
    <n v="7.8"/>
    <s v="Undergraduate"/>
    <n v="0"/>
    <x v="0"/>
    <s v="No"/>
    <x v="0"/>
    <s v="Yes"/>
    <x v="0"/>
    <m/>
  </r>
  <r>
    <x v="3405"/>
    <n v="38"/>
    <n v="12"/>
    <x v="70"/>
    <s v="51-100"/>
    <n v="95616"/>
    <n v="4"/>
    <n v="1.4"/>
    <s v="Graduate"/>
    <n v="100"/>
    <x v="0"/>
    <s v="No"/>
    <x v="0"/>
    <s v="No"/>
    <x v="1"/>
    <m/>
  </r>
  <r>
    <x v="3406"/>
    <n v="38"/>
    <n v="14"/>
    <x v="80"/>
    <s v="51-100"/>
    <n v="95818"/>
    <n v="2"/>
    <n v="0"/>
    <s v="Undergraduate"/>
    <n v="249"/>
    <x v="0"/>
    <s v="No"/>
    <x v="0"/>
    <s v="Yes"/>
    <x v="1"/>
    <m/>
  </r>
  <r>
    <x v="3407"/>
    <n v="38"/>
    <n v="8"/>
    <x v="67"/>
    <s v="51-100"/>
    <n v="94720"/>
    <n v="2"/>
    <n v="1.8"/>
    <s v="Professional"/>
    <n v="0"/>
    <x v="0"/>
    <s v="No"/>
    <x v="0"/>
    <s v="Yes"/>
    <x v="0"/>
    <m/>
  </r>
  <r>
    <x v="3408"/>
    <n v="38"/>
    <n v="14"/>
    <x v="129"/>
    <s v="51-100"/>
    <n v="94025"/>
    <n v="2"/>
    <n v="0.6"/>
    <s v="Professional"/>
    <n v="0"/>
    <x v="0"/>
    <s v="No"/>
    <x v="0"/>
    <s v="Yes"/>
    <x v="1"/>
    <m/>
  </r>
  <r>
    <x v="3409"/>
    <n v="38"/>
    <n v="14"/>
    <x v="13"/>
    <s v="0-50"/>
    <n v="94610"/>
    <n v="1"/>
    <n v="2"/>
    <s v="Graduate"/>
    <n v="81"/>
    <x v="0"/>
    <s v="No"/>
    <x v="0"/>
    <s v="Yes"/>
    <x v="0"/>
    <m/>
  </r>
  <r>
    <x v="3410"/>
    <n v="38"/>
    <n v="8"/>
    <x v="39"/>
    <s v="0-50"/>
    <n v="95207"/>
    <n v="1"/>
    <n v="0.67"/>
    <s v="Professional"/>
    <n v="0"/>
    <x v="0"/>
    <s v="No"/>
    <x v="0"/>
    <s v="No"/>
    <x v="0"/>
    <m/>
  </r>
  <r>
    <x v="3411"/>
    <n v="38"/>
    <n v="14"/>
    <x v="116"/>
    <s v="100+"/>
    <n v="95020"/>
    <n v="2"/>
    <n v="1.9"/>
    <s v="Undergraduate"/>
    <n v="0"/>
    <x v="0"/>
    <s v="No"/>
    <x v="1"/>
    <s v="Yes"/>
    <x v="1"/>
    <m/>
  </r>
  <r>
    <x v="3412"/>
    <n v="38"/>
    <n v="13"/>
    <x v="16"/>
    <s v="51-100"/>
    <n v="91709"/>
    <n v="2"/>
    <n v="1.1000000000000001"/>
    <s v="Graduate"/>
    <n v="0"/>
    <x v="0"/>
    <s v="No"/>
    <x v="0"/>
    <s v="Yes"/>
    <x v="0"/>
    <m/>
  </r>
  <r>
    <x v="3413"/>
    <n v="38"/>
    <n v="12"/>
    <x v="15"/>
    <s v="51-100"/>
    <n v="95616"/>
    <n v="2"/>
    <n v="2.4"/>
    <s v="Graduate"/>
    <n v="0"/>
    <x v="0"/>
    <s v="No"/>
    <x v="0"/>
    <s v="Yes"/>
    <x v="0"/>
    <m/>
  </r>
  <r>
    <x v="3414"/>
    <n v="38"/>
    <n v="13"/>
    <x v="137"/>
    <s v="51-100"/>
    <n v="92093"/>
    <n v="3"/>
    <n v="0.7"/>
    <s v="Graduate"/>
    <n v="0"/>
    <x v="0"/>
    <s v="Yes"/>
    <x v="0"/>
    <s v="Yes"/>
    <x v="0"/>
    <m/>
  </r>
  <r>
    <x v="3415"/>
    <n v="38"/>
    <n v="13"/>
    <x v="37"/>
    <s v="100+"/>
    <n v="92093"/>
    <n v="4"/>
    <n v="4.4000000000000004"/>
    <s v="Undergraduate"/>
    <n v="140"/>
    <x v="1"/>
    <s v="No"/>
    <x v="0"/>
    <s v="No"/>
    <x v="0"/>
    <m/>
  </r>
  <r>
    <x v="3416"/>
    <n v="38"/>
    <n v="13"/>
    <x v="4"/>
    <s v="100+"/>
    <n v="92697"/>
    <n v="1"/>
    <n v="1"/>
    <s v="Professional"/>
    <n v="0"/>
    <x v="0"/>
    <s v="No"/>
    <x v="0"/>
    <s v="Yes"/>
    <x v="1"/>
    <m/>
  </r>
  <r>
    <x v="3417"/>
    <n v="38"/>
    <n v="12"/>
    <x v="81"/>
    <s v="100+"/>
    <n v="95112"/>
    <n v="2"/>
    <n v="0"/>
    <s v="Undergraduate"/>
    <n v="0"/>
    <x v="0"/>
    <s v="Yes"/>
    <x v="0"/>
    <s v="Yes"/>
    <x v="0"/>
    <m/>
  </r>
  <r>
    <x v="3418"/>
    <n v="38"/>
    <n v="13"/>
    <x v="99"/>
    <s v="51-100"/>
    <n v="92028"/>
    <n v="3"/>
    <n v="0.7"/>
    <s v="Graduate"/>
    <n v="196"/>
    <x v="0"/>
    <s v="No"/>
    <x v="0"/>
    <s v="No"/>
    <x v="0"/>
    <m/>
  </r>
  <r>
    <x v="3419"/>
    <n v="38"/>
    <n v="14"/>
    <x v="73"/>
    <s v="0-50"/>
    <n v="90037"/>
    <n v="1"/>
    <n v="1.8"/>
    <s v="Undergraduate"/>
    <n v="0"/>
    <x v="0"/>
    <s v="No"/>
    <x v="0"/>
    <s v="No"/>
    <x v="0"/>
    <m/>
  </r>
  <r>
    <x v="3420"/>
    <n v="38"/>
    <n v="12"/>
    <x v="65"/>
    <s v="0-50"/>
    <n v="94022"/>
    <n v="4"/>
    <n v="0.2"/>
    <s v="Undergraduate"/>
    <n v="0"/>
    <x v="0"/>
    <s v="No"/>
    <x v="0"/>
    <s v="No"/>
    <x v="1"/>
    <m/>
  </r>
  <r>
    <x v="3421"/>
    <n v="38"/>
    <n v="14"/>
    <x v="0"/>
    <s v="100+"/>
    <n v="94501"/>
    <n v="2"/>
    <n v="2.2000000000000002"/>
    <s v="Undergraduate"/>
    <n v="394"/>
    <x v="0"/>
    <s v="No"/>
    <x v="0"/>
    <s v="No"/>
    <x v="0"/>
    <m/>
  </r>
  <r>
    <x v="3422"/>
    <n v="38"/>
    <n v="12"/>
    <x v="83"/>
    <s v="0-50"/>
    <n v="94301"/>
    <n v="4"/>
    <n v="1.2"/>
    <s v="Graduate"/>
    <n v="0"/>
    <x v="0"/>
    <s v="No"/>
    <x v="0"/>
    <s v="No"/>
    <x v="1"/>
    <m/>
  </r>
  <r>
    <x v="3423"/>
    <n v="38"/>
    <n v="13"/>
    <x v="74"/>
    <s v="100+"/>
    <n v="92093"/>
    <n v="1"/>
    <n v="6.8"/>
    <s v="Professional"/>
    <n v="0"/>
    <x v="1"/>
    <s v="No"/>
    <x v="1"/>
    <s v="Yes"/>
    <x v="1"/>
    <m/>
  </r>
  <r>
    <x v="3424"/>
    <n v="38"/>
    <n v="13"/>
    <x v="47"/>
    <s v="100+"/>
    <n v="94720"/>
    <n v="4"/>
    <n v="1.7"/>
    <s v="Graduate"/>
    <n v="0"/>
    <x v="1"/>
    <s v="No"/>
    <x v="0"/>
    <s v="No"/>
    <x v="1"/>
    <m/>
  </r>
  <r>
    <x v="3425"/>
    <n v="38"/>
    <n v="14"/>
    <x v="139"/>
    <s v="51-100"/>
    <n v="90274"/>
    <n v="1"/>
    <n v="3.6"/>
    <s v="Graduate"/>
    <n v="0"/>
    <x v="0"/>
    <s v="No"/>
    <x v="0"/>
    <s v="Yes"/>
    <x v="1"/>
    <m/>
  </r>
  <r>
    <x v="3426"/>
    <n v="38"/>
    <n v="14"/>
    <x v="67"/>
    <s v="51-100"/>
    <n v="95136"/>
    <n v="4"/>
    <n v="2"/>
    <s v="Professional"/>
    <n v="0"/>
    <x v="0"/>
    <s v="No"/>
    <x v="0"/>
    <s v="No"/>
    <x v="0"/>
    <m/>
  </r>
  <r>
    <x v="3427"/>
    <n v="38"/>
    <n v="14"/>
    <x v="14"/>
    <s v="0-50"/>
    <n v="95051"/>
    <n v="1"/>
    <n v="1.5"/>
    <s v="Graduate"/>
    <n v="97"/>
    <x v="0"/>
    <s v="No"/>
    <x v="0"/>
    <s v="Yes"/>
    <x v="0"/>
    <m/>
  </r>
  <r>
    <x v="3428"/>
    <n v="38"/>
    <n v="12"/>
    <x v="68"/>
    <s v="0-50"/>
    <n v="91380"/>
    <n v="3"/>
    <n v="0.2"/>
    <s v="Graduate"/>
    <n v="0"/>
    <x v="0"/>
    <s v="No"/>
    <x v="0"/>
    <s v="Yes"/>
    <x v="0"/>
    <m/>
  </r>
  <r>
    <x v="3429"/>
    <n v="38"/>
    <n v="12"/>
    <x v="20"/>
    <s v="0-50"/>
    <n v="95825"/>
    <n v="2"/>
    <n v="0.3"/>
    <s v="Undergraduate"/>
    <n v="174"/>
    <x v="0"/>
    <s v="No"/>
    <x v="0"/>
    <s v="Yes"/>
    <x v="0"/>
    <m/>
  </r>
  <r>
    <x v="3430"/>
    <n v="38"/>
    <n v="12"/>
    <x v="29"/>
    <s v="0-50"/>
    <n v="94553"/>
    <n v="2"/>
    <n v="0.3"/>
    <s v="Undergraduate"/>
    <n v="0"/>
    <x v="0"/>
    <s v="No"/>
    <x v="0"/>
    <s v="Yes"/>
    <x v="1"/>
    <m/>
  </r>
  <r>
    <x v="3431"/>
    <n v="38"/>
    <n v="14"/>
    <x v="76"/>
    <s v="51-100"/>
    <n v="91709"/>
    <n v="4"/>
    <n v="2"/>
    <s v="Professional"/>
    <n v="153"/>
    <x v="0"/>
    <s v="Yes"/>
    <x v="0"/>
    <s v="No"/>
    <x v="0"/>
    <m/>
  </r>
  <r>
    <x v="3432"/>
    <n v="38"/>
    <n v="13"/>
    <x v="134"/>
    <s v="0-50"/>
    <n v="94143"/>
    <n v="2"/>
    <n v="0.3"/>
    <s v="Graduate"/>
    <n v="104"/>
    <x v="0"/>
    <s v="Yes"/>
    <x v="0"/>
    <s v="Yes"/>
    <x v="0"/>
    <m/>
  </r>
  <r>
    <x v="3433"/>
    <n v="38"/>
    <n v="14"/>
    <x v="91"/>
    <s v="100+"/>
    <n v="94305"/>
    <n v="1"/>
    <n v="0.8"/>
    <s v="Graduate"/>
    <n v="0"/>
    <x v="0"/>
    <s v="No"/>
    <x v="0"/>
    <s v="No"/>
    <x v="1"/>
    <m/>
  </r>
  <r>
    <x v="3434"/>
    <n v="38"/>
    <n v="14"/>
    <x v="71"/>
    <s v="51-100"/>
    <n v="92093"/>
    <n v="1"/>
    <n v="1.5"/>
    <s v="Professional"/>
    <n v="0"/>
    <x v="0"/>
    <s v="No"/>
    <x v="0"/>
    <s v="No"/>
    <x v="1"/>
    <m/>
  </r>
  <r>
    <x v="3435"/>
    <n v="38"/>
    <n v="14"/>
    <x v="27"/>
    <s v="0-50"/>
    <n v="95135"/>
    <n v="4"/>
    <n v="0.4"/>
    <s v="Graduate"/>
    <n v="101"/>
    <x v="0"/>
    <s v="No"/>
    <x v="0"/>
    <s v="Yes"/>
    <x v="0"/>
    <m/>
  </r>
  <r>
    <x v="3436"/>
    <n v="38"/>
    <n v="13"/>
    <x v="39"/>
    <s v="0-50"/>
    <n v="91116"/>
    <n v="4"/>
    <n v="0.2"/>
    <s v="Professional"/>
    <n v="0"/>
    <x v="0"/>
    <s v="No"/>
    <x v="0"/>
    <s v="Yes"/>
    <x v="0"/>
    <m/>
  </r>
  <r>
    <x v="3437"/>
    <n v="38"/>
    <n v="14"/>
    <x v="100"/>
    <s v="0-50"/>
    <n v="95821"/>
    <n v="4"/>
    <n v="0.4"/>
    <s v="Graduate"/>
    <n v="100"/>
    <x v="0"/>
    <s v="No"/>
    <x v="0"/>
    <s v="Yes"/>
    <x v="0"/>
    <m/>
  </r>
  <r>
    <x v="3438"/>
    <n v="38"/>
    <n v="13"/>
    <x v="119"/>
    <s v="100+"/>
    <n v="94571"/>
    <n v="2"/>
    <n v="7.8"/>
    <s v="Undergraduate"/>
    <n v="221"/>
    <x v="0"/>
    <s v="No"/>
    <x v="0"/>
    <s v="No"/>
    <x v="0"/>
    <m/>
  </r>
  <r>
    <x v="3439"/>
    <n v="38"/>
    <n v="14"/>
    <x v="70"/>
    <s v="51-100"/>
    <n v="95060"/>
    <n v="2"/>
    <n v="0"/>
    <s v="Undergraduate"/>
    <n v="0"/>
    <x v="0"/>
    <s v="No"/>
    <x v="0"/>
    <s v="Yes"/>
    <x v="0"/>
    <m/>
  </r>
  <r>
    <x v="3440"/>
    <n v="38"/>
    <n v="13"/>
    <x v="121"/>
    <s v="0-50"/>
    <n v="92069"/>
    <n v="2"/>
    <n v="1.4"/>
    <s v="Graduate"/>
    <n v="120"/>
    <x v="0"/>
    <s v="No"/>
    <x v="0"/>
    <s v="No"/>
    <x v="1"/>
    <m/>
  </r>
  <r>
    <x v="3441"/>
    <n v="38"/>
    <n v="12"/>
    <x v="93"/>
    <s v="100+"/>
    <n v="94596"/>
    <n v="2"/>
    <n v="0"/>
    <s v="Undergraduate"/>
    <n v="380"/>
    <x v="0"/>
    <s v="No"/>
    <x v="0"/>
    <s v="No"/>
    <x v="0"/>
    <m/>
  </r>
  <r>
    <x v="3442"/>
    <n v="38"/>
    <n v="12"/>
    <x v="142"/>
    <s v="100+"/>
    <n v="90245"/>
    <n v="1"/>
    <n v="2.8"/>
    <s v="Professional"/>
    <n v="158"/>
    <x v="1"/>
    <s v="No"/>
    <x v="0"/>
    <s v="Yes"/>
    <x v="0"/>
    <m/>
  </r>
  <r>
    <x v="3443"/>
    <n v="38"/>
    <n v="13"/>
    <x v="118"/>
    <s v="0-50"/>
    <n v="92634"/>
    <n v="2"/>
    <n v="0.3"/>
    <s v="Graduate"/>
    <n v="0"/>
    <x v="0"/>
    <s v="No"/>
    <x v="0"/>
    <s v="No"/>
    <x v="0"/>
    <m/>
  </r>
  <r>
    <x v="3444"/>
    <n v="38"/>
    <n v="12"/>
    <x v="65"/>
    <s v="0-50"/>
    <n v="92084"/>
    <n v="2"/>
    <n v="1.4"/>
    <s v="Professional"/>
    <n v="0"/>
    <x v="0"/>
    <s v="No"/>
    <x v="0"/>
    <s v="Yes"/>
    <x v="0"/>
    <m/>
  </r>
  <r>
    <x v="3445"/>
    <n v="38"/>
    <n v="13"/>
    <x v="72"/>
    <s v="100+"/>
    <n v="94550"/>
    <n v="1"/>
    <n v="4.0999999999999996"/>
    <s v="Undergraduate"/>
    <n v="0"/>
    <x v="0"/>
    <s v="No"/>
    <x v="0"/>
    <s v="No"/>
    <x v="0"/>
    <m/>
  </r>
  <r>
    <x v="3446"/>
    <n v="38"/>
    <n v="13"/>
    <x v="89"/>
    <s v="100+"/>
    <n v="92647"/>
    <n v="2"/>
    <n v="1.3"/>
    <s v="Professional"/>
    <n v="0"/>
    <x v="1"/>
    <s v="No"/>
    <x v="0"/>
    <s v="No"/>
    <x v="0"/>
    <m/>
  </r>
  <r>
    <x v="3447"/>
    <n v="38"/>
    <n v="14"/>
    <x v="92"/>
    <s v="51-100"/>
    <n v="94110"/>
    <n v="2"/>
    <n v="2.7"/>
    <s v="Undergraduate"/>
    <n v="0"/>
    <x v="0"/>
    <s v="No"/>
    <x v="0"/>
    <s v="Yes"/>
    <x v="1"/>
    <m/>
  </r>
  <r>
    <x v="3448"/>
    <n v="38"/>
    <n v="13"/>
    <x v="6"/>
    <s v="51-100"/>
    <n v="91942"/>
    <n v="4"/>
    <n v="0.7"/>
    <s v="Professional"/>
    <n v="0"/>
    <x v="0"/>
    <s v="No"/>
    <x v="0"/>
    <s v="Yes"/>
    <x v="0"/>
    <m/>
  </r>
  <r>
    <x v="3449"/>
    <n v="38"/>
    <n v="13"/>
    <x v="56"/>
    <s v="51-100"/>
    <n v="93403"/>
    <n v="4"/>
    <n v="0.7"/>
    <s v="Professional"/>
    <n v="0"/>
    <x v="0"/>
    <s v="No"/>
    <x v="0"/>
    <s v="No"/>
    <x v="0"/>
    <m/>
  </r>
  <r>
    <x v="3450"/>
    <n v="38"/>
    <n v="13"/>
    <x v="63"/>
    <s v="100+"/>
    <n v="90210"/>
    <n v="4"/>
    <n v="0.5"/>
    <s v="Undergraduate"/>
    <n v="0"/>
    <x v="1"/>
    <s v="No"/>
    <x v="0"/>
    <s v="No"/>
    <x v="0"/>
    <m/>
  </r>
  <r>
    <x v="3451"/>
    <n v="38"/>
    <n v="12"/>
    <x v="54"/>
    <s v="51-100"/>
    <n v="94583"/>
    <n v="4"/>
    <n v="1.4"/>
    <s v="Graduate"/>
    <n v="0"/>
    <x v="0"/>
    <s v="No"/>
    <x v="0"/>
    <s v="No"/>
    <x v="0"/>
    <m/>
  </r>
  <r>
    <x v="3452"/>
    <n v="38"/>
    <n v="12"/>
    <x v="128"/>
    <s v="51-100"/>
    <n v="95616"/>
    <n v="1"/>
    <n v="5.2"/>
    <s v="Undergraduate"/>
    <n v="267"/>
    <x v="0"/>
    <s v="No"/>
    <x v="0"/>
    <s v="Yes"/>
    <x v="0"/>
    <m/>
  </r>
  <r>
    <x v="3453"/>
    <n v="38"/>
    <n v="14"/>
    <x v="3"/>
    <s v="100+"/>
    <n v="94708"/>
    <n v="2"/>
    <n v="1.9"/>
    <s v="Undergraduate"/>
    <n v="0"/>
    <x v="0"/>
    <s v="No"/>
    <x v="0"/>
    <s v="Yes"/>
    <x v="0"/>
    <m/>
  </r>
  <r>
    <x v="3454"/>
    <n v="38"/>
    <n v="14"/>
    <x v="30"/>
    <s v="51-100"/>
    <n v="92868"/>
    <n v="2"/>
    <n v="2.7"/>
    <s v="Undergraduate"/>
    <n v="0"/>
    <x v="0"/>
    <s v="No"/>
    <x v="0"/>
    <s v="Yes"/>
    <x v="0"/>
    <m/>
  </r>
  <r>
    <x v="3455"/>
    <n v="38"/>
    <n v="14"/>
    <x v="109"/>
    <s v="100+"/>
    <n v="92028"/>
    <n v="2"/>
    <n v="6.1"/>
    <s v="Undergraduate"/>
    <n v="326"/>
    <x v="0"/>
    <s v="No"/>
    <x v="0"/>
    <s v="No"/>
    <x v="0"/>
    <m/>
  </r>
  <r>
    <x v="3456"/>
    <n v="38"/>
    <n v="14"/>
    <x v="2"/>
    <s v="0-50"/>
    <n v="94024"/>
    <n v="4"/>
    <n v="0.4"/>
    <s v="Graduate"/>
    <n v="79"/>
    <x v="0"/>
    <s v="No"/>
    <x v="0"/>
    <s v="Yes"/>
    <x v="1"/>
    <m/>
  </r>
  <r>
    <x v="3457"/>
    <n v="38"/>
    <n v="13"/>
    <x v="12"/>
    <s v="0-50"/>
    <n v="90245"/>
    <n v="2"/>
    <n v="0.1"/>
    <s v="Graduate"/>
    <n v="90"/>
    <x v="0"/>
    <s v="No"/>
    <x v="0"/>
    <s v="Yes"/>
    <x v="0"/>
    <m/>
  </r>
  <r>
    <x v="3458"/>
    <n v="38"/>
    <n v="13"/>
    <x v="93"/>
    <s v="100+"/>
    <n v="93943"/>
    <n v="1"/>
    <n v="4.0999999999999996"/>
    <s v="Undergraduate"/>
    <n v="0"/>
    <x v="0"/>
    <s v="No"/>
    <x v="0"/>
    <s v="Yes"/>
    <x v="0"/>
    <m/>
  </r>
  <r>
    <x v="3459"/>
    <n v="38"/>
    <n v="14"/>
    <x v="79"/>
    <s v="100+"/>
    <n v="95819"/>
    <n v="2"/>
    <n v="8"/>
    <s v="Undergraduate"/>
    <n v="0"/>
    <x v="0"/>
    <s v="No"/>
    <x v="0"/>
    <s v="Yes"/>
    <x v="1"/>
    <m/>
  </r>
  <r>
    <x v="3460"/>
    <n v="38"/>
    <n v="13"/>
    <x v="117"/>
    <s v="100+"/>
    <n v="91710"/>
    <n v="2"/>
    <n v="3"/>
    <s v="Undergraduate"/>
    <n v="0"/>
    <x v="0"/>
    <s v="No"/>
    <x v="0"/>
    <s v="Yes"/>
    <x v="0"/>
    <m/>
  </r>
  <r>
    <x v="3461"/>
    <n v="38"/>
    <n v="12"/>
    <x v="25"/>
    <s v="0-50"/>
    <n v="91765"/>
    <n v="2"/>
    <n v="1.4"/>
    <s v="Professional"/>
    <n v="0"/>
    <x v="0"/>
    <s v="No"/>
    <x v="0"/>
    <s v="No"/>
    <x v="1"/>
    <m/>
  </r>
  <r>
    <x v="3462"/>
    <n v="38"/>
    <n v="13"/>
    <x v="144"/>
    <s v="100+"/>
    <n v="95039"/>
    <n v="1"/>
    <n v="4.0999999999999996"/>
    <s v="Undergraduate"/>
    <n v="0"/>
    <x v="0"/>
    <s v="No"/>
    <x v="0"/>
    <s v="No"/>
    <x v="0"/>
    <m/>
  </r>
  <r>
    <x v="3463"/>
    <n v="38"/>
    <n v="14"/>
    <x v="19"/>
    <s v="51-100"/>
    <n v="94022"/>
    <n v="4"/>
    <n v="2"/>
    <s v="Professional"/>
    <n v="0"/>
    <x v="0"/>
    <s v="No"/>
    <x v="0"/>
    <s v="Yes"/>
    <x v="0"/>
    <m/>
  </r>
  <r>
    <x v="3464"/>
    <n v="38"/>
    <n v="12"/>
    <x v="83"/>
    <s v="0-50"/>
    <n v="94305"/>
    <n v="4"/>
    <n v="0.2"/>
    <s v="Undergraduate"/>
    <n v="0"/>
    <x v="0"/>
    <s v="No"/>
    <x v="0"/>
    <s v="No"/>
    <x v="0"/>
    <m/>
  </r>
  <r>
    <x v="3465"/>
    <n v="38"/>
    <n v="14"/>
    <x v="26"/>
    <s v="51-100"/>
    <n v="94109"/>
    <n v="2"/>
    <n v="1.9"/>
    <s v="Undergraduate"/>
    <n v="0"/>
    <x v="0"/>
    <s v="No"/>
    <x v="0"/>
    <s v="Yes"/>
    <x v="1"/>
    <m/>
  </r>
  <r>
    <x v="3466"/>
    <n v="38"/>
    <n v="13"/>
    <x v="32"/>
    <s v="51-100"/>
    <n v="90095"/>
    <n v="1"/>
    <n v="4"/>
    <s v="Professional"/>
    <n v="206"/>
    <x v="0"/>
    <s v="Yes"/>
    <x v="0"/>
    <s v="Yes"/>
    <x v="0"/>
    <m/>
  </r>
  <r>
    <x v="3467"/>
    <n v="38"/>
    <n v="13"/>
    <x v="66"/>
    <s v="51-100"/>
    <n v="92325"/>
    <n v="3"/>
    <n v="0.5"/>
    <s v="Professional"/>
    <n v="190"/>
    <x v="0"/>
    <s v="Yes"/>
    <x v="1"/>
    <s v="Yes"/>
    <x v="1"/>
    <m/>
  </r>
  <r>
    <x v="3468"/>
    <n v="38"/>
    <n v="14"/>
    <x v="99"/>
    <s v="51-100"/>
    <n v="90095"/>
    <n v="2"/>
    <n v="0.6"/>
    <s v="Professional"/>
    <n v="218"/>
    <x v="0"/>
    <s v="No"/>
    <x v="0"/>
    <s v="No"/>
    <x v="0"/>
    <m/>
  </r>
  <r>
    <x v="3469"/>
    <n v="38"/>
    <n v="12"/>
    <x v="71"/>
    <s v="51-100"/>
    <n v="94115"/>
    <n v="2"/>
    <n v="1.8"/>
    <s v="Undergraduate"/>
    <n v="0"/>
    <x v="0"/>
    <s v="No"/>
    <x v="0"/>
    <s v="No"/>
    <x v="0"/>
    <m/>
  </r>
  <r>
    <x v="3470"/>
    <n v="38"/>
    <n v="14"/>
    <x v="120"/>
    <s v="0-50"/>
    <n v="92096"/>
    <n v="1"/>
    <n v="2"/>
    <s v="Graduate"/>
    <n v="0"/>
    <x v="0"/>
    <s v="No"/>
    <x v="0"/>
    <s v="Yes"/>
    <x v="0"/>
    <m/>
  </r>
  <r>
    <x v="3471"/>
    <n v="38"/>
    <n v="13"/>
    <x v="22"/>
    <s v="51-100"/>
    <n v="91706"/>
    <n v="3"/>
    <n v="0.7"/>
    <s v="Graduate"/>
    <n v="0"/>
    <x v="0"/>
    <s v="No"/>
    <x v="0"/>
    <s v="Yes"/>
    <x v="0"/>
    <m/>
  </r>
  <r>
    <x v="3472"/>
    <n v="38"/>
    <n v="13"/>
    <x v="9"/>
    <s v="0-50"/>
    <n v="90073"/>
    <n v="4"/>
    <n v="1.7"/>
    <s v="Undergraduate"/>
    <n v="0"/>
    <x v="0"/>
    <s v="No"/>
    <x v="0"/>
    <s v="Yes"/>
    <x v="0"/>
    <m/>
  </r>
  <r>
    <x v="3473"/>
    <n v="38"/>
    <n v="13"/>
    <x v="56"/>
    <s v="51-100"/>
    <n v="91330"/>
    <n v="3"/>
    <n v="1.2"/>
    <s v="Professional"/>
    <n v="121"/>
    <x v="0"/>
    <s v="No"/>
    <x v="0"/>
    <s v="Yes"/>
    <x v="1"/>
    <m/>
  </r>
  <r>
    <x v="3474"/>
    <n v="38"/>
    <n v="8"/>
    <x v="5"/>
    <s v="0-50"/>
    <n v="95060"/>
    <n v="1"/>
    <n v="0.67"/>
    <s v="Professional"/>
    <n v="0"/>
    <x v="0"/>
    <s v="No"/>
    <x v="0"/>
    <s v="Yes"/>
    <x v="0"/>
    <m/>
  </r>
  <r>
    <x v="3475"/>
    <n v="38"/>
    <n v="12"/>
    <x v="98"/>
    <s v="51-100"/>
    <n v="91330"/>
    <n v="3"/>
    <n v="0.9"/>
    <s v="Professional"/>
    <n v="0"/>
    <x v="0"/>
    <s v="No"/>
    <x v="0"/>
    <s v="No"/>
    <x v="0"/>
    <m/>
  </r>
  <r>
    <x v="3476"/>
    <n v="38"/>
    <n v="11"/>
    <x v="51"/>
    <s v="51-100"/>
    <n v="92124"/>
    <n v="3"/>
    <n v="2.33"/>
    <s v="Graduate"/>
    <n v="0"/>
    <x v="0"/>
    <s v="No"/>
    <x v="0"/>
    <s v="No"/>
    <x v="0"/>
    <m/>
  </r>
  <r>
    <x v="3477"/>
    <n v="38"/>
    <n v="12"/>
    <x v="76"/>
    <s v="51-100"/>
    <n v="94542"/>
    <n v="3"/>
    <n v="0.9"/>
    <s v="Professional"/>
    <n v="128"/>
    <x v="0"/>
    <s v="No"/>
    <x v="0"/>
    <s v="No"/>
    <x v="1"/>
    <m/>
  </r>
  <r>
    <x v="3478"/>
    <n v="38"/>
    <n v="12"/>
    <x v="60"/>
    <s v="100+"/>
    <n v="94022"/>
    <n v="2"/>
    <n v="0"/>
    <s v="Undergraduate"/>
    <n v="0"/>
    <x v="0"/>
    <s v="No"/>
    <x v="0"/>
    <s v="Yes"/>
    <x v="1"/>
    <m/>
  </r>
  <r>
    <x v="3479"/>
    <n v="38"/>
    <n v="12"/>
    <x v="87"/>
    <s v="51-100"/>
    <n v="92807"/>
    <n v="2"/>
    <n v="2.4"/>
    <s v="Graduate"/>
    <n v="147"/>
    <x v="0"/>
    <s v="No"/>
    <x v="0"/>
    <s v="No"/>
    <x v="0"/>
    <m/>
  </r>
  <r>
    <x v="3480"/>
    <n v="38"/>
    <n v="14"/>
    <x v="151"/>
    <s v="100+"/>
    <n v="90025"/>
    <n v="2"/>
    <n v="1.8"/>
    <s v="Graduate"/>
    <n v="79"/>
    <x v="0"/>
    <s v="No"/>
    <x v="0"/>
    <s v="No"/>
    <x v="0"/>
    <m/>
  </r>
  <r>
    <x v="3481"/>
    <n v="38"/>
    <n v="12"/>
    <x v="24"/>
    <s v="51-100"/>
    <n v="93401"/>
    <n v="2"/>
    <n v="2.4"/>
    <s v="Graduate"/>
    <n v="0"/>
    <x v="0"/>
    <s v="No"/>
    <x v="0"/>
    <s v="No"/>
    <x v="0"/>
    <m/>
  </r>
  <r>
    <x v="3482"/>
    <n v="38"/>
    <n v="13"/>
    <x v="37"/>
    <s v="100+"/>
    <n v="92037"/>
    <n v="4"/>
    <n v="0.3"/>
    <s v="Professional"/>
    <n v="75"/>
    <x v="1"/>
    <s v="No"/>
    <x v="0"/>
    <s v="Yes"/>
    <x v="0"/>
    <m/>
  </r>
  <r>
    <x v="3483"/>
    <n v="38"/>
    <n v="14"/>
    <x v="65"/>
    <s v="0-50"/>
    <n v="94402"/>
    <n v="4"/>
    <n v="0.4"/>
    <s v="Graduate"/>
    <n v="0"/>
    <x v="0"/>
    <s v="No"/>
    <x v="0"/>
    <s v="Yes"/>
    <x v="0"/>
    <m/>
  </r>
  <r>
    <x v="3484"/>
    <n v="38"/>
    <n v="13"/>
    <x v="22"/>
    <s v="51-100"/>
    <n v="91320"/>
    <n v="3"/>
    <n v="0.5"/>
    <s v="Professional"/>
    <n v="0"/>
    <x v="0"/>
    <s v="No"/>
    <x v="0"/>
    <s v="Yes"/>
    <x v="0"/>
    <m/>
  </r>
  <r>
    <x v="3485"/>
    <n v="38"/>
    <n v="8"/>
    <x v="5"/>
    <s v="0-50"/>
    <n v="92037"/>
    <n v="1"/>
    <n v="0.67"/>
    <s v="Professional"/>
    <n v="0"/>
    <x v="0"/>
    <s v="No"/>
    <x v="0"/>
    <s v="Yes"/>
    <x v="0"/>
    <m/>
  </r>
  <r>
    <x v="3486"/>
    <n v="38"/>
    <n v="12"/>
    <x v="24"/>
    <s v="51-100"/>
    <n v="96001"/>
    <n v="3"/>
    <n v="0.5"/>
    <s v="Professional"/>
    <n v="0"/>
    <x v="0"/>
    <s v="Yes"/>
    <x v="1"/>
    <s v="Yes"/>
    <x v="1"/>
    <m/>
  </r>
  <r>
    <x v="3487"/>
    <n v="38"/>
    <n v="13"/>
    <x v="70"/>
    <s v="51-100"/>
    <n v="92037"/>
    <n v="1"/>
    <n v="2.8"/>
    <s v="Undergraduate"/>
    <n v="0"/>
    <x v="0"/>
    <s v="No"/>
    <x v="0"/>
    <s v="Yes"/>
    <x v="1"/>
    <m/>
  </r>
  <r>
    <x v="3488"/>
    <n v="38"/>
    <n v="14"/>
    <x v="137"/>
    <s v="51-100"/>
    <n v="94143"/>
    <n v="1"/>
    <n v="1.5"/>
    <s v="Professional"/>
    <n v="255"/>
    <x v="0"/>
    <s v="No"/>
    <x v="0"/>
    <s v="Yes"/>
    <x v="0"/>
    <m/>
  </r>
  <r>
    <x v="3489"/>
    <n v="38"/>
    <n v="11"/>
    <x v="8"/>
    <s v="51-100"/>
    <n v="94305"/>
    <n v="3"/>
    <n v="2.33"/>
    <s v="Graduate"/>
    <n v="0"/>
    <x v="0"/>
    <s v="No"/>
    <x v="0"/>
    <s v="Yes"/>
    <x v="0"/>
    <m/>
  </r>
  <r>
    <x v="3490"/>
    <n v="38"/>
    <n v="14"/>
    <x v="92"/>
    <s v="51-100"/>
    <n v="93010"/>
    <n v="2"/>
    <n v="0"/>
    <s v="Undergraduate"/>
    <n v="258"/>
    <x v="0"/>
    <s v="Yes"/>
    <x v="1"/>
    <s v="Yes"/>
    <x v="1"/>
    <m/>
  </r>
  <r>
    <x v="3491"/>
    <n v="38"/>
    <n v="14"/>
    <x v="77"/>
    <s v="100+"/>
    <n v="92152"/>
    <n v="3"/>
    <n v="2.6"/>
    <s v="Professional"/>
    <n v="0"/>
    <x v="1"/>
    <s v="No"/>
    <x v="1"/>
    <s v="Yes"/>
    <x v="1"/>
    <m/>
  </r>
  <r>
    <x v="3492"/>
    <n v="38"/>
    <n v="14"/>
    <x v="83"/>
    <s v="0-50"/>
    <n v="95053"/>
    <n v="2"/>
    <n v="1.7"/>
    <s v="Undergraduate"/>
    <n v="0"/>
    <x v="0"/>
    <s v="No"/>
    <x v="0"/>
    <s v="Yes"/>
    <x v="0"/>
    <m/>
  </r>
  <r>
    <x v="3493"/>
    <n v="38"/>
    <n v="14"/>
    <x v="73"/>
    <s v="0-50"/>
    <n v="90740"/>
    <n v="3"/>
    <n v="2.8"/>
    <s v="Undergraduate"/>
    <n v="0"/>
    <x v="0"/>
    <s v="No"/>
    <x v="0"/>
    <s v="No"/>
    <x v="0"/>
    <m/>
  </r>
  <r>
    <x v="3494"/>
    <n v="38"/>
    <n v="14"/>
    <x v="27"/>
    <s v="0-50"/>
    <n v="95616"/>
    <n v="4"/>
    <n v="1"/>
    <s v="Undergraduate"/>
    <n v="0"/>
    <x v="0"/>
    <s v="No"/>
    <x v="0"/>
    <s v="No"/>
    <x v="0"/>
    <m/>
  </r>
  <r>
    <x v="3495"/>
    <n v="38"/>
    <n v="13"/>
    <x v="140"/>
    <s v="100+"/>
    <n v="94305"/>
    <n v="2"/>
    <n v="3.3"/>
    <s v="Undergraduate"/>
    <n v="243"/>
    <x v="0"/>
    <s v="No"/>
    <x v="0"/>
    <s v="No"/>
    <x v="0"/>
    <m/>
  </r>
  <r>
    <x v="3496"/>
    <n v="38"/>
    <n v="14"/>
    <x v="64"/>
    <s v="0-50"/>
    <n v="91320"/>
    <n v="2"/>
    <n v="1.7"/>
    <s v="Undergraduate"/>
    <n v="0"/>
    <x v="0"/>
    <s v="No"/>
    <x v="0"/>
    <s v="No"/>
    <x v="0"/>
    <m/>
  </r>
  <r>
    <x v="3497"/>
    <n v="38"/>
    <n v="14"/>
    <x v="66"/>
    <s v="51-100"/>
    <n v="95422"/>
    <n v="1"/>
    <n v="3.6"/>
    <s v="Graduate"/>
    <n v="0"/>
    <x v="0"/>
    <s v="Yes"/>
    <x v="0"/>
    <s v="Yes"/>
    <x v="0"/>
    <m/>
  </r>
  <r>
    <x v="3498"/>
    <n v="38"/>
    <n v="12"/>
    <x v="76"/>
    <s v="51-100"/>
    <n v="95054"/>
    <n v="2"/>
    <n v="2.8"/>
    <s v="Undergraduate"/>
    <n v="0"/>
    <x v="0"/>
    <s v="No"/>
    <x v="0"/>
    <s v="Yes"/>
    <x v="0"/>
    <m/>
  </r>
  <r>
    <x v="3499"/>
    <n v="38"/>
    <n v="12"/>
    <x v="43"/>
    <s v="0-50"/>
    <n v="91768"/>
    <n v="4"/>
    <n v="1.2"/>
    <s v="Graduate"/>
    <n v="138"/>
    <x v="0"/>
    <s v="No"/>
    <x v="0"/>
    <s v="Yes"/>
    <x v="0"/>
    <m/>
  </r>
  <r>
    <x v="3500"/>
    <n v="38"/>
    <n v="12"/>
    <x v="78"/>
    <s v="0-50"/>
    <n v="94588"/>
    <n v="2"/>
    <n v="0.8"/>
    <s v="Professional"/>
    <n v="0"/>
    <x v="0"/>
    <s v="No"/>
    <x v="0"/>
    <s v="Yes"/>
    <x v="1"/>
    <m/>
  </r>
  <r>
    <x v="3501"/>
    <n v="38"/>
    <n v="12"/>
    <x v="129"/>
    <s v="51-100"/>
    <n v="92806"/>
    <n v="2"/>
    <n v="1.8"/>
    <s v="Undergraduate"/>
    <n v="0"/>
    <x v="0"/>
    <s v="No"/>
    <x v="0"/>
    <s v="Yes"/>
    <x v="0"/>
    <m/>
  </r>
  <r>
    <x v="3502"/>
    <n v="38"/>
    <n v="14"/>
    <x v="59"/>
    <s v="0-50"/>
    <n v="90034"/>
    <n v="1"/>
    <n v="1.8"/>
    <s v="Undergraduate"/>
    <n v="169"/>
    <x v="0"/>
    <s v="No"/>
    <x v="0"/>
    <s v="No"/>
    <x v="0"/>
    <m/>
  </r>
  <r>
    <x v="3503"/>
    <n v="38"/>
    <n v="14"/>
    <x v="32"/>
    <s v="51-100"/>
    <n v="94583"/>
    <n v="1"/>
    <n v="3.6"/>
    <s v="Graduate"/>
    <n v="0"/>
    <x v="0"/>
    <s v="No"/>
    <x v="0"/>
    <s v="Yes"/>
    <x v="1"/>
    <m/>
  </r>
  <r>
    <x v="3504"/>
    <n v="38"/>
    <n v="14"/>
    <x v="57"/>
    <s v="51-100"/>
    <n v="95616"/>
    <n v="4"/>
    <n v="2.67"/>
    <s v="Undergraduate"/>
    <n v="0"/>
    <x v="0"/>
    <s v="No"/>
    <x v="0"/>
    <s v="No"/>
    <x v="0"/>
    <m/>
  </r>
  <r>
    <x v="3505"/>
    <n v="38"/>
    <n v="13"/>
    <x v="9"/>
    <s v="0-50"/>
    <n v="95521"/>
    <n v="3"/>
    <n v="0.5"/>
    <s v="Professional"/>
    <n v="0"/>
    <x v="0"/>
    <s v="No"/>
    <x v="0"/>
    <s v="No"/>
    <x v="1"/>
    <m/>
  </r>
  <r>
    <x v="3506"/>
    <n v="38"/>
    <n v="13"/>
    <x v="119"/>
    <s v="100+"/>
    <n v="94545"/>
    <n v="2"/>
    <n v="3.3"/>
    <s v="Undergraduate"/>
    <n v="0"/>
    <x v="0"/>
    <s v="No"/>
    <x v="0"/>
    <s v="No"/>
    <x v="0"/>
    <m/>
  </r>
  <r>
    <x v="3507"/>
    <n v="38"/>
    <n v="12"/>
    <x v="44"/>
    <s v="100+"/>
    <n v="91311"/>
    <n v="3"/>
    <n v="8"/>
    <s v="Undergraduate"/>
    <n v="0"/>
    <x v="1"/>
    <s v="No"/>
    <x v="0"/>
    <s v="Yes"/>
    <x v="0"/>
    <m/>
  </r>
  <r>
    <x v="3508"/>
    <n v="38"/>
    <n v="14"/>
    <x v="20"/>
    <s v="0-50"/>
    <n v="93118"/>
    <n v="1"/>
    <n v="2"/>
    <s v="Graduate"/>
    <n v="0"/>
    <x v="0"/>
    <s v="No"/>
    <x v="0"/>
    <s v="Yes"/>
    <x v="0"/>
    <m/>
  </r>
  <r>
    <x v="3509"/>
    <n v="38"/>
    <n v="12"/>
    <x v="120"/>
    <s v="0-50"/>
    <n v="94708"/>
    <n v="4"/>
    <n v="1.5"/>
    <s v="Professional"/>
    <n v="0"/>
    <x v="0"/>
    <s v="Yes"/>
    <x v="0"/>
    <s v="No"/>
    <x v="1"/>
    <m/>
  </r>
  <r>
    <x v="3510"/>
    <n v="38"/>
    <n v="12"/>
    <x v="98"/>
    <s v="51-100"/>
    <n v="94598"/>
    <n v="4"/>
    <n v="0.2"/>
    <s v="Professional"/>
    <n v="0"/>
    <x v="0"/>
    <s v="No"/>
    <x v="0"/>
    <s v="Yes"/>
    <x v="0"/>
    <m/>
  </r>
  <r>
    <x v="3511"/>
    <n v="38"/>
    <n v="13"/>
    <x v="37"/>
    <s v="100+"/>
    <n v="92646"/>
    <n v="3"/>
    <n v="4.0999999999999996"/>
    <s v="Professional"/>
    <n v="0"/>
    <x v="1"/>
    <s v="No"/>
    <x v="1"/>
    <s v="Yes"/>
    <x v="1"/>
    <m/>
  </r>
  <r>
    <x v="3512"/>
    <n v="38"/>
    <n v="11"/>
    <x v="65"/>
    <s v="0-50"/>
    <n v="95207"/>
    <n v="4"/>
    <n v="1"/>
    <s v="Graduate"/>
    <n v="0"/>
    <x v="0"/>
    <s v="No"/>
    <x v="0"/>
    <s v="Yes"/>
    <x v="0"/>
    <m/>
  </r>
  <r>
    <x v="3513"/>
    <n v="37"/>
    <n v="13"/>
    <x v="65"/>
    <s v="0-50"/>
    <n v="92121"/>
    <n v="4"/>
    <n v="0.4"/>
    <s v="Graduate"/>
    <n v="155"/>
    <x v="0"/>
    <s v="No"/>
    <x v="0"/>
    <s v="Yes"/>
    <x v="0"/>
    <m/>
  </r>
  <r>
    <x v="3514"/>
    <n v="37"/>
    <n v="12"/>
    <x v="150"/>
    <s v="100+"/>
    <n v="91380"/>
    <n v="4"/>
    <n v="0.2"/>
    <s v="Professional"/>
    <n v="211"/>
    <x v="1"/>
    <s v="Yes"/>
    <x v="1"/>
    <s v="Yes"/>
    <x v="1"/>
    <m/>
  </r>
  <r>
    <x v="3515"/>
    <n v="37"/>
    <n v="13"/>
    <x v="56"/>
    <s v="51-100"/>
    <n v="92130"/>
    <n v="1"/>
    <n v="3.6"/>
    <s v="Graduate"/>
    <n v="0"/>
    <x v="0"/>
    <s v="Yes"/>
    <x v="0"/>
    <s v="No"/>
    <x v="0"/>
    <m/>
  </r>
  <r>
    <x v="3516"/>
    <n v="37"/>
    <n v="12"/>
    <x v="137"/>
    <s v="51-100"/>
    <n v="92110"/>
    <n v="3"/>
    <n v="0.7"/>
    <s v="Graduate"/>
    <n v="0"/>
    <x v="0"/>
    <s v="No"/>
    <x v="0"/>
    <s v="No"/>
    <x v="1"/>
    <m/>
  </r>
  <r>
    <x v="3517"/>
    <n v="37"/>
    <n v="13"/>
    <x v="6"/>
    <s v="51-100"/>
    <n v="94998"/>
    <n v="4"/>
    <n v="0.1"/>
    <s v="Graduate"/>
    <n v="0"/>
    <x v="0"/>
    <s v="No"/>
    <x v="0"/>
    <s v="Yes"/>
    <x v="0"/>
    <m/>
  </r>
  <r>
    <x v="3518"/>
    <n v="37"/>
    <n v="13"/>
    <x v="83"/>
    <s v="0-50"/>
    <n v="94122"/>
    <n v="3"/>
    <n v="2.8"/>
    <s v="Undergraduate"/>
    <n v="0"/>
    <x v="0"/>
    <s v="No"/>
    <x v="0"/>
    <s v="Yes"/>
    <x v="0"/>
    <m/>
  </r>
  <r>
    <x v="3519"/>
    <n v="37"/>
    <n v="11"/>
    <x v="78"/>
    <s v="0-50"/>
    <n v="91770"/>
    <n v="4"/>
    <n v="1.5"/>
    <s v="Professional"/>
    <n v="0"/>
    <x v="0"/>
    <s v="No"/>
    <x v="0"/>
    <s v="No"/>
    <x v="0"/>
    <m/>
  </r>
  <r>
    <x v="3520"/>
    <n v="37"/>
    <n v="12"/>
    <x v="142"/>
    <s v="100+"/>
    <n v="90034"/>
    <n v="1"/>
    <n v="8.6"/>
    <s v="Undergraduate"/>
    <n v="0"/>
    <x v="0"/>
    <s v="No"/>
    <x v="0"/>
    <s v="Yes"/>
    <x v="1"/>
    <m/>
  </r>
  <r>
    <x v="3521"/>
    <n v="37"/>
    <n v="11"/>
    <x v="32"/>
    <s v="51-100"/>
    <n v="94539"/>
    <n v="1"/>
    <n v="2.8"/>
    <s v="Professional"/>
    <n v="145"/>
    <x v="0"/>
    <s v="No"/>
    <x v="0"/>
    <s v="No"/>
    <x v="0"/>
    <m/>
  </r>
  <r>
    <x v="3522"/>
    <n v="37"/>
    <n v="11"/>
    <x v="56"/>
    <s v="51-100"/>
    <n v="90089"/>
    <n v="2"/>
    <n v="1.8"/>
    <s v="Undergraduate"/>
    <n v="0"/>
    <x v="0"/>
    <s v="No"/>
    <x v="0"/>
    <s v="Yes"/>
    <x v="1"/>
    <m/>
  </r>
  <r>
    <x v="3523"/>
    <n v="37"/>
    <n v="13"/>
    <x v="54"/>
    <s v="51-100"/>
    <n v="95051"/>
    <n v="2"/>
    <n v="1.7"/>
    <s v="Graduate"/>
    <n v="314"/>
    <x v="0"/>
    <s v="No"/>
    <x v="0"/>
    <s v="No"/>
    <x v="1"/>
    <m/>
  </r>
  <r>
    <x v="3524"/>
    <n v="37"/>
    <n v="12"/>
    <x v="32"/>
    <s v="51-100"/>
    <n v="94538"/>
    <n v="1"/>
    <n v="2.8"/>
    <s v="Undergraduate"/>
    <n v="0"/>
    <x v="0"/>
    <s v="No"/>
    <x v="0"/>
    <s v="No"/>
    <x v="0"/>
    <m/>
  </r>
  <r>
    <x v="3525"/>
    <n v="37"/>
    <n v="11"/>
    <x v="61"/>
    <s v="0-50"/>
    <n v="95616"/>
    <n v="3"/>
    <n v="0.2"/>
    <s v="Graduate"/>
    <n v="0"/>
    <x v="0"/>
    <s v="No"/>
    <x v="0"/>
    <s v="No"/>
    <x v="0"/>
    <m/>
  </r>
  <r>
    <x v="3526"/>
    <n v="37"/>
    <n v="12"/>
    <x v="74"/>
    <s v="100+"/>
    <n v="91107"/>
    <n v="2"/>
    <n v="5.2"/>
    <s v="Professional"/>
    <n v="249"/>
    <x v="1"/>
    <s v="No"/>
    <x v="0"/>
    <s v="Yes"/>
    <x v="0"/>
    <m/>
  </r>
  <r>
    <x v="3527"/>
    <n v="37"/>
    <n v="11"/>
    <x v="83"/>
    <s v="0-50"/>
    <n v="90250"/>
    <n v="1"/>
    <n v="2"/>
    <s v="Undergraduate"/>
    <n v="0"/>
    <x v="0"/>
    <s v="No"/>
    <x v="0"/>
    <s v="Yes"/>
    <x v="0"/>
    <m/>
  </r>
  <r>
    <x v="3528"/>
    <n v="37"/>
    <n v="12"/>
    <x v="13"/>
    <s v="0-50"/>
    <n v="94720"/>
    <n v="3"/>
    <n v="0.7"/>
    <s v="Graduate"/>
    <n v="0"/>
    <x v="0"/>
    <s v="No"/>
    <x v="0"/>
    <s v="Yes"/>
    <x v="1"/>
    <m/>
  </r>
  <r>
    <x v="3529"/>
    <n v="37"/>
    <n v="13"/>
    <x v="19"/>
    <s v="51-100"/>
    <n v="92101"/>
    <n v="2"/>
    <n v="2.7"/>
    <s v="Undergraduate"/>
    <n v="0"/>
    <x v="0"/>
    <s v="No"/>
    <x v="0"/>
    <s v="No"/>
    <x v="0"/>
    <m/>
  </r>
  <r>
    <x v="3530"/>
    <n v="37"/>
    <n v="13"/>
    <x v="75"/>
    <s v="100+"/>
    <n v="95003"/>
    <n v="2"/>
    <n v="6.5"/>
    <s v="Undergraduate"/>
    <n v="0"/>
    <x v="0"/>
    <s v="No"/>
    <x v="0"/>
    <s v="No"/>
    <x v="0"/>
    <m/>
  </r>
  <r>
    <x v="3531"/>
    <n v="37"/>
    <n v="13"/>
    <x v="109"/>
    <s v="100+"/>
    <n v="91367"/>
    <n v="1"/>
    <n v="0.8"/>
    <s v="Graduate"/>
    <n v="0"/>
    <x v="0"/>
    <s v="No"/>
    <x v="0"/>
    <s v="No"/>
    <x v="0"/>
    <m/>
  </r>
  <r>
    <x v="3532"/>
    <n v="37"/>
    <n v="12"/>
    <x v="149"/>
    <s v="100+"/>
    <n v="92354"/>
    <n v="2"/>
    <n v="3"/>
    <s v="Undergraduate"/>
    <n v="475"/>
    <x v="0"/>
    <s v="No"/>
    <x v="0"/>
    <s v="Yes"/>
    <x v="0"/>
    <m/>
  </r>
  <r>
    <x v="3533"/>
    <n v="37"/>
    <n v="13"/>
    <x v="67"/>
    <s v="51-100"/>
    <n v="94609"/>
    <n v="2"/>
    <n v="2.7"/>
    <s v="Undergraduate"/>
    <n v="94"/>
    <x v="0"/>
    <s v="No"/>
    <x v="0"/>
    <s v="Yes"/>
    <x v="0"/>
    <m/>
  </r>
  <r>
    <x v="3534"/>
    <n v="37"/>
    <n v="11"/>
    <x v="14"/>
    <s v="0-50"/>
    <n v="90044"/>
    <n v="2"/>
    <n v="0.8"/>
    <s v="Professional"/>
    <n v="125"/>
    <x v="0"/>
    <s v="No"/>
    <x v="0"/>
    <s v="No"/>
    <x v="0"/>
    <m/>
  </r>
  <r>
    <x v="3535"/>
    <n v="37"/>
    <n v="11"/>
    <x v="129"/>
    <s v="51-100"/>
    <n v="96651"/>
    <n v="3"/>
    <n v="0.5"/>
    <s v="Professional"/>
    <n v="0"/>
    <x v="0"/>
    <s v="No"/>
    <x v="0"/>
    <s v="Yes"/>
    <x v="0"/>
    <m/>
  </r>
  <r>
    <x v="3536"/>
    <n v="37"/>
    <n v="13"/>
    <x v="28"/>
    <s v="51-100"/>
    <n v="95758"/>
    <n v="4"/>
    <n v="2.4"/>
    <s v="Undergraduate"/>
    <n v="0"/>
    <x v="0"/>
    <s v="No"/>
    <x v="0"/>
    <s v="No"/>
    <x v="0"/>
    <m/>
  </r>
  <r>
    <x v="3537"/>
    <n v="37"/>
    <n v="12"/>
    <x v="128"/>
    <s v="51-100"/>
    <n v="90025"/>
    <n v="1"/>
    <n v="2.8"/>
    <s v="Undergraduate"/>
    <n v="0"/>
    <x v="0"/>
    <s v="Yes"/>
    <x v="0"/>
    <s v="Yes"/>
    <x v="0"/>
    <m/>
  </r>
  <r>
    <x v="3538"/>
    <n v="37"/>
    <n v="11"/>
    <x v="61"/>
    <s v="0-50"/>
    <n v="95747"/>
    <n v="3"/>
    <n v="0.9"/>
    <s v="Undergraduate"/>
    <n v="0"/>
    <x v="0"/>
    <s v="No"/>
    <x v="0"/>
    <s v="Yes"/>
    <x v="0"/>
    <m/>
  </r>
  <r>
    <x v="3539"/>
    <n v="37"/>
    <n v="12"/>
    <x v="48"/>
    <s v="51-100"/>
    <n v="92735"/>
    <n v="3"/>
    <n v="1.2"/>
    <s v="Professional"/>
    <n v="341"/>
    <x v="0"/>
    <s v="No"/>
    <x v="0"/>
    <s v="Yes"/>
    <x v="1"/>
    <m/>
  </r>
  <r>
    <x v="3540"/>
    <n v="37"/>
    <n v="11"/>
    <x v="101"/>
    <s v="100+"/>
    <n v="95814"/>
    <n v="2"/>
    <n v="0.8"/>
    <s v="Graduate"/>
    <n v="421"/>
    <x v="1"/>
    <s v="No"/>
    <x v="0"/>
    <s v="Yes"/>
    <x v="0"/>
    <m/>
  </r>
  <r>
    <x v="3541"/>
    <n v="37"/>
    <n v="12"/>
    <x v="49"/>
    <s v="0-50"/>
    <n v="90065"/>
    <n v="2"/>
    <n v="1.1000000000000001"/>
    <s v="Graduate"/>
    <n v="0"/>
    <x v="0"/>
    <s v="Yes"/>
    <x v="0"/>
    <s v="No"/>
    <x v="1"/>
    <m/>
  </r>
  <r>
    <x v="3542"/>
    <n v="37"/>
    <n v="11"/>
    <x v="129"/>
    <s v="51-100"/>
    <n v="95825"/>
    <n v="2"/>
    <n v="2.8"/>
    <s v="Undergraduate"/>
    <n v="181"/>
    <x v="0"/>
    <s v="No"/>
    <x v="0"/>
    <s v="No"/>
    <x v="1"/>
    <m/>
  </r>
  <r>
    <x v="3543"/>
    <n v="37"/>
    <n v="13"/>
    <x v="3"/>
    <s v="100+"/>
    <n v="94066"/>
    <n v="1"/>
    <n v="0.8"/>
    <s v="Graduate"/>
    <n v="0"/>
    <x v="0"/>
    <s v="No"/>
    <x v="0"/>
    <s v="No"/>
    <x v="1"/>
    <m/>
  </r>
  <r>
    <x v="3544"/>
    <n v="37"/>
    <n v="11"/>
    <x v="57"/>
    <s v="51-100"/>
    <n v="95819"/>
    <n v="3"/>
    <n v="0.9"/>
    <s v="Graduate"/>
    <n v="218"/>
    <x v="0"/>
    <s v="No"/>
    <x v="0"/>
    <s v="Yes"/>
    <x v="1"/>
    <m/>
  </r>
  <r>
    <x v="3545"/>
    <n v="37"/>
    <n v="11"/>
    <x v="51"/>
    <s v="51-100"/>
    <n v="91911"/>
    <n v="3"/>
    <n v="2.1"/>
    <s v="Undergraduate"/>
    <n v="0"/>
    <x v="0"/>
    <s v="Yes"/>
    <x v="0"/>
    <s v="No"/>
    <x v="0"/>
    <m/>
  </r>
  <r>
    <x v="3546"/>
    <n v="37"/>
    <n v="11"/>
    <x v="1"/>
    <s v="0-50"/>
    <n v="94612"/>
    <n v="2"/>
    <n v="1.4"/>
    <s v="Professional"/>
    <n v="0"/>
    <x v="0"/>
    <s v="Yes"/>
    <x v="0"/>
    <s v="Yes"/>
    <x v="0"/>
    <m/>
  </r>
  <r>
    <x v="3547"/>
    <n v="37"/>
    <n v="12"/>
    <x v="126"/>
    <s v="100+"/>
    <n v="91754"/>
    <n v="2"/>
    <n v="3.9"/>
    <s v="Undergraduate"/>
    <n v="0"/>
    <x v="0"/>
    <s v="No"/>
    <x v="0"/>
    <s v="Yes"/>
    <x v="1"/>
    <m/>
  </r>
  <r>
    <x v="3548"/>
    <n v="37"/>
    <n v="11"/>
    <x v="23"/>
    <s v="0-50"/>
    <n v="90740"/>
    <n v="3"/>
    <n v="0.1"/>
    <s v="Graduate"/>
    <n v="113"/>
    <x v="0"/>
    <s v="No"/>
    <x v="0"/>
    <s v="Yes"/>
    <x v="0"/>
    <m/>
  </r>
  <r>
    <x v="3549"/>
    <n v="37"/>
    <n v="13"/>
    <x v="106"/>
    <s v="100+"/>
    <n v="90630"/>
    <n v="2"/>
    <n v="6.5"/>
    <s v="Undergraduate"/>
    <n v="0"/>
    <x v="0"/>
    <s v="No"/>
    <x v="0"/>
    <s v="Yes"/>
    <x v="1"/>
    <m/>
  </r>
  <r>
    <x v="3550"/>
    <n v="37"/>
    <n v="12"/>
    <x v="46"/>
    <s v="100+"/>
    <n v="94305"/>
    <n v="2"/>
    <n v="3.3"/>
    <s v="Undergraduate"/>
    <n v="0"/>
    <x v="0"/>
    <s v="No"/>
    <x v="0"/>
    <s v="No"/>
    <x v="0"/>
    <m/>
  </r>
  <r>
    <x v="3551"/>
    <n v="37"/>
    <n v="13"/>
    <x v="55"/>
    <s v="100+"/>
    <n v="93943"/>
    <n v="2"/>
    <n v="2.2999999999999998"/>
    <s v="Graduate"/>
    <n v="0"/>
    <x v="1"/>
    <s v="No"/>
    <x v="1"/>
    <s v="Yes"/>
    <x v="1"/>
    <m/>
  </r>
  <r>
    <x v="3552"/>
    <n v="37"/>
    <n v="13"/>
    <x v="57"/>
    <s v="51-100"/>
    <n v="92373"/>
    <n v="2"/>
    <n v="2.2000000000000002"/>
    <s v="Undergraduate"/>
    <n v="0"/>
    <x v="0"/>
    <s v="No"/>
    <x v="0"/>
    <s v="No"/>
    <x v="0"/>
    <m/>
  </r>
  <r>
    <x v="3553"/>
    <n v="37"/>
    <n v="13"/>
    <x v="24"/>
    <s v="51-100"/>
    <n v="93907"/>
    <n v="1"/>
    <n v="3.6"/>
    <s v="Graduate"/>
    <n v="0"/>
    <x v="0"/>
    <s v="No"/>
    <x v="0"/>
    <s v="No"/>
    <x v="0"/>
    <m/>
  </r>
  <r>
    <x v="3554"/>
    <n v="37"/>
    <n v="11"/>
    <x v="86"/>
    <s v="100+"/>
    <n v="94720"/>
    <n v="1"/>
    <n v="2.2999999999999998"/>
    <s v="Graduate"/>
    <n v="0"/>
    <x v="1"/>
    <s v="Yes"/>
    <x v="1"/>
    <s v="Yes"/>
    <x v="0"/>
    <m/>
  </r>
  <r>
    <x v="3555"/>
    <n v="37"/>
    <n v="12"/>
    <x v="146"/>
    <s v="100+"/>
    <n v="92037"/>
    <n v="2"/>
    <n v="7.8"/>
    <s v="Undergraduate"/>
    <n v="297"/>
    <x v="0"/>
    <s v="No"/>
    <x v="0"/>
    <s v="Yes"/>
    <x v="1"/>
    <m/>
  </r>
  <r>
    <x v="3556"/>
    <n v="37"/>
    <n v="11"/>
    <x v="67"/>
    <s v="51-100"/>
    <n v="91302"/>
    <n v="1"/>
    <n v="2.5"/>
    <s v="Undergraduate"/>
    <n v="185"/>
    <x v="0"/>
    <s v="No"/>
    <x v="0"/>
    <s v="Yes"/>
    <x v="1"/>
    <m/>
  </r>
  <r>
    <x v="3557"/>
    <n v="37"/>
    <n v="10"/>
    <x v="14"/>
    <s v="0-50"/>
    <n v="92521"/>
    <n v="4"/>
    <n v="1"/>
    <s v="Graduate"/>
    <n v="0"/>
    <x v="0"/>
    <s v="No"/>
    <x v="0"/>
    <s v="No"/>
    <x v="0"/>
    <m/>
  </r>
  <r>
    <x v="3558"/>
    <n v="37"/>
    <n v="11"/>
    <x v="14"/>
    <s v="0-50"/>
    <n v="94609"/>
    <n v="2"/>
    <n v="0.8"/>
    <s v="Professional"/>
    <n v="0"/>
    <x v="0"/>
    <s v="No"/>
    <x v="0"/>
    <s v="No"/>
    <x v="0"/>
    <m/>
  </r>
  <r>
    <x v="3559"/>
    <n v="37"/>
    <n v="11"/>
    <x v="68"/>
    <s v="0-50"/>
    <n v="90035"/>
    <n v="3"/>
    <n v="0.1"/>
    <s v="Graduate"/>
    <n v="114"/>
    <x v="0"/>
    <s v="No"/>
    <x v="0"/>
    <s v="No"/>
    <x v="0"/>
    <m/>
  </r>
  <r>
    <x v="3560"/>
    <n v="37"/>
    <n v="11"/>
    <x v="68"/>
    <s v="0-50"/>
    <n v="93711"/>
    <n v="3"/>
    <n v="0.1"/>
    <s v="Graduate"/>
    <n v="0"/>
    <x v="0"/>
    <s v="No"/>
    <x v="0"/>
    <s v="Yes"/>
    <x v="1"/>
    <m/>
  </r>
  <r>
    <x v="3561"/>
    <n v="37"/>
    <n v="12"/>
    <x v="77"/>
    <s v="100+"/>
    <n v="94523"/>
    <n v="3"/>
    <n v="5.8"/>
    <s v="Professional"/>
    <n v="0"/>
    <x v="1"/>
    <s v="No"/>
    <x v="0"/>
    <s v="Yes"/>
    <x v="0"/>
    <m/>
  </r>
  <r>
    <x v="3562"/>
    <n v="37"/>
    <n v="11"/>
    <x v="5"/>
    <s v="0-50"/>
    <n v="94604"/>
    <n v="3"/>
    <n v="0.2"/>
    <s v="Graduate"/>
    <n v="0"/>
    <x v="0"/>
    <s v="No"/>
    <x v="0"/>
    <s v="Yes"/>
    <x v="0"/>
    <m/>
  </r>
  <r>
    <x v="3563"/>
    <n v="37"/>
    <n v="11"/>
    <x v="56"/>
    <s v="51-100"/>
    <n v="90266"/>
    <n v="4"/>
    <n v="2.2000000000000002"/>
    <s v="Graduate"/>
    <n v="0"/>
    <x v="0"/>
    <s v="No"/>
    <x v="0"/>
    <s v="Yes"/>
    <x v="1"/>
    <m/>
  </r>
  <r>
    <x v="3564"/>
    <n v="37"/>
    <n v="11"/>
    <x v="149"/>
    <s v="100+"/>
    <n v="94305"/>
    <n v="4"/>
    <n v="7.3"/>
    <s v="Graduate"/>
    <n v="565"/>
    <x v="1"/>
    <s v="No"/>
    <x v="1"/>
    <s v="Yes"/>
    <x v="0"/>
    <m/>
  </r>
  <r>
    <x v="3565"/>
    <n v="37"/>
    <n v="13"/>
    <x v="40"/>
    <s v="100+"/>
    <n v="91763"/>
    <n v="2"/>
    <n v="6.5"/>
    <s v="Undergraduate"/>
    <n v="635"/>
    <x v="0"/>
    <s v="No"/>
    <x v="0"/>
    <s v="Yes"/>
    <x v="0"/>
    <m/>
  </r>
  <r>
    <x v="3566"/>
    <n v="37"/>
    <n v="11"/>
    <x v="121"/>
    <s v="0-50"/>
    <n v="95054"/>
    <n v="3"/>
    <n v="0.2"/>
    <s v="Graduate"/>
    <n v="0"/>
    <x v="0"/>
    <s v="No"/>
    <x v="0"/>
    <s v="Yes"/>
    <x v="0"/>
    <m/>
  </r>
  <r>
    <x v="3567"/>
    <n v="37"/>
    <n v="13"/>
    <x v="26"/>
    <s v="51-100"/>
    <n v="90095"/>
    <n v="2"/>
    <n v="1.7"/>
    <s v="Graduate"/>
    <n v="83"/>
    <x v="0"/>
    <s v="No"/>
    <x v="0"/>
    <s v="No"/>
    <x v="0"/>
    <m/>
  </r>
  <r>
    <x v="3568"/>
    <n v="37"/>
    <n v="12"/>
    <x v="66"/>
    <s v="51-100"/>
    <n v="95630"/>
    <n v="3"/>
    <n v="2.2999999999999998"/>
    <s v="Undergraduate"/>
    <n v="0"/>
    <x v="0"/>
    <s v="No"/>
    <x v="0"/>
    <s v="Yes"/>
    <x v="0"/>
    <m/>
  </r>
  <r>
    <x v="3569"/>
    <n v="37"/>
    <n v="7"/>
    <x v="28"/>
    <s v="51-100"/>
    <n v="94043"/>
    <n v="4"/>
    <n v="1.8"/>
    <s v="Professional"/>
    <n v="0"/>
    <x v="0"/>
    <s v="No"/>
    <x v="0"/>
    <s v="Yes"/>
    <x v="1"/>
    <m/>
  </r>
  <r>
    <x v="3570"/>
    <n v="37"/>
    <n v="12"/>
    <x v="4"/>
    <s v="100+"/>
    <n v="91107"/>
    <n v="3"/>
    <n v="0.6"/>
    <s v="Graduate"/>
    <n v="0"/>
    <x v="0"/>
    <s v="No"/>
    <x v="0"/>
    <s v="Yes"/>
    <x v="0"/>
    <m/>
  </r>
  <r>
    <x v="3571"/>
    <n v="37"/>
    <n v="11"/>
    <x v="100"/>
    <s v="0-50"/>
    <n v="94501"/>
    <n v="2"/>
    <n v="0.8"/>
    <s v="Professional"/>
    <n v="0"/>
    <x v="0"/>
    <s v="No"/>
    <x v="0"/>
    <s v="No"/>
    <x v="0"/>
    <m/>
  </r>
  <r>
    <x v="3572"/>
    <n v="37"/>
    <n v="13"/>
    <x v="7"/>
    <s v="51-100"/>
    <n v="91711"/>
    <n v="4"/>
    <n v="0.1"/>
    <s v="Graduate"/>
    <n v="280"/>
    <x v="0"/>
    <s v="No"/>
    <x v="0"/>
    <s v="Yes"/>
    <x v="0"/>
    <m/>
  </r>
  <r>
    <x v="3573"/>
    <n v="37"/>
    <n v="11"/>
    <x v="32"/>
    <s v="51-100"/>
    <n v="95123"/>
    <n v="3"/>
    <n v="0.9"/>
    <s v="Graduate"/>
    <n v="0"/>
    <x v="0"/>
    <s v="No"/>
    <x v="0"/>
    <s v="Yes"/>
    <x v="1"/>
    <m/>
  </r>
  <r>
    <x v="3574"/>
    <n v="37"/>
    <n v="13"/>
    <x v="29"/>
    <s v="0-50"/>
    <n v="94701"/>
    <n v="1"/>
    <n v="1.5"/>
    <s v="Graduate"/>
    <n v="116"/>
    <x v="0"/>
    <s v="No"/>
    <x v="0"/>
    <s v="No"/>
    <x v="1"/>
    <m/>
  </r>
  <r>
    <x v="3575"/>
    <n v="37"/>
    <n v="13"/>
    <x v="73"/>
    <s v="0-50"/>
    <n v="91711"/>
    <n v="4"/>
    <n v="2"/>
    <s v="Professional"/>
    <n v="192"/>
    <x v="0"/>
    <s v="No"/>
    <x v="0"/>
    <s v="No"/>
    <x v="0"/>
    <m/>
  </r>
  <r>
    <x v="3576"/>
    <n v="37"/>
    <n v="11"/>
    <x v="54"/>
    <s v="51-100"/>
    <n v="94609"/>
    <n v="1"/>
    <n v="1.5"/>
    <s v="Professional"/>
    <n v="0"/>
    <x v="0"/>
    <s v="No"/>
    <x v="0"/>
    <s v="Yes"/>
    <x v="0"/>
    <m/>
  </r>
  <r>
    <x v="3577"/>
    <n v="37"/>
    <n v="11"/>
    <x v="150"/>
    <s v="100+"/>
    <n v="94303"/>
    <n v="2"/>
    <n v="0"/>
    <s v="Undergraduate"/>
    <n v="0"/>
    <x v="0"/>
    <s v="No"/>
    <x v="0"/>
    <s v="No"/>
    <x v="0"/>
    <m/>
  </r>
  <r>
    <x v="3578"/>
    <n v="37"/>
    <n v="13"/>
    <x v="102"/>
    <s v="51-100"/>
    <n v="92407"/>
    <n v="4"/>
    <n v="2"/>
    <s v="Professional"/>
    <n v="0"/>
    <x v="0"/>
    <s v="Yes"/>
    <x v="0"/>
    <s v="No"/>
    <x v="0"/>
    <m/>
  </r>
  <r>
    <x v="3579"/>
    <n v="37"/>
    <n v="11"/>
    <x v="98"/>
    <s v="51-100"/>
    <n v="95120"/>
    <n v="3"/>
    <n v="0.9"/>
    <s v="Graduate"/>
    <n v="0"/>
    <x v="0"/>
    <s v="No"/>
    <x v="0"/>
    <s v="No"/>
    <x v="0"/>
    <m/>
  </r>
  <r>
    <x v="3580"/>
    <n v="37"/>
    <n v="13"/>
    <x v="8"/>
    <s v="51-100"/>
    <n v="94305"/>
    <n v="3"/>
    <n v="2.6"/>
    <s v="Graduate"/>
    <n v="0"/>
    <x v="0"/>
    <s v="Yes"/>
    <x v="0"/>
    <s v="No"/>
    <x v="0"/>
    <m/>
  </r>
  <r>
    <x v="3581"/>
    <n v="37"/>
    <n v="11"/>
    <x v="25"/>
    <s v="0-50"/>
    <n v="94304"/>
    <n v="2"/>
    <n v="0.3"/>
    <s v="Undergraduate"/>
    <n v="146"/>
    <x v="0"/>
    <s v="No"/>
    <x v="0"/>
    <s v="No"/>
    <x v="0"/>
    <m/>
  </r>
  <r>
    <x v="3582"/>
    <n v="37"/>
    <n v="11"/>
    <x v="71"/>
    <s v="51-100"/>
    <n v="96094"/>
    <n v="3"/>
    <n v="0.9"/>
    <s v="Graduate"/>
    <n v="0"/>
    <x v="0"/>
    <s v="No"/>
    <x v="0"/>
    <s v="Yes"/>
    <x v="0"/>
    <m/>
  </r>
  <r>
    <x v="3583"/>
    <n v="37"/>
    <n v="13"/>
    <x v="76"/>
    <s v="51-100"/>
    <n v="95211"/>
    <n v="2"/>
    <n v="0.6"/>
    <s v="Professional"/>
    <n v="0"/>
    <x v="0"/>
    <s v="No"/>
    <x v="0"/>
    <s v="No"/>
    <x v="1"/>
    <m/>
  </r>
  <r>
    <x v="3584"/>
    <n v="37"/>
    <n v="11"/>
    <x v="83"/>
    <s v="0-50"/>
    <n v="92521"/>
    <n v="4"/>
    <n v="1.2"/>
    <s v="Graduate"/>
    <n v="0"/>
    <x v="0"/>
    <s v="Yes"/>
    <x v="0"/>
    <s v="No"/>
    <x v="0"/>
    <m/>
  </r>
  <r>
    <x v="3585"/>
    <n v="37"/>
    <n v="12"/>
    <x v="100"/>
    <s v="0-50"/>
    <n v="95616"/>
    <n v="4"/>
    <n v="1.7"/>
    <s v="Undergraduate"/>
    <n v="0"/>
    <x v="0"/>
    <s v="Yes"/>
    <x v="1"/>
    <s v="Yes"/>
    <x v="0"/>
    <m/>
  </r>
  <r>
    <x v="3586"/>
    <n v="37"/>
    <n v="11"/>
    <x v="64"/>
    <s v="0-50"/>
    <n v="93109"/>
    <n v="4"/>
    <n v="0.2"/>
    <s v="Undergraduate"/>
    <n v="0"/>
    <x v="0"/>
    <s v="No"/>
    <x v="0"/>
    <s v="No"/>
    <x v="1"/>
    <m/>
  </r>
  <r>
    <x v="3587"/>
    <n v="37"/>
    <n v="12"/>
    <x v="112"/>
    <s v="100+"/>
    <n v="90089"/>
    <n v="2"/>
    <n v="3.9"/>
    <s v="Undergraduate"/>
    <n v="0"/>
    <x v="0"/>
    <s v="No"/>
    <x v="0"/>
    <s v="No"/>
    <x v="0"/>
    <m/>
  </r>
  <r>
    <x v="3588"/>
    <n v="37"/>
    <n v="11"/>
    <x v="67"/>
    <s v="51-100"/>
    <n v="94501"/>
    <n v="2"/>
    <n v="1.8"/>
    <s v="Undergraduate"/>
    <n v="127"/>
    <x v="0"/>
    <s v="Yes"/>
    <x v="0"/>
    <s v="No"/>
    <x v="0"/>
    <m/>
  </r>
  <r>
    <x v="3589"/>
    <n v="37"/>
    <n v="13"/>
    <x v="120"/>
    <s v="0-50"/>
    <n v="91773"/>
    <n v="4"/>
    <n v="0.4"/>
    <s v="Graduate"/>
    <n v="0"/>
    <x v="0"/>
    <s v="No"/>
    <x v="0"/>
    <s v="No"/>
    <x v="0"/>
    <m/>
  </r>
  <r>
    <x v="3590"/>
    <n v="37"/>
    <n v="12"/>
    <x v="86"/>
    <s v="100+"/>
    <n v="94304"/>
    <n v="4"/>
    <n v="3.1"/>
    <s v="Graduate"/>
    <n v="253"/>
    <x v="1"/>
    <s v="No"/>
    <x v="1"/>
    <s v="Yes"/>
    <x v="1"/>
    <m/>
  </r>
  <r>
    <x v="3591"/>
    <n v="37"/>
    <n v="12"/>
    <x v="87"/>
    <s v="51-100"/>
    <n v="93943"/>
    <n v="2"/>
    <n v="1.1000000000000001"/>
    <s v="Graduate"/>
    <n v="0"/>
    <x v="0"/>
    <s v="No"/>
    <x v="0"/>
    <s v="Yes"/>
    <x v="0"/>
    <m/>
  </r>
  <r>
    <x v="3592"/>
    <n v="37"/>
    <n v="12"/>
    <x v="132"/>
    <s v="100+"/>
    <n v="92780"/>
    <n v="1"/>
    <n v="8.6"/>
    <s v="Undergraduate"/>
    <n v="0"/>
    <x v="0"/>
    <s v="No"/>
    <x v="0"/>
    <s v="No"/>
    <x v="0"/>
    <m/>
  </r>
  <r>
    <x v="3593"/>
    <n v="37"/>
    <n v="11"/>
    <x v="11"/>
    <s v="51-100"/>
    <n v="93305"/>
    <n v="3"/>
    <n v="2.1"/>
    <s v="Undergraduate"/>
    <n v="0"/>
    <x v="0"/>
    <s v="No"/>
    <x v="0"/>
    <s v="Yes"/>
    <x v="1"/>
    <m/>
  </r>
  <r>
    <x v="3594"/>
    <n v="37"/>
    <n v="13"/>
    <x v="43"/>
    <s v="0-50"/>
    <n v="94591"/>
    <n v="1"/>
    <n v="1.8"/>
    <s v="Undergraduate"/>
    <n v="0"/>
    <x v="0"/>
    <s v="No"/>
    <x v="0"/>
    <s v="No"/>
    <x v="0"/>
    <m/>
  </r>
  <r>
    <x v="3595"/>
    <n v="37"/>
    <n v="12"/>
    <x v="42"/>
    <s v="100+"/>
    <n v="91342"/>
    <n v="2"/>
    <n v="3.9"/>
    <s v="Undergraduate"/>
    <n v="0"/>
    <x v="0"/>
    <s v="No"/>
    <x v="0"/>
    <s v="Yes"/>
    <x v="1"/>
    <m/>
  </r>
  <r>
    <x v="3596"/>
    <n v="37"/>
    <n v="12"/>
    <x v="66"/>
    <s v="51-100"/>
    <n v="91942"/>
    <n v="4"/>
    <n v="2.1"/>
    <s v="Professional"/>
    <n v="0"/>
    <x v="0"/>
    <s v="No"/>
    <x v="0"/>
    <s v="Yes"/>
    <x v="0"/>
    <m/>
  </r>
  <r>
    <x v="3597"/>
    <n v="37"/>
    <n v="13"/>
    <x v="71"/>
    <s v="51-100"/>
    <n v="94105"/>
    <n v="1"/>
    <n v="1.5"/>
    <s v="Professional"/>
    <n v="0"/>
    <x v="0"/>
    <s v="No"/>
    <x v="0"/>
    <s v="Yes"/>
    <x v="0"/>
    <m/>
  </r>
  <r>
    <x v="3598"/>
    <n v="37"/>
    <n v="12"/>
    <x v="102"/>
    <s v="51-100"/>
    <n v="91380"/>
    <n v="4"/>
    <n v="0.7"/>
    <s v="Professional"/>
    <n v="0"/>
    <x v="0"/>
    <s v="No"/>
    <x v="0"/>
    <s v="No"/>
    <x v="0"/>
    <m/>
  </r>
  <r>
    <x v="3599"/>
    <n v="37"/>
    <n v="13"/>
    <x v="67"/>
    <s v="51-100"/>
    <n v="90755"/>
    <n v="2"/>
    <n v="1.7"/>
    <s v="Graduate"/>
    <n v="0"/>
    <x v="0"/>
    <s v="No"/>
    <x v="0"/>
    <s v="Yes"/>
    <x v="1"/>
    <m/>
  </r>
  <r>
    <x v="3600"/>
    <n v="37"/>
    <n v="11"/>
    <x v="18"/>
    <s v="0-50"/>
    <n v="94112"/>
    <n v="3"/>
    <n v="0.1"/>
    <s v="Graduate"/>
    <n v="0"/>
    <x v="0"/>
    <s v="No"/>
    <x v="0"/>
    <s v="No"/>
    <x v="0"/>
    <m/>
  </r>
  <r>
    <x v="3601"/>
    <n v="37"/>
    <n v="13"/>
    <x v="24"/>
    <s v="51-100"/>
    <n v="94234"/>
    <n v="1"/>
    <n v="1.5"/>
    <s v="Professional"/>
    <n v="0"/>
    <x v="0"/>
    <s v="No"/>
    <x v="0"/>
    <s v="No"/>
    <x v="1"/>
    <m/>
  </r>
  <r>
    <x v="3602"/>
    <n v="37"/>
    <n v="11"/>
    <x v="24"/>
    <s v="51-100"/>
    <n v="94720"/>
    <n v="4"/>
    <n v="0.2"/>
    <s v="Professional"/>
    <n v="0"/>
    <x v="0"/>
    <s v="No"/>
    <x v="0"/>
    <s v="No"/>
    <x v="0"/>
    <m/>
  </r>
  <r>
    <x v="3603"/>
    <n v="37"/>
    <n v="13"/>
    <x v="98"/>
    <s v="51-100"/>
    <n v="95131"/>
    <n v="3"/>
    <n v="2.8"/>
    <s v="Undergraduate"/>
    <n v="0"/>
    <x v="0"/>
    <s v="No"/>
    <x v="0"/>
    <s v="No"/>
    <x v="0"/>
    <m/>
  </r>
  <r>
    <x v="3604"/>
    <n v="37"/>
    <n v="12"/>
    <x v="16"/>
    <s v="51-100"/>
    <n v="95630"/>
    <n v="1"/>
    <n v="2.5"/>
    <s v="Professional"/>
    <n v="0"/>
    <x v="0"/>
    <s v="No"/>
    <x v="0"/>
    <s v="Yes"/>
    <x v="0"/>
    <m/>
  </r>
  <r>
    <x v="3605"/>
    <n v="37"/>
    <n v="12"/>
    <x v="93"/>
    <s v="100+"/>
    <n v="91768"/>
    <n v="1"/>
    <n v="8.6"/>
    <s v="Undergraduate"/>
    <n v="0"/>
    <x v="0"/>
    <s v="No"/>
    <x v="0"/>
    <s v="Yes"/>
    <x v="0"/>
    <m/>
  </r>
  <r>
    <x v="3606"/>
    <n v="37"/>
    <n v="13"/>
    <x v="7"/>
    <s v="51-100"/>
    <n v="91330"/>
    <n v="1"/>
    <n v="3.6"/>
    <s v="Graduate"/>
    <n v="104"/>
    <x v="0"/>
    <s v="No"/>
    <x v="0"/>
    <s v="Yes"/>
    <x v="0"/>
    <m/>
  </r>
  <r>
    <x v="3607"/>
    <n v="37"/>
    <n v="12"/>
    <x v="56"/>
    <s v="51-100"/>
    <n v="93943"/>
    <n v="4"/>
    <n v="0.7"/>
    <s v="Professional"/>
    <n v="0"/>
    <x v="0"/>
    <s v="No"/>
    <x v="0"/>
    <s v="Yes"/>
    <x v="0"/>
    <m/>
  </r>
  <r>
    <x v="3608"/>
    <n v="37"/>
    <n v="13"/>
    <x v="54"/>
    <s v="51-100"/>
    <n v="91711"/>
    <n v="2"/>
    <n v="1.7"/>
    <s v="Graduate"/>
    <n v="0"/>
    <x v="0"/>
    <s v="No"/>
    <x v="0"/>
    <s v="Yes"/>
    <x v="0"/>
    <m/>
  </r>
  <r>
    <x v="3609"/>
    <n v="37"/>
    <n v="11"/>
    <x v="8"/>
    <s v="51-100"/>
    <n v="94704"/>
    <n v="3"/>
    <n v="0.9"/>
    <s v="Graduate"/>
    <n v="0"/>
    <x v="0"/>
    <s v="No"/>
    <x v="0"/>
    <s v="Yes"/>
    <x v="0"/>
    <m/>
  </r>
  <r>
    <x v="3610"/>
    <n v="37"/>
    <n v="11"/>
    <x v="65"/>
    <s v="0-50"/>
    <n v="91711"/>
    <n v="2"/>
    <n v="1.4"/>
    <s v="Professional"/>
    <n v="0"/>
    <x v="0"/>
    <s v="No"/>
    <x v="0"/>
    <s v="Yes"/>
    <x v="1"/>
    <m/>
  </r>
  <r>
    <x v="3611"/>
    <n v="37"/>
    <n v="7"/>
    <x v="58"/>
    <s v="51-100"/>
    <n v="91016"/>
    <n v="4"/>
    <n v="1.8"/>
    <s v="Professional"/>
    <n v="232"/>
    <x v="0"/>
    <s v="No"/>
    <x v="0"/>
    <s v="Yes"/>
    <x v="0"/>
    <m/>
  </r>
  <r>
    <x v="3612"/>
    <n v="37"/>
    <n v="11"/>
    <x v="78"/>
    <s v="0-50"/>
    <n v="94115"/>
    <n v="4"/>
    <n v="1"/>
    <s v="Undergraduate"/>
    <n v="0"/>
    <x v="0"/>
    <s v="No"/>
    <x v="0"/>
    <s v="No"/>
    <x v="0"/>
    <m/>
  </r>
  <r>
    <x v="3613"/>
    <n v="37"/>
    <n v="12"/>
    <x v="129"/>
    <s v="51-100"/>
    <n v="95616"/>
    <n v="4"/>
    <n v="2.1"/>
    <s v="Professional"/>
    <n v="217"/>
    <x v="0"/>
    <s v="No"/>
    <x v="0"/>
    <s v="Yes"/>
    <x v="0"/>
    <m/>
  </r>
  <r>
    <x v="3614"/>
    <n v="37"/>
    <n v="11"/>
    <x v="22"/>
    <s v="51-100"/>
    <n v="94143"/>
    <n v="2"/>
    <n v="2.4"/>
    <s v="Graduate"/>
    <n v="260"/>
    <x v="0"/>
    <s v="No"/>
    <x v="0"/>
    <s v="Yes"/>
    <x v="0"/>
    <m/>
  </r>
  <r>
    <x v="3615"/>
    <n v="37"/>
    <n v="13"/>
    <x v="50"/>
    <s v="100+"/>
    <n v="90025"/>
    <n v="1"/>
    <n v="0.8"/>
    <s v="Graduate"/>
    <n v="0"/>
    <x v="0"/>
    <s v="No"/>
    <x v="0"/>
    <s v="Yes"/>
    <x v="1"/>
    <m/>
  </r>
  <r>
    <x v="3616"/>
    <n v="37"/>
    <n v="11"/>
    <x v="13"/>
    <s v="0-50"/>
    <n v="95814"/>
    <n v="3"/>
    <n v="0.5"/>
    <s v="Professional"/>
    <n v="0"/>
    <x v="0"/>
    <s v="No"/>
    <x v="0"/>
    <s v="Yes"/>
    <x v="1"/>
    <m/>
  </r>
  <r>
    <x v="3617"/>
    <n v="37"/>
    <n v="13"/>
    <x v="52"/>
    <s v="51-100"/>
    <n v="92220"/>
    <n v="2"/>
    <n v="1.7"/>
    <s v="Graduate"/>
    <n v="0"/>
    <x v="0"/>
    <s v="No"/>
    <x v="0"/>
    <s v="No"/>
    <x v="1"/>
    <m/>
  </r>
  <r>
    <x v="3618"/>
    <n v="37"/>
    <n v="13"/>
    <x v="26"/>
    <s v="51-100"/>
    <n v="95821"/>
    <n v="2"/>
    <n v="1.7"/>
    <s v="Graduate"/>
    <n v="0"/>
    <x v="0"/>
    <s v="No"/>
    <x v="0"/>
    <s v="No"/>
    <x v="1"/>
    <m/>
  </r>
  <r>
    <x v="3619"/>
    <n v="36"/>
    <n v="11"/>
    <x v="131"/>
    <s v="100+"/>
    <n v="95521"/>
    <n v="2"/>
    <n v="3.9"/>
    <s v="Undergraduate"/>
    <n v="159"/>
    <x v="0"/>
    <s v="No"/>
    <x v="0"/>
    <s v="No"/>
    <x v="1"/>
    <m/>
  </r>
  <r>
    <x v="3620"/>
    <n v="36"/>
    <n v="12"/>
    <x v="69"/>
    <s v="0-50"/>
    <n v="93524"/>
    <n v="4"/>
    <n v="0.7"/>
    <s v="Graduate"/>
    <n v="81"/>
    <x v="0"/>
    <s v="No"/>
    <x v="0"/>
    <s v="No"/>
    <x v="0"/>
    <m/>
  </r>
  <r>
    <x v="3621"/>
    <n v="36"/>
    <n v="11"/>
    <x v="55"/>
    <s v="100+"/>
    <n v="92152"/>
    <n v="1"/>
    <n v="5.0999999999999996"/>
    <s v="Professional"/>
    <n v="0"/>
    <x v="1"/>
    <s v="No"/>
    <x v="1"/>
    <s v="Yes"/>
    <x v="1"/>
    <m/>
  </r>
  <r>
    <x v="3622"/>
    <n v="36"/>
    <n v="6"/>
    <x v="5"/>
    <s v="0-50"/>
    <n v="91741"/>
    <n v="1"/>
    <n v="0.67"/>
    <s v="Professional"/>
    <n v="0"/>
    <x v="0"/>
    <s v="Yes"/>
    <x v="0"/>
    <s v="Yes"/>
    <x v="0"/>
    <m/>
  </r>
  <r>
    <x v="3623"/>
    <n v="36"/>
    <n v="12"/>
    <x v="22"/>
    <s v="51-100"/>
    <n v="95051"/>
    <n v="3"/>
    <n v="2.6"/>
    <s v="Graduate"/>
    <n v="0"/>
    <x v="0"/>
    <s v="No"/>
    <x v="0"/>
    <s v="Yes"/>
    <x v="0"/>
    <m/>
  </r>
  <r>
    <x v="3624"/>
    <n v="36"/>
    <n v="12"/>
    <x v="27"/>
    <s v="0-50"/>
    <n v="92101"/>
    <n v="4"/>
    <n v="1"/>
    <s v="Undergraduate"/>
    <n v="147"/>
    <x v="0"/>
    <s v="No"/>
    <x v="0"/>
    <s v="No"/>
    <x v="0"/>
    <m/>
  </r>
  <r>
    <x v="3625"/>
    <n v="36"/>
    <n v="10"/>
    <x v="93"/>
    <s v="100+"/>
    <n v="94542"/>
    <n v="3"/>
    <n v="6.6"/>
    <s v="Undergraduate"/>
    <n v="0"/>
    <x v="1"/>
    <s v="No"/>
    <x v="0"/>
    <s v="Yes"/>
    <x v="0"/>
    <m/>
  </r>
  <r>
    <x v="3626"/>
    <n v="36"/>
    <n v="11"/>
    <x v="36"/>
    <s v="100+"/>
    <n v="90245"/>
    <n v="1"/>
    <n v="3.8"/>
    <s v="Undergraduate"/>
    <n v="290"/>
    <x v="0"/>
    <s v="Yes"/>
    <x v="1"/>
    <s v="Yes"/>
    <x v="1"/>
    <m/>
  </r>
  <r>
    <x v="3627"/>
    <n v="36"/>
    <n v="9"/>
    <x v="108"/>
    <s v="0-50"/>
    <n v="95825"/>
    <n v="4"/>
    <n v="1"/>
    <s v="Graduate"/>
    <n v="0"/>
    <x v="0"/>
    <s v="Yes"/>
    <x v="0"/>
    <s v="Yes"/>
    <x v="0"/>
    <m/>
  </r>
  <r>
    <x v="3628"/>
    <n v="36"/>
    <n v="12"/>
    <x v="51"/>
    <s v="51-100"/>
    <n v="94305"/>
    <n v="3"/>
    <n v="3.1"/>
    <s v="Graduate"/>
    <n v="0"/>
    <x v="1"/>
    <s v="No"/>
    <x v="0"/>
    <s v="Yes"/>
    <x v="0"/>
    <m/>
  </r>
  <r>
    <x v="3629"/>
    <n v="36"/>
    <n v="11"/>
    <x v="102"/>
    <s v="51-100"/>
    <n v="91007"/>
    <n v="1"/>
    <n v="2.8"/>
    <s v="Undergraduate"/>
    <n v="224"/>
    <x v="0"/>
    <s v="No"/>
    <x v="0"/>
    <s v="No"/>
    <x v="0"/>
    <m/>
  </r>
  <r>
    <x v="3630"/>
    <n v="36"/>
    <n v="10"/>
    <x v="30"/>
    <s v="51-100"/>
    <n v="94596"/>
    <n v="4"/>
    <n v="2.2000000000000002"/>
    <s v="Graduate"/>
    <n v="0"/>
    <x v="0"/>
    <s v="No"/>
    <x v="0"/>
    <s v="Yes"/>
    <x v="0"/>
    <m/>
  </r>
  <r>
    <x v="3631"/>
    <n v="36"/>
    <n v="12"/>
    <x v="11"/>
    <s v="51-100"/>
    <n v="92521"/>
    <n v="3"/>
    <n v="2"/>
    <s v="Undergraduate"/>
    <n v="214"/>
    <x v="0"/>
    <s v="No"/>
    <x v="0"/>
    <s v="Yes"/>
    <x v="0"/>
    <m/>
  </r>
  <r>
    <x v="3632"/>
    <n v="36"/>
    <n v="10"/>
    <x v="22"/>
    <s v="51-100"/>
    <n v="90089"/>
    <n v="4"/>
    <n v="2.2000000000000002"/>
    <s v="Graduate"/>
    <n v="0"/>
    <x v="0"/>
    <s v="No"/>
    <x v="0"/>
    <s v="No"/>
    <x v="0"/>
    <m/>
  </r>
  <r>
    <x v="3633"/>
    <n v="36"/>
    <n v="10"/>
    <x v="108"/>
    <s v="0-50"/>
    <n v="90630"/>
    <n v="4"/>
    <n v="1.2"/>
    <s v="Graduate"/>
    <n v="0"/>
    <x v="0"/>
    <s v="No"/>
    <x v="0"/>
    <s v="No"/>
    <x v="0"/>
    <m/>
  </r>
  <r>
    <x v="3634"/>
    <n v="36"/>
    <n v="12"/>
    <x v="35"/>
    <s v="100+"/>
    <n v="95138"/>
    <n v="4"/>
    <n v="5.4"/>
    <s v="Undergraduate"/>
    <n v="0"/>
    <x v="1"/>
    <s v="Yes"/>
    <x v="1"/>
    <s v="Yes"/>
    <x v="0"/>
    <m/>
  </r>
  <r>
    <x v="3635"/>
    <n v="36"/>
    <n v="11"/>
    <x v="71"/>
    <s v="51-100"/>
    <n v="91355"/>
    <n v="4"/>
    <n v="2.1"/>
    <s v="Professional"/>
    <n v="0"/>
    <x v="0"/>
    <s v="No"/>
    <x v="0"/>
    <s v="No"/>
    <x v="0"/>
    <m/>
  </r>
  <r>
    <x v="3636"/>
    <n v="36"/>
    <n v="12"/>
    <x v="127"/>
    <s v="100+"/>
    <n v="90064"/>
    <n v="3"/>
    <n v="2.2999999999999998"/>
    <s v="Graduate"/>
    <n v="0"/>
    <x v="1"/>
    <s v="No"/>
    <x v="1"/>
    <s v="Yes"/>
    <x v="1"/>
    <m/>
  </r>
  <r>
    <x v="3637"/>
    <n v="36"/>
    <n v="6"/>
    <x v="6"/>
    <s v="51-100"/>
    <n v="91107"/>
    <n v="4"/>
    <n v="1.8"/>
    <s v="Professional"/>
    <n v="163"/>
    <x v="0"/>
    <s v="No"/>
    <x v="0"/>
    <s v="No"/>
    <x v="0"/>
    <m/>
  </r>
  <r>
    <x v="3638"/>
    <n v="36"/>
    <n v="6"/>
    <x v="27"/>
    <s v="0-50"/>
    <n v="95020"/>
    <n v="1"/>
    <n v="0.67"/>
    <s v="Professional"/>
    <n v="0"/>
    <x v="0"/>
    <s v="No"/>
    <x v="0"/>
    <s v="Yes"/>
    <x v="0"/>
    <m/>
  </r>
  <r>
    <x v="3639"/>
    <n v="36"/>
    <n v="9"/>
    <x v="49"/>
    <s v="0-50"/>
    <n v="90840"/>
    <n v="2"/>
    <n v="1"/>
    <s v="Graduate"/>
    <n v="0"/>
    <x v="0"/>
    <s v="No"/>
    <x v="0"/>
    <s v="Yes"/>
    <x v="0"/>
    <m/>
  </r>
  <r>
    <x v="3640"/>
    <n v="36"/>
    <n v="11"/>
    <x v="96"/>
    <s v="100+"/>
    <n v="94309"/>
    <n v="3"/>
    <n v="1.4"/>
    <s v="Undergraduate"/>
    <n v="0"/>
    <x v="1"/>
    <s v="No"/>
    <x v="0"/>
    <s v="No"/>
    <x v="0"/>
    <m/>
  </r>
  <r>
    <x v="3641"/>
    <n v="36"/>
    <n v="10"/>
    <x v="13"/>
    <s v="0-50"/>
    <n v="93106"/>
    <n v="4"/>
    <n v="1.2"/>
    <s v="Graduate"/>
    <n v="0"/>
    <x v="0"/>
    <s v="No"/>
    <x v="0"/>
    <s v="Yes"/>
    <x v="1"/>
    <m/>
  </r>
  <r>
    <x v="3642"/>
    <n v="36"/>
    <n v="11"/>
    <x v="41"/>
    <s v="51-100"/>
    <n v="90291"/>
    <n v="3"/>
    <n v="1.2"/>
    <s v="Professional"/>
    <n v="0"/>
    <x v="0"/>
    <s v="Yes"/>
    <x v="0"/>
    <s v="No"/>
    <x v="1"/>
    <m/>
  </r>
  <r>
    <x v="3643"/>
    <n v="36"/>
    <n v="12"/>
    <x v="68"/>
    <s v="0-50"/>
    <n v="92507"/>
    <n v="4"/>
    <n v="1"/>
    <s v="Undergraduate"/>
    <n v="91"/>
    <x v="0"/>
    <s v="Yes"/>
    <x v="0"/>
    <s v="Yes"/>
    <x v="0"/>
    <m/>
  </r>
  <r>
    <x v="3644"/>
    <n v="36"/>
    <n v="12"/>
    <x v="49"/>
    <s v="0-50"/>
    <n v="91101"/>
    <n v="2"/>
    <n v="0.6"/>
    <s v="Professional"/>
    <n v="0"/>
    <x v="0"/>
    <s v="No"/>
    <x v="0"/>
    <s v="Yes"/>
    <x v="1"/>
    <m/>
  </r>
  <r>
    <x v="3645"/>
    <n v="36"/>
    <n v="11"/>
    <x v="23"/>
    <s v="0-50"/>
    <n v="92673"/>
    <n v="4"/>
    <n v="0.2"/>
    <s v="Professional"/>
    <n v="100"/>
    <x v="0"/>
    <s v="No"/>
    <x v="0"/>
    <s v="Yes"/>
    <x v="1"/>
    <m/>
  </r>
  <r>
    <x v="3646"/>
    <n v="36"/>
    <n v="10"/>
    <x v="139"/>
    <s v="51-100"/>
    <n v="94305"/>
    <n v="1"/>
    <n v="2.5"/>
    <s v="Undergraduate"/>
    <n v="0"/>
    <x v="0"/>
    <s v="No"/>
    <x v="0"/>
    <s v="No"/>
    <x v="1"/>
    <m/>
  </r>
  <r>
    <x v="3647"/>
    <n v="36"/>
    <n v="12"/>
    <x v="13"/>
    <s v="0-50"/>
    <n v="93555"/>
    <n v="1"/>
    <n v="1.33"/>
    <s v="Undergraduate"/>
    <n v="0"/>
    <x v="0"/>
    <s v="No"/>
    <x v="0"/>
    <s v="Yes"/>
    <x v="0"/>
    <m/>
  </r>
  <r>
    <x v="3648"/>
    <n v="36"/>
    <n v="12"/>
    <x v="7"/>
    <s v="51-100"/>
    <n v="90041"/>
    <n v="2"/>
    <n v="2.2000000000000002"/>
    <s v="Undergraduate"/>
    <n v="0"/>
    <x v="0"/>
    <s v="No"/>
    <x v="0"/>
    <s v="Yes"/>
    <x v="0"/>
    <m/>
  </r>
  <r>
    <x v="3649"/>
    <n v="36"/>
    <n v="12"/>
    <x v="27"/>
    <s v="0-50"/>
    <n v="95051"/>
    <n v="4"/>
    <n v="1"/>
    <s v="Undergraduate"/>
    <n v="0"/>
    <x v="0"/>
    <s v="No"/>
    <x v="0"/>
    <s v="Yes"/>
    <x v="0"/>
    <m/>
  </r>
  <r>
    <x v="3650"/>
    <n v="36"/>
    <n v="11"/>
    <x v="20"/>
    <s v="0-50"/>
    <n v="90095"/>
    <n v="4"/>
    <n v="1.7"/>
    <s v="Undergraduate"/>
    <n v="0"/>
    <x v="0"/>
    <s v="No"/>
    <x v="0"/>
    <s v="Yes"/>
    <x v="0"/>
    <m/>
  </r>
  <r>
    <x v="3651"/>
    <n v="36"/>
    <n v="12"/>
    <x v="10"/>
    <s v="0-50"/>
    <n v="91330"/>
    <n v="1"/>
    <n v="0.5"/>
    <s v="Professional"/>
    <n v="0"/>
    <x v="0"/>
    <s v="No"/>
    <x v="0"/>
    <s v="No"/>
    <x v="1"/>
    <m/>
  </r>
  <r>
    <x v="3652"/>
    <n v="36"/>
    <n v="10"/>
    <x v="30"/>
    <s v="51-100"/>
    <n v="94608"/>
    <n v="4"/>
    <n v="2.2000000000000002"/>
    <s v="Graduate"/>
    <n v="0"/>
    <x v="0"/>
    <s v="No"/>
    <x v="0"/>
    <s v="Yes"/>
    <x v="0"/>
    <m/>
  </r>
  <r>
    <x v="3653"/>
    <n v="36"/>
    <n v="12"/>
    <x v="28"/>
    <s v="51-100"/>
    <n v="95617"/>
    <n v="4"/>
    <n v="2"/>
    <s v="Professional"/>
    <n v="188"/>
    <x v="0"/>
    <s v="No"/>
    <x v="0"/>
    <s v="Yes"/>
    <x v="0"/>
    <m/>
  </r>
  <r>
    <x v="3654"/>
    <n v="36"/>
    <n v="6"/>
    <x v="81"/>
    <s v="100+"/>
    <n v="92152"/>
    <n v="1"/>
    <n v="7"/>
    <s v="Professional"/>
    <n v="86"/>
    <x v="1"/>
    <s v="No"/>
    <x v="0"/>
    <s v="Yes"/>
    <x v="0"/>
    <m/>
  </r>
  <r>
    <x v="3655"/>
    <n v="36"/>
    <n v="10"/>
    <x v="14"/>
    <s v="0-50"/>
    <n v="94608"/>
    <n v="2"/>
    <n v="0.3"/>
    <s v="Undergraduate"/>
    <n v="98"/>
    <x v="0"/>
    <s v="No"/>
    <x v="0"/>
    <s v="Yes"/>
    <x v="0"/>
    <m/>
  </r>
  <r>
    <x v="3656"/>
    <n v="36"/>
    <n v="10"/>
    <x v="16"/>
    <s v="51-100"/>
    <n v="90009"/>
    <n v="1"/>
    <n v="2"/>
    <s v="Undergraduate"/>
    <n v="95"/>
    <x v="0"/>
    <s v="No"/>
    <x v="0"/>
    <s v="Yes"/>
    <x v="0"/>
    <m/>
  </r>
  <r>
    <x v="3657"/>
    <n v="36"/>
    <n v="12"/>
    <x v="138"/>
    <s v="100+"/>
    <n v="91304"/>
    <n v="2"/>
    <n v="6.5"/>
    <s v="Undergraduate"/>
    <n v="0"/>
    <x v="0"/>
    <s v="No"/>
    <x v="0"/>
    <s v="Yes"/>
    <x v="1"/>
    <m/>
  </r>
  <r>
    <x v="3658"/>
    <n v="36"/>
    <n v="11"/>
    <x v="12"/>
    <s v="0-50"/>
    <n v="94720"/>
    <n v="2"/>
    <n v="0.3"/>
    <s v="Graduate"/>
    <n v="119"/>
    <x v="0"/>
    <s v="No"/>
    <x v="0"/>
    <s v="No"/>
    <x v="0"/>
    <m/>
  </r>
  <r>
    <x v="3659"/>
    <n v="36"/>
    <n v="11"/>
    <x v="118"/>
    <s v="0-50"/>
    <n v="94604"/>
    <n v="4"/>
    <n v="0.2"/>
    <s v="Professional"/>
    <n v="0"/>
    <x v="0"/>
    <s v="No"/>
    <x v="0"/>
    <s v="No"/>
    <x v="1"/>
    <m/>
  </r>
  <r>
    <x v="3660"/>
    <n v="36"/>
    <n v="10"/>
    <x v="2"/>
    <s v="0-50"/>
    <n v="90033"/>
    <n v="4"/>
    <n v="0.3"/>
    <s v="Undergraduate"/>
    <n v="97"/>
    <x v="0"/>
    <s v="No"/>
    <x v="0"/>
    <s v="Yes"/>
    <x v="0"/>
    <m/>
  </r>
  <r>
    <x v="3661"/>
    <n v="36"/>
    <n v="6"/>
    <x v="92"/>
    <s v="51-100"/>
    <n v="91342"/>
    <n v="4"/>
    <n v="1.8"/>
    <s v="Professional"/>
    <n v="0"/>
    <x v="0"/>
    <s v="Yes"/>
    <x v="0"/>
    <s v="No"/>
    <x v="0"/>
    <m/>
  </r>
  <r>
    <x v="3662"/>
    <n v="36"/>
    <n v="10"/>
    <x v="128"/>
    <s v="51-100"/>
    <n v="94305"/>
    <n v="1"/>
    <n v="2.8"/>
    <s v="Professional"/>
    <n v="0"/>
    <x v="0"/>
    <s v="No"/>
    <x v="0"/>
    <s v="Yes"/>
    <x v="0"/>
    <m/>
  </r>
  <r>
    <x v="3663"/>
    <n v="36"/>
    <n v="12"/>
    <x v="29"/>
    <s v="0-50"/>
    <n v="94109"/>
    <n v="1"/>
    <n v="1.5"/>
    <s v="Graduate"/>
    <n v="0"/>
    <x v="0"/>
    <s v="No"/>
    <x v="0"/>
    <s v="No"/>
    <x v="0"/>
    <m/>
  </r>
  <r>
    <x v="3664"/>
    <n v="36"/>
    <n v="12"/>
    <x v="47"/>
    <s v="100+"/>
    <n v="94305"/>
    <n v="4"/>
    <n v="0.2"/>
    <s v="Undergraduate"/>
    <n v="0"/>
    <x v="1"/>
    <s v="No"/>
    <x v="0"/>
    <s v="No"/>
    <x v="0"/>
    <m/>
  </r>
  <r>
    <x v="3665"/>
    <n v="36"/>
    <n v="10"/>
    <x v="65"/>
    <s v="0-50"/>
    <n v="93065"/>
    <n v="4"/>
    <n v="1"/>
    <s v="Undergraduate"/>
    <n v="0"/>
    <x v="0"/>
    <s v="No"/>
    <x v="0"/>
    <s v="Yes"/>
    <x v="1"/>
    <m/>
  </r>
  <r>
    <x v="3666"/>
    <n v="36"/>
    <n v="9"/>
    <x v="64"/>
    <s v="0-50"/>
    <n v="93907"/>
    <n v="4"/>
    <n v="1"/>
    <s v="Graduate"/>
    <n v="101"/>
    <x v="0"/>
    <s v="Yes"/>
    <x v="0"/>
    <s v="Yes"/>
    <x v="0"/>
    <m/>
  </r>
  <r>
    <x v="3667"/>
    <n v="36"/>
    <n v="12"/>
    <x v="56"/>
    <s v="51-100"/>
    <n v="90291"/>
    <n v="1"/>
    <n v="0.8"/>
    <s v="Graduate"/>
    <n v="0"/>
    <x v="0"/>
    <s v="No"/>
    <x v="0"/>
    <s v="Yes"/>
    <x v="1"/>
    <m/>
  </r>
  <r>
    <x v="3668"/>
    <n v="36"/>
    <n v="11"/>
    <x v="49"/>
    <s v="0-50"/>
    <n v="93611"/>
    <n v="2"/>
    <n v="1.1000000000000001"/>
    <s v="Graduate"/>
    <n v="166"/>
    <x v="0"/>
    <s v="Yes"/>
    <x v="0"/>
    <s v="No"/>
    <x v="0"/>
    <m/>
  </r>
  <r>
    <x v="3669"/>
    <n v="36"/>
    <n v="10"/>
    <x v="120"/>
    <s v="0-50"/>
    <n v="94080"/>
    <n v="3"/>
    <n v="0.9"/>
    <s v="Undergraduate"/>
    <n v="0"/>
    <x v="0"/>
    <s v="No"/>
    <x v="0"/>
    <s v="No"/>
    <x v="0"/>
    <m/>
  </r>
  <r>
    <x v="3670"/>
    <n v="36"/>
    <n v="11"/>
    <x v="125"/>
    <s v="100+"/>
    <n v="94704"/>
    <n v="1"/>
    <n v="3"/>
    <s v="Professional"/>
    <n v="0"/>
    <x v="1"/>
    <s v="No"/>
    <x v="1"/>
    <s v="Yes"/>
    <x v="1"/>
    <m/>
  </r>
  <r>
    <x v="3671"/>
    <n v="36"/>
    <n v="12"/>
    <x v="14"/>
    <s v="0-50"/>
    <n v="95812"/>
    <n v="4"/>
    <n v="0.4"/>
    <s v="Graduate"/>
    <n v="0"/>
    <x v="0"/>
    <s v="No"/>
    <x v="0"/>
    <s v="Yes"/>
    <x v="0"/>
    <m/>
  </r>
  <r>
    <x v="3672"/>
    <n v="36"/>
    <n v="12"/>
    <x v="65"/>
    <s v="0-50"/>
    <n v="94583"/>
    <n v="1"/>
    <n v="1.33"/>
    <s v="Undergraduate"/>
    <n v="81"/>
    <x v="0"/>
    <s v="No"/>
    <x v="0"/>
    <s v="Yes"/>
    <x v="0"/>
    <m/>
  </r>
  <r>
    <x v="3673"/>
    <n v="36"/>
    <n v="10"/>
    <x v="70"/>
    <s v="51-100"/>
    <n v="92028"/>
    <n v="1"/>
    <n v="1.5"/>
    <s v="Professional"/>
    <n v="289"/>
    <x v="0"/>
    <s v="No"/>
    <x v="0"/>
    <s v="Yes"/>
    <x v="0"/>
    <m/>
  </r>
  <r>
    <x v="3674"/>
    <n v="36"/>
    <n v="12"/>
    <x v="86"/>
    <s v="100+"/>
    <n v="95060"/>
    <n v="2"/>
    <n v="5.6"/>
    <s v="Graduate"/>
    <n v="0"/>
    <x v="1"/>
    <s v="No"/>
    <x v="1"/>
    <s v="Yes"/>
    <x v="1"/>
    <m/>
  </r>
  <r>
    <x v="3675"/>
    <n v="36"/>
    <n v="12"/>
    <x v="105"/>
    <s v="100+"/>
    <n v="94928"/>
    <n v="3"/>
    <n v="0.5"/>
    <s v="Professional"/>
    <n v="0"/>
    <x v="1"/>
    <s v="Yes"/>
    <x v="1"/>
    <s v="Yes"/>
    <x v="0"/>
    <m/>
  </r>
  <r>
    <x v="3676"/>
    <n v="36"/>
    <n v="11"/>
    <x v="64"/>
    <s v="0-50"/>
    <n v="91040"/>
    <n v="2"/>
    <n v="1.1000000000000001"/>
    <s v="Graduate"/>
    <n v="85"/>
    <x v="0"/>
    <s v="No"/>
    <x v="0"/>
    <s v="Yes"/>
    <x v="0"/>
    <m/>
  </r>
  <r>
    <x v="3677"/>
    <n v="36"/>
    <n v="11"/>
    <x v="85"/>
    <s v="0-50"/>
    <n v="93401"/>
    <n v="4"/>
    <n v="0.2"/>
    <s v="Professional"/>
    <n v="81"/>
    <x v="0"/>
    <s v="No"/>
    <x v="0"/>
    <s v="No"/>
    <x v="1"/>
    <m/>
  </r>
  <r>
    <x v="3678"/>
    <n v="36"/>
    <n v="11"/>
    <x v="39"/>
    <s v="0-50"/>
    <n v="94553"/>
    <n v="4"/>
    <n v="0.2"/>
    <s v="Professional"/>
    <n v="0"/>
    <x v="0"/>
    <s v="No"/>
    <x v="0"/>
    <s v="Yes"/>
    <x v="0"/>
    <m/>
  </r>
  <r>
    <x v="3679"/>
    <n v="36"/>
    <n v="12"/>
    <x v="97"/>
    <s v="51-100"/>
    <n v="90212"/>
    <n v="2"/>
    <n v="2.7"/>
    <s v="Undergraduate"/>
    <n v="0"/>
    <x v="0"/>
    <s v="No"/>
    <x v="0"/>
    <s v="Yes"/>
    <x v="0"/>
    <m/>
  </r>
  <r>
    <x v="3680"/>
    <n v="36"/>
    <n v="12"/>
    <x v="128"/>
    <s v="51-100"/>
    <n v="95125"/>
    <n v="2"/>
    <n v="2.2000000000000002"/>
    <s v="Undergraduate"/>
    <n v="0"/>
    <x v="0"/>
    <s v="No"/>
    <x v="0"/>
    <s v="Yes"/>
    <x v="0"/>
    <m/>
  </r>
  <r>
    <x v="3681"/>
    <n v="36"/>
    <n v="12"/>
    <x v="19"/>
    <s v="51-100"/>
    <n v="92131"/>
    <n v="3"/>
    <n v="2.6"/>
    <s v="Graduate"/>
    <n v="165"/>
    <x v="0"/>
    <s v="No"/>
    <x v="0"/>
    <s v="Yes"/>
    <x v="0"/>
    <m/>
  </r>
  <r>
    <x v="3682"/>
    <n v="36"/>
    <n v="6"/>
    <x v="51"/>
    <s v="51-100"/>
    <n v="90024"/>
    <n v="4"/>
    <n v="4"/>
    <s v="Professional"/>
    <n v="0"/>
    <x v="0"/>
    <s v="No"/>
    <x v="0"/>
    <s v="Yes"/>
    <x v="0"/>
    <m/>
  </r>
  <r>
    <x v="3683"/>
    <n v="36"/>
    <n v="9"/>
    <x v="50"/>
    <s v="100+"/>
    <n v="91765"/>
    <n v="4"/>
    <n v="2.2000000000000002"/>
    <s v="Graduate"/>
    <n v="0"/>
    <x v="1"/>
    <s v="No"/>
    <x v="0"/>
    <s v="No"/>
    <x v="0"/>
    <m/>
  </r>
  <r>
    <x v="3684"/>
    <n v="36"/>
    <n v="10"/>
    <x v="52"/>
    <s v="51-100"/>
    <n v="94705"/>
    <n v="1"/>
    <n v="2.8"/>
    <s v="Professional"/>
    <n v="0"/>
    <x v="0"/>
    <s v="No"/>
    <x v="0"/>
    <s v="No"/>
    <x v="1"/>
    <m/>
  </r>
  <r>
    <x v="3685"/>
    <n v="36"/>
    <n v="12"/>
    <x v="137"/>
    <s v="51-100"/>
    <n v="94065"/>
    <n v="4"/>
    <n v="0.1"/>
    <s v="Graduate"/>
    <n v="145"/>
    <x v="0"/>
    <s v="No"/>
    <x v="0"/>
    <s v="No"/>
    <x v="0"/>
    <m/>
  </r>
  <r>
    <x v="3686"/>
    <n v="36"/>
    <n v="11"/>
    <x v="92"/>
    <s v="51-100"/>
    <n v="94709"/>
    <n v="1"/>
    <n v="2.8"/>
    <s v="Undergraduate"/>
    <n v="0"/>
    <x v="0"/>
    <s v="No"/>
    <x v="0"/>
    <s v="Yes"/>
    <x v="0"/>
    <m/>
  </r>
  <r>
    <x v="3687"/>
    <n v="36"/>
    <n v="10"/>
    <x v="75"/>
    <s v="100+"/>
    <n v="94704"/>
    <n v="4"/>
    <n v="1"/>
    <s v="Graduate"/>
    <n v="295"/>
    <x v="1"/>
    <s v="No"/>
    <x v="0"/>
    <s v="Yes"/>
    <x v="0"/>
    <m/>
  </r>
  <r>
    <x v="3688"/>
    <n v="36"/>
    <n v="11"/>
    <x v="55"/>
    <s v="100+"/>
    <n v="95054"/>
    <n v="2"/>
    <n v="7.8"/>
    <s v="Undergraduate"/>
    <n v="114"/>
    <x v="0"/>
    <s v="No"/>
    <x v="0"/>
    <s v="Yes"/>
    <x v="1"/>
    <m/>
  </r>
  <r>
    <x v="3689"/>
    <n v="36"/>
    <n v="10"/>
    <x v="6"/>
    <s v="51-100"/>
    <n v="95064"/>
    <n v="2"/>
    <n v="4.5"/>
    <s v="Professional"/>
    <n v="204"/>
    <x v="0"/>
    <s v="No"/>
    <x v="0"/>
    <s v="Yes"/>
    <x v="1"/>
    <m/>
  </r>
  <r>
    <x v="3690"/>
    <n v="36"/>
    <n v="10"/>
    <x v="5"/>
    <s v="0-50"/>
    <n v="92084"/>
    <n v="3"/>
    <n v="0.1"/>
    <s v="Graduate"/>
    <n v="0"/>
    <x v="0"/>
    <s v="No"/>
    <x v="0"/>
    <s v="No"/>
    <x v="0"/>
    <m/>
  </r>
  <r>
    <x v="3691"/>
    <n v="36"/>
    <n v="10"/>
    <x v="5"/>
    <s v="0-50"/>
    <n v="92008"/>
    <n v="3"/>
    <n v="0.1"/>
    <s v="Graduate"/>
    <n v="0"/>
    <x v="0"/>
    <s v="No"/>
    <x v="0"/>
    <s v="No"/>
    <x v="1"/>
    <m/>
  </r>
  <r>
    <x v="3692"/>
    <n v="36"/>
    <n v="11"/>
    <x v="91"/>
    <s v="100+"/>
    <n v="93555"/>
    <n v="1"/>
    <n v="4.5999999999999996"/>
    <s v="Undergraduate"/>
    <n v="255"/>
    <x v="0"/>
    <s v="No"/>
    <x v="0"/>
    <s v="Yes"/>
    <x v="0"/>
    <m/>
  </r>
  <r>
    <x v="3693"/>
    <n v="36"/>
    <n v="11"/>
    <x v="94"/>
    <s v="100+"/>
    <n v="90212"/>
    <n v="3"/>
    <n v="1.2"/>
    <s v="Professional"/>
    <n v="0"/>
    <x v="0"/>
    <s v="Yes"/>
    <x v="0"/>
    <s v="No"/>
    <x v="1"/>
    <m/>
  </r>
  <r>
    <x v="3694"/>
    <n v="36"/>
    <n v="9"/>
    <x v="73"/>
    <s v="0-50"/>
    <n v="94402"/>
    <n v="2"/>
    <n v="1.67"/>
    <s v="Graduate"/>
    <n v="0"/>
    <x v="0"/>
    <s v="No"/>
    <x v="0"/>
    <s v="No"/>
    <x v="1"/>
    <m/>
  </r>
  <r>
    <x v="3695"/>
    <n v="36"/>
    <n v="11"/>
    <x v="53"/>
    <s v="100+"/>
    <n v="94583"/>
    <n v="1"/>
    <n v="8.6"/>
    <s v="Undergraduate"/>
    <n v="153"/>
    <x v="0"/>
    <s v="Yes"/>
    <x v="0"/>
    <s v="Yes"/>
    <x v="0"/>
    <m/>
  </r>
  <r>
    <x v="3696"/>
    <n v="36"/>
    <n v="11"/>
    <x v="118"/>
    <s v="0-50"/>
    <n v="90230"/>
    <n v="4"/>
    <n v="0.2"/>
    <s v="Professional"/>
    <n v="0"/>
    <x v="0"/>
    <s v="No"/>
    <x v="0"/>
    <s v="Yes"/>
    <x v="0"/>
    <m/>
  </r>
  <r>
    <x v="3697"/>
    <n v="36"/>
    <n v="12"/>
    <x v="128"/>
    <s v="51-100"/>
    <n v="90720"/>
    <n v="2"/>
    <n v="2.2000000000000002"/>
    <s v="Undergraduate"/>
    <n v="0"/>
    <x v="0"/>
    <s v="No"/>
    <x v="0"/>
    <s v="Yes"/>
    <x v="1"/>
    <m/>
  </r>
  <r>
    <x v="3698"/>
    <n v="36"/>
    <n v="12"/>
    <x v="45"/>
    <s v="100+"/>
    <n v="91320"/>
    <n v="3"/>
    <n v="6.4"/>
    <s v="Undergraduate"/>
    <n v="0"/>
    <x v="1"/>
    <s v="Yes"/>
    <x v="0"/>
    <s v="No"/>
    <x v="0"/>
    <m/>
  </r>
  <r>
    <x v="3699"/>
    <n v="36"/>
    <n v="10"/>
    <x v="25"/>
    <s v="0-50"/>
    <n v="91711"/>
    <n v="2"/>
    <n v="0.8"/>
    <s v="Professional"/>
    <n v="0"/>
    <x v="0"/>
    <s v="No"/>
    <x v="0"/>
    <s v="Yes"/>
    <x v="0"/>
    <m/>
  </r>
  <r>
    <x v="3700"/>
    <n v="36"/>
    <n v="11"/>
    <x v="1"/>
    <s v="0-50"/>
    <n v="90064"/>
    <n v="3"/>
    <n v="1.3"/>
    <s v="Undergraduate"/>
    <n v="0"/>
    <x v="0"/>
    <s v="No"/>
    <x v="0"/>
    <s v="No"/>
    <x v="0"/>
    <m/>
  </r>
  <r>
    <x v="3701"/>
    <n v="36"/>
    <n v="12"/>
    <x v="71"/>
    <s v="51-100"/>
    <n v="94708"/>
    <n v="3"/>
    <n v="2.8"/>
    <s v="Undergraduate"/>
    <n v="205"/>
    <x v="0"/>
    <s v="No"/>
    <x v="0"/>
    <s v="No"/>
    <x v="1"/>
    <m/>
  </r>
  <r>
    <x v="3702"/>
    <n v="36"/>
    <n v="11"/>
    <x v="44"/>
    <s v="100+"/>
    <n v="91304"/>
    <n v="2"/>
    <n v="5.0999999999999996"/>
    <s v="Graduate"/>
    <n v="0"/>
    <x v="1"/>
    <s v="No"/>
    <x v="0"/>
    <s v="No"/>
    <x v="0"/>
    <m/>
  </r>
  <r>
    <x v="3703"/>
    <n v="36"/>
    <n v="11"/>
    <x v="147"/>
    <s v="100+"/>
    <n v="95051"/>
    <n v="2"/>
    <n v="7.8"/>
    <s v="Undergraduate"/>
    <n v="0"/>
    <x v="0"/>
    <s v="No"/>
    <x v="0"/>
    <s v="Yes"/>
    <x v="1"/>
    <m/>
  </r>
  <r>
    <x v="3704"/>
    <n v="36"/>
    <n v="12"/>
    <x v="80"/>
    <s v="51-100"/>
    <n v="94709"/>
    <n v="2"/>
    <n v="0"/>
    <s v="Undergraduate"/>
    <n v="184"/>
    <x v="0"/>
    <s v="No"/>
    <x v="0"/>
    <s v="No"/>
    <x v="0"/>
    <m/>
  </r>
  <r>
    <x v="3705"/>
    <n v="36"/>
    <n v="12"/>
    <x v="24"/>
    <s v="51-100"/>
    <n v="94104"/>
    <n v="3"/>
    <n v="2"/>
    <s v="Undergraduate"/>
    <n v="216"/>
    <x v="0"/>
    <s v="No"/>
    <x v="0"/>
    <s v="No"/>
    <x v="0"/>
    <m/>
  </r>
  <r>
    <x v="3706"/>
    <n v="36"/>
    <n v="11"/>
    <x v="118"/>
    <s v="0-50"/>
    <n v="90266"/>
    <n v="2"/>
    <n v="0.3"/>
    <s v="Graduate"/>
    <n v="99"/>
    <x v="0"/>
    <s v="Yes"/>
    <x v="0"/>
    <s v="No"/>
    <x v="0"/>
    <m/>
  </r>
  <r>
    <x v="3707"/>
    <n v="36"/>
    <n v="12"/>
    <x v="76"/>
    <s v="51-100"/>
    <n v="91320"/>
    <n v="1"/>
    <n v="3.6"/>
    <s v="Graduate"/>
    <n v="0"/>
    <x v="0"/>
    <s v="No"/>
    <x v="0"/>
    <s v="No"/>
    <x v="0"/>
    <m/>
  </r>
  <r>
    <x v="3708"/>
    <n v="36"/>
    <n v="6"/>
    <x v="18"/>
    <s v="0-50"/>
    <n v="92008"/>
    <n v="1"/>
    <n v="0.67"/>
    <s v="Professional"/>
    <n v="0"/>
    <x v="0"/>
    <s v="Yes"/>
    <x v="1"/>
    <s v="Yes"/>
    <x v="1"/>
    <m/>
  </r>
  <r>
    <x v="3709"/>
    <n v="36"/>
    <n v="10"/>
    <x v="57"/>
    <s v="51-100"/>
    <n v="94542"/>
    <n v="2"/>
    <n v="2.8"/>
    <s v="Undergraduate"/>
    <n v="0"/>
    <x v="0"/>
    <s v="No"/>
    <x v="0"/>
    <s v="No"/>
    <x v="1"/>
    <m/>
  </r>
  <r>
    <x v="3710"/>
    <n v="36"/>
    <n v="10"/>
    <x v="28"/>
    <s v="51-100"/>
    <n v="95035"/>
    <n v="2"/>
    <n v="2.8"/>
    <s v="Undergraduate"/>
    <n v="0"/>
    <x v="0"/>
    <s v="No"/>
    <x v="0"/>
    <s v="Yes"/>
    <x v="1"/>
    <m/>
  </r>
  <r>
    <x v="3711"/>
    <n v="36"/>
    <n v="11"/>
    <x v="40"/>
    <s v="100+"/>
    <n v="95747"/>
    <n v="2"/>
    <n v="3"/>
    <s v="Undergraduate"/>
    <n v="0"/>
    <x v="0"/>
    <s v="No"/>
    <x v="0"/>
    <s v="Yes"/>
    <x v="1"/>
    <m/>
  </r>
  <r>
    <x v="3712"/>
    <n v="36"/>
    <n v="11"/>
    <x v="107"/>
    <s v="100+"/>
    <n v="94110"/>
    <n v="1"/>
    <n v="3.8"/>
    <s v="Undergraduate"/>
    <n v="0"/>
    <x v="0"/>
    <s v="No"/>
    <x v="0"/>
    <s v="Yes"/>
    <x v="1"/>
    <m/>
  </r>
  <r>
    <x v="3713"/>
    <n v="36"/>
    <n v="9"/>
    <x v="49"/>
    <s v="0-50"/>
    <n v="92518"/>
    <n v="2"/>
    <n v="1.67"/>
    <s v="Graduate"/>
    <n v="129"/>
    <x v="0"/>
    <s v="Yes"/>
    <x v="0"/>
    <s v="Yes"/>
    <x v="0"/>
    <m/>
  </r>
  <r>
    <x v="3714"/>
    <n v="36"/>
    <n v="11"/>
    <x v="52"/>
    <s v="51-100"/>
    <n v="90638"/>
    <n v="1"/>
    <n v="2.8"/>
    <s v="Undergraduate"/>
    <n v="0"/>
    <x v="0"/>
    <s v="No"/>
    <x v="0"/>
    <s v="No"/>
    <x v="0"/>
    <m/>
  </r>
  <r>
    <x v="3715"/>
    <n v="36"/>
    <n v="11"/>
    <x v="108"/>
    <s v="0-50"/>
    <n v="94022"/>
    <n v="4"/>
    <n v="1.7"/>
    <s v="Undergraduate"/>
    <n v="124"/>
    <x v="0"/>
    <s v="No"/>
    <x v="0"/>
    <s v="Yes"/>
    <x v="1"/>
    <m/>
  </r>
  <r>
    <x v="3716"/>
    <n v="36"/>
    <n v="11"/>
    <x v="51"/>
    <s v="51-100"/>
    <n v="95929"/>
    <n v="4"/>
    <n v="2.1"/>
    <s v="Professional"/>
    <n v="0"/>
    <x v="0"/>
    <s v="No"/>
    <x v="0"/>
    <s v="Yes"/>
    <x v="1"/>
    <m/>
  </r>
  <r>
    <x v="3717"/>
    <n v="36"/>
    <n v="11"/>
    <x v="88"/>
    <s v="51-100"/>
    <n v="90502"/>
    <n v="3"/>
    <n v="1.2"/>
    <s v="Professional"/>
    <n v="0"/>
    <x v="0"/>
    <s v="No"/>
    <x v="0"/>
    <s v="Yes"/>
    <x v="0"/>
    <m/>
  </r>
  <r>
    <x v="3718"/>
    <n v="36"/>
    <n v="12"/>
    <x v="10"/>
    <s v="0-50"/>
    <n v="95521"/>
    <n v="4"/>
    <n v="1"/>
    <s v="Undergraduate"/>
    <n v="0"/>
    <x v="0"/>
    <s v="No"/>
    <x v="0"/>
    <s v="Yes"/>
    <x v="1"/>
    <m/>
  </r>
  <r>
    <x v="3719"/>
    <n v="36"/>
    <n v="10"/>
    <x v="20"/>
    <s v="0-50"/>
    <n v="92009"/>
    <n v="1"/>
    <n v="2"/>
    <s v="Undergraduate"/>
    <n v="153"/>
    <x v="0"/>
    <s v="No"/>
    <x v="0"/>
    <s v="No"/>
    <x v="0"/>
    <m/>
  </r>
  <r>
    <x v="3720"/>
    <n v="36"/>
    <n v="10"/>
    <x v="100"/>
    <s v="0-50"/>
    <n v="90840"/>
    <n v="4"/>
    <n v="1"/>
    <s v="Undergraduate"/>
    <n v="130"/>
    <x v="0"/>
    <s v="No"/>
    <x v="0"/>
    <s v="Yes"/>
    <x v="0"/>
    <m/>
  </r>
  <r>
    <x v="3721"/>
    <n v="36"/>
    <n v="12"/>
    <x v="86"/>
    <s v="100+"/>
    <n v="90502"/>
    <n v="2"/>
    <n v="3"/>
    <s v="Professional"/>
    <n v="0"/>
    <x v="1"/>
    <s v="No"/>
    <x v="0"/>
    <s v="No"/>
    <x v="0"/>
    <m/>
  </r>
  <r>
    <x v="3722"/>
    <n v="36"/>
    <n v="10"/>
    <x v="125"/>
    <s v="100+"/>
    <n v="95348"/>
    <n v="2"/>
    <n v="0"/>
    <s v="Undergraduate"/>
    <n v="0"/>
    <x v="0"/>
    <s v="No"/>
    <x v="0"/>
    <s v="No"/>
    <x v="0"/>
    <m/>
  </r>
  <r>
    <x v="3723"/>
    <n v="36"/>
    <n v="10"/>
    <x v="120"/>
    <s v="0-50"/>
    <n v="95616"/>
    <n v="4"/>
    <n v="1.2"/>
    <s v="Graduate"/>
    <n v="82"/>
    <x v="0"/>
    <s v="Yes"/>
    <x v="0"/>
    <s v="Yes"/>
    <x v="0"/>
    <m/>
  </r>
  <r>
    <x v="3724"/>
    <n v="36"/>
    <n v="12"/>
    <x v="54"/>
    <s v="51-100"/>
    <n v="91304"/>
    <n v="2"/>
    <n v="2.7"/>
    <s v="Undergraduate"/>
    <n v="0"/>
    <x v="0"/>
    <s v="No"/>
    <x v="0"/>
    <s v="No"/>
    <x v="0"/>
    <m/>
  </r>
  <r>
    <x v="3725"/>
    <n v="36"/>
    <n v="10"/>
    <x v="43"/>
    <s v="0-50"/>
    <n v="95126"/>
    <n v="4"/>
    <n v="0.2"/>
    <s v="Undergraduate"/>
    <n v="0"/>
    <x v="0"/>
    <s v="No"/>
    <x v="0"/>
    <s v="No"/>
    <x v="1"/>
    <m/>
  </r>
  <r>
    <x v="3726"/>
    <n v="35"/>
    <n v="9"/>
    <x v="48"/>
    <s v="51-100"/>
    <n v="94112"/>
    <n v="1"/>
    <n v="2.7"/>
    <s v="Graduate"/>
    <n v="0"/>
    <x v="0"/>
    <s v="No"/>
    <x v="0"/>
    <s v="No"/>
    <x v="0"/>
    <m/>
  </r>
  <r>
    <x v="3727"/>
    <n v="35"/>
    <n v="8"/>
    <x v="43"/>
    <s v="0-50"/>
    <n v="91330"/>
    <n v="4"/>
    <n v="1"/>
    <s v="Graduate"/>
    <n v="0"/>
    <x v="0"/>
    <s v="No"/>
    <x v="0"/>
    <s v="No"/>
    <x v="1"/>
    <m/>
  </r>
  <r>
    <x v="3728"/>
    <n v="35"/>
    <n v="10"/>
    <x v="32"/>
    <s v="51-100"/>
    <n v="90089"/>
    <n v="3"/>
    <n v="0.6"/>
    <s v="Graduate"/>
    <n v="104"/>
    <x v="0"/>
    <s v="No"/>
    <x v="0"/>
    <s v="Yes"/>
    <x v="0"/>
    <m/>
  </r>
  <r>
    <x v="3729"/>
    <n v="35"/>
    <n v="10"/>
    <x v="65"/>
    <s v="0-50"/>
    <n v="94105"/>
    <n v="4"/>
    <n v="1.1000000000000001"/>
    <s v="Professional"/>
    <n v="0"/>
    <x v="0"/>
    <s v="No"/>
    <x v="0"/>
    <s v="Yes"/>
    <x v="0"/>
    <m/>
  </r>
  <r>
    <x v="3730"/>
    <n v="35"/>
    <n v="11"/>
    <x v="76"/>
    <s v="51-100"/>
    <n v="95831"/>
    <n v="3"/>
    <n v="2"/>
    <s v="Undergraduate"/>
    <n v="149"/>
    <x v="0"/>
    <s v="No"/>
    <x v="0"/>
    <s v="Yes"/>
    <x v="1"/>
    <m/>
  </r>
  <r>
    <x v="3731"/>
    <n v="35"/>
    <n v="9"/>
    <x v="2"/>
    <s v="0-50"/>
    <n v="94609"/>
    <n v="2"/>
    <n v="1.4"/>
    <s v="Professional"/>
    <n v="0"/>
    <x v="0"/>
    <s v="No"/>
    <x v="0"/>
    <s v="Yes"/>
    <x v="1"/>
    <m/>
  </r>
  <r>
    <x v="3732"/>
    <n v="35"/>
    <n v="10"/>
    <x v="98"/>
    <s v="51-100"/>
    <n v="94304"/>
    <n v="4"/>
    <n v="2.1"/>
    <s v="Professional"/>
    <n v="0"/>
    <x v="0"/>
    <s v="No"/>
    <x v="0"/>
    <s v="Yes"/>
    <x v="0"/>
    <m/>
  </r>
  <r>
    <x v="3733"/>
    <n v="35"/>
    <n v="11"/>
    <x v="27"/>
    <s v="0-50"/>
    <n v="92614"/>
    <n v="2"/>
    <n v="1"/>
    <s v="Graduate"/>
    <n v="0"/>
    <x v="0"/>
    <s v="No"/>
    <x v="0"/>
    <s v="No"/>
    <x v="0"/>
    <m/>
  </r>
  <r>
    <x v="3734"/>
    <n v="35"/>
    <n v="9"/>
    <x v="78"/>
    <s v="0-50"/>
    <n v="95747"/>
    <n v="4"/>
    <n v="0.3"/>
    <s v="Undergraduate"/>
    <n v="0"/>
    <x v="0"/>
    <s v="No"/>
    <x v="0"/>
    <s v="Yes"/>
    <x v="0"/>
    <m/>
  </r>
  <r>
    <x v="3735"/>
    <n v="35"/>
    <n v="9"/>
    <x v="16"/>
    <s v="51-100"/>
    <n v="94536"/>
    <n v="1"/>
    <n v="2"/>
    <s v="Undergraduate"/>
    <n v="0"/>
    <x v="0"/>
    <s v="No"/>
    <x v="0"/>
    <s v="Yes"/>
    <x v="0"/>
    <m/>
  </r>
  <r>
    <x v="3736"/>
    <n v="35"/>
    <n v="5"/>
    <x v="68"/>
    <s v="0-50"/>
    <n v="93407"/>
    <n v="1"/>
    <n v="0.67"/>
    <s v="Professional"/>
    <n v="103"/>
    <x v="0"/>
    <s v="No"/>
    <x v="0"/>
    <s v="No"/>
    <x v="0"/>
    <m/>
  </r>
  <r>
    <x v="3737"/>
    <n v="35"/>
    <n v="10"/>
    <x v="16"/>
    <s v="51-100"/>
    <n v="94539"/>
    <n v="4"/>
    <n v="1.3"/>
    <s v="Undergraduate"/>
    <n v="0"/>
    <x v="0"/>
    <s v="No"/>
    <x v="0"/>
    <s v="No"/>
    <x v="0"/>
    <m/>
  </r>
  <r>
    <x v="3738"/>
    <n v="35"/>
    <n v="9"/>
    <x v="49"/>
    <s v="0-50"/>
    <n v="93943"/>
    <n v="3"/>
    <n v="0.9"/>
    <s v="Undergraduate"/>
    <n v="0"/>
    <x v="0"/>
    <s v="No"/>
    <x v="0"/>
    <s v="Yes"/>
    <x v="0"/>
    <m/>
  </r>
  <r>
    <x v="3739"/>
    <n v="35"/>
    <n v="8"/>
    <x v="29"/>
    <s v="0-50"/>
    <n v="93106"/>
    <n v="4"/>
    <n v="1"/>
    <s v="Graduate"/>
    <n v="124"/>
    <x v="0"/>
    <s v="No"/>
    <x v="0"/>
    <s v="Yes"/>
    <x v="0"/>
    <m/>
  </r>
  <r>
    <x v="3740"/>
    <n v="35"/>
    <n v="10"/>
    <x v="159"/>
    <s v="100+"/>
    <n v="91107"/>
    <n v="2"/>
    <n v="3"/>
    <s v="Undergraduate"/>
    <n v="458"/>
    <x v="0"/>
    <s v="No"/>
    <x v="0"/>
    <s v="No"/>
    <x v="0"/>
    <m/>
  </r>
  <r>
    <x v="3741"/>
    <n v="35"/>
    <n v="10"/>
    <x v="147"/>
    <s v="100+"/>
    <n v="91614"/>
    <n v="2"/>
    <n v="7.8"/>
    <s v="Undergraduate"/>
    <n v="0"/>
    <x v="0"/>
    <s v="No"/>
    <x v="0"/>
    <s v="Yes"/>
    <x v="0"/>
    <m/>
  </r>
  <r>
    <x v="3742"/>
    <n v="35"/>
    <n v="9"/>
    <x v="15"/>
    <s v="51-100"/>
    <n v="94143"/>
    <n v="4"/>
    <n v="2.2000000000000002"/>
    <s v="Graduate"/>
    <n v="0"/>
    <x v="0"/>
    <s v="No"/>
    <x v="0"/>
    <s v="Yes"/>
    <x v="0"/>
    <m/>
  </r>
  <r>
    <x v="3743"/>
    <n v="35"/>
    <n v="10"/>
    <x v="101"/>
    <s v="100+"/>
    <n v="95060"/>
    <n v="2"/>
    <n v="7.8"/>
    <s v="Undergraduate"/>
    <n v="0"/>
    <x v="0"/>
    <s v="No"/>
    <x v="0"/>
    <s v="No"/>
    <x v="0"/>
    <m/>
  </r>
  <r>
    <x v="3744"/>
    <n v="35"/>
    <n v="9"/>
    <x v="56"/>
    <s v="51-100"/>
    <n v="95120"/>
    <n v="4"/>
    <n v="2.2000000000000002"/>
    <s v="Graduate"/>
    <n v="322"/>
    <x v="0"/>
    <s v="No"/>
    <x v="0"/>
    <s v="No"/>
    <x v="0"/>
    <m/>
  </r>
  <r>
    <x v="3745"/>
    <n v="35"/>
    <n v="8"/>
    <x v="59"/>
    <s v="0-50"/>
    <n v="93107"/>
    <n v="2"/>
    <n v="1.67"/>
    <s v="Graduate"/>
    <n v="0"/>
    <x v="0"/>
    <s v="No"/>
    <x v="0"/>
    <s v="Yes"/>
    <x v="0"/>
    <m/>
  </r>
  <r>
    <x v="3746"/>
    <n v="35"/>
    <n v="9"/>
    <x v="105"/>
    <s v="100+"/>
    <n v="92709"/>
    <n v="3"/>
    <n v="4"/>
    <s v="Undergraduate"/>
    <n v="0"/>
    <x v="1"/>
    <s v="No"/>
    <x v="0"/>
    <s v="No"/>
    <x v="0"/>
    <m/>
  </r>
  <r>
    <x v="3747"/>
    <n v="35"/>
    <n v="10"/>
    <x v="5"/>
    <s v="0-50"/>
    <n v="92182"/>
    <n v="3"/>
    <n v="1.3"/>
    <s v="Undergraduate"/>
    <n v="115"/>
    <x v="0"/>
    <s v="No"/>
    <x v="0"/>
    <s v="No"/>
    <x v="0"/>
    <m/>
  </r>
  <r>
    <x v="3748"/>
    <n v="35"/>
    <n v="9"/>
    <x v="43"/>
    <s v="0-50"/>
    <n v="90509"/>
    <n v="1"/>
    <n v="2"/>
    <s v="Undergraduate"/>
    <n v="0"/>
    <x v="0"/>
    <s v="No"/>
    <x v="0"/>
    <s v="Yes"/>
    <x v="1"/>
    <m/>
  </r>
  <r>
    <x v="3749"/>
    <n v="35"/>
    <n v="9"/>
    <x v="100"/>
    <s v="0-50"/>
    <n v="94542"/>
    <n v="4"/>
    <n v="1"/>
    <s v="Undergraduate"/>
    <n v="75"/>
    <x v="0"/>
    <s v="No"/>
    <x v="0"/>
    <s v="Yes"/>
    <x v="0"/>
    <m/>
  </r>
  <r>
    <x v="3750"/>
    <n v="35"/>
    <n v="11"/>
    <x v="24"/>
    <s v="51-100"/>
    <n v="95123"/>
    <n v="4"/>
    <n v="0.1"/>
    <s v="Graduate"/>
    <n v="0"/>
    <x v="0"/>
    <s v="No"/>
    <x v="0"/>
    <s v="No"/>
    <x v="0"/>
    <m/>
  </r>
  <r>
    <x v="3751"/>
    <n v="35"/>
    <n v="10"/>
    <x v="6"/>
    <s v="51-100"/>
    <n v="94105"/>
    <n v="1"/>
    <n v="2.6"/>
    <s v="Graduate"/>
    <n v="0"/>
    <x v="0"/>
    <s v="No"/>
    <x v="0"/>
    <s v="Yes"/>
    <x v="0"/>
    <m/>
  </r>
  <r>
    <x v="3752"/>
    <n v="35"/>
    <n v="10"/>
    <x v="139"/>
    <s v="51-100"/>
    <n v="90638"/>
    <n v="4"/>
    <n v="1.3"/>
    <s v="Undergraduate"/>
    <n v="0"/>
    <x v="0"/>
    <s v="No"/>
    <x v="0"/>
    <s v="Yes"/>
    <x v="0"/>
    <m/>
  </r>
  <r>
    <x v="3753"/>
    <n v="35"/>
    <n v="9"/>
    <x v="25"/>
    <s v="0-50"/>
    <n v="94114"/>
    <n v="4"/>
    <n v="1"/>
    <s v="Undergraduate"/>
    <n v="163"/>
    <x v="0"/>
    <s v="No"/>
    <x v="0"/>
    <s v="Yes"/>
    <x v="0"/>
    <m/>
  </r>
  <r>
    <x v="3754"/>
    <n v="35"/>
    <n v="8"/>
    <x v="9"/>
    <s v="0-50"/>
    <n v="92612"/>
    <n v="2"/>
    <n v="1"/>
    <s v="Graduate"/>
    <n v="0"/>
    <x v="0"/>
    <s v="No"/>
    <x v="0"/>
    <s v="Yes"/>
    <x v="1"/>
    <m/>
  </r>
  <r>
    <x v="3755"/>
    <n v="35"/>
    <n v="11"/>
    <x v="49"/>
    <s v="0-50"/>
    <n v="93106"/>
    <n v="1"/>
    <n v="2.4"/>
    <s v="Graduate"/>
    <n v="0"/>
    <x v="0"/>
    <s v="Yes"/>
    <x v="0"/>
    <s v="Yes"/>
    <x v="0"/>
    <m/>
  </r>
  <r>
    <x v="3756"/>
    <n v="35"/>
    <n v="10"/>
    <x v="39"/>
    <s v="0-50"/>
    <n v="94501"/>
    <n v="4"/>
    <n v="0.2"/>
    <s v="Professional"/>
    <n v="0"/>
    <x v="0"/>
    <s v="No"/>
    <x v="0"/>
    <s v="Yes"/>
    <x v="0"/>
    <m/>
  </r>
  <r>
    <x v="3757"/>
    <n v="35"/>
    <n v="10"/>
    <x v="77"/>
    <s v="100+"/>
    <n v="95051"/>
    <n v="1"/>
    <n v="0.3"/>
    <s v="Graduate"/>
    <n v="229"/>
    <x v="1"/>
    <s v="No"/>
    <x v="1"/>
    <s v="Yes"/>
    <x v="1"/>
    <m/>
  </r>
  <r>
    <x v="3758"/>
    <n v="35"/>
    <n v="9"/>
    <x v="76"/>
    <s v="51-100"/>
    <n v="91101"/>
    <n v="1"/>
    <n v="2.5"/>
    <s v="Undergraduate"/>
    <n v="0"/>
    <x v="0"/>
    <s v="No"/>
    <x v="0"/>
    <s v="Yes"/>
    <x v="1"/>
    <m/>
  </r>
  <r>
    <x v="3759"/>
    <n v="35"/>
    <n v="10"/>
    <x v="151"/>
    <s v="100+"/>
    <n v="91320"/>
    <n v="3"/>
    <n v="0.6"/>
    <s v="Graduate"/>
    <n v="0"/>
    <x v="0"/>
    <s v="No"/>
    <x v="0"/>
    <s v="No"/>
    <x v="1"/>
    <m/>
  </r>
  <r>
    <x v="3760"/>
    <n v="35"/>
    <n v="8"/>
    <x v="29"/>
    <s v="0-50"/>
    <n v="95060"/>
    <n v="4"/>
    <n v="1"/>
    <s v="Graduate"/>
    <n v="0"/>
    <x v="0"/>
    <s v="No"/>
    <x v="0"/>
    <s v="Yes"/>
    <x v="0"/>
    <m/>
  </r>
  <r>
    <x v="3761"/>
    <n v="35"/>
    <n v="11"/>
    <x v="78"/>
    <s v="0-50"/>
    <n v="95521"/>
    <n v="4"/>
    <n v="0.4"/>
    <s v="Graduate"/>
    <n v="0"/>
    <x v="0"/>
    <s v="No"/>
    <x v="0"/>
    <s v="No"/>
    <x v="0"/>
    <m/>
  </r>
  <r>
    <x v="3762"/>
    <n v="35"/>
    <n v="5"/>
    <x v="88"/>
    <s v="51-100"/>
    <n v="92870"/>
    <n v="4"/>
    <n v="4"/>
    <s v="Professional"/>
    <n v="0"/>
    <x v="0"/>
    <s v="No"/>
    <x v="0"/>
    <s v="Yes"/>
    <x v="0"/>
    <m/>
  </r>
  <r>
    <x v="3763"/>
    <n v="35"/>
    <n v="11"/>
    <x v="57"/>
    <s v="51-100"/>
    <n v="94131"/>
    <n v="4"/>
    <n v="3.4"/>
    <s v="Undergraduate"/>
    <n v="0"/>
    <x v="0"/>
    <s v="No"/>
    <x v="0"/>
    <s v="No"/>
    <x v="0"/>
    <m/>
  </r>
  <r>
    <x v="3764"/>
    <n v="35"/>
    <n v="10"/>
    <x v="93"/>
    <s v="100+"/>
    <n v="91942"/>
    <n v="1"/>
    <n v="8.6"/>
    <s v="Undergraduate"/>
    <n v="357"/>
    <x v="0"/>
    <s v="No"/>
    <x v="0"/>
    <s v="No"/>
    <x v="0"/>
    <m/>
  </r>
  <r>
    <x v="3765"/>
    <n v="35"/>
    <n v="10"/>
    <x v="29"/>
    <s v="0-50"/>
    <n v="95762"/>
    <n v="4"/>
    <n v="1.7"/>
    <s v="Undergraduate"/>
    <n v="0"/>
    <x v="0"/>
    <s v="No"/>
    <x v="0"/>
    <s v="Yes"/>
    <x v="1"/>
    <m/>
  </r>
  <r>
    <x v="3766"/>
    <n v="35"/>
    <n v="10"/>
    <x v="58"/>
    <s v="51-100"/>
    <n v="91343"/>
    <n v="1"/>
    <n v="0"/>
    <s v="Undergraduate"/>
    <n v="174"/>
    <x v="0"/>
    <s v="No"/>
    <x v="0"/>
    <s v="Yes"/>
    <x v="0"/>
    <m/>
  </r>
  <r>
    <x v="3767"/>
    <n v="35"/>
    <n v="9"/>
    <x v="93"/>
    <s v="100+"/>
    <n v="91125"/>
    <n v="2"/>
    <n v="0"/>
    <s v="Undergraduate"/>
    <n v="76"/>
    <x v="0"/>
    <s v="Yes"/>
    <x v="0"/>
    <s v="Yes"/>
    <x v="0"/>
    <m/>
  </r>
  <r>
    <x v="3768"/>
    <n v="35"/>
    <n v="9"/>
    <x v="60"/>
    <s v="100+"/>
    <n v="93022"/>
    <n v="2"/>
    <n v="4.5"/>
    <s v="Graduate"/>
    <n v="0"/>
    <x v="1"/>
    <s v="No"/>
    <x v="0"/>
    <s v="No"/>
    <x v="0"/>
    <m/>
  </r>
  <r>
    <x v="3769"/>
    <n v="35"/>
    <n v="10"/>
    <x v="8"/>
    <s v="51-100"/>
    <n v="93940"/>
    <n v="4"/>
    <n v="0.7"/>
    <s v="Professional"/>
    <n v="0"/>
    <x v="0"/>
    <s v="No"/>
    <x v="0"/>
    <s v="Yes"/>
    <x v="1"/>
    <m/>
  </r>
  <r>
    <x v="3770"/>
    <n v="35"/>
    <n v="10"/>
    <x v="102"/>
    <s v="51-100"/>
    <n v="91320"/>
    <n v="3"/>
    <n v="2.2999999999999998"/>
    <s v="Undergraduate"/>
    <n v="285"/>
    <x v="0"/>
    <s v="No"/>
    <x v="0"/>
    <s v="No"/>
    <x v="0"/>
    <m/>
  </r>
  <r>
    <x v="3771"/>
    <n v="35"/>
    <n v="10"/>
    <x v="108"/>
    <s v="0-50"/>
    <n v="95605"/>
    <n v="3"/>
    <n v="1.3"/>
    <s v="Undergraduate"/>
    <n v="0"/>
    <x v="0"/>
    <s v="No"/>
    <x v="0"/>
    <s v="No"/>
    <x v="0"/>
    <m/>
  </r>
  <r>
    <x v="3772"/>
    <n v="35"/>
    <n v="10"/>
    <x v="120"/>
    <s v="0-50"/>
    <n v="90266"/>
    <n v="4"/>
    <n v="1.7"/>
    <s v="Undergraduate"/>
    <n v="87"/>
    <x v="0"/>
    <s v="No"/>
    <x v="0"/>
    <s v="Yes"/>
    <x v="0"/>
    <m/>
  </r>
  <r>
    <x v="3773"/>
    <n v="35"/>
    <n v="5"/>
    <x v="133"/>
    <s v="51-100"/>
    <n v="90509"/>
    <n v="4"/>
    <n v="1.8"/>
    <s v="Professional"/>
    <n v="0"/>
    <x v="0"/>
    <s v="No"/>
    <x v="0"/>
    <s v="No"/>
    <x v="0"/>
    <m/>
  </r>
  <r>
    <x v="3774"/>
    <n v="35"/>
    <n v="11"/>
    <x v="15"/>
    <s v="51-100"/>
    <n v="91355"/>
    <n v="3"/>
    <n v="2.8"/>
    <s v="Undergraduate"/>
    <n v="0"/>
    <x v="0"/>
    <s v="No"/>
    <x v="0"/>
    <s v="No"/>
    <x v="0"/>
    <m/>
  </r>
  <r>
    <x v="3775"/>
    <n v="35"/>
    <n v="10"/>
    <x v="7"/>
    <s v="51-100"/>
    <n v="94720"/>
    <n v="4"/>
    <n v="2.1"/>
    <s v="Professional"/>
    <n v="182"/>
    <x v="0"/>
    <s v="No"/>
    <x v="0"/>
    <s v="Yes"/>
    <x v="0"/>
    <m/>
  </r>
  <r>
    <x v="3776"/>
    <n v="35"/>
    <n v="11"/>
    <x v="61"/>
    <s v="0-50"/>
    <n v="93117"/>
    <n v="1"/>
    <n v="1.5"/>
    <s v="Graduate"/>
    <n v="0"/>
    <x v="0"/>
    <s v="No"/>
    <x v="0"/>
    <s v="No"/>
    <x v="0"/>
    <m/>
  </r>
  <r>
    <x v="3777"/>
    <n v="35"/>
    <n v="9"/>
    <x v="47"/>
    <s v="100+"/>
    <n v="94596"/>
    <n v="3"/>
    <n v="0.8"/>
    <s v="Professional"/>
    <n v="0"/>
    <x v="1"/>
    <s v="No"/>
    <x v="0"/>
    <s v="Yes"/>
    <x v="0"/>
    <m/>
  </r>
  <r>
    <x v="3778"/>
    <n v="35"/>
    <n v="10"/>
    <x v="72"/>
    <s v="100+"/>
    <n v="91365"/>
    <n v="1"/>
    <n v="8.6"/>
    <s v="Undergraduate"/>
    <n v="0"/>
    <x v="0"/>
    <s v="No"/>
    <x v="0"/>
    <s v="Yes"/>
    <x v="1"/>
    <m/>
  </r>
  <r>
    <x v="3779"/>
    <n v="35"/>
    <n v="10"/>
    <x v="6"/>
    <s v="51-100"/>
    <n v="92121"/>
    <n v="1"/>
    <n v="2.6"/>
    <s v="Graduate"/>
    <n v="0"/>
    <x v="0"/>
    <s v="No"/>
    <x v="0"/>
    <s v="No"/>
    <x v="0"/>
    <m/>
  </r>
  <r>
    <x v="3780"/>
    <n v="35"/>
    <n v="10"/>
    <x v="7"/>
    <s v="51-100"/>
    <n v="95045"/>
    <n v="4"/>
    <n v="2.1"/>
    <s v="Professional"/>
    <n v="0"/>
    <x v="0"/>
    <s v="Yes"/>
    <x v="0"/>
    <s v="Yes"/>
    <x v="0"/>
    <m/>
  </r>
  <r>
    <x v="3781"/>
    <n v="35"/>
    <n v="10"/>
    <x v="25"/>
    <s v="0-50"/>
    <n v="95032"/>
    <n v="3"/>
    <n v="1.3"/>
    <s v="Undergraduate"/>
    <n v="0"/>
    <x v="0"/>
    <s v="Yes"/>
    <x v="1"/>
    <s v="Yes"/>
    <x v="1"/>
    <m/>
  </r>
  <r>
    <x v="3782"/>
    <n v="35"/>
    <n v="11"/>
    <x v="22"/>
    <s v="51-100"/>
    <n v="90747"/>
    <n v="3"/>
    <n v="2.8"/>
    <s v="Undergraduate"/>
    <n v="240"/>
    <x v="0"/>
    <s v="No"/>
    <x v="0"/>
    <s v="Yes"/>
    <x v="0"/>
    <m/>
  </r>
  <r>
    <x v="3783"/>
    <n v="35"/>
    <n v="10"/>
    <x v="137"/>
    <s v="51-100"/>
    <n v="93106"/>
    <n v="3"/>
    <n v="2.2999999999999998"/>
    <s v="Undergraduate"/>
    <n v="0"/>
    <x v="0"/>
    <s v="No"/>
    <x v="0"/>
    <s v="No"/>
    <x v="0"/>
    <m/>
  </r>
  <r>
    <x v="3784"/>
    <n v="35"/>
    <n v="11"/>
    <x v="9"/>
    <s v="0-50"/>
    <n v="94720"/>
    <n v="1"/>
    <n v="2.4"/>
    <s v="Graduate"/>
    <n v="0"/>
    <x v="0"/>
    <s v="No"/>
    <x v="0"/>
    <s v="No"/>
    <x v="0"/>
    <m/>
  </r>
  <r>
    <x v="3785"/>
    <n v="35"/>
    <n v="8"/>
    <x v="87"/>
    <s v="51-100"/>
    <n v="95616"/>
    <n v="2"/>
    <n v="1"/>
    <s v="Graduate"/>
    <n v="0"/>
    <x v="0"/>
    <s v="No"/>
    <x v="0"/>
    <s v="No"/>
    <x v="1"/>
    <m/>
  </r>
  <r>
    <x v="3786"/>
    <n v="35"/>
    <n v="11"/>
    <x v="5"/>
    <s v="0-50"/>
    <n v="95814"/>
    <n v="2"/>
    <n v="1"/>
    <s v="Graduate"/>
    <n v="0"/>
    <x v="0"/>
    <s v="No"/>
    <x v="0"/>
    <s v="No"/>
    <x v="0"/>
    <m/>
  </r>
  <r>
    <x v="3787"/>
    <n v="35"/>
    <n v="5"/>
    <x v="155"/>
    <s v="100+"/>
    <n v="95032"/>
    <n v="1"/>
    <n v="10"/>
    <s v="Professional"/>
    <n v="0"/>
    <x v="1"/>
    <s v="No"/>
    <x v="0"/>
    <s v="No"/>
    <x v="0"/>
    <m/>
  </r>
  <r>
    <x v="3788"/>
    <n v="35"/>
    <n v="9"/>
    <x v="64"/>
    <s v="0-50"/>
    <n v="92054"/>
    <n v="3"/>
    <n v="0.9"/>
    <s v="Undergraduate"/>
    <n v="89"/>
    <x v="0"/>
    <s v="No"/>
    <x v="0"/>
    <s v="No"/>
    <x v="0"/>
    <m/>
  </r>
  <r>
    <x v="3789"/>
    <n v="35"/>
    <n v="10"/>
    <x v="76"/>
    <s v="51-100"/>
    <n v="91754"/>
    <n v="4"/>
    <n v="0.7"/>
    <s v="Professional"/>
    <n v="232"/>
    <x v="0"/>
    <s v="No"/>
    <x v="0"/>
    <s v="No"/>
    <x v="0"/>
    <m/>
  </r>
  <r>
    <x v="3790"/>
    <n v="35"/>
    <n v="11"/>
    <x v="128"/>
    <s v="51-100"/>
    <n v="90747"/>
    <n v="2"/>
    <n v="2.7"/>
    <s v="Undergraduate"/>
    <n v="0"/>
    <x v="0"/>
    <s v="No"/>
    <x v="0"/>
    <s v="Yes"/>
    <x v="1"/>
    <m/>
  </r>
  <r>
    <x v="3791"/>
    <n v="35"/>
    <n v="11"/>
    <x v="13"/>
    <s v="0-50"/>
    <n v="93108"/>
    <n v="1"/>
    <n v="1.5"/>
    <s v="Professional"/>
    <n v="0"/>
    <x v="0"/>
    <s v="No"/>
    <x v="0"/>
    <s v="Yes"/>
    <x v="0"/>
    <m/>
  </r>
  <r>
    <x v="3792"/>
    <n v="35"/>
    <n v="11"/>
    <x v="149"/>
    <s v="100+"/>
    <n v="92093"/>
    <n v="3"/>
    <n v="3.1"/>
    <s v="Graduate"/>
    <n v="266"/>
    <x v="1"/>
    <s v="No"/>
    <x v="0"/>
    <s v="No"/>
    <x v="0"/>
    <m/>
  </r>
  <r>
    <x v="3793"/>
    <n v="35"/>
    <n v="11"/>
    <x v="118"/>
    <s v="0-50"/>
    <n v="93106"/>
    <n v="4"/>
    <n v="0.7"/>
    <s v="Graduate"/>
    <n v="0"/>
    <x v="0"/>
    <s v="No"/>
    <x v="0"/>
    <s v="Yes"/>
    <x v="0"/>
    <m/>
  </r>
  <r>
    <x v="3794"/>
    <n v="35"/>
    <n v="11"/>
    <x v="102"/>
    <s v="51-100"/>
    <n v="94706"/>
    <n v="3"/>
    <n v="2.6"/>
    <s v="Graduate"/>
    <n v="0"/>
    <x v="0"/>
    <s v="No"/>
    <x v="0"/>
    <s v="Yes"/>
    <x v="0"/>
    <m/>
  </r>
  <r>
    <x v="3795"/>
    <n v="35"/>
    <n v="9"/>
    <x v="85"/>
    <s v="0-50"/>
    <n v="94043"/>
    <n v="1"/>
    <n v="0.4"/>
    <s v="Graduate"/>
    <n v="0"/>
    <x v="0"/>
    <s v="No"/>
    <x v="0"/>
    <s v="Yes"/>
    <x v="0"/>
    <m/>
  </r>
  <r>
    <x v="3796"/>
    <n v="35"/>
    <n v="9"/>
    <x v="64"/>
    <s v="0-50"/>
    <n v="92009"/>
    <n v="4"/>
    <n v="0.2"/>
    <s v="Undergraduate"/>
    <n v="0"/>
    <x v="0"/>
    <s v="No"/>
    <x v="0"/>
    <s v="Yes"/>
    <x v="0"/>
    <m/>
  </r>
  <r>
    <x v="3797"/>
    <n v="35"/>
    <n v="9"/>
    <x v="66"/>
    <s v="51-100"/>
    <n v="92697"/>
    <n v="2"/>
    <n v="1.8"/>
    <s v="Undergraduate"/>
    <n v="0"/>
    <x v="0"/>
    <s v="No"/>
    <x v="0"/>
    <s v="Yes"/>
    <x v="0"/>
    <m/>
  </r>
  <r>
    <x v="3798"/>
    <n v="35"/>
    <n v="10"/>
    <x v="101"/>
    <s v="100+"/>
    <n v="90024"/>
    <n v="1"/>
    <n v="4.5999999999999996"/>
    <s v="Undergraduate"/>
    <n v="0"/>
    <x v="0"/>
    <s v="No"/>
    <x v="0"/>
    <s v="No"/>
    <x v="0"/>
    <m/>
  </r>
  <r>
    <x v="3799"/>
    <n v="35"/>
    <n v="10"/>
    <x v="3"/>
    <s v="100+"/>
    <n v="92780"/>
    <n v="1"/>
    <n v="4.5999999999999996"/>
    <s v="Undergraduate"/>
    <n v="0"/>
    <x v="0"/>
    <s v="No"/>
    <x v="0"/>
    <s v="No"/>
    <x v="0"/>
    <m/>
  </r>
  <r>
    <x v="3800"/>
    <n v="35"/>
    <n v="11"/>
    <x v="46"/>
    <s v="100+"/>
    <n v="92093"/>
    <n v="4"/>
    <n v="5.7"/>
    <s v="Professional"/>
    <n v="0"/>
    <x v="1"/>
    <s v="Yes"/>
    <x v="0"/>
    <s v="No"/>
    <x v="0"/>
    <m/>
  </r>
  <r>
    <x v="3801"/>
    <n v="35"/>
    <n v="9"/>
    <x v="3"/>
    <s v="100+"/>
    <n v="90064"/>
    <n v="2"/>
    <n v="4.5"/>
    <s v="Professional"/>
    <n v="0"/>
    <x v="0"/>
    <s v="No"/>
    <x v="0"/>
    <s v="No"/>
    <x v="0"/>
    <m/>
  </r>
  <r>
    <x v="3802"/>
    <n v="35"/>
    <n v="9"/>
    <x v="90"/>
    <s v="100+"/>
    <n v="90089"/>
    <n v="3"/>
    <n v="0.3"/>
    <s v="Professional"/>
    <n v="0"/>
    <x v="1"/>
    <s v="No"/>
    <x v="1"/>
    <s v="Yes"/>
    <x v="1"/>
    <m/>
  </r>
  <r>
    <x v="3803"/>
    <n v="35"/>
    <n v="9"/>
    <x v="91"/>
    <s v="100+"/>
    <n v="95120"/>
    <n v="2"/>
    <n v="4.5"/>
    <s v="Professional"/>
    <n v="0"/>
    <x v="0"/>
    <s v="No"/>
    <x v="0"/>
    <s v="Yes"/>
    <x v="0"/>
    <m/>
  </r>
  <r>
    <x v="3804"/>
    <n v="35"/>
    <n v="8"/>
    <x v="64"/>
    <s v="0-50"/>
    <n v="95045"/>
    <n v="4"/>
    <n v="1"/>
    <s v="Graduate"/>
    <n v="192"/>
    <x v="0"/>
    <s v="No"/>
    <x v="0"/>
    <s v="No"/>
    <x v="1"/>
    <m/>
  </r>
  <r>
    <x v="3805"/>
    <n v="35"/>
    <n v="9"/>
    <x v="49"/>
    <s v="0-50"/>
    <n v="93943"/>
    <n v="3"/>
    <n v="0.9"/>
    <s v="Undergraduate"/>
    <n v="0"/>
    <x v="0"/>
    <s v="No"/>
    <x v="0"/>
    <s v="Yes"/>
    <x v="1"/>
    <m/>
  </r>
  <r>
    <x v="3806"/>
    <n v="35"/>
    <n v="10"/>
    <x v="59"/>
    <s v="0-50"/>
    <n v="95060"/>
    <n v="1"/>
    <n v="2.5"/>
    <s v="Professional"/>
    <n v="164"/>
    <x v="0"/>
    <s v="No"/>
    <x v="0"/>
    <s v="Yes"/>
    <x v="0"/>
    <m/>
  </r>
  <r>
    <x v="3807"/>
    <n v="35"/>
    <n v="10"/>
    <x v="71"/>
    <s v="51-100"/>
    <n v="94306"/>
    <n v="3"/>
    <n v="0.7"/>
    <s v="Graduate"/>
    <n v="230"/>
    <x v="0"/>
    <s v="No"/>
    <x v="0"/>
    <s v="Yes"/>
    <x v="0"/>
    <m/>
  </r>
  <r>
    <x v="3808"/>
    <n v="35"/>
    <n v="9"/>
    <x v="57"/>
    <s v="51-100"/>
    <n v="94720"/>
    <n v="1"/>
    <n v="2.5"/>
    <s v="Undergraduate"/>
    <n v="138"/>
    <x v="0"/>
    <s v="No"/>
    <x v="0"/>
    <s v="No"/>
    <x v="0"/>
    <m/>
  </r>
  <r>
    <x v="3809"/>
    <n v="35"/>
    <n v="11"/>
    <x v="29"/>
    <s v="0-50"/>
    <n v="91706"/>
    <n v="1"/>
    <n v="1.5"/>
    <s v="Graduate"/>
    <n v="136"/>
    <x v="0"/>
    <s v="No"/>
    <x v="0"/>
    <s v="Yes"/>
    <x v="0"/>
    <m/>
  </r>
  <r>
    <x v="3810"/>
    <n v="35"/>
    <n v="11"/>
    <x v="138"/>
    <s v="100+"/>
    <n v="94596"/>
    <n v="1"/>
    <n v="0.9"/>
    <s v="Professional"/>
    <n v="282"/>
    <x v="1"/>
    <s v="No"/>
    <x v="0"/>
    <s v="Yes"/>
    <x v="0"/>
    <m/>
  </r>
  <r>
    <x v="3811"/>
    <n v="35"/>
    <n v="8"/>
    <x v="16"/>
    <s v="51-100"/>
    <n v="92870"/>
    <n v="2"/>
    <n v="1.67"/>
    <s v="Graduate"/>
    <n v="0"/>
    <x v="0"/>
    <s v="No"/>
    <x v="0"/>
    <s v="Yes"/>
    <x v="0"/>
    <m/>
  </r>
  <r>
    <x v="3812"/>
    <n v="35"/>
    <n v="8"/>
    <x v="64"/>
    <s v="0-50"/>
    <n v="94590"/>
    <n v="2"/>
    <n v="1.67"/>
    <s v="Graduate"/>
    <n v="0"/>
    <x v="0"/>
    <s v="Yes"/>
    <x v="0"/>
    <s v="No"/>
    <x v="1"/>
    <m/>
  </r>
  <r>
    <x v="3813"/>
    <n v="35"/>
    <n v="10"/>
    <x v="71"/>
    <s v="51-100"/>
    <n v="94542"/>
    <n v="3"/>
    <n v="2.2999999999999998"/>
    <s v="Undergraduate"/>
    <n v="0"/>
    <x v="0"/>
    <s v="No"/>
    <x v="1"/>
    <s v="Yes"/>
    <x v="1"/>
    <m/>
  </r>
  <r>
    <x v="3814"/>
    <n v="35"/>
    <n v="10"/>
    <x v="28"/>
    <s v="51-100"/>
    <n v="93943"/>
    <n v="3"/>
    <n v="2.2999999999999998"/>
    <s v="Undergraduate"/>
    <n v="0"/>
    <x v="0"/>
    <s v="No"/>
    <x v="0"/>
    <s v="Yes"/>
    <x v="0"/>
    <m/>
  </r>
  <r>
    <x v="3815"/>
    <n v="35"/>
    <n v="10"/>
    <x v="124"/>
    <s v="100+"/>
    <n v="94109"/>
    <n v="1"/>
    <n v="4.0999999999999996"/>
    <s v="Undergraduate"/>
    <n v="0"/>
    <x v="0"/>
    <s v="Yes"/>
    <x v="0"/>
    <s v="Yes"/>
    <x v="0"/>
    <m/>
  </r>
  <r>
    <x v="3816"/>
    <n v="35"/>
    <n v="11"/>
    <x v="8"/>
    <s v="51-100"/>
    <n v="94542"/>
    <n v="2"/>
    <n v="1.7"/>
    <s v="Graduate"/>
    <n v="0"/>
    <x v="0"/>
    <s v="No"/>
    <x v="0"/>
    <s v="Yes"/>
    <x v="0"/>
    <m/>
  </r>
  <r>
    <x v="3817"/>
    <n v="35"/>
    <n v="9"/>
    <x v="39"/>
    <s v="0-50"/>
    <n v="95670"/>
    <n v="4"/>
    <n v="0.3"/>
    <s v="Undergraduate"/>
    <n v="0"/>
    <x v="0"/>
    <s v="No"/>
    <x v="0"/>
    <s v="No"/>
    <x v="0"/>
    <m/>
  </r>
  <r>
    <x v="3818"/>
    <n v="35"/>
    <n v="10"/>
    <x v="42"/>
    <s v="100+"/>
    <n v="92843"/>
    <n v="1"/>
    <n v="3.8"/>
    <s v="Undergraduate"/>
    <n v="0"/>
    <x v="0"/>
    <s v="No"/>
    <x v="0"/>
    <s v="Yes"/>
    <x v="0"/>
    <m/>
  </r>
  <r>
    <x v="3819"/>
    <n v="35"/>
    <n v="9"/>
    <x v="52"/>
    <s v="51-100"/>
    <n v="90277"/>
    <n v="2"/>
    <n v="4.5"/>
    <s v="Professional"/>
    <n v="0"/>
    <x v="0"/>
    <s v="No"/>
    <x v="0"/>
    <s v="Yes"/>
    <x v="0"/>
    <m/>
  </r>
  <r>
    <x v="3820"/>
    <n v="35"/>
    <n v="9"/>
    <x v="68"/>
    <s v="0-50"/>
    <n v="94085"/>
    <n v="3"/>
    <n v="0.1"/>
    <s v="Graduate"/>
    <n v="0"/>
    <x v="0"/>
    <s v="No"/>
    <x v="1"/>
    <s v="Yes"/>
    <x v="1"/>
    <m/>
  </r>
  <r>
    <x v="3821"/>
    <n v="35"/>
    <n v="9"/>
    <x v="88"/>
    <s v="51-100"/>
    <n v="92121"/>
    <n v="2"/>
    <n v="1.8"/>
    <s v="Undergraduate"/>
    <n v="0"/>
    <x v="0"/>
    <s v="No"/>
    <x v="0"/>
    <s v="No"/>
    <x v="0"/>
    <m/>
  </r>
  <r>
    <x v="3822"/>
    <n v="35"/>
    <n v="10"/>
    <x v="112"/>
    <s v="100+"/>
    <n v="94123"/>
    <n v="1"/>
    <n v="3.8"/>
    <s v="Undergraduate"/>
    <n v="82"/>
    <x v="0"/>
    <s v="No"/>
    <x v="0"/>
    <s v="No"/>
    <x v="1"/>
    <m/>
  </r>
  <r>
    <x v="3823"/>
    <n v="35"/>
    <n v="10"/>
    <x v="62"/>
    <s v="100+"/>
    <n v="92069"/>
    <n v="2"/>
    <n v="7.8"/>
    <s v="Undergraduate"/>
    <n v="358"/>
    <x v="0"/>
    <s v="No"/>
    <x v="0"/>
    <s v="No"/>
    <x v="0"/>
    <m/>
  </r>
  <r>
    <x v="3824"/>
    <n v="35"/>
    <n v="9"/>
    <x v="83"/>
    <s v="0-50"/>
    <n v="92037"/>
    <n v="4"/>
    <n v="1.2"/>
    <s v="Graduate"/>
    <n v="0"/>
    <x v="0"/>
    <s v="Yes"/>
    <x v="0"/>
    <s v="Yes"/>
    <x v="0"/>
    <m/>
  </r>
  <r>
    <x v="3825"/>
    <n v="35"/>
    <n v="9"/>
    <x v="120"/>
    <s v="0-50"/>
    <n v="91125"/>
    <n v="2"/>
    <n v="0.3"/>
    <s v="Undergraduate"/>
    <n v="0"/>
    <x v="0"/>
    <s v="Yes"/>
    <x v="0"/>
    <s v="Yes"/>
    <x v="0"/>
    <m/>
  </r>
  <r>
    <x v="3826"/>
    <n v="35"/>
    <n v="11"/>
    <x v="23"/>
    <s v="0-50"/>
    <n v="94720"/>
    <n v="4"/>
    <n v="1"/>
    <s v="Undergraduate"/>
    <n v="0"/>
    <x v="0"/>
    <s v="No"/>
    <x v="1"/>
    <s v="Yes"/>
    <x v="1"/>
    <m/>
  </r>
  <r>
    <x v="3827"/>
    <n v="35"/>
    <n v="10"/>
    <x v="52"/>
    <s v="51-100"/>
    <n v="95370"/>
    <n v="4"/>
    <n v="0.7"/>
    <s v="Professional"/>
    <n v="315"/>
    <x v="0"/>
    <s v="No"/>
    <x v="0"/>
    <s v="Yes"/>
    <x v="0"/>
    <m/>
  </r>
  <r>
    <x v="3828"/>
    <n v="35"/>
    <n v="10"/>
    <x v="127"/>
    <s v="100+"/>
    <n v="94061"/>
    <n v="4"/>
    <n v="0.8"/>
    <s v="Professional"/>
    <n v="0"/>
    <x v="1"/>
    <s v="No"/>
    <x v="0"/>
    <s v="No"/>
    <x v="0"/>
    <m/>
  </r>
  <r>
    <x v="3829"/>
    <n v="35"/>
    <n v="10"/>
    <x v="61"/>
    <s v="0-50"/>
    <n v="95503"/>
    <n v="4"/>
    <n v="1.7"/>
    <s v="Undergraduate"/>
    <n v="87"/>
    <x v="0"/>
    <s v="No"/>
    <x v="0"/>
    <s v="Yes"/>
    <x v="1"/>
    <m/>
  </r>
  <r>
    <x v="3830"/>
    <n v="35"/>
    <n v="9"/>
    <x v="100"/>
    <s v="0-50"/>
    <n v="94546"/>
    <n v="1"/>
    <n v="0.6"/>
    <s v="Professional"/>
    <n v="0"/>
    <x v="0"/>
    <s v="No"/>
    <x v="0"/>
    <s v="No"/>
    <x v="1"/>
    <m/>
  </r>
  <r>
    <x v="3831"/>
    <n v="35"/>
    <n v="9"/>
    <x v="9"/>
    <s v="0-50"/>
    <n v="90024"/>
    <n v="4"/>
    <n v="1.2"/>
    <s v="Graduate"/>
    <n v="0"/>
    <x v="0"/>
    <s v="No"/>
    <x v="0"/>
    <s v="Yes"/>
    <x v="0"/>
    <m/>
  </r>
  <r>
    <x v="3832"/>
    <n v="35"/>
    <n v="10"/>
    <x v="78"/>
    <s v="0-50"/>
    <n v="95054"/>
    <n v="4"/>
    <n v="1.1000000000000001"/>
    <s v="Professional"/>
    <n v="0"/>
    <x v="0"/>
    <s v="No"/>
    <x v="0"/>
    <s v="No"/>
    <x v="0"/>
    <m/>
  </r>
  <r>
    <x v="3833"/>
    <n v="35"/>
    <n v="9"/>
    <x v="32"/>
    <s v="51-100"/>
    <n v="91107"/>
    <n v="1"/>
    <n v="2.7"/>
    <s v="Graduate"/>
    <n v="0"/>
    <x v="0"/>
    <s v="No"/>
    <x v="0"/>
    <s v="Yes"/>
    <x v="0"/>
    <m/>
  </r>
  <r>
    <x v="3834"/>
    <n v="35"/>
    <n v="11"/>
    <x v="25"/>
    <s v="0-50"/>
    <n v="94303"/>
    <n v="1"/>
    <n v="1.7"/>
    <s v="Undergraduate"/>
    <n v="0"/>
    <x v="0"/>
    <s v="Yes"/>
    <x v="0"/>
    <s v="No"/>
    <x v="1"/>
    <m/>
  </r>
  <r>
    <x v="3835"/>
    <n v="35"/>
    <n v="11"/>
    <x v="111"/>
    <s v="100+"/>
    <n v="92672"/>
    <n v="1"/>
    <n v="5.8"/>
    <s v="Professional"/>
    <n v="0"/>
    <x v="1"/>
    <s v="No"/>
    <x v="0"/>
    <s v="Yes"/>
    <x v="0"/>
    <m/>
  </r>
  <r>
    <x v="3836"/>
    <n v="35"/>
    <n v="8"/>
    <x v="59"/>
    <s v="0-50"/>
    <n v="92697"/>
    <n v="2"/>
    <n v="1"/>
    <s v="Graduate"/>
    <n v="0"/>
    <x v="0"/>
    <s v="No"/>
    <x v="0"/>
    <s v="Yes"/>
    <x v="0"/>
    <m/>
  </r>
  <r>
    <x v="3837"/>
    <n v="35"/>
    <n v="9"/>
    <x v="51"/>
    <s v="51-100"/>
    <n v="94704"/>
    <n v="4"/>
    <n v="2.2000000000000002"/>
    <s v="Graduate"/>
    <n v="0"/>
    <x v="0"/>
    <s v="No"/>
    <x v="0"/>
    <s v="No"/>
    <x v="1"/>
    <m/>
  </r>
  <r>
    <x v="3838"/>
    <n v="35"/>
    <n v="8"/>
    <x v="25"/>
    <s v="0-50"/>
    <n v="95014"/>
    <n v="4"/>
    <n v="1"/>
    <s v="Graduate"/>
    <n v="0"/>
    <x v="0"/>
    <s v="Yes"/>
    <x v="0"/>
    <s v="No"/>
    <x v="0"/>
    <m/>
  </r>
  <r>
    <x v="3839"/>
    <n v="35"/>
    <n v="9"/>
    <x v="147"/>
    <s v="100+"/>
    <n v="94305"/>
    <n v="2"/>
    <n v="0"/>
    <s v="Undergraduate"/>
    <n v="500"/>
    <x v="0"/>
    <s v="No"/>
    <x v="0"/>
    <s v="No"/>
    <x v="0"/>
    <m/>
  </r>
  <r>
    <x v="3840"/>
    <n v="35"/>
    <n v="11"/>
    <x v="52"/>
    <s v="51-100"/>
    <n v="92122"/>
    <n v="2"/>
    <n v="2.2000000000000002"/>
    <s v="Undergraduate"/>
    <n v="0"/>
    <x v="0"/>
    <s v="No"/>
    <x v="0"/>
    <s v="No"/>
    <x v="0"/>
    <m/>
  </r>
  <r>
    <x v="3841"/>
    <n v="35"/>
    <n v="10"/>
    <x v="131"/>
    <s v="100+"/>
    <n v="94112"/>
    <n v="2"/>
    <n v="3"/>
    <s v="Undergraduate"/>
    <n v="0"/>
    <x v="0"/>
    <s v="No"/>
    <x v="0"/>
    <s v="Yes"/>
    <x v="0"/>
    <m/>
  </r>
  <r>
    <x v="3842"/>
    <n v="35"/>
    <n v="9"/>
    <x v="138"/>
    <s v="100+"/>
    <n v="92220"/>
    <n v="2"/>
    <n v="3.7"/>
    <s v="Graduate"/>
    <n v="259"/>
    <x v="1"/>
    <s v="No"/>
    <x v="0"/>
    <s v="Yes"/>
    <x v="0"/>
    <m/>
  </r>
  <r>
    <x v="3843"/>
    <n v="35"/>
    <n v="11"/>
    <x v="49"/>
    <s v="0-50"/>
    <n v="91784"/>
    <n v="1"/>
    <n v="2.4"/>
    <s v="Graduate"/>
    <n v="0"/>
    <x v="0"/>
    <s v="No"/>
    <x v="0"/>
    <s v="Yes"/>
    <x v="0"/>
    <m/>
  </r>
  <r>
    <x v="3844"/>
    <n v="35"/>
    <n v="11"/>
    <x v="32"/>
    <s v="51-100"/>
    <n v="92064"/>
    <n v="2"/>
    <n v="0"/>
    <s v="Undergraduate"/>
    <n v="0"/>
    <x v="0"/>
    <s v="No"/>
    <x v="0"/>
    <s v="Yes"/>
    <x v="1"/>
    <m/>
  </r>
  <r>
    <x v="3845"/>
    <n v="35"/>
    <n v="11"/>
    <x v="133"/>
    <s v="51-100"/>
    <n v="94923"/>
    <n v="2"/>
    <n v="0"/>
    <s v="Undergraduate"/>
    <n v="126"/>
    <x v="0"/>
    <s v="No"/>
    <x v="0"/>
    <s v="No"/>
    <x v="1"/>
    <m/>
  </r>
  <r>
    <x v="3846"/>
    <n v="35"/>
    <n v="11"/>
    <x v="78"/>
    <s v="0-50"/>
    <n v="95616"/>
    <n v="1"/>
    <n v="0.5"/>
    <s v="Professional"/>
    <n v="0"/>
    <x v="0"/>
    <s v="No"/>
    <x v="0"/>
    <s v="Yes"/>
    <x v="1"/>
    <m/>
  </r>
  <r>
    <x v="3847"/>
    <n v="35"/>
    <n v="5"/>
    <x v="32"/>
    <s v="51-100"/>
    <n v="94234"/>
    <n v="4"/>
    <n v="4"/>
    <s v="Professional"/>
    <n v="0"/>
    <x v="0"/>
    <s v="No"/>
    <x v="0"/>
    <s v="Yes"/>
    <x v="0"/>
    <m/>
  </r>
  <r>
    <x v="3848"/>
    <n v="35"/>
    <n v="11"/>
    <x v="57"/>
    <s v="51-100"/>
    <n v="94022"/>
    <n v="2"/>
    <n v="1.7"/>
    <s v="Graduate"/>
    <n v="0"/>
    <x v="0"/>
    <s v="No"/>
    <x v="0"/>
    <s v="Yes"/>
    <x v="1"/>
    <m/>
  </r>
  <r>
    <x v="3849"/>
    <n v="35"/>
    <n v="11"/>
    <x v="92"/>
    <s v="51-100"/>
    <n v="94720"/>
    <n v="2"/>
    <n v="0"/>
    <s v="Undergraduate"/>
    <n v="0"/>
    <x v="0"/>
    <s v="No"/>
    <x v="0"/>
    <s v="No"/>
    <x v="0"/>
    <m/>
  </r>
  <r>
    <x v="3850"/>
    <n v="35"/>
    <n v="11"/>
    <x v="88"/>
    <s v="51-100"/>
    <n v="92154"/>
    <n v="4"/>
    <n v="0.1"/>
    <s v="Graduate"/>
    <n v="131"/>
    <x v="0"/>
    <s v="No"/>
    <x v="0"/>
    <s v="No"/>
    <x v="0"/>
    <m/>
  </r>
  <r>
    <x v="3851"/>
    <n v="35"/>
    <n v="10"/>
    <x v="39"/>
    <s v="0-50"/>
    <n v="90058"/>
    <n v="4"/>
    <n v="1.1000000000000001"/>
    <s v="Professional"/>
    <n v="0"/>
    <x v="0"/>
    <s v="No"/>
    <x v="0"/>
    <s v="No"/>
    <x v="1"/>
    <m/>
  </r>
  <r>
    <x v="3852"/>
    <n v="35"/>
    <n v="9"/>
    <x v="83"/>
    <s v="0-50"/>
    <n v="93943"/>
    <n v="2"/>
    <n v="0.3"/>
    <s v="Undergraduate"/>
    <n v="0"/>
    <x v="0"/>
    <s v="No"/>
    <x v="0"/>
    <s v="Yes"/>
    <x v="0"/>
    <m/>
  </r>
  <r>
    <x v="3853"/>
    <n v="35"/>
    <n v="9"/>
    <x v="57"/>
    <s v="51-100"/>
    <n v="95064"/>
    <n v="3"/>
    <n v="0.9"/>
    <s v="Graduate"/>
    <n v="0"/>
    <x v="0"/>
    <s v="No"/>
    <x v="0"/>
    <s v="Yes"/>
    <x v="0"/>
    <m/>
  </r>
  <r>
    <x v="3854"/>
    <n v="35"/>
    <n v="9"/>
    <x v="5"/>
    <s v="0-50"/>
    <n v="91125"/>
    <n v="2"/>
    <n v="1.4"/>
    <s v="Professional"/>
    <n v="125"/>
    <x v="0"/>
    <s v="No"/>
    <x v="0"/>
    <s v="Yes"/>
    <x v="0"/>
    <m/>
  </r>
  <r>
    <x v="3855"/>
    <n v="35"/>
    <n v="8"/>
    <x v="83"/>
    <s v="0-50"/>
    <n v="95819"/>
    <n v="2"/>
    <n v="1.67"/>
    <s v="Graduate"/>
    <n v="0"/>
    <x v="0"/>
    <s v="No"/>
    <x v="0"/>
    <s v="No"/>
    <x v="0"/>
    <m/>
  </r>
  <r>
    <x v="3856"/>
    <n v="35"/>
    <n v="9"/>
    <x v="56"/>
    <s v="51-100"/>
    <n v="94709"/>
    <n v="4"/>
    <n v="2.2000000000000002"/>
    <s v="Graduate"/>
    <n v="0"/>
    <x v="0"/>
    <s v="No"/>
    <x v="0"/>
    <s v="Yes"/>
    <x v="0"/>
    <m/>
  </r>
  <r>
    <x v="3857"/>
    <n v="35"/>
    <n v="11"/>
    <x v="9"/>
    <s v="0-50"/>
    <n v="92123"/>
    <n v="3"/>
    <n v="2"/>
    <s v="Undergraduate"/>
    <n v="0"/>
    <x v="0"/>
    <s v="No"/>
    <x v="0"/>
    <s v="Yes"/>
    <x v="0"/>
    <m/>
  </r>
  <r>
    <x v="3858"/>
    <n v="35"/>
    <n v="9"/>
    <x v="7"/>
    <s v="51-100"/>
    <n v="94305"/>
    <n v="4"/>
    <n v="2.2000000000000002"/>
    <s v="Graduate"/>
    <n v="0"/>
    <x v="0"/>
    <s v="No"/>
    <x v="0"/>
    <s v="No"/>
    <x v="0"/>
    <m/>
  </r>
  <r>
    <x v="3859"/>
    <n v="35"/>
    <n v="11"/>
    <x v="29"/>
    <s v="0-50"/>
    <n v="95518"/>
    <n v="1"/>
    <n v="1.7"/>
    <s v="Undergraduate"/>
    <n v="0"/>
    <x v="0"/>
    <s v="No"/>
    <x v="0"/>
    <s v="No"/>
    <x v="1"/>
    <m/>
  </r>
  <r>
    <x v="3860"/>
    <n v="35"/>
    <n v="11"/>
    <x v="8"/>
    <s v="51-100"/>
    <n v="92672"/>
    <n v="4"/>
    <n v="2"/>
    <s v="Professional"/>
    <n v="79"/>
    <x v="0"/>
    <s v="No"/>
    <x v="0"/>
    <s v="No"/>
    <x v="0"/>
    <m/>
  </r>
  <r>
    <x v="3861"/>
    <n v="35"/>
    <n v="10"/>
    <x v="99"/>
    <s v="51-100"/>
    <n v="93943"/>
    <n v="1"/>
    <n v="2.5"/>
    <s v="Professional"/>
    <n v="0"/>
    <x v="0"/>
    <s v="No"/>
    <x v="0"/>
    <s v="No"/>
    <x v="1"/>
    <m/>
  </r>
  <r>
    <x v="3862"/>
    <n v="35"/>
    <n v="9"/>
    <x v="11"/>
    <s v="51-100"/>
    <n v="94596"/>
    <n v="4"/>
    <n v="2.2000000000000002"/>
    <s v="Graduate"/>
    <n v="110"/>
    <x v="0"/>
    <s v="No"/>
    <x v="0"/>
    <s v="Yes"/>
    <x v="0"/>
    <m/>
  </r>
  <r>
    <x v="3863"/>
    <n v="35"/>
    <n v="9"/>
    <x v="82"/>
    <s v="0-50"/>
    <n v="92182"/>
    <n v="4"/>
    <n v="2.2000000000000002"/>
    <s v="Graduate"/>
    <n v="0"/>
    <x v="0"/>
    <s v="No"/>
    <x v="0"/>
    <s v="No"/>
    <x v="0"/>
    <m/>
  </r>
  <r>
    <x v="3864"/>
    <n v="35"/>
    <n v="9"/>
    <x v="127"/>
    <s v="100+"/>
    <n v="90250"/>
    <n v="2"/>
    <n v="0"/>
    <s v="Undergraduate"/>
    <n v="0"/>
    <x v="0"/>
    <s v="Yes"/>
    <x v="0"/>
    <s v="Yes"/>
    <x v="0"/>
    <m/>
  </r>
  <r>
    <x v="3865"/>
    <n v="35"/>
    <n v="11"/>
    <x v="132"/>
    <s v="100+"/>
    <n v="91765"/>
    <n v="2"/>
    <n v="6.5"/>
    <s v="Undergraduate"/>
    <n v="0"/>
    <x v="0"/>
    <s v="No"/>
    <x v="0"/>
    <s v="No"/>
    <x v="1"/>
    <m/>
  </r>
  <r>
    <x v="3866"/>
    <n v="35"/>
    <n v="11"/>
    <x v="142"/>
    <s v="100+"/>
    <n v="94010"/>
    <n v="1"/>
    <n v="3.6"/>
    <s v="Professional"/>
    <n v="571"/>
    <x v="1"/>
    <s v="No"/>
    <x v="1"/>
    <s v="Yes"/>
    <x v="1"/>
    <m/>
  </r>
  <r>
    <x v="3867"/>
    <n v="35"/>
    <n v="10"/>
    <x v="88"/>
    <s v="51-100"/>
    <n v="95351"/>
    <n v="4"/>
    <n v="2.1"/>
    <s v="Professional"/>
    <n v="0"/>
    <x v="0"/>
    <s v="No"/>
    <x v="0"/>
    <s v="No"/>
    <x v="1"/>
    <m/>
  </r>
  <r>
    <x v="3868"/>
    <n v="35"/>
    <n v="9"/>
    <x v="65"/>
    <s v="0-50"/>
    <n v="95354"/>
    <n v="3"/>
    <n v="0.9"/>
    <s v="Undergraduate"/>
    <n v="126"/>
    <x v="0"/>
    <s v="No"/>
    <x v="0"/>
    <s v="Yes"/>
    <x v="0"/>
    <m/>
  </r>
  <r>
    <x v="3869"/>
    <n v="35"/>
    <n v="11"/>
    <x v="1"/>
    <s v="0-50"/>
    <n v="91360"/>
    <n v="1"/>
    <n v="1.33"/>
    <s v="Undergraduate"/>
    <n v="137"/>
    <x v="0"/>
    <s v="No"/>
    <x v="0"/>
    <s v="Yes"/>
    <x v="1"/>
    <m/>
  </r>
  <r>
    <x v="3870"/>
    <n v="35"/>
    <n v="5"/>
    <x v="136"/>
    <s v="100+"/>
    <n v="90630"/>
    <n v="2"/>
    <n v="2.75"/>
    <s v="Professional"/>
    <n v="0"/>
    <x v="1"/>
    <s v="Yes"/>
    <x v="0"/>
    <s v="No"/>
    <x v="0"/>
    <m/>
  </r>
  <r>
    <x v="3871"/>
    <n v="35"/>
    <n v="9"/>
    <x v="43"/>
    <s v="0-50"/>
    <n v="90639"/>
    <n v="3"/>
    <n v="0.9"/>
    <s v="Undergraduate"/>
    <n v="101"/>
    <x v="0"/>
    <s v="Yes"/>
    <x v="0"/>
    <s v="No"/>
    <x v="0"/>
    <m/>
  </r>
  <r>
    <x v="3872"/>
    <n v="35"/>
    <n v="5"/>
    <x v="128"/>
    <s v="51-100"/>
    <n v="90095"/>
    <n v="4"/>
    <n v="1.8"/>
    <s v="Professional"/>
    <n v="0"/>
    <x v="0"/>
    <s v="No"/>
    <x v="0"/>
    <s v="No"/>
    <x v="1"/>
    <m/>
  </r>
  <r>
    <x v="3873"/>
    <n v="35"/>
    <n v="9"/>
    <x v="27"/>
    <s v="0-50"/>
    <n v="94526"/>
    <n v="3"/>
    <n v="0.1"/>
    <s v="Graduate"/>
    <n v="0"/>
    <x v="0"/>
    <s v="Yes"/>
    <x v="0"/>
    <s v="Yes"/>
    <x v="0"/>
    <m/>
  </r>
  <r>
    <x v="3874"/>
    <n v="35"/>
    <n v="11"/>
    <x v="94"/>
    <s v="100+"/>
    <n v="94143"/>
    <n v="3"/>
    <n v="3.8"/>
    <s v="Professional"/>
    <n v="150"/>
    <x v="1"/>
    <s v="No"/>
    <x v="0"/>
    <s v="Yes"/>
    <x v="0"/>
    <m/>
  </r>
  <r>
    <x v="3875"/>
    <n v="35"/>
    <n v="11"/>
    <x v="76"/>
    <s v="51-100"/>
    <n v="91330"/>
    <n v="3"/>
    <n v="2.8"/>
    <s v="Undergraduate"/>
    <n v="0"/>
    <x v="0"/>
    <s v="No"/>
    <x v="0"/>
    <s v="Yes"/>
    <x v="0"/>
    <m/>
  </r>
  <r>
    <x v="3876"/>
    <n v="35"/>
    <n v="10"/>
    <x v="115"/>
    <s v="100+"/>
    <n v="94596"/>
    <n v="3"/>
    <n v="4.8"/>
    <s v="Graduate"/>
    <n v="0"/>
    <x v="1"/>
    <s v="No"/>
    <x v="0"/>
    <s v="Yes"/>
    <x v="0"/>
    <m/>
  </r>
  <r>
    <x v="3877"/>
    <n v="34"/>
    <n v="9"/>
    <x v="142"/>
    <s v="100+"/>
    <n v="93023"/>
    <n v="1"/>
    <n v="8.9"/>
    <s v="Professional"/>
    <n v="0"/>
    <x v="1"/>
    <s v="No"/>
    <x v="0"/>
    <s v="No"/>
    <x v="0"/>
    <m/>
  </r>
  <r>
    <x v="3878"/>
    <n v="34"/>
    <n v="9"/>
    <x v="129"/>
    <s v="51-100"/>
    <n v="94122"/>
    <n v="3"/>
    <n v="2.2999999999999998"/>
    <s v="Undergraduate"/>
    <n v="0"/>
    <x v="0"/>
    <s v="No"/>
    <x v="0"/>
    <s v="No"/>
    <x v="0"/>
    <m/>
  </r>
  <r>
    <x v="3879"/>
    <n v="34"/>
    <n v="8"/>
    <x v="57"/>
    <s v="51-100"/>
    <n v="92646"/>
    <n v="1"/>
    <n v="2.7"/>
    <s v="Graduate"/>
    <n v="251"/>
    <x v="0"/>
    <s v="No"/>
    <x v="0"/>
    <s v="Yes"/>
    <x v="0"/>
    <m/>
  </r>
  <r>
    <x v="3880"/>
    <n v="34"/>
    <n v="10"/>
    <x v="95"/>
    <s v="0-50"/>
    <n v="94577"/>
    <n v="4"/>
    <n v="1"/>
    <s v="Undergraduate"/>
    <n v="95"/>
    <x v="0"/>
    <s v="Yes"/>
    <x v="0"/>
    <s v="Yes"/>
    <x v="0"/>
    <m/>
  </r>
  <r>
    <x v="3881"/>
    <n v="34"/>
    <n v="10"/>
    <x v="67"/>
    <s v="51-100"/>
    <n v="94115"/>
    <n v="4"/>
    <n v="0.1"/>
    <s v="Graduate"/>
    <n v="0"/>
    <x v="0"/>
    <s v="No"/>
    <x v="0"/>
    <s v="No"/>
    <x v="0"/>
    <m/>
  </r>
  <r>
    <x v="3882"/>
    <n v="34"/>
    <n v="9"/>
    <x v="67"/>
    <s v="51-100"/>
    <n v="91711"/>
    <n v="4"/>
    <n v="0.7"/>
    <s v="Professional"/>
    <n v="0"/>
    <x v="0"/>
    <s v="No"/>
    <x v="0"/>
    <s v="Yes"/>
    <x v="0"/>
    <m/>
  </r>
  <r>
    <x v="3883"/>
    <n v="34"/>
    <n v="9"/>
    <x v="79"/>
    <s v="100+"/>
    <n v="90623"/>
    <n v="1"/>
    <n v="0"/>
    <s v="Undergraduate"/>
    <n v="0"/>
    <x v="0"/>
    <s v="No"/>
    <x v="0"/>
    <s v="Yes"/>
    <x v="0"/>
    <m/>
  </r>
  <r>
    <x v="3884"/>
    <n v="34"/>
    <n v="9"/>
    <x v="19"/>
    <s v="51-100"/>
    <n v="92843"/>
    <n v="4"/>
    <n v="1.3"/>
    <s v="Undergraduate"/>
    <n v="0"/>
    <x v="0"/>
    <s v="Yes"/>
    <x v="0"/>
    <s v="No"/>
    <x v="0"/>
    <m/>
  </r>
  <r>
    <x v="3885"/>
    <n v="34"/>
    <n v="9"/>
    <x v="9"/>
    <s v="0-50"/>
    <n v="93720"/>
    <n v="3"/>
    <n v="2.2999999999999998"/>
    <s v="Undergraduate"/>
    <n v="0"/>
    <x v="0"/>
    <s v="No"/>
    <x v="0"/>
    <s v="No"/>
    <x v="1"/>
    <m/>
  </r>
  <r>
    <x v="3886"/>
    <n v="34"/>
    <n v="10"/>
    <x v="5"/>
    <s v="0-50"/>
    <n v="92634"/>
    <n v="1"/>
    <n v="0.5"/>
    <s v="Professional"/>
    <n v="0"/>
    <x v="0"/>
    <s v="No"/>
    <x v="0"/>
    <s v="Yes"/>
    <x v="0"/>
    <m/>
  </r>
  <r>
    <x v="3887"/>
    <n v="34"/>
    <n v="10"/>
    <x v="92"/>
    <s v="51-100"/>
    <n v="94303"/>
    <n v="2"/>
    <n v="2.7"/>
    <s v="Undergraduate"/>
    <n v="0"/>
    <x v="0"/>
    <s v="No"/>
    <x v="0"/>
    <s v="Yes"/>
    <x v="0"/>
    <m/>
  </r>
  <r>
    <x v="3888"/>
    <n v="34"/>
    <n v="9"/>
    <x v="59"/>
    <s v="0-50"/>
    <n v="95616"/>
    <n v="1"/>
    <n v="2.5"/>
    <s v="Professional"/>
    <n v="105"/>
    <x v="0"/>
    <s v="No"/>
    <x v="0"/>
    <s v="Yes"/>
    <x v="0"/>
    <m/>
  </r>
  <r>
    <x v="3889"/>
    <n v="34"/>
    <n v="8"/>
    <x v="14"/>
    <s v="0-50"/>
    <n v="92037"/>
    <n v="4"/>
    <n v="0.8"/>
    <s v="Undergraduate"/>
    <n v="137"/>
    <x v="0"/>
    <s v="No"/>
    <x v="1"/>
    <s v="Yes"/>
    <x v="1"/>
    <m/>
  </r>
  <r>
    <x v="3890"/>
    <n v="34"/>
    <n v="8"/>
    <x v="100"/>
    <s v="0-50"/>
    <n v="95112"/>
    <n v="3"/>
    <n v="0.9"/>
    <s v="Undergraduate"/>
    <n v="0"/>
    <x v="0"/>
    <s v="No"/>
    <x v="0"/>
    <s v="No"/>
    <x v="0"/>
    <m/>
  </r>
  <r>
    <x v="3891"/>
    <n v="34"/>
    <n v="9"/>
    <x v="9"/>
    <s v="0-50"/>
    <n v="92101"/>
    <n v="2"/>
    <n v="0.1"/>
    <s v="Undergraduate"/>
    <n v="161"/>
    <x v="0"/>
    <s v="No"/>
    <x v="0"/>
    <s v="Yes"/>
    <x v="1"/>
    <m/>
  </r>
  <r>
    <x v="3892"/>
    <n v="34"/>
    <n v="4"/>
    <x v="52"/>
    <s v="51-100"/>
    <n v="92653"/>
    <n v="4"/>
    <n v="4"/>
    <s v="Professional"/>
    <n v="0"/>
    <x v="0"/>
    <s v="No"/>
    <x v="0"/>
    <s v="Yes"/>
    <x v="0"/>
    <m/>
  </r>
  <r>
    <x v="3893"/>
    <n v="34"/>
    <n v="8"/>
    <x v="32"/>
    <s v="51-100"/>
    <n v="91741"/>
    <n v="3"/>
    <n v="0.9"/>
    <s v="Graduate"/>
    <n v="208"/>
    <x v="0"/>
    <s v="No"/>
    <x v="0"/>
    <s v="Yes"/>
    <x v="0"/>
    <m/>
  </r>
  <r>
    <x v="3894"/>
    <n v="34"/>
    <n v="9"/>
    <x v="80"/>
    <s v="51-100"/>
    <n v="90005"/>
    <n v="1"/>
    <n v="2.8"/>
    <s v="Undergraduate"/>
    <n v="0"/>
    <x v="0"/>
    <s v="No"/>
    <x v="0"/>
    <s v="Yes"/>
    <x v="0"/>
    <m/>
  </r>
  <r>
    <x v="3895"/>
    <n v="34"/>
    <n v="10"/>
    <x v="68"/>
    <s v="0-50"/>
    <n v="95670"/>
    <n v="1"/>
    <n v="0.5"/>
    <s v="Professional"/>
    <n v="85"/>
    <x v="0"/>
    <s v="No"/>
    <x v="0"/>
    <s v="No"/>
    <x v="0"/>
    <m/>
  </r>
  <r>
    <x v="3896"/>
    <n v="34"/>
    <n v="9"/>
    <x v="147"/>
    <s v="100+"/>
    <n v="94720"/>
    <n v="1"/>
    <n v="6"/>
    <s v="Professional"/>
    <n v="0"/>
    <x v="1"/>
    <s v="No"/>
    <x v="0"/>
    <s v="Yes"/>
    <x v="0"/>
    <m/>
  </r>
  <r>
    <x v="3897"/>
    <n v="34"/>
    <n v="9"/>
    <x v="56"/>
    <s v="51-100"/>
    <n v="92009"/>
    <n v="3"/>
    <n v="0.6"/>
    <s v="Graduate"/>
    <n v="0"/>
    <x v="0"/>
    <s v="No"/>
    <x v="0"/>
    <s v="Yes"/>
    <x v="0"/>
    <m/>
  </r>
  <r>
    <x v="3898"/>
    <n v="34"/>
    <n v="10"/>
    <x v="99"/>
    <s v="51-100"/>
    <n v="92101"/>
    <n v="3"/>
    <n v="2"/>
    <s v="Undergraduate"/>
    <n v="0"/>
    <x v="0"/>
    <s v="No"/>
    <x v="0"/>
    <s v="No"/>
    <x v="0"/>
    <m/>
  </r>
  <r>
    <x v="3899"/>
    <n v="34"/>
    <n v="10"/>
    <x v="32"/>
    <s v="51-100"/>
    <n v="94002"/>
    <n v="4"/>
    <n v="3.4"/>
    <s v="Undergraduate"/>
    <n v="0"/>
    <x v="0"/>
    <s v="No"/>
    <x v="0"/>
    <s v="Yes"/>
    <x v="0"/>
    <m/>
  </r>
  <r>
    <x v="3900"/>
    <n v="34"/>
    <n v="9"/>
    <x v="128"/>
    <s v="51-100"/>
    <n v="94608"/>
    <n v="1"/>
    <n v="0"/>
    <s v="Undergraduate"/>
    <n v="0"/>
    <x v="0"/>
    <s v="No"/>
    <x v="0"/>
    <s v="Yes"/>
    <x v="0"/>
    <m/>
  </r>
  <r>
    <x v="3901"/>
    <n v="34"/>
    <n v="9"/>
    <x v="3"/>
    <s v="100+"/>
    <n v="90035"/>
    <n v="3"/>
    <n v="1.2"/>
    <s v="Professional"/>
    <n v="0"/>
    <x v="0"/>
    <s v="Yes"/>
    <x v="0"/>
    <s v="No"/>
    <x v="0"/>
    <m/>
  </r>
  <r>
    <x v="3902"/>
    <n v="34"/>
    <n v="8"/>
    <x v="29"/>
    <s v="0-50"/>
    <n v="94304"/>
    <n v="2"/>
    <n v="2"/>
    <s v="Professional"/>
    <n v="0"/>
    <x v="0"/>
    <s v="No"/>
    <x v="0"/>
    <s v="Yes"/>
    <x v="1"/>
    <m/>
  </r>
  <r>
    <x v="3903"/>
    <n v="34"/>
    <n v="9"/>
    <x v="16"/>
    <s v="51-100"/>
    <n v="94920"/>
    <n v="3"/>
    <n v="2.2999999999999998"/>
    <s v="Undergraduate"/>
    <n v="0"/>
    <x v="0"/>
    <s v="Yes"/>
    <x v="1"/>
    <s v="Yes"/>
    <x v="1"/>
    <m/>
  </r>
  <r>
    <x v="3904"/>
    <n v="34"/>
    <n v="9"/>
    <x v="81"/>
    <s v="100+"/>
    <n v="94720"/>
    <n v="2"/>
    <n v="7.8"/>
    <s v="Undergraduate"/>
    <n v="227"/>
    <x v="0"/>
    <s v="No"/>
    <x v="0"/>
    <s v="Yes"/>
    <x v="0"/>
    <m/>
  </r>
  <r>
    <x v="3905"/>
    <n v="34"/>
    <n v="9"/>
    <x v="67"/>
    <s v="51-100"/>
    <n v="90041"/>
    <n v="4"/>
    <n v="1.3"/>
    <s v="Undergraduate"/>
    <n v="0"/>
    <x v="0"/>
    <s v="No"/>
    <x v="0"/>
    <s v="Yes"/>
    <x v="0"/>
    <m/>
  </r>
  <r>
    <x v="3906"/>
    <n v="34"/>
    <n v="8"/>
    <x v="64"/>
    <s v="0-50"/>
    <n v="91101"/>
    <n v="4"/>
    <n v="0.2"/>
    <s v="Undergraduate"/>
    <n v="0"/>
    <x v="0"/>
    <s v="No"/>
    <x v="0"/>
    <s v="No"/>
    <x v="0"/>
    <m/>
  </r>
  <r>
    <x v="3907"/>
    <n v="34"/>
    <n v="10"/>
    <x v="107"/>
    <s v="100+"/>
    <n v="92697"/>
    <n v="1"/>
    <n v="4"/>
    <s v="Undergraduate"/>
    <n v="0"/>
    <x v="0"/>
    <s v="No"/>
    <x v="0"/>
    <s v="Yes"/>
    <x v="0"/>
    <m/>
  </r>
  <r>
    <x v="3908"/>
    <n v="34"/>
    <n v="8"/>
    <x v="108"/>
    <s v="0-50"/>
    <n v="91203"/>
    <n v="1"/>
    <n v="0.3"/>
    <s v="Undergraduate"/>
    <n v="104"/>
    <x v="0"/>
    <s v="No"/>
    <x v="0"/>
    <s v="Yes"/>
    <x v="1"/>
    <m/>
  </r>
  <r>
    <x v="3909"/>
    <n v="34"/>
    <n v="9"/>
    <x v="137"/>
    <s v="51-100"/>
    <n v="92677"/>
    <n v="3"/>
    <n v="2.2999999999999998"/>
    <s v="Undergraduate"/>
    <n v="0"/>
    <x v="0"/>
    <s v="No"/>
    <x v="0"/>
    <s v="No"/>
    <x v="0"/>
    <m/>
  </r>
  <r>
    <x v="3910"/>
    <n v="34"/>
    <n v="10"/>
    <x v="67"/>
    <s v="51-100"/>
    <n v="95003"/>
    <n v="1"/>
    <n v="0.1"/>
    <s v="Undergraduate"/>
    <n v="257"/>
    <x v="0"/>
    <s v="No"/>
    <x v="0"/>
    <s v="Yes"/>
    <x v="1"/>
    <m/>
  </r>
  <r>
    <x v="3911"/>
    <n v="34"/>
    <n v="9"/>
    <x v="108"/>
    <s v="0-50"/>
    <n v="94115"/>
    <n v="4"/>
    <n v="1.1000000000000001"/>
    <s v="Professional"/>
    <n v="0"/>
    <x v="0"/>
    <s v="No"/>
    <x v="0"/>
    <s v="Yes"/>
    <x v="1"/>
    <m/>
  </r>
  <r>
    <x v="3912"/>
    <n v="34"/>
    <n v="9"/>
    <x v="71"/>
    <s v="51-100"/>
    <n v="92346"/>
    <n v="2"/>
    <n v="0.1"/>
    <s v="Undergraduate"/>
    <n v="224"/>
    <x v="0"/>
    <s v="No"/>
    <x v="0"/>
    <s v="Yes"/>
    <x v="1"/>
    <m/>
  </r>
  <r>
    <x v="3913"/>
    <n v="34"/>
    <n v="8"/>
    <x v="57"/>
    <s v="51-100"/>
    <n v="91775"/>
    <n v="2"/>
    <n v="1.8"/>
    <s v="Undergraduate"/>
    <n v="178"/>
    <x v="0"/>
    <s v="No"/>
    <x v="0"/>
    <s v="Yes"/>
    <x v="1"/>
    <m/>
  </r>
  <r>
    <x v="3914"/>
    <n v="34"/>
    <n v="8"/>
    <x v="85"/>
    <s v="0-50"/>
    <n v="94710"/>
    <n v="3"/>
    <n v="0.1"/>
    <s v="Graduate"/>
    <n v="83"/>
    <x v="0"/>
    <s v="No"/>
    <x v="0"/>
    <s v="Yes"/>
    <x v="0"/>
    <m/>
  </r>
  <r>
    <x v="3915"/>
    <n v="34"/>
    <n v="9"/>
    <x v="122"/>
    <s v="51-100"/>
    <n v="90245"/>
    <n v="4"/>
    <n v="2.2000000000000002"/>
    <s v="Graduate"/>
    <n v="155"/>
    <x v="0"/>
    <s v="No"/>
    <x v="0"/>
    <s v="Yes"/>
    <x v="0"/>
    <m/>
  </r>
  <r>
    <x v="3916"/>
    <n v="34"/>
    <n v="8"/>
    <x v="87"/>
    <s v="51-100"/>
    <n v="94720"/>
    <n v="4"/>
    <n v="2.2000000000000002"/>
    <s v="Graduate"/>
    <n v="0"/>
    <x v="0"/>
    <s v="No"/>
    <x v="0"/>
    <s v="No"/>
    <x v="0"/>
    <m/>
  </r>
  <r>
    <x v="3917"/>
    <n v="34"/>
    <n v="9"/>
    <x v="34"/>
    <s v="100+"/>
    <n v="94550"/>
    <n v="1"/>
    <n v="4.5999999999999996"/>
    <s v="Undergraduate"/>
    <n v="164"/>
    <x v="0"/>
    <s v="Yes"/>
    <x v="0"/>
    <s v="Yes"/>
    <x v="0"/>
    <m/>
  </r>
  <r>
    <x v="3918"/>
    <n v="34"/>
    <n v="8"/>
    <x v="18"/>
    <s v="0-50"/>
    <n v="91320"/>
    <n v="4"/>
    <n v="0.3"/>
    <s v="Undergraduate"/>
    <n v="0"/>
    <x v="0"/>
    <s v="Yes"/>
    <x v="1"/>
    <s v="Yes"/>
    <x v="1"/>
    <m/>
  </r>
  <r>
    <x v="3919"/>
    <n v="34"/>
    <n v="9"/>
    <x v="54"/>
    <s v="51-100"/>
    <n v="91763"/>
    <n v="1"/>
    <n v="0"/>
    <s v="Undergraduate"/>
    <n v="0"/>
    <x v="0"/>
    <s v="No"/>
    <x v="0"/>
    <s v="Yes"/>
    <x v="0"/>
    <m/>
  </r>
  <r>
    <x v="3920"/>
    <n v="34"/>
    <n v="9"/>
    <x v="151"/>
    <s v="100+"/>
    <n v="95758"/>
    <n v="3"/>
    <n v="1.2"/>
    <s v="Professional"/>
    <n v="0"/>
    <x v="0"/>
    <s v="No"/>
    <x v="0"/>
    <s v="Yes"/>
    <x v="0"/>
    <m/>
  </r>
  <r>
    <x v="3921"/>
    <n v="34"/>
    <n v="8"/>
    <x v="22"/>
    <s v="51-100"/>
    <n v="92093"/>
    <n v="1"/>
    <n v="3"/>
    <s v="Undergraduate"/>
    <n v="227"/>
    <x v="1"/>
    <s v="No"/>
    <x v="0"/>
    <s v="Yes"/>
    <x v="0"/>
    <m/>
  </r>
  <r>
    <x v="3922"/>
    <n v="34"/>
    <n v="9"/>
    <x v="2"/>
    <s v="0-50"/>
    <n v="92648"/>
    <n v="4"/>
    <n v="1.1000000000000001"/>
    <s v="Professional"/>
    <n v="0"/>
    <x v="0"/>
    <s v="No"/>
    <x v="0"/>
    <s v="Yes"/>
    <x v="0"/>
    <m/>
  </r>
  <r>
    <x v="3923"/>
    <n v="34"/>
    <n v="10"/>
    <x v="13"/>
    <s v="0-50"/>
    <n v="92173"/>
    <n v="1"/>
    <n v="1.5"/>
    <s v="Graduate"/>
    <n v="131"/>
    <x v="0"/>
    <s v="No"/>
    <x v="0"/>
    <s v="No"/>
    <x v="0"/>
    <m/>
  </r>
  <r>
    <x v="3924"/>
    <n v="34"/>
    <n v="9"/>
    <x v="133"/>
    <s v="51-100"/>
    <n v="94720"/>
    <n v="1"/>
    <n v="2.8"/>
    <s v="Undergraduate"/>
    <n v="0"/>
    <x v="0"/>
    <s v="No"/>
    <x v="0"/>
    <s v="Yes"/>
    <x v="0"/>
    <m/>
  </r>
  <r>
    <x v="3925"/>
    <n v="34"/>
    <n v="9"/>
    <x v="114"/>
    <s v="100+"/>
    <n v="94303"/>
    <n v="1"/>
    <n v="0.8"/>
    <s v="Professional"/>
    <n v="0"/>
    <x v="1"/>
    <s v="No"/>
    <x v="0"/>
    <s v="No"/>
    <x v="0"/>
    <m/>
  </r>
  <r>
    <x v="3926"/>
    <n v="34"/>
    <n v="8"/>
    <x v="129"/>
    <s v="51-100"/>
    <n v="94015"/>
    <n v="4"/>
    <n v="2.2000000000000002"/>
    <s v="Graduate"/>
    <n v="0"/>
    <x v="0"/>
    <s v="No"/>
    <x v="0"/>
    <s v="No"/>
    <x v="1"/>
    <m/>
  </r>
  <r>
    <x v="3927"/>
    <n v="34"/>
    <n v="9"/>
    <x v="117"/>
    <s v="100+"/>
    <n v="94086"/>
    <n v="1"/>
    <n v="4.8"/>
    <s v="Professional"/>
    <n v="0"/>
    <x v="1"/>
    <s v="No"/>
    <x v="1"/>
    <s v="Yes"/>
    <x v="1"/>
    <m/>
  </r>
  <r>
    <x v="3928"/>
    <n v="34"/>
    <n v="10"/>
    <x v="61"/>
    <s v="0-50"/>
    <n v="95060"/>
    <n v="1"/>
    <n v="1.5"/>
    <s v="Graduate"/>
    <n v="111"/>
    <x v="0"/>
    <s v="No"/>
    <x v="0"/>
    <s v="No"/>
    <x v="1"/>
    <m/>
  </r>
  <r>
    <x v="3929"/>
    <n v="34"/>
    <n v="8"/>
    <x v="29"/>
    <s v="0-50"/>
    <n v="90018"/>
    <n v="4"/>
    <n v="0.2"/>
    <s v="Undergraduate"/>
    <n v="0"/>
    <x v="0"/>
    <s v="No"/>
    <x v="0"/>
    <s v="No"/>
    <x v="0"/>
    <m/>
  </r>
  <r>
    <x v="3930"/>
    <n v="34"/>
    <n v="9"/>
    <x v="46"/>
    <s v="100+"/>
    <n v="94108"/>
    <n v="4"/>
    <n v="8"/>
    <s v="Professional"/>
    <n v="0"/>
    <x v="1"/>
    <s v="No"/>
    <x v="0"/>
    <s v="No"/>
    <x v="1"/>
    <m/>
  </r>
  <r>
    <x v="3931"/>
    <n v="34"/>
    <n v="10"/>
    <x v="61"/>
    <s v="0-50"/>
    <n v="93407"/>
    <n v="1"/>
    <n v="1.7"/>
    <s v="Undergraduate"/>
    <n v="164"/>
    <x v="0"/>
    <s v="No"/>
    <x v="0"/>
    <s v="No"/>
    <x v="0"/>
    <m/>
  </r>
  <r>
    <x v="3932"/>
    <n v="34"/>
    <n v="8"/>
    <x v="65"/>
    <s v="0-50"/>
    <n v="90025"/>
    <n v="2"/>
    <n v="2"/>
    <s v="Professional"/>
    <n v="0"/>
    <x v="0"/>
    <s v="No"/>
    <x v="0"/>
    <s v="Yes"/>
    <x v="1"/>
    <m/>
  </r>
  <r>
    <x v="3933"/>
    <n v="34"/>
    <n v="9"/>
    <x v="86"/>
    <s v="100+"/>
    <n v="94553"/>
    <n v="1"/>
    <n v="1.6"/>
    <s v="Graduate"/>
    <n v="0"/>
    <x v="1"/>
    <s v="No"/>
    <x v="0"/>
    <s v="Yes"/>
    <x v="0"/>
    <m/>
  </r>
  <r>
    <x v="3934"/>
    <n v="34"/>
    <n v="9"/>
    <x v="157"/>
    <s v="100+"/>
    <n v="95819"/>
    <n v="2"/>
    <n v="3"/>
    <s v="Undergraduate"/>
    <n v="422"/>
    <x v="0"/>
    <s v="No"/>
    <x v="0"/>
    <s v="Yes"/>
    <x v="0"/>
    <m/>
  </r>
  <r>
    <x v="3935"/>
    <n v="34"/>
    <n v="8"/>
    <x v="122"/>
    <s v="51-100"/>
    <n v="93460"/>
    <n v="2"/>
    <n v="4.5"/>
    <s v="Professional"/>
    <n v="217"/>
    <x v="0"/>
    <s v="No"/>
    <x v="0"/>
    <s v="No"/>
    <x v="0"/>
    <m/>
  </r>
  <r>
    <x v="3936"/>
    <n v="34"/>
    <n v="10"/>
    <x v="43"/>
    <s v="0-50"/>
    <n v="93943"/>
    <n v="3"/>
    <n v="2.8"/>
    <s v="Undergraduate"/>
    <n v="153"/>
    <x v="0"/>
    <s v="No"/>
    <x v="0"/>
    <s v="Yes"/>
    <x v="1"/>
    <m/>
  </r>
  <r>
    <x v="3937"/>
    <n v="34"/>
    <n v="10"/>
    <x v="83"/>
    <s v="0-50"/>
    <n v="95014"/>
    <n v="1"/>
    <n v="1.7"/>
    <s v="Undergraduate"/>
    <n v="142"/>
    <x v="0"/>
    <s v="No"/>
    <x v="0"/>
    <s v="No"/>
    <x v="1"/>
    <m/>
  </r>
  <r>
    <x v="3938"/>
    <n v="34"/>
    <n v="10"/>
    <x v="34"/>
    <s v="100+"/>
    <n v="91775"/>
    <n v="1"/>
    <n v="4"/>
    <s v="Undergraduate"/>
    <n v="0"/>
    <x v="0"/>
    <s v="No"/>
    <x v="0"/>
    <s v="No"/>
    <x v="0"/>
    <m/>
  </r>
  <r>
    <x v="3939"/>
    <n v="34"/>
    <n v="9"/>
    <x v="116"/>
    <s v="100+"/>
    <n v="92115"/>
    <n v="4"/>
    <n v="2.2000000000000002"/>
    <s v="Graduate"/>
    <n v="0"/>
    <x v="0"/>
    <s v="No"/>
    <x v="0"/>
    <s v="Yes"/>
    <x v="0"/>
    <m/>
  </r>
  <r>
    <x v="3940"/>
    <n v="34"/>
    <n v="8"/>
    <x v="147"/>
    <s v="100+"/>
    <n v="94720"/>
    <n v="4"/>
    <n v="7.4"/>
    <s v="Professional"/>
    <n v="0"/>
    <x v="1"/>
    <s v="No"/>
    <x v="0"/>
    <s v="Yes"/>
    <x v="0"/>
    <m/>
  </r>
  <r>
    <x v="3941"/>
    <n v="34"/>
    <n v="9"/>
    <x v="73"/>
    <s v="0-50"/>
    <n v="94025"/>
    <n v="1"/>
    <n v="2.5"/>
    <s v="Professional"/>
    <n v="0"/>
    <x v="0"/>
    <s v="No"/>
    <x v="0"/>
    <s v="No"/>
    <x v="0"/>
    <m/>
  </r>
  <r>
    <x v="3942"/>
    <n v="34"/>
    <n v="8"/>
    <x v="84"/>
    <s v="100+"/>
    <n v="90212"/>
    <n v="2"/>
    <n v="2.2000000000000002"/>
    <s v="Graduate"/>
    <n v="569"/>
    <x v="1"/>
    <s v="No"/>
    <x v="0"/>
    <s v="Yes"/>
    <x v="0"/>
    <m/>
  </r>
  <r>
    <x v="3943"/>
    <n v="34"/>
    <n v="8"/>
    <x v="49"/>
    <s v="0-50"/>
    <n v="91768"/>
    <n v="2"/>
    <n v="2"/>
    <s v="Professional"/>
    <n v="89"/>
    <x v="0"/>
    <s v="No"/>
    <x v="0"/>
    <s v="No"/>
    <x v="0"/>
    <m/>
  </r>
  <r>
    <x v="3944"/>
    <n v="34"/>
    <n v="9"/>
    <x v="8"/>
    <s v="51-100"/>
    <n v="94303"/>
    <n v="1"/>
    <n v="2.8"/>
    <s v="Undergraduate"/>
    <n v="194"/>
    <x v="0"/>
    <s v="No"/>
    <x v="0"/>
    <s v="No"/>
    <x v="0"/>
    <m/>
  </r>
  <r>
    <x v="3945"/>
    <n v="34"/>
    <n v="9"/>
    <x v="108"/>
    <s v="0-50"/>
    <n v="92521"/>
    <n v="4"/>
    <n v="1.1000000000000001"/>
    <s v="Professional"/>
    <n v="85"/>
    <x v="0"/>
    <s v="Yes"/>
    <x v="1"/>
    <s v="Yes"/>
    <x v="1"/>
    <m/>
  </r>
  <r>
    <x v="3946"/>
    <n v="34"/>
    <n v="8"/>
    <x v="44"/>
    <s v="100+"/>
    <n v="93106"/>
    <n v="3"/>
    <n v="7.5"/>
    <s v="Undergraduate"/>
    <n v="0"/>
    <x v="1"/>
    <s v="No"/>
    <x v="0"/>
    <s v="No"/>
    <x v="0"/>
    <m/>
  </r>
  <r>
    <x v="3947"/>
    <n v="34"/>
    <n v="9"/>
    <x v="36"/>
    <s v="100+"/>
    <n v="92110"/>
    <n v="1"/>
    <n v="3.8"/>
    <s v="Undergraduate"/>
    <n v="0"/>
    <x v="0"/>
    <s v="No"/>
    <x v="0"/>
    <s v="Yes"/>
    <x v="0"/>
    <m/>
  </r>
  <r>
    <x v="3948"/>
    <n v="34"/>
    <n v="8"/>
    <x v="20"/>
    <s v="0-50"/>
    <n v="92124"/>
    <n v="4"/>
    <n v="0.2"/>
    <s v="Undergraduate"/>
    <n v="115"/>
    <x v="0"/>
    <s v="No"/>
    <x v="0"/>
    <s v="Yes"/>
    <x v="0"/>
    <m/>
  </r>
  <r>
    <x v="3949"/>
    <n v="34"/>
    <n v="9"/>
    <x v="60"/>
    <s v="100+"/>
    <n v="95616"/>
    <n v="2"/>
    <n v="4.9000000000000004"/>
    <s v="Professional"/>
    <n v="0"/>
    <x v="1"/>
    <s v="No"/>
    <x v="0"/>
    <s v="No"/>
    <x v="1"/>
    <m/>
  </r>
  <r>
    <x v="3950"/>
    <n v="34"/>
    <n v="9"/>
    <x v="6"/>
    <s v="51-100"/>
    <n v="90095"/>
    <n v="3"/>
    <n v="0.6"/>
    <s v="Graduate"/>
    <n v="0"/>
    <x v="0"/>
    <s v="No"/>
    <x v="0"/>
    <s v="Yes"/>
    <x v="0"/>
    <m/>
  </r>
  <r>
    <x v="3951"/>
    <n v="34"/>
    <n v="8"/>
    <x v="146"/>
    <s v="100+"/>
    <n v="95051"/>
    <n v="4"/>
    <n v="1.1000000000000001"/>
    <s v="Professional"/>
    <n v="0"/>
    <x v="1"/>
    <s v="Yes"/>
    <x v="1"/>
    <s v="Yes"/>
    <x v="1"/>
    <m/>
  </r>
  <r>
    <x v="3952"/>
    <n v="34"/>
    <n v="10"/>
    <x v="4"/>
    <s v="100+"/>
    <n v="94305"/>
    <n v="3"/>
    <n v="3.3"/>
    <s v="Professional"/>
    <n v="0"/>
    <x v="1"/>
    <s v="No"/>
    <x v="0"/>
    <s v="No"/>
    <x v="0"/>
    <m/>
  </r>
  <r>
    <x v="3953"/>
    <n v="34"/>
    <n v="10"/>
    <x v="14"/>
    <s v="0-50"/>
    <n v="94309"/>
    <n v="1"/>
    <n v="1.7"/>
    <s v="Undergraduate"/>
    <n v="0"/>
    <x v="0"/>
    <s v="No"/>
    <x v="0"/>
    <s v="Yes"/>
    <x v="0"/>
    <m/>
  </r>
  <r>
    <x v="3954"/>
    <n v="34"/>
    <n v="10"/>
    <x v="65"/>
    <s v="0-50"/>
    <n v="93555"/>
    <n v="1"/>
    <n v="1.5"/>
    <s v="Graduate"/>
    <n v="0"/>
    <x v="0"/>
    <s v="No"/>
    <x v="0"/>
    <s v="Yes"/>
    <x v="0"/>
    <m/>
  </r>
  <r>
    <x v="3955"/>
    <n v="34"/>
    <n v="9"/>
    <x v="16"/>
    <s v="51-100"/>
    <n v="92122"/>
    <n v="4"/>
    <n v="2"/>
    <s v="Graduate"/>
    <n v="147"/>
    <x v="0"/>
    <s v="No"/>
    <x v="0"/>
    <s v="No"/>
    <x v="1"/>
    <m/>
  </r>
  <r>
    <x v="3956"/>
    <n v="34"/>
    <n v="8"/>
    <x v="23"/>
    <s v="0-50"/>
    <n v="95014"/>
    <n v="4"/>
    <n v="0.3"/>
    <s v="Undergraduate"/>
    <n v="0"/>
    <x v="0"/>
    <s v="No"/>
    <x v="0"/>
    <s v="No"/>
    <x v="0"/>
    <m/>
  </r>
  <r>
    <x v="3957"/>
    <n v="34"/>
    <n v="7"/>
    <x v="57"/>
    <s v="51-100"/>
    <n v="95741"/>
    <n v="4"/>
    <n v="2"/>
    <s v="Graduate"/>
    <n v="0"/>
    <x v="0"/>
    <s v="No"/>
    <x v="0"/>
    <s v="Yes"/>
    <x v="1"/>
    <m/>
  </r>
  <r>
    <x v="3958"/>
    <n v="34"/>
    <n v="9"/>
    <x v="9"/>
    <s v="0-50"/>
    <n v="94305"/>
    <n v="1"/>
    <n v="2.5"/>
    <s v="Professional"/>
    <n v="0"/>
    <x v="0"/>
    <s v="No"/>
    <x v="0"/>
    <s v="No"/>
    <x v="0"/>
    <m/>
  </r>
  <r>
    <x v="3959"/>
    <n v="34"/>
    <n v="10"/>
    <x v="27"/>
    <s v="0-50"/>
    <n v="92038"/>
    <n v="4"/>
    <n v="1"/>
    <s v="Undergraduate"/>
    <n v="0"/>
    <x v="0"/>
    <s v="No"/>
    <x v="0"/>
    <s v="Yes"/>
    <x v="0"/>
    <m/>
  </r>
  <r>
    <x v="3960"/>
    <n v="34"/>
    <n v="9"/>
    <x v="1"/>
    <s v="0-50"/>
    <n v="95054"/>
    <n v="4"/>
    <n v="1.1000000000000001"/>
    <s v="Professional"/>
    <n v="0"/>
    <x v="0"/>
    <s v="No"/>
    <x v="0"/>
    <s v="Yes"/>
    <x v="0"/>
    <m/>
  </r>
  <r>
    <x v="3961"/>
    <n v="34"/>
    <n v="4"/>
    <x v="121"/>
    <s v="0-50"/>
    <n v="92521"/>
    <n v="1"/>
    <n v="0.67"/>
    <s v="Professional"/>
    <n v="83"/>
    <x v="0"/>
    <s v="No"/>
    <x v="0"/>
    <s v="Yes"/>
    <x v="0"/>
    <m/>
  </r>
  <r>
    <x v="3962"/>
    <n v="34"/>
    <n v="10"/>
    <x v="56"/>
    <s v="51-100"/>
    <n v="95616"/>
    <n v="4"/>
    <n v="0.1"/>
    <s v="Graduate"/>
    <n v="0"/>
    <x v="0"/>
    <s v="No"/>
    <x v="0"/>
    <s v="Yes"/>
    <x v="0"/>
    <m/>
  </r>
  <r>
    <x v="3963"/>
    <n v="34"/>
    <n v="9"/>
    <x v="129"/>
    <s v="51-100"/>
    <n v="94306"/>
    <n v="4"/>
    <n v="1.3"/>
    <s v="Undergraduate"/>
    <n v="0"/>
    <x v="0"/>
    <s v="Yes"/>
    <x v="0"/>
    <s v="No"/>
    <x v="0"/>
    <m/>
  </r>
  <r>
    <x v="3964"/>
    <n v="34"/>
    <n v="10"/>
    <x v="90"/>
    <s v="100+"/>
    <n v="94024"/>
    <n v="2"/>
    <n v="4.33"/>
    <s v="Undergraduate"/>
    <n v="156"/>
    <x v="0"/>
    <s v="No"/>
    <x v="0"/>
    <s v="Yes"/>
    <x v="1"/>
    <m/>
  </r>
  <r>
    <x v="3965"/>
    <n v="34"/>
    <n v="10"/>
    <x v="98"/>
    <s v="51-100"/>
    <n v="95006"/>
    <n v="3"/>
    <n v="2"/>
    <s v="Undergraduate"/>
    <n v="0"/>
    <x v="0"/>
    <s v="No"/>
    <x v="0"/>
    <s v="No"/>
    <x v="1"/>
    <m/>
  </r>
  <r>
    <x v="3966"/>
    <n v="34"/>
    <n v="8"/>
    <x v="7"/>
    <s v="51-100"/>
    <n v="95616"/>
    <n v="1"/>
    <n v="2.5"/>
    <s v="Undergraduate"/>
    <n v="0"/>
    <x v="0"/>
    <s v="No"/>
    <x v="0"/>
    <s v="Yes"/>
    <x v="0"/>
    <m/>
  </r>
  <r>
    <x v="3967"/>
    <n v="34"/>
    <n v="10"/>
    <x v="45"/>
    <s v="100+"/>
    <n v="94583"/>
    <n v="3"/>
    <n v="5.4"/>
    <s v="Graduate"/>
    <n v="0"/>
    <x v="1"/>
    <s v="No"/>
    <x v="0"/>
    <s v="Yes"/>
    <x v="0"/>
    <m/>
  </r>
  <r>
    <x v="3968"/>
    <n v="34"/>
    <n v="9"/>
    <x v="60"/>
    <s v="100+"/>
    <n v="92056"/>
    <n v="3"/>
    <n v="6.9"/>
    <s v="Graduate"/>
    <n v="260"/>
    <x v="1"/>
    <s v="No"/>
    <x v="0"/>
    <s v="Yes"/>
    <x v="0"/>
    <m/>
  </r>
  <r>
    <x v="3969"/>
    <n v="34"/>
    <n v="9"/>
    <x v="22"/>
    <s v="51-100"/>
    <n v="95134"/>
    <n v="4"/>
    <n v="1.3"/>
    <s v="Undergraduate"/>
    <n v="0"/>
    <x v="0"/>
    <s v="No"/>
    <x v="0"/>
    <s v="No"/>
    <x v="1"/>
    <m/>
  </r>
  <r>
    <x v="3970"/>
    <n v="34"/>
    <n v="10"/>
    <x v="43"/>
    <s v="0-50"/>
    <n v="93943"/>
    <n v="1"/>
    <n v="1.33"/>
    <s v="Undergraduate"/>
    <n v="0"/>
    <x v="0"/>
    <s v="No"/>
    <x v="0"/>
    <s v="No"/>
    <x v="0"/>
    <m/>
  </r>
  <r>
    <x v="3971"/>
    <n v="34"/>
    <n v="8"/>
    <x v="69"/>
    <s v="0-50"/>
    <n v="92867"/>
    <n v="1"/>
    <n v="0.4"/>
    <s v="Graduate"/>
    <n v="0"/>
    <x v="0"/>
    <s v="No"/>
    <x v="0"/>
    <s v="Yes"/>
    <x v="0"/>
    <m/>
  </r>
  <r>
    <x v="3972"/>
    <n v="34"/>
    <n v="8"/>
    <x v="2"/>
    <s v="0-50"/>
    <n v="95616"/>
    <n v="2"/>
    <n v="0.3"/>
    <s v="Undergraduate"/>
    <n v="106"/>
    <x v="0"/>
    <s v="No"/>
    <x v="0"/>
    <s v="Yes"/>
    <x v="1"/>
    <m/>
  </r>
  <r>
    <x v="3973"/>
    <n v="34"/>
    <n v="8"/>
    <x v="9"/>
    <s v="0-50"/>
    <n v="92096"/>
    <n v="4"/>
    <n v="0.8"/>
    <s v="Undergraduate"/>
    <n v="0"/>
    <x v="0"/>
    <s v="No"/>
    <x v="0"/>
    <s v="No"/>
    <x v="0"/>
    <m/>
  </r>
  <r>
    <x v="3974"/>
    <n v="34"/>
    <n v="10"/>
    <x v="131"/>
    <s v="100+"/>
    <n v="90089"/>
    <n v="2"/>
    <n v="6.5"/>
    <s v="Undergraduate"/>
    <n v="0"/>
    <x v="0"/>
    <s v="No"/>
    <x v="0"/>
    <s v="No"/>
    <x v="0"/>
    <m/>
  </r>
  <r>
    <x v="3975"/>
    <n v="34"/>
    <n v="9"/>
    <x v="14"/>
    <s v="0-50"/>
    <n v="94304"/>
    <n v="3"/>
    <n v="1.3"/>
    <s v="Undergraduate"/>
    <n v="0"/>
    <x v="0"/>
    <s v="No"/>
    <x v="0"/>
    <s v="No"/>
    <x v="0"/>
    <m/>
  </r>
  <r>
    <x v="3976"/>
    <n v="34"/>
    <n v="8"/>
    <x v="61"/>
    <s v="0-50"/>
    <n v="92130"/>
    <n v="2"/>
    <n v="2"/>
    <s v="Professional"/>
    <n v="0"/>
    <x v="0"/>
    <s v="Yes"/>
    <x v="0"/>
    <s v="Yes"/>
    <x v="0"/>
    <m/>
  </r>
  <r>
    <x v="3977"/>
    <n v="34"/>
    <n v="10"/>
    <x v="5"/>
    <s v="0-50"/>
    <n v="91770"/>
    <n v="4"/>
    <n v="0.7"/>
    <s v="Graduate"/>
    <n v="0"/>
    <x v="0"/>
    <s v="No"/>
    <x v="0"/>
    <s v="Yes"/>
    <x v="0"/>
    <m/>
  </r>
  <r>
    <x v="3978"/>
    <n v="34"/>
    <n v="10"/>
    <x v="15"/>
    <s v="51-100"/>
    <n v="94107"/>
    <n v="3"/>
    <n v="2.6"/>
    <s v="Graduate"/>
    <n v="0"/>
    <x v="0"/>
    <s v="No"/>
    <x v="0"/>
    <s v="Yes"/>
    <x v="0"/>
    <m/>
  </r>
  <r>
    <x v="3979"/>
    <n v="34"/>
    <n v="8"/>
    <x v="57"/>
    <s v="51-100"/>
    <n v="93106"/>
    <n v="2"/>
    <n v="1.5"/>
    <s v="Professional"/>
    <n v="0"/>
    <x v="0"/>
    <s v="Yes"/>
    <x v="1"/>
    <s v="Yes"/>
    <x v="1"/>
    <m/>
  </r>
  <r>
    <x v="3980"/>
    <n v="34"/>
    <n v="8"/>
    <x v="10"/>
    <s v="0-50"/>
    <n v="95741"/>
    <n v="4"/>
    <n v="0.3"/>
    <s v="Undergraduate"/>
    <n v="0"/>
    <x v="0"/>
    <s v="No"/>
    <x v="0"/>
    <s v="No"/>
    <x v="0"/>
    <m/>
  </r>
  <r>
    <x v="3981"/>
    <n v="34"/>
    <n v="10"/>
    <x v="9"/>
    <s v="0-50"/>
    <n v="94102"/>
    <n v="1"/>
    <n v="1.33"/>
    <s v="Undergraduate"/>
    <n v="0"/>
    <x v="0"/>
    <s v="No"/>
    <x v="0"/>
    <s v="No"/>
    <x v="1"/>
    <m/>
  </r>
  <r>
    <x v="3982"/>
    <n v="34"/>
    <n v="9"/>
    <x v="142"/>
    <s v="100+"/>
    <n v="93955"/>
    <n v="2"/>
    <n v="6.5"/>
    <s v="Professional"/>
    <n v="0"/>
    <x v="1"/>
    <s v="No"/>
    <x v="1"/>
    <s v="Yes"/>
    <x v="0"/>
    <m/>
  </r>
  <r>
    <x v="3983"/>
    <n v="34"/>
    <n v="9"/>
    <x v="151"/>
    <s v="100+"/>
    <n v="92152"/>
    <n v="1"/>
    <n v="4.5999999999999996"/>
    <s v="Undergraduate"/>
    <n v="0"/>
    <x v="0"/>
    <s v="No"/>
    <x v="0"/>
    <s v="Yes"/>
    <x v="1"/>
    <m/>
  </r>
  <r>
    <x v="3984"/>
    <n v="34"/>
    <n v="9"/>
    <x v="22"/>
    <s v="51-100"/>
    <n v="95014"/>
    <n v="3"/>
    <n v="0.7"/>
    <s v="Graduate"/>
    <n v="104"/>
    <x v="0"/>
    <s v="No"/>
    <x v="0"/>
    <s v="Yes"/>
    <x v="0"/>
    <m/>
  </r>
  <r>
    <x v="3985"/>
    <n v="34"/>
    <n v="10"/>
    <x v="68"/>
    <s v="0-50"/>
    <n v="94545"/>
    <n v="3"/>
    <n v="0.9"/>
    <s v="Professional"/>
    <n v="0"/>
    <x v="0"/>
    <s v="No"/>
    <x v="0"/>
    <s v="Yes"/>
    <x v="0"/>
    <m/>
  </r>
  <r>
    <x v="3986"/>
    <n v="34"/>
    <n v="10"/>
    <x v="52"/>
    <s v="51-100"/>
    <n v="95060"/>
    <n v="2"/>
    <n v="2"/>
    <s v="Graduate"/>
    <n v="148"/>
    <x v="0"/>
    <s v="No"/>
    <x v="0"/>
    <s v="No"/>
    <x v="0"/>
    <m/>
  </r>
  <r>
    <x v="3987"/>
    <n v="34"/>
    <n v="9"/>
    <x v="49"/>
    <s v="0-50"/>
    <n v="95054"/>
    <n v="4"/>
    <n v="2"/>
    <s v="Graduate"/>
    <n v="0"/>
    <x v="0"/>
    <s v="No"/>
    <x v="0"/>
    <s v="Yes"/>
    <x v="1"/>
    <m/>
  </r>
  <r>
    <x v="3988"/>
    <n v="34"/>
    <n v="8"/>
    <x v="138"/>
    <s v="100+"/>
    <n v="94025"/>
    <n v="1"/>
    <n v="2.9"/>
    <s v="Professional"/>
    <n v="0"/>
    <x v="1"/>
    <s v="No"/>
    <x v="0"/>
    <s v="Yes"/>
    <x v="0"/>
    <m/>
  </r>
  <r>
    <x v="3989"/>
    <n v="34"/>
    <n v="10"/>
    <x v="80"/>
    <s v="51-100"/>
    <n v="90024"/>
    <n v="2"/>
    <n v="2.7"/>
    <s v="Undergraduate"/>
    <n v="0"/>
    <x v="0"/>
    <s v="Yes"/>
    <x v="1"/>
    <s v="No"/>
    <x v="1"/>
    <m/>
  </r>
  <r>
    <x v="3990"/>
    <n v="34"/>
    <n v="10"/>
    <x v="9"/>
    <s v="0-50"/>
    <n v="91765"/>
    <n v="1"/>
    <n v="2.4"/>
    <s v="Graduate"/>
    <n v="0"/>
    <x v="0"/>
    <s v="No"/>
    <x v="0"/>
    <s v="No"/>
    <x v="0"/>
    <m/>
  </r>
  <r>
    <x v="3991"/>
    <n v="34"/>
    <n v="10"/>
    <x v="11"/>
    <s v="51-100"/>
    <n v="90032"/>
    <n v="3"/>
    <n v="2"/>
    <s v="Undergraduate"/>
    <n v="130"/>
    <x v="0"/>
    <s v="No"/>
    <x v="0"/>
    <s v="No"/>
    <x v="0"/>
    <m/>
  </r>
  <r>
    <x v="3992"/>
    <n v="34"/>
    <n v="10"/>
    <x v="64"/>
    <s v="0-50"/>
    <n v="94143"/>
    <n v="1"/>
    <n v="1.33"/>
    <s v="Undergraduate"/>
    <n v="0"/>
    <x v="0"/>
    <s v="No"/>
    <x v="0"/>
    <s v="Yes"/>
    <x v="0"/>
    <m/>
  </r>
  <r>
    <x v="3993"/>
    <n v="34"/>
    <n v="10"/>
    <x v="121"/>
    <s v="0-50"/>
    <n v="91711"/>
    <n v="4"/>
    <n v="0.4"/>
    <s v="Graduate"/>
    <n v="0"/>
    <x v="0"/>
    <s v="No"/>
    <x v="0"/>
    <s v="No"/>
    <x v="0"/>
    <m/>
  </r>
  <r>
    <x v="3994"/>
    <n v="34"/>
    <n v="10"/>
    <x v="129"/>
    <s v="51-100"/>
    <n v="90071"/>
    <n v="3"/>
    <n v="2.8"/>
    <s v="Undergraduate"/>
    <n v="0"/>
    <x v="0"/>
    <s v="No"/>
    <x v="1"/>
    <s v="Yes"/>
    <x v="1"/>
    <m/>
  </r>
  <r>
    <x v="3995"/>
    <n v="34"/>
    <n v="10"/>
    <x v="133"/>
    <s v="51-100"/>
    <n v="90095"/>
    <n v="3"/>
    <n v="2.6"/>
    <s v="Graduate"/>
    <n v="0"/>
    <x v="0"/>
    <s v="No"/>
    <x v="0"/>
    <s v="No"/>
    <x v="0"/>
    <m/>
  </r>
  <r>
    <x v="3996"/>
    <n v="34"/>
    <n v="7"/>
    <x v="87"/>
    <s v="51-100"/>
    <n v="93940"/>
    <n v="2"/>
    <n v="1"/>
    <s v="Graduate"/>
    <n v="0"/>
    <x v="0"/>
    <s v="No"/>
    <x v="0"/>
    <s v="Yes"/>
    <x v="0"/>
    <m/>
  </r>
  <r>
    <x v="3997"/>
    <n v="34"/>
    <n v="10"/>
    <x v="43"/>
    <s v="0-50"/>
    <n v="92038"/>
    <n v="1"/>
    <n v="1.7"/>
    <s v="Undergraduate"/>
    <n v="84"/>
    <x v="0"/>
    <s v="No"/>
    <x v="0"/>
    <s v="No"/>
    <x v="0"/>
    <m/>
  </r>
  <r>
    <x v="3998"/>
    <n v="34"/>
    <n v="10"/>
    <x v="123"/>
    <s v="100+"/>
    <n v="92780"/>
    <n v="2"/>
    <n v="6.5"/>
    <s v="Undergraduate"/>
    <n v="0"/>
    <x v="0"/>
    <s v="No"/>
    <x v="0"/>
    <s v="Yes"/>
    <x v="1"/>
    <m/>
  </r>
  <r>
    <x v="3999"/>
    <n v="34"/>
    <n v="9"/>
    <x v="102"/>
    <s v="51-100"/>
    <n v="94555"/>
    <n v="3"/>
    <n v="2.2999999999999998"/>
    <s v="Undergraduate"/>
    <n v="124"/>
    <x v="0"/>
    <s v="No"/>
    <x v="0"/>
    <s v="No"/>
    <x v="0"/>
    <m/>
  </r>
  <r>
    <x v="4000"/>
    <n v="34"/>
    <n v="8"/>
    <x v="5"/>
    <s v="0-50"/>
    <n v="94107"/>
    <n v="4"/>
    <n v="1"/>
    <s v="Undergraduate"/>
    <n v="0"/>
    <x v="0"/>
    <s v="No"/>
    <x v="0"/>
    <s v="No"/>
    <x v="0"/>
    <m/>
  </r>
  <r>
    <x v="4001"/>
    <n v="34"/>
    <n v="8"/>
    <x v="8"/>
    <s v="51-100"/>
    <n v="95814"/>
    <n v="2"/>
    <n v="1.8"/>
    <s v="Undergraduate"/>
    <n v="0"/>
    <x v="0"/>
    <s v="No"/>
    <x v="0"/>
    <s v="No"/>
    <x v="0"/>
    <m/>
  </r>
  <r>
    <x v="4002"/>
    <n v="34"/>
    <n v="10"/>
    <x v="29"/>
    <s v="0-50"/>
    <n v="95039"/>
    <n v="1"/>
    <n v="1.33"/>
    <s v="Undergraduate"/>
    <n v="0"/>
    <x v="0"/>
    <s v="Yes"/>
    <x v="0"/>
    <s v="Yes"/>
    <x v="0"/>
    <m/>
  </r>
  <r>
    <x v="4003"/>
    <n v="34"/>
    <n v="9"/>
    <x v="56"/>
    <s v="51-100"/>
    <n v="94707"/>
    <n v="4"/>
    <n v="2.2000000000000002"/>
    <s v="Graduate"/>
    <n v="323"/>
    <x v="0"/>
    <s v="No"/>
    <x v="0"/>
    <s v="Yes"/>
    <x v="0"/>
    <m/>
  </r>
  <r>
    <x v="4004"/>
    <n v="34"/>
    <n v="10"/>
    <x v="97"/>
    <s v="51-100"/>
    <n v="94404"/>
    <n v="2"/>
    <n v="0"/>
    <s v="Undergraduate"/>
    <n v="121"/>
    <x v="0"/>
    <s v="No"/>
    <x v="0"/>
    <s v="Yes"/>
    <x v="0"/>
    <m/>
  </r>
  <r>
    <x v="4005"/>
    <n v="34"/>
    <n v="8"/>
    <x v="87"/>
    <s v="51-100"/>
    <n v="95060"/>
    <n v="4"/>
    <n v="0.2"/>
    <s v="Undergraduate"/>
    <n v="0"/>
    <x v="0"/>
    <s v="No"/>
    <x v="0"/>
    <s v="Yes"/>
    <x v="0"/>
    <m/>
  </r>
  <r>
    <x v="4006"/>
    <n v="34"/>
    <n v="8"/>
    <x v="104"/>
    <s v="100+"/>
    <n v="91107"/>
    <n v="1"/>
    <n v="7"/>
    <s v="Professional"/>
    <n v="541"/>
    <x v="1"/>
    <s v="No"/>
    <x v="0"/>
    <s v="No"/>
    <x v="0"/>
    <m/>
  </r>
  <r>
    <x v="4007"/>
    <n v="34"/>
    <n v="9"/>
    <x v="9"/>
    <s v="0-50"/>
    <n v="92093"/>
    <n v="1"/>
    <n v="1"/>
    <s v="Undergraduate"/>
    <n v="0"/>
    <x v="0"/>
    <s v="No"/>
    <x v="0"/>
    <s v="Yes"/>
    <x v="0"/>
    <m/>
  </r>
  <r>
    <x v="4008"/>
    <n v="34"/>
    <n v="9"/>
    <x v="94"/>
    <s v="100+"/>
    <n v="94080"/>
    <n v="3"/>
    <n v="0.6"/>
    <s v="Graduate"/>
    <n v="0"/>
    <x v="0"/>
    <s v="No"/>
    <x v="0"/>
    <s v="No"/>
    <x v="0"/>
    <m/>
  </r>
  <r>
    <x v="4009"/>
    <n v="34"/>
    <n v="9"/>
    <x v="40"/>
    <s v="100+"/>
    <n v="90266"/>
    <n v="2"/>
    <n v="3"/>
    <s v="Undergraduate"/>
    <n v="122"/>
    <x v="0"/>
    <s v="No"/>
    <x v="0"/>
    <s v="Yes"/>
    <x v="0"/>
    <m/>
  </r>
  <r>
    <x v="4010"/>
    <n v="34"/>
    <n v="8"/>
    <x v="88"/>
    <s v="51-100"/>
    <n v="95134"/>
    <n v="1"/>
    <n v="2.5"/>
    <s v="Undergraduate"/>
    <n v="136"/>
    <x v="0"/>
    <s v="No"/>
    <x v="0"/>
    <s v="No"/>
    <x v="1"/>
    <m/>
  </r>
  <r>
    <x v="4011"/>
    <n v="33"/>
    <n v="9"/>
    <x v="82"/>
    <s v="0-50"/>
    <n v="94305"/>
    <n v="1"/>
    <n v="2.4"/>
    <s v="Graduate"/>
    <n v="0"/>
    <x v="0"/>
    <s v="No"/>
    <x v="0"/>
    <s v="No"/>
    <x v="0"/>
    <m/>
  </r>
  <r>
    <x v="4012"/>
    <n v="33"/>
    <n v="7"/>
    <x v="1"/>
    <s v="0-50"/>
    <n v="95136"/>
    <n v="1"/>
    <n v="0.6"/>
    <s v="Professional"/>
    <n v="166"/>
    <x v="0"/>
    <s v="No"/>
    <x v="0"/>
    <s v="Yes"/>
    <x v="0"/>
    <m/>
  </r>
  <r>
    <x v="4013"/>
    <n v="33"/>
    <n v="9"/>
    <x v="59"/>
    <s v="0-50"/>
    <n v="91770"/>
    <n v="1"/>
    <n v="2.1"/>
    <s v="Professional"/>
    <n v="0"/>
    <x v="0"/>
    <s v="No"/>
    <x v="0"/>
    <s v="No"/>
    <x v="1"/>
    <m/>
  </r>
  <r>
    <x v="4014"/>
    <n v="33"/>
    <n v="9"/>
    <x v="39"/>
    <s v="0-50"/>
    <n v="94305"/>
    <n v="3"/>
    <n v="0.9"/>
    <s v="Professional"/>
    <n v="0"/>
    <x v="0"/>
    <s v="No"/>
    <x v="0"/>
    <s v="Yes"/>
    <x v="1"/>
    <m/>
  </r>
  <r>
    <x v="4015"/>
    <n v="33"/>
    <n v="8"/>
    <x v="71"/>
    <s v="51-100"/>
    <n v="92121"/>
    <n v="4"/>
    <n v="2.1"/>
    <s v="Professional"/>
    <n v="164"/>
    <x v="0"/>
    <s v="No"/>
    <x v="0"/>
    <s v="Yes"/>
    <x v="0"/>
    <m/>
  </r>
  <r>
    <x v="4016"/>
    <n v="33"/>
    <n v="7"/>
    <x v="92"/>
    <s v="51-100"/>
    <n v="92346"/>
    <n v="3"/>
    <n v="1.6"/>
    <s v="Undergraduate"/>
    <n v="0"/>
    <x v="0"/>
    <s v="No"/>
    <x v="0"/>
    <s v="Yes"/>
    <x v="0"/>
    <m/>
  </r>
  <r>
    <x v="4017"/>
    <n v="33"/>
    <n v="9"/>
    <x v="30"/>
    <s v="51-100"/>
    <n v="91311"/>
    <n v="4"/>
    <n v="3.4"/>
    <s v="Undergraduate"/>
    <n v="0"/>
    <x v="0"/>
    <s v="No"/>
    <x v="0"/>
    <s v="Yes"/>
    <x v="1"/>
    <m/>
  </r>
  <r>
    <x v="4018"/>
    <n v="33"/>
    <n v="9"/>
    <x v="15"/>
    <s v="51-100"/>
    <n v="94063"/>
    <n v="1"/>
    <n v="1.2"/>
    <s v="Undergraduate"/>
    <n v="0"/>
    <x v="0"/>
    <s v="No"/>
    <x v="0"/>
    <s v="No"/>
    <x v="1"/>
    <m/>
  </r>
  <r>
    <x v="4019"/>
    <n v="33"/>
    <n v="8"/>
    <x v="22"/>
    <s v="51-100"/>
    <n v="90027"/>
    <n v="2"/>
    <n v="0.1"/>
    <s v="Undergraduate"/>
    <n v="89"/>
    <x v="0"/>
    <s v="No"/>
    <x v="0"/>
    <s v="Yes"/>
    <x v="0"/>
    <m/>
  </r>
  <r>
    <x v="4020"/>
    <n v="33"/>
    <n v="7"/>
    <x v="1"/>
    <s v="0-50"/>
    <n v="94904"/>
    <n v="1"/>
    <n v="0.6"/>
    <s v="Professional"/>
    <n v="152"/>
    <x v="0"/>
    <s v="No"/>
    <x v="0"/>
    <s v="No"/>
    <x v="0"/>
    <m/>
  </r>
  <r>
    <x v="4021"/>
    <n v="33"/>
    <n v="7"/>
    <x v="59"/>
    <s v="0-50"/>
    <n v="90025"/>
    <n v="4"/>
    <n v="2.2000000000000002"/>
    <s v="Graduate"/>
    <n v="0"/>
    <x v="0"/>
    <s v="No"/>
    <x v="0"/>
    <s v="Yes"/>
    <x v="0"/>
    <m/>
  </r>
  <r>
    <x v="4022"/>
    <n v="33"/>
    <n v="8"/>
    <x v="50"/>
    <s v="100+"/>
    <n v="91129"/>
    <n v="4"/>
    <n v="2.9"/>
    <s v="Graduate"/>
    <n v="0"/>
    <x v="1"/>
    <s v="No"/>
    <x v="0"/>
    <s v="Yes"/>
    <x v="0"/>
    <m/>
  </r>
  <r>
    <x v="4023"/>
    <n v="33"/>
    <n v="6"/>
    <x v="99"/>
    <s v="51-100"/>
    <n v="92821"/>
    <n v="2"/>
    <n v="1.67"/>
    <s v="Graduate"/>
    <n v="122"/>
    <x v="0"/>
    <s v="No"/>
    <x v="0"/>
    <s v="Yes"/>
    <x v="0"/>
    <m/>
  </r>
  <r>
    <x v="4024"/>
    <n v="33"/>
    <n v="7"/>
    <x v="73"/>
    <s v="0-50"/>
    <n v="95403"/>
    <n v="4"/>
    <n v="2.2000000000000002"/>
    <s v="Graduate"/>
    <n v="0"/>
    <x v="0"/>
    <s v="No"/>
    <x v="0"/>
    <s v="Yes"/>
    <x v="0"/>
    <m/>
  </r>
  <r>
    <x v="4025"/>
    <n v="33"/>
    <n v="6"/>
    <x v="6"/>
    <s v="51-100"/>
    <n v="90250"/>
    <n v="4"/>
    <n v="2"/>
    <s v="Graduate"/>
    <n v="119"/>
    <x v="0"/>
    <s v="Yes"/>
    <x v="0"/>
    <s v="Yes"/>
    <x v="0"/>
    <m/>
  </r>
  <r>
    <x v="4026"/>
    <n v="33"/>
    <n v="8"/>
    <x v="43"/>
    <s v="0-50"/>
    <n v="93943"/>
    <n v="2"/>
    <n v="0.1"/>
    <s v="Undergraduate"/>
    <n v="0"/>
    <x v="0"/>
    <s v="No"/>
    <x v="0"/>
    <s v="No"/>
    <x v="1"/>
    <m/>
  </r>
  <r>
    <x v="4027"/>
    <n v="33"/>
    <n v="8"/>
    <x v="76"/>
    <s v="51-100"/>
    <n v="94305"/>
    <n v="2"/>
    <n v="0.1"/>
    <s v="Undergraduate"/>
    <n v="0"/>
    <x v="0"/>
    <s v="Yes"/>
    <x v="1"/>
    <s v="Yes"/>
    <x v="1"/>
    <m/>
  </r>
  <r>
    <x v="4028"/>
    <n v="33"/>
    <n v="7"/>
    <x v="65"/>
    <s v="0-50"/>
    <n v="92064"/>
    <n v="1"/>
    <n v="0.6"/>
    <s v="Professional"/>
    <n v="127"/>
    <x v="0"/>
    <s v="No"/>
    <x v="0"/>
    <s v="No"/>
    <x v="1"/>
    <m/>
  </r>
  <r>
    <x v="4029"/>
    <n v="33"/>
    <n v="3"/>
    <x v="139"/>
    <s v="51-100"/>
    <n v="95616"/>
    <n v="4"/>
    <n v="4"/>
    <s v="Professional"/>
    <n v="0"/>
    <x v="0"/>
    <s v="No"/>
    <x v="0"/>
    <s v="No"/>
    <x v="0"/>
    <m/>
  </r>
  <r>
    <x v="4030"/>
    <n v="33"/>
    <n v="9"/>
    <x v="68"/>
    <s v="0-50"/>
    <n v="93940"/>
    <n v="4"/>
    <n v="0.4"/>
    <s v="Graduate"/>
    <n v="103"/>
    <x v="0"/>
    <s v="No"/>
    <x v="0"/>
    <s v="Yes"/>
    <x v="0"/>
    <m/>
  </r>
  <r>
    <x v="4031"/>
    <n v="33"/>
    <n v="6"/>
    <x v="73"/>
    <s v="0-50"/>
    <n v="92037"/>
    <n v="2"/>
    <n v="1.67"/>
    <s v="Graduate"/>
    <n v="214"/>
    <x v="0"/>
    <s v="No"/>
    <x v="0"/>
    <s v="No"/>
    <x v="0"/>
    <m/>
  </r>
  <r>
    <x v="4032"/>
    <n v="33"/>
    <n v="7"/>
    <x v="99"/>
    <s v="51-100"/>
    <n v="92886"/>
    <n v="4"/>
    <n v="0.2"/>
    <s v="Undergraduate"/>
    <n v="141"/>
    <x v="0"/>
    <s v="Yes"/>
    <x v="0"/>
    <s v="No"/>
    <x v="0"/>
    <m/>
  </r>
  <r>
    <x v="4033"/>
    <n v="33"/>
    <n v="8"/>
    <x v="79"/>
    <s v="100+"/>
    <n v="94583"/>
    <n v="1"/>
    <n v="0"/>
    <s v="Undergraduate"/>
    <n v="0"/>
    <x v="0"/>
    <s v="No"/>
    <x v="0"/>
    <s v="Yes"/>
    <x v="1"/>
    <m/>
  </r>
  <r>
    <x v="4034"/>
    <n v="33"/>
    <n v="7"/>
    <x v="145"/>
    <s v="100+"/>
    <n v="94022"/>
    <n v="1"/>
    <n v="3.2"/>
    <s v="Professional"/>
    <n v="0"/>
    <x v="1"/>
    <s v="No"/>
    <x v="0"/>
    <s v="Yes"/>
    <x v="0"/>
    <m/>
  </r>
  <r>
    <x v="4035"/>
    <n v="33"/>
    <n v="7"/>
    <x v="23"/>
    <s v="0-50"/>
    <n v="94025"/>
    <n v="1"/>
    <n v="0.4"/>
    <s v="Graduate"/>
    <n v="98"/>
    <x v="0"/>
    <s v="No"/>
    <x v="0"/>
    <s v="Yes"/>
    <x v="0"/>
    <m/>
  </r>
  <r>
    <x v="4036"/>
    <n v="33"/>
    <n v="8"/>
    <x v="135"/>
    <s v="100+"/>
    <n v="94720"/>
    <n v="3"/>
    <n v="6.3"/>
    <s v="Graduate"/>
    <n v="99"/>
    <x v="1"/>
    <s v="No"/>
    <x v="0"/>
    <s v="No"/>
    <x v="1"/>
    <m/>
  </r>
  <r>
    <x v="4037"/>
    <n v="33"/>
    <n v="8"/>
    <x v="59"/>
    <s v="0-50"/>
    <n v="94019"/>
    <n v="1"/>
    <n v="1"/>
    <s v="Undergraduate"/>
    <n v="212"/>
    <x v="0"/>
    <s v="No"/>
    <x v="0"/>
    <s v="Yes"/>
    <x v="0"/>
    <m/>
  </r>
  <r>
    <x v="4038"/>
    <n v="33"/>
    <n v="9"/>
    <x v="21"/>
    <s v="100+"/>
    <n v="94303"/>
    <n v="2"/>
    <n v="4.33"/>
    <s v="Undergraduate"/>
    <n v="277"/>
    <x v="0"/>
    <s v="No"/>
    <x v="0"/>
    <s v="No"/>
    <x v="1"/>
    <m/>
  </r>
  <r>
    <x v="4039"/>
    <n v="33"/>
    <n v="8"/>
    <x v="36"/>
    <s v="100+"/>
    <n v="90024"/>
    <n v="1"/>
    <n v="0"/>
    <s v="Undergraduate"/>
    <n v="0"/>
    <x v="0"/>
    <s v="No"/>
    <x v="0"/>
    <s v="Yes"/>
    <x v="0"/>
    <m/>
  </r>
  <r>
    <x v="4040"/>
    <n v="33"/>
    <n v="8"/>
    <x v="146"/>
    <s v="100+"/>
    <n v="92354"/>
    <n v="2"/>
    <n v="6.7"/>
    <s v="Undergraduate"/>
    <n v="102"/>
    <x v="0"/>
    <s v="No"/>
    <x v="0"/>
    <s v="Yes"/>
    <x v="0"/>
    <m/>
  </r>
  <r>
    <x v="4041"/>
    <n v="33"/>
    <n v="9"/>
    <x v="3"/>
    <s v="100+"/>
    <n v="95136"/>
    <n v="1"/>
    <n v="4"/>
    <s v="Undergraduate"/>
    <n v="0"/>
    <x v="0"/>
    <s v="No"/>
    <x v="0"/>
    <s v="Yes"/>
    <x v="0"/>
    <m/>
  </r>
  <r>
    <x v="4042"/>
    <n v="33"/>
    <n v="7"/>
    <x v="101"/>
    <s v="100+"/>
    <n v="95828"/>
    <n v="1"/>
    <n v="4"/>
    <s v="Professional"/>
    <n v="106"/>
    <x v="1"/>
    <s v="No"/>
    <x v="1"/>
    <s v="Yes"/>
    <x v="1"/>
    <m/>
  </r>
  <r>
    <x v="4043"/>
    <n v="33"/>
    <n v="7"/>
    <x v="94"/>
    <s v="100+"/>
    <n v="93727"/>
    <n v="1"/>
    <n v="2.7"/>
    <s v="Graduate"/>
    <n v="233"/>
    <x v="0"/>
    <s v="No"/>
    <x v="0"/>
    <s v="No"/>
    <x v="0"/>
    <m/>
  </r>
  <r>
    <x v="4044"/>
    <n v="33"/>
    <n v="7"/>
    <x v="52"/>
    <s v="51-100"/>
    <n v="95211"/>
    <n v="1"/>
    <n v="2.5"/>
    <s v="Undergraduate"/>
    <n v="0"/>
    <x v="0"/>
    <s v="Yes"/>
    <x v="1"/>
    <s v="Yes"/>
    <x v="1"/>
    <m/>
  </r>
  <r>
    <x v="4045"/>
    <n v="33"/>
    <n v="8"/>
    <x v="123"/>
    <s v="100+"/>
    <n v="92717"/>
    <n v="1"/>
    <n v="7.4"/>
    <s v="Professional"/>
    <n v="0"/>
    <x v="1"/>
    <s v="No"/>
    <x v="0"/>
    <s v="No"/>
    <x v="0"/>
    <m/>
  </r>
  <r>
    <x v="4046"/>
    <n v="33"/>
    <n v="9"/>
    <x v="129"/>
    <s v="51-100"/>
    <n v="90630"/>
    <n v="1"/>
    <n v="1.2"/>
    <s v="Undergraduate"/>
    <n v="0"/>
    <x v="0"/>
    <s v="No"/>
    <x v="0"/>
    <s v="Yes"/>
    <x v="1"/>
    <m/>
  </r>
  <r>
    <x v="4047"/>
    <n v="33"/>
    <n v="8"/>
    <x v="126"/>
    <s v="100+"/>
    <n v="91320"/>
    <n v="1"/>
    <n v="0"/>
    <s v="Undergraduate"/>
    <n v="0"/>
    <x v="0"/>
    <s v="No"/>
    <x v="0"/>
    <s v="Yes"/>
    <x v="1"/>
    <m/>
  </r>
  <r>
    <x v="4048"/>
    <n v="33"/>
    <n v="3"/>
    <x v="67"/>
    <s v="51-100"/>
    <n v="93561"/>
    <n v="4"/>
    <n v="1.8"/>
    <s v="Professional"/>
    <n v="236"/>
    <x v="0"/>
    <s v="No"/>
    <x v="0"/>
    <s v="No"/>
    <x v="0"/>
    <m/>
  </r>
  <r>
    <x v="4049"/>
    <n v="33"/>
    <n v="8"/>
    <x v="2"/>
    <s v="0-50"/>
    <n v="92691"/>
    <n v="3"/>
    <n v="1.3"/>
    <s v="Undergraduate"/>
    <n v="83"/>
    <x v="0"/>
    <s v="No"/>
    <x v="0"/>
    <s v="No"/>
    <x v="1"/>
    <m/>
  </r>
  <r>
    <x v="4050"/>
    <n v="33"/>
    <n v="7"/>
    <x v="10"/>
    <s v="0-50"/>
    <n v="92093"/>
    <n v="1"/>
    <n v="0.6"/>
    <s v="Professional"/>
    <n v="0"/>
    <x v="0"/>
    <s v="No"/>
    <x v="0"/>
    <s v="No"/>
    <x v="0"/>
    <m/>
  </r>
  <r>
    <x v="4051"/>
    <n v="33"/>
    <n v="6"/>
    <x v="89"/>
    <s v="100+"/>
    <n v="94720"/>
    <n v="3"/>
    <n v="5.67"/>
    <s v="Graduate"/>
    <n v="0"/>
    <x v="1"/>
    <s v="Yes"/>
    <x v="1"/>
    <s v="Yes"/>
    <x v="0"/>
    <m/>
  </r>
  <r>
    <x v="4052"/>
    <n v="33"/>
    <n v="3"/>
    <x v="51"/>
    <s v="51-100"/>
    <n v="92161"/>
    <n v="4"/>
    <n v="1.8"/>
    <s v="Professional"/>
    <n v="0"/>
    <x v="0"/>
    <s v="No"/>
    <x v="0"/>
    <s v="Yes"/>
    <x v="0"/>
    <m/>
  </r>
  <r>
    <x v="4053"/>
    <n v="33"/>
    <n v="7"/>
    <x v="59"/>
    <s v="0-50"/>
    <n v="92831"/>
    <n v="4"/>
    <n v="2.2000000000000002"/>
    <s v="Graduate"/>
    <n v="207"/>
    <x v="0"/>
    <s v="No"/>
    <x v="0"/>
    <s v="No"/>
    <x v="0"/>
    <m/>
  </r>
  <r>
    <x v="4054"/>
    <n v="33"/>
    <n v="9"/>
    <x v="7"/>
    <s v="51-100"/>
    <n v="94612"/>
    <n v="1"/>
    <n v="0.1"/>
    <s v="Undergraduate"/>
    <n v="0"/>
    <x v="0"/>
    <s v="No"/>
    <x v="0"/>
    <s v="Yes"/>
    <x v="0"/>
    <m/>
  </r>
  <r>
    <x v="4055"/>
    <n v="33"/>
    <n v="7"/>
    <x v="25"/>
    <s v="0-50"/>
    <n v="94920"/>
    <n v="2"/>
    <n v="2"/>
    <s v="Professional"/>
    <n v="132"/>
    <x v="0"/>
    <s v="No"/>
    <x v="0"/>
    <s v="No"/>
    <x v="0"/>
    <m/>
  </r>
  <r>
    <x v="4056"/>
    <n v="33"/>
    <n v="9"/>
    <x v="64"/>
    <s v="0-50"/>
    <n v="94112"/>
    <n v="1"/>
    <n v="1.2"/>
    <s v="Undergraduate"/>
    <n v="0"/>
    <x v="0"/>
    <s v="No"/>
    <x v="0"/>
    <s v="No"/>
    <x v="0"/>
    <m/>
  </r>
  <r>
    <x v="4057"/>
    <n v="33"/>
    <n v="7"/>
    <x v="11"/>
    <s v="51-100"/>
    <n v="94040"/>
    <n v="4"/>
    <n v="2.1"/>
    <s v="Professional"/>
    <n v="0"/>
    <x v="0"/>
    <s v="No"/>
    <x v="0"/>
    <s v="No"/>
    <x v="1"/>
    <m/>
  </r>
  <r>
    <x v="4058"/>
    <n v="33"/>
    <n v="9"/>
    <x v="44"/>
    <s v="100+"/>
    <n v="94304"/>
    <n v="2"/>
    <n v="4.8"/>
    <s v="Graduate"/>
    <n v="0"/>
    <x v="1"/>
    <s v="No"/>
    <x v="0"/>
    <s v="No"/>
    <x v="0"/>
    <m/>
  </r>
  <r>
    <x v="4059"/>
    <n v="33"/>
    <n v="9"/>
    <x v="73"/>
    <s v="0-50"/>
    <n v="94928"/>
    <n v="1"/>
    <n v="2.4"/>
    <s v="Graduate"/>
    <n v="0"/>
    <x v="0"/>
    <s v="No"/>
    <x v="0"/>
    <s v="Yes"/>
    <x v="0"/>
    <m/>
  </r>
  <r>
    <x v="4060"/>
    <n v="33"/>
    <n v="9"/>
    <x v="9"/>
    <s v="0-50"/>
    <n v="95814"/>
    <n v="3"/>
    <n v="2"/>
    <s v="Undergraduate"/>
    <n v="108"/>
    <x v="0"/>
    <s v="No"/>
    <x v="0"/>
    <s v="Yes"/>
    <x v="0"/>
    <m/>
  </r>
  <r>
    <x v="4061"/>
    <n v="33"/>
    <n v="7"/>
    <x v="76"/>
    <s v="51-100"/>
    <n v="95616"/>
    <n v="4"/>
    <n v="2.2000000000000002"/>
    <s v="Graduate"/>
    <n v="0"/>
    <x v="0"/>
    <s v="No"/>
    <x v="0"/>
    <s v="Yes"/>
    <x v="1"/>
    <m/>
  </r>
  <r>
    <x v="4062"/>
    <n v="33"/>
    <n v="7"/>
    <x v="32"/>
    <s v="51-100"/>
    <n v="92122"/>
    <n v="2"/>
    <n v="4.5"/>
    <s v="Professional"/>
    <n v="187"/>
    <x v="0"/>
    <s v="No"/>
    <x v="1"/>
    <s v="Yes"/>
    <x v="1"/>
    <m/>
  </r>
  <r>
    <x v="4063"/>
    <n v="33"/>
    <n v="9"/>
    <x v="23"/>
    <s v="0-50"/>
    <n v="95133"/>
    <n v="3"/>
    <n v="0.9"/>
    <s v="Professional"/>
    <n v="114"/>
    <x v="0"/>
    <s v="No"/>
    <x v="0"/>
    <s v="No"/>
    <x v="0"/>
    <m/>
  </r>
  <r>
    <x v="4064"/>
    <n v="33"/>
    <n v="7"/>
    <x v="83"/>
    <s v="0-50"/>
    <n v="96064"/>
    <n v="4"/>
    <n v="0.8"/>
    <s v="Undergraduate"/>
    <n v="0"/>
    <x v="0"/>
    <s v="No"/>
    <x v="0"/>
    <s v="No"/>
    <x v="0"/>
    <m/>
  </r>
  <r>
    <x v="4065"/>
    <n v="33"/>
    <n v="9"/>
    <x v="13"/>
    <s v="0-50"/>
    <n v="95010"/>
    <n v="1"/>
    <n v="2.1"/>
    <s v="Professional"/>
    <n v="0"/>
    <x v="0"/>
    <s v="No"/>
    <x v="0"/>
    <s v="Yes"/>
    <x v="0"/>
    <m/>
  </r>
  <r>
    <x v="4066"/>
    <n v="33"/>
    <n v="8"/>
    <x v="20"/>
    <s v="0-50"/>
    <n v="95032"/>
    <n v="3"/>
    <n v="2.2999999999999998"/>
    <s v="Undergraduate"/>
    <n v="0"/>
    <x v="0"/>
    <s v="No"/>
    <x v="0"/>
    <s v="No"/>
    <x v="0"/>
    <m/>
  </r>
  <r>
    <x v="4067"/>
    <n v="33"/>
    <n v="8"/>
    <x v="6"/>
    <s v="51-100"/>
    <n v="95051"/>
    <n v="3"/>
    <n v="0.6"/>
    <s v="Graduate"/>
    <n v="0"/>
    <x v="0"/>
    <s v="No"/>
    <x v="0"/>
    <s v="Yes"/>
    <x v="0"/>
    <m/>
  </r>
  <r>
    <x v="4068"/>
    <n v="33"/>
    <n v="8"/>
    <x v="137"/>
    <s v="51-100"/>
    <n v="92093"/>
    <n v="3"/>
    <n v="2.2999999999999998"/>
    <s v="Undergraduate"/>
    <n v="98"/>
    <x v="0"/>
    <s v="No"/>
    <x v="0"/>
    <s v="No"/>
    <x v="1"/>
    <m/>
  </r>
  <r>
    <x v="4069"/>
    <n v="33"/>
    <n v="6"/>
    <x v="6"/>
    <s v="51-100"/>
    <n v="95819"/>
    <n v="4"/>
    <n v="2"/>
    <s v="Graduate"/>
    <n v="0"/>
    <x v="0"/>
    <s v="Yes"/>
    <x v="0"/>
    <s v="Yes"/>
    <x v="0"/>
    <m/>
  </r>
  <r>
    <x v="4070"/>
    <n v="33"/>
    <n v="8"/>
    <x v="133"/>
    <s v="51-100"/>
    <n v="92407"/>
    <n v="4"/>
    <n v="1.3"/>
    <s v="Undergraduate"/>
    <n v="0"/>
    <x v="0"/>
    <s v="No"/>
    <x v="0"/>
    <s v="Yes"/>
    <x v="0"/>
    <m/>
  </r>
  <r>
    <x v="4071"/>
    <n v="33"/>
    <n v="9"/>
    <x v="29"/>
    <s v="0-50"/>
    <n v="93106"/>
    <n v="1"/>
    <n v="2.1"/>
    <s v="Professional"/>
    <n v="133"/>
    <x v="0"/>
    <s v="No"/>
    <x v="0"/>
    <s v="No"/>
    <x v="0"/>
    <m/>
  </r>
  <r>
    <x v="4072"/>
    <n v="33"/>
    <n v="9"/>
    <x v="125"/>
    <s v="100+"/>
    <n v="91320"/>
    <n v="2"/>
    <n v="8.8000000000000007"/>
    <s v="Professional"/>
    <n v="582"/>
    <x v="1"/>
    <s v="No"/>
    <x v="0"/>
    <s v="Yes"/>
    <x v="0"/>
    <m/>
  </r>
  <r>
    <x v="4073"/>
    <n v="33"/>
    <n v="7"/>
    <x v="5"/>
    <s v="0-50"/>
    <n v="90095"/>
    <n v="1"/>
    <n v="0.6"/>
    <s v="Professional"/>
    <n v="0"/>
    <x v="0"/>
    <s v="Yes"/>
    <x v="0"/>
    <s v="No"/>
    <x v="0"/>
    <m/>
  </r>
  <r>
    <x v="4074"/>
    <n v="33"/>
    <n v="9"/>
    <x v="98"/>
    <s v="51-100"/>
    <n v="93943"/>
    <n v="3"/>
    <n v="2.6"/>
    <s v="Graduate"/>
    <n v="0"/>
    <x v="0"/>
    <s v="No"/>
    <x v="0"/>
    <s v="Yes"/>
    <x v="0"/>
    <m/>
  </r>
  <r>
    <x v="4075"/>
    <n v="33"/>
    <n v="9"/>
    <x v="21"/>
    <s v="100+"/>
    <n v="94110"/>
    <n v="1"/>
    <n v="4.3"/>
    <s v="Undergraduate"/>
    <n v="437"/>
    <x v="0"/>
    <s v="No"/>
    <x v="0"/>
    <s v="Yes"/>
    <x v="0"/>
    <m/>
  </r>
  <r>
    <x v="4076"/>
    <n v="33"/>
    <n v="8"/>
    <x v="77"/>
    <s v="100+"/>
    <n v="94065"/>
    <n v="1"/>
    <n v="8.6"/>
    <s v="Undergraduate"/>
    <n v="0"/>
    <x v="0"/>
    <s v="No"/>
    <x v="0"/>
    <s v="No"/>
    <x v="0"/>
    <m/>
  </r>
  <r>
    <x v="4077"/>
    <n v="33"/>
    <n v="8"/>
    <x v="57"/>
    <s v="51-100"/>
    <n v="95747"/>
    <n v="1"/>
    <n v="2.6"/>
    <s v="Graduate"/>
    <n v="0"/>
    <x v="0"/>
    <s v="Yes"/>
    <x v="1"/>
    <s v="Yes"/>
    <x v="1"/>
    <m/>
  </r>
  <r>
    <x v="4078"/>
    <n v="33"/>
    <n v="7"/>
    <x v="20"/>
    <s v="0-50"/>
    <n v="92037"/>
    <n v="2"/>
    <n v="2"/>
    <s v="Professional"/>
    <n v="0"/>
    <x v="0"/>
    <s v="No"/>
    <x v="0"/>
    <s v="No"/>
    <x v="0"/>
    <m/>
  </r>
  <r>
    <x v="4079"/>
    <n v="33"/>
    <n v="7"/>
    <x v="32"/>
    <s v="51-100"/>
    <n v="92647"/>
    <n v="3"/>
    <n v="1.6"/>
    <s v="Undergraduate"/>
    <n v="0"/>
    <x v="0"/>
    <s v="No"/>
    <x v="0"/>
    <s v="Yes"/>
    <x v="1"/>
    <m/>
  </r>
  <r>
    <x v="4080"/>
    <n v="33"/>
    <n v="7"/>
    <x v="97"/>
    <s v="51-100"/>
    <n v="94583"/>
    <n v="3"/>
    <n v="1.6"/>
    <s v="Undergraduate"/>
    <n v="0"/>
    <x v="0"/>
    <s v="No"/>
    <x v="0"/>
    <s v="Yes"/>
    <x v="1"/>
    <m/>
  </r>
  <r>
    <x v="4081"/>
    <n v="33"/>
    <n v="9"/>
    <x v="139"/>
    <s v="51-100"/>
    <n v="92120"/>
    <n v="3"/>
    <n v="2.6"/>
    <s v="Graduate"/>
    <n v="0"/>
    <x v="0"/>
    <s v="No"/>
    <x v="0"/>
    <s v="Yes"/>
    <x v="0"/>
    <m/>
  </r>
  <r>
    <x v="4082"/>
    <n v="33"/>
    <n v="9"/>
    <x v="23"/>
    <s v="0-50"/>
    <n v="91320"/>
    <n v="4"/>
    <n v="0.7"/>
    <s v="Graduate"/>
    <n v="105"/>
    <x v="0"/>
    <s v="No"/>
    <x v="0"/>
    <s v="Yes"/>
    <x v="0"/>
    <m/>
  </r>
  <r>
    <x v="4083"/>
    <n v="33"/>
    <n v="7"/>
    <x v="108"/>
    <s v="0-50"/>
    <n v="94303"/>
    <n v="4"/>
    <n v="1"/>
    <s v="Undergraduate"/>
    <n v="0"/>
    <x v="0"/>
    <s v="No"/>
    <x v="0"/>
    <s v="Yes"/>
    <x v="1"/>
    <m/>
  </r>
  <r>
    <x v="4084"/>
    <n v="33"/>
    <n v="7"/>
    <x v="100"/>
    <s v="0-50"/>
    <n v="94109"/>
    <n v="4"/>
    <n v="0.8"/>
    <s v="Undergraduate"/>
    <n v="0"/>
    <x v="0"/>
    <s v="No"/>
    <x v="0"/>
    <s v="Yes"/>
    <x v="0"/>
    <m/>
  </r>
  <r>
    <x v="4085"/>
    <n v="33"/>
    <n v="9"/>
    <x v="2"/>
    <s v="0-50"/>
    <n v="95521"/>
    <n v="4"/>
    <n v="0.7"/>
    <s v="Graduate"/>
    <n v="0"/>
    <x v="0"/>
    <s v="No"/>
    <x v="0"/>
    <s v="Yes"/>
    <x v="0"/>
    <m/>
  </r>
  <r>
    <x v="4086"/>
    <n v="33"/>
    <n v="7"/>
    <x v="30"/>
    <s v="51-100"/>
    <n v="91103"/>
    <n v="2"/>
    <n v="1.5"/>
    <s v="Professional"/>
    <n v="0"/>
    <x v="0"/>
    <s v="No"/>
    <x v="0"/>
    <s v="Yes"/>
    <x v="1"/>
    <m/>
  </r>
  <r>
    <x v="4087"/>
    <n v="33"/>
    <n v="9"/>
    <x v="71"/>
    <s v="51-100"/>
    <n v="92507"/>
    <n v="4"/>
    <n v="3.4"/>
    <s v="Undergraduate"/>
    <n v="0"/>
    <x v="0"/>
    <s v="No"/>
    <x v="0"/>
    <s v="No"/>
    <x v="0"/>
    <m/>
  </r>
  <r>
    <x v="4088"/>
    <n v="33"/>
    <n v="8"/>
    <x v="99"/>
    <s v="51-100"/>
    <n v="92251"/>
    <n v="3"/>
    <n v="2.2999999999999998"/>
    <s v="Undergraduate"/>
    <n v="0"/>
    <x v="0"/>
    <s v="No"/>
    <x v="0"/>
    <s v="No"/>
    <x v="1"/>
    <m/>
  </r>
  <r>
    <x v="4089"/>
    <n v="33"/>
    <n v="9"/>
    <x v="131"/>
    <s v="100+"/>
    <n v="90024"/>
    <n v="1"/>
    <n v="6"/>
    <s v="Undergraduate"/>
    <n v="0"/>
    <x v="0"/>
    <s v="No"/>
    <x v="0"/>
    <s v="Yes"/>
    <x v="1"/>
    <m/>
  </r>
  <r>
    <x v="4090"/>
    <n v="33"/>
    <n v="8"/>
    <x v="76"/>
    <s v="51-100"/>
    <n v="92037"/>
    <n v="4"/>
    <n v="1.3"/>
    <s v="Undergraduate"/>
    <n v="0"/>
    <x v="0"/>
    <s v="Yes"/>
    <x v="0"/>
    <s v="No"/>
    <x v="0"/>
    <m/>
  </r>
  <r>
    <x v="4091"/>
    <n v="33"/>
    <n v="6"/>
    <x v="15"/>
    <s v="51-100"/>
    <n v="94122"/>
    <n v="2"/>
    <n v="1"/>
    <s v="Graduate"/>
    <n v="96"/>
    <x v="0"/>
    <s v="No"/>
    <x v="0"/>
    <s v="No"/>
    <x v="1"/>
    <m/>
  </r>
  <r>
    <x v="4092"/>
    <n v="33"/>
    <n v="9"/>
    <x v="29"/>
    <s v="0-50"/>
    <n v="95814"/>
    <n v="1"/>
    <n v="1.33"/>
    <s v="Undergraduate"/>
    <n v="115"/>
    <x v="0"/>
    <s v="No"/>
    <x v="0"/>
    <s v="No"/>
    <x v="0"/>
    <m/>
  </r>
  <r>
    <x v="4093"/>
    <n v="33"/>
    <n v="9"/>
    <x v="126"/>
    <s v="100+"/>
    <n v="92182"/>
    <n v="1"/>
    <n v="4.3"/>
    <s v="Professional"/>
    <n v="0"/>
    <x v="1"/>
    <s v="No"/>
    <x v="0"/>
    <s v="Yes"/>
    <x v="0"/>
    <m/>
  </r>
  <r>
    <x v="4094"/>
    <n v="33"/>
    <n v="7"/>
    <x v="27"/>
    <s v="0-50"/>
    <n v="94132"/>
    <n v="4"/>
    <n v="1"/>
    <s v="Undergraduate"/>
    <n v="0"/>
    <x v="0"/>
    <s v="No"/>
    <x v="0"/>
    <s v="Yes"/>
    <x v="1"/>
    <m/>
  </r>
  <r>
    <x v="4095"/>
    <n v="33"/>
    <n v="7"/>
    <x v="80"/>
    <s v="51-100"/>
    <n v="90840"/>
    <n v="3"/>
    <n v="1.6"/>
    <s v="Undergraduate"/>
    <n v="0"/>
    <x v="0"/>
    <s v="No"/>
    <x v="0"/>
    <s v="No"/>
    <x v="0"/>
    <m/>
  </r>
  <r>
    <x v="4096"/>
    <n v="33"/>
    <n v="7"/>
    <x v="65"/>
    <s v="0-50"/>
    <n v="94720"/>
    <n v="1"/>
    <n v="0.6"/>
    <s v="Professional"/>
    <n v="0"/>
    <x v="0"/>
    <s v="No"/>
    <x v="0"/>
    <s v="No"/>
    <x v="0"/>
    <m/>
  </r>
  <r>
    <x v="4097"/>
    <n v="33"/>
    <n v="3"/>
    <x v="2"/>
    <s v="0-50"/>
    <n v="94704"/>
    <n v="1"/>
    <n v="0.67"/>
    <s v="Professional"/>
    <n v="0"/>
    <x v="0"/>
    <s v="No"/>
    <x v="0"/>
    <s v="No"/>
    <x v="0"/>
    <m/>
  </r>
  <r>
    <x v="4098"/>
    <n v="33"/>
    <n v="7"/>
    <x v="68"/>
    <s v="0-50"/>
    <n v="94002"/>
    <n v="1"/>
    <n v="0.4"/>
    <s v="Graduate"/>
    <n v="0"/>
    <x v="0"/>
    <s v="No"/>
    <x v="0"/>
    <s v="No"/>
    <x v="0"/>
    <m/>
  </r>
  <r>
    <x v="4099"/>
    <n v="33"/>
    <n v="9"/>
    <x v="101"/>
    <s v="100+"/>
    <n v="95054"/>
    <n v="1"/>
    <n v="4.3"/>
    <s v="Undergraduate"/>
    <n v="0"/>
    <x v="0"/>
    <s v="No"/>
    <x v="0"/>
    <s v="No"/>
    <x v="0"/>
    <m/>
  </r>
  <r>
    <x v="4100"/>
    <n v="33"/>
    <n v="8"/>
    <x v="15"/>
    <s v="51-100"/>
    <n v="92126"/>
    <n v="3"/>
    <n v="2.2999999999999998"/>
    <s v="Undergraduate"/>
    <n v="76"/>
    <x v="0"/>
    <s v="No"/>
    <x v="0"/>
    <s v="Yes"/>
    <x v="0"/>
    <m/>
  </r>
  <r>
    <x v="4101"/>
    <n v="33"/>
    <n v="6"/>
    <x v="6"/>
    <s v="51-100"/>
    <n v="94305"/>
    <n v="4"/>
    <n v="2"/>
    <s v="Graduate"/>
    <n v="0"/>
    <x v="0"/>
    <s v="No"/>
    <x v="0"/>
    <s v="No"/>
    <x v="0"/>
    <m/>
  </r>
  <r>
    <x v="4102"/>
    <n v="33"/>
    <n v="7"/>
    <x v="48"/>
    <s v="51-100"/>
    <n v="94025"/>
    <n v="1"/>
    <n v="2.7"/>
    <s v="Graduate"/>
    <n v="126"/>
    <x v="0"/>
    <s v="No"/>
    <x v="0"/>
    <s v="Yes"/>
    <x v="0"/>
    <m/>
  </r>
  <r>
    <x v="4103"/>
    <n v="33"/>
    <n v="9"/>
    <x v="52"/>
    <s v="51-100"/>
    <n v="93943"/>
    <n v="1"/>
    <n v="0.1"/>
    <s v="Undergraduate"/>
    <n v="0"/>
    <x v="0"/>
    <s v="No"/>
    <x v="0"/>
    <s v="Yes"/>
    <x v="0"/>
    <m/>
  </r>
  <r>
    <x v="4104"/>
    <n v="33"/>
    <n v="9"/>
    <x v="90"/>
    <s v="100+"/>
    <n v="90065"/>
    <n v="3"/>
    <n v="2.2000000000000002"/>
    <s v="Professional"/>
    <n v="0"/>
    <x v="1"/>
    <s v="Yes"/>
    <x v="0"/>
    <s v="No"/>
    <x v="0"/>
    <m/>
  </r>
  <r>
    <x v="4105"/>
    <n v="33"/>
    <n v="7"/>
    <x v="12"/>
    <s v="0-50"/>
    <n v="92152"/>
    <n v="1"/>
    <n v="0.4"/>
    <s v="Graduate"/>
    <n v="82"/>
    <x v="0"/>
    <s v="Yes"/>
    <x v="1"/>
    <s v="Yes"/>
    <x v="1"/>
    <m/>
  </r>
  <r>
    <x v="4106"/>
    <n v="33"/>
    <n v="7"/>
    <x v="109"/>
    <s v="100+"/>
    <n v="90245"/>
    <n v="2"/>
    <n v="1.3"/>
    <s v="Undergraduate"/>
    <n v="0"/>
    <x v="0"/>
    <s v="No"/>
    <x v="0"/>
    <s v="Yes"/>
    <x v="0"/>
    <m/>
  </r>
  <r>
    <x v="4107"/>
    <n v="33"/>
    <n v="8"/>
    <x v="137"/>
    <s v="51-100"/>
    <n v="94596"/>
    <n v="1"/>
    <n v="1"/>
    <s v="Undergraduate"/>
    <n v="0"/>
    <x v="0"/>
    <s v="No"/>
    <x v="0"/>
    <s v="Yes"/>
    <x v="0"/>
    <m/>
  </r>
  <r>
    <x v="4108"/>
    <n v="33"/>
    <n v="7"/>
    <x v="56"/>
    <s v="51-100"/>
    <n v="95051"/>
    <n v="1"/>
    <n v="2.9"/>
    <s v="Professional"/>
    <n v="0"/>
    <x v="0"/>
    <s v="No"/>
    <x v="0"/>
    <s v="Yes"/>
    <x v="0"/>
    <m/>
  </r>
  <r>
    <x v="4109"/>
    <n v="33"/>
    <n v="3"/>
    <x v="24"/>
    <s v="51-100"/>
    <n v="91040"/>
    <n v="2"/>
    <n v="1.75"/>
    <s v="Professional"/>
    <n v="0"/>
    <x v="0"/>
    <s v="No"/>
    <x v="0"/>
    <s v="Yes"/>
    <x v="0"/>
    <m/>
  </r>
  <r>
    <x v="4110"/>
    <n v="33"/>
    <n v="9"/>
    <x v="69"/>
    <s v="0-50"/>
    <n v="90005"/>
    <n v="4"/>
    <n v="1"/>
    <s v="Undergraduate"/>
    <n v="81"/>
    <x v="0"/>
    <s v="No"/>
    <x v="0"/>
    <s v="No"/>
    <x v="1"/>
    <m/>
  </r>
  <r>
    <x v="4111"/>
    <n v="33"/>
    <n v="9"/>
    <x v="28"/>
    <s v="51-100"/>
    <n v="92110"/>
    <n v="4"/>
    <n v="3.4"/>
    <s v="Undergraduate"/>
    <n v="140"/>
    <x v="0"/>
    <s v="No"/>
    <x v="0"/>
    <s v="Yes"/>
    <x v="0"/>
    <m/>
  </r>
  <r>
    <x v="4112"/>
    <n v="33"/>
    <n v="8"/>
    <x v="21"/>
    <s v="100+"/>
    <n v="92507"/>
    <n v="1"/>
    <n v="2.7"/>
    <s v="Professional"/>
    <n v="0"/>
    <x v="1"/>
    <s v="No"/>
    <x v="0"/>
    <s v="Yes"/>
    <x v="0"/>
    <m/>
  </r>
  <r>
    <x v="4113"/>
    <n v="33"/>
    <n v="8"/>
    <x v="20"/>
    <s v="0-50"/>
    <n v="94542"/>
    <n v="4"/>
    <n v="0.8"/>
    <s v="Undergraduate"/>
    <n v="0"/>
    <x v="0"/>
    <s v="No"/>
    <x v="0"/>
    <s v="Yes"/>
    <x v="0"/>
    <m/>
  </r>
  <r>
    <x v="4114"/>
    <n v="33"/>
    <n v="8"/>
    <x v="114"/>
    <s v="100+"/>
    <n v="94720"/>
    <n v="3"/>
    <n v="8.5"/>
    <s v="Undergraduate"/>
    <n v="0"/>
    <x v="1"/>
    <s v="Yes"/>
    <x v="1"/>
    <s v="Yes"/>
    <x v="0"/>
    <m/>
  </r>
  <r>
    <x v="4115"/>
    <n v="33"/>
    <n v="8"/>
    <x v="63"/>
    <s v="100+"/>
    <n v="95814"/>
    <n v="1"/>
    <n v="4.5999999999999996"/>
    <s v="Undergraduate"/>
    <n v="0"/>
    <x v="0"/>
    <s v="No"/>
    <x v="0"/>
    <s v="Yes"/>
    <x v="0"/>
    <m/>
  </r>
  <r>
    <x v="4116"/>
    <n v="33"/>
    <n v="7"/>
    <x v="151"/>
    <s v="100+"/>
    <n v="94542"/>
    <n v="2"/>
    <n v="3.6"/>
    <s v="Professional"/>
    <n v="0"/>
    <x v="1"/>
    <s v="No"/>
    <x v="0"/>
    <s v="No"/>
    <x v="1"/>
    <m/>
  </r>
  <r>
    <x v="4117"/>
    <n v="33"/>
    <n v="7"/>
    <x v="20"/>
    <s v="0-50"/>
    <n v="95630"/>
    <n v="4"/>
    <n v="0.8"/>
    <s v="Undergraduate"/>
    <n v="0"/>
    <x v="0"/>
    <s v="No"/>
    <x v="0"/>
    <s v="Yes"/>
    <x v="1"/>
    <m/>
  </r>
  <r>
    <x v="4118"/>
    <n v="33"/>
    <n v="9"/>
    <x v="9"/>
    <s v="0-50"/>
    <n v="92028"/>
    <n v="1"/>
    <n v="1.5"/>
    <s v="Graduate"/>
    <n v="0"/>
    <x v="0"/>
    <s v="No"/>
    <x v="1"/>
    <s v="Yes"/>
    <x v="1"/>
    <m/>
  </r>
  <r>
    <x v="4119"/>
    <n v="33"/>
    <n v="9"/>
    <x v="15"/>
    <s v="51-100"/>
    <n v="91380"/>
    <n v="1"/>
    <n v="2.1"/>
    <s v="Professional"/>
    <n v="0"/>
    <x v="0"/>
    <s v="No"/>
    <x v="0"/>
    <s v="No"/>
    <x v="0"/>
    <m/>
  </r>
  <r>
    <x v="4120"/>
    <n v="33"/>
    <n v="9"/>
    <x v="121"/>
    <s v="0-50"/>
    <n v="95370"/>
    <n v="2"/>
    <n v="1"/>
    <s v="Graduate"/>
    <n v="92"/>
    <x v="0"/>
    <s v="No"/>
    <x v="0"/>
    <s v="Yes"/>
    <x v="0"/>
    <m/>
  </r>
  <r>
    <x v="4121"/>
    <n v="33"/>
    <n v="9"/>
    <x v="25"/>
    <s v="0-50"/>
    <n v="95054"/>
    <n v="2"/>
    <n v="1"/>
    <s v="Graduate"/>
    <n v="0"/>
    <x v="0"/>
    <s v="No"/>
    <x v="0"/>
    <s v="Yes"/>
    <x v="0"/>
    <m/>
  </r>
  <r>
    <x v="4122"/>
    <n v="33"/>
    <n v="8"/>
    <x v="145"/>
    <s v="100+"/>
    <n v="92614"/>
    <n v="2"/>
    <n v="4.2"/>
    <s v="Professional"/>
    <n v="76"/>
    <x v="1"/>
    <s v="No"/>
    <x v="0"/>
    <s v="No"/>
    <x v="1"/>
    <m/>
  </r>
  <r>
    <x v="4123"/>
    <n v="33"/>
    <n v="7"/>
    <x v="14"/>
    <s v="0-50"/>
    <n v="95616"/>
    <n v="4"/>
    <n v="0.8"/>
    <s v="Undergraduate"/>
    <n v="0"/>
    <x v="0"/>
    <s v="No"/>
    <x v="0"/>
    <s v="Yes"/>
    <x v="0"/>
    <m/>
  </r>
  <r>
    <x v="4124"/>
    <n v="33"/>
    <n v="7"/>
    <x v="138"/>
    <s v="100+"/>
    <n v="95054"/>
    <n v="2"/>
    <n v="7"/>
    <s v="Graduate"/>
    <n v="581"/>
    <x v="1"/>
    <s v="No"/>
    <x v="0"/>
    <s v="No"/>
    <x v="0"/>
    <m/>
  </r>
  <r>
    <x v="4125"/>
    <n v="33"/>
    <n v="7"/>
    <x v="50"/>
    <s v="100+"/>
    <n v="93305"/>
    <n v="1"/>
    <n v="2.7"/>
    <s v="Graduate"/>
    <n v="283"/>
    <x v="0"/>
    <s v="No"/>
    <x v="0"/>
    <s v="Yes"/>
    <x v="0"/>
    <m/>
  </r>
  <r>
    <x v="4126"/>
    <n v="33"/>
    <n v="7"/>
    <x v="28"/>
    <s v="51-100"/>
    <n v="94028"/>
    <n v="1"/>
    <n v="2.5"/>
    <s v="Undergraduate"/>
    <n v="135"/>
    <x v="0"/>
    <s v="No"/>
    <x v="0"/>
    <s v="No"/>
    <x v="0"/>
    <m/>
  </r>
  <r>
    <x v="4127"/>
    <n v="33"/>
    <n v="9"/>
    <x v="10"/>
    <s v="0-50"/>
    <n v="91768"/>
    <n v="4"/>
    <n v="0.4"/>
    <s v="Graduate"/>
    <n v="0"/>
    <x v="0"/>
    <s v="No"/>
    <x v="0"/>
    <s v="Yes"/>
    <x v="0"/>
    <m/>
  </r>
  <r>
    <x v="4128"/>
    <n v="33"/>
    <n v="7"/>
    <x v="64"/>
    <s v="0-50"/>
    <n v="95605"/>
    <n v="1"/>
    <n v="0.3"/>
    <s v="Undergraduate"/>
    <n v="0"/>
    <x v="0"/>
    <s v="No"/>
    <x v="0"/>
    <s v="No"/>
    <x v="0"/>
    <m/>
  </r>
  <r>
    <x v="4129"/>
    <n v="33"/>
    <n v="8"/>
    <x v="76"/>
    <s v="51-100"/>
    <n v="90505"/>
    <n v="2"/>
    <n v="2.5"/>
    <s v="Undergraduate"/>
    <n v="0"/>
    <x v="0"/>
    <s v="No"/>
    <x v="0"/>
    <s v="Yes"/>
    <x v="0"/>
    <m/>
  </r>
  <r>
    <x v="4130"/>
    <n v="33"/>
    <n v="8"/>
    <x v="53"/>
    <s v="100+"/>
    <n v="94960"/>
    <n v="1"/>
    <n v="8.6"/>
    <s v="Undergraduate"/>
    <n v="0"/>
    <x v="0"/>
    <s v="No"/>
    <x v="1"/>
    <s v="Yes"/>
    <x v="1"/>
    <m/>
  </r>
  <r>
    <x v="4131"/>
    <n v="32"/>
    <n v="7"/>
    <x v="112"/>
    <s v="100+"/>
    <n v="90019"/>
    <n v="4"/>
    <n v="1.1000000000000001"/>
    <s v="Graduate"/>
    <n v="412"/>
    <x v="1"/>
    <s v="No"/>
    <x v="0"/>
    <s v="Yes"/>
    <x v="0"/>
    <m/>
  </r>
  <r>
    <x v="4132"/>
    <n v="32"/>
    <n v="8"/>
    <x v="85"/>
    <s v="0-50"/>
    <n v="92093"/>
    <n v="4"/>
    <n v="0.7"/>
    <s v="Graduate"/>
    <n v="0"/>
    <x v="0"/>
    <s v="Yes"/>
    <x v="0"/>
    <s v="Yes"/>
    <x v="0"/>
    <m/>
  </r>
  <r>
    <x v="4133"/>
    <n v="32"/>
    <n v="7"/>
    <x v="0"/>
    <s v="100+"/>
    <n v="94304"/>
    <n v="1"/>
    <n v="4.5999999999999996"/>
    <s v="Undergraduate"/>
    <n v="366"/>
    <x v="0"/>
    <s v="No"/>
    <x v="0"/>
    <s v="No"/>
    <x v="0"/>
    <m/>
  </r>
  <r>
    <x v="4134"/>
    <n v="32"/>
    <n v="6"/>
    <x v="7"/>
    <s v="51-100"/>
    <n v="94720"/>
    <n v="2"/>
    <n v="1.5"/>
    <s v="Professional"/>
    <n v="0"/>
    <x v="0"/>
    <s v="No"/>
    <x v="0"/>
    <s v="Yes"/>
    <x v="1"/>
    <m/>
  </r>
  <r>
    <x v="4135"/>
    <n v="32"/>
    <n v="6"/>
    <x v="65"/>
    <s v="0-50"/>
    <n v="91355"/>
    <n v="1"/>
    <n v="1.9"/>
    <s v="Professional"/>
    <n v="0"/>
    <x v="0"/>
    <s v="No"/>
    <x v="0"/>
    <s v="Yes"/>
    <x v="1"/>
    <m/>
  </r>
  <r>
    <x v="4136"/>
    <n v="32"/>
    <n v="6"/>
    <x v="27"/>
    <s v="0-50"/>
    <n v="92130"/>
    <n v="2"/>
    <n v="0.3"/>
    <s v="Undergraduate"/>
    <n v="0"/>
    <x v="0"/>
    <s v="No"/>
    <x v="0"/>
    <s v="No"/>
    <x v="1"/>
    <m/>
  </r>
  <r>
    <x v="4137"/>
    <n v="32"/>
    <n v="8"/>
    <x v="42"/>
    <s v="100+"/>
    <n v="94720"/>
    <n v="2"/>
    <n v="4.33"/>
    <s v="Undergraduate"/>
    <n v="0"/>
    <x v="0"/>
    <s v="No"/>
    <x v="1"/>
    <s v="Yes"/>
    <x v="1"/>
    <m/>
  </r>
  <r>
    <x v="4138"/>
    <n v="32"/>
    <n v="6"/>
    <x v="100"/>
    <s v="0-50"/>
    <n v="94115"/>
    <n v="3"/>
    <n v="1"/>
    <s v="Undergraduate"/>
    <n v="0"/>
    <x v="0"/>
    <s v="No"/>
    <x v="0"/>
    <s v="No"/>
    <x v="0"/>
    <m/>
  </r>
  <r>
    <x v="4139"/>
    <n v="32"/>
    <n v="6"/>
    <x v="1"/>
    <s v="0-50"/>
    <n v="93106"/>
    <n v="1"/>
    <n v="1.9"/>
    <s v="Professional"/>
    <n v="0"/>
    <x v="0"/>
    <s v="No"/>
    <x v="0"/>
    <s v="Yes"/>
    <x v="0"/>
    <m/>
  </r>
  <r>
    <x v="4140"/>
    <n v="32"/>
    <n v="8"/>
    <x v="41"/>
    <s v="51-100"/>
    <n v="95054"/>
    <n v="2"/>
    <n v="2"/>
    <s v="Graduate"/>
    <n v="175"/>
    <x v="0"/>
    <s v="No"/>
    <x v="0"/>
    <s v="Yes"/>
    <x v="0"/>
    <m/>
  </r>
  <r>
    <x v="4141"/>
    <n v="32"/>
    <n v="7"/>
    <x v="13"/>
    <s v="0-50"/>
    <n v="92407"/>
    <n v="3"/>
    <n v="2.2999999999999998"/>
    <s v="Undergraduate"/>
    <n v="0"/>
    <x v="0"/>
    <s v="No"/>
    <x v="0"/>
    <s v="Yes"/>
    <x v="0"/>
    <m/>
  </r>
  <r>
    <x v="4142"/>
    <n v="32"/>
    <n v="7"/>
    <x v="14"/>
    <s v="0-50"/>
    <n v="92521"/>
    <n v="3"/>
    <n v="1.3"/>
    <s v="Undergraduate"/>
    <n v="116"/>
    <x v="0"/>
    <s v="No"/>
    <x v="0"/>
    <s v="No"/>
    <x v="1"/>
    <m/>
  </r>
  <r>
    <x v="4143"/>
    <n v="32"/>
    <n v="6"/>
    <x v="56"/>
    <s v="51-100"/>
    <n v="91006"/>
    <n v="4"/>
    <n v="1.8"/>
    <s v="Graduate"/>
    <n v="0"/>
    <x v="0"/>
    <s v="No"/>
    <x v="0"/>
    <s v="No"/>
    <x v="0"/>
    <m/>
  </r>
  <r>
    <x v="4144"/>
    <n v="32"/>
    <n v="8"/>
    <x v="83"/>
    <s v="0-50"/>
    <n v="95023"/>
    <n v="1"/>
    <n v="2.1"/>
    <s v="Professional"/>
    <n v="0"/>
    <x v="0"/>
    <s v="No"/>
    <x v="0"/>
    <s v="No"/>
    <x v="1"/>
    <m/>
  </r>
  <r>
    <x v="4145"/>
    <n v="32"/>
    <n v="6"/>
    <x v="82"/>
    <s v="0-50"/>
    <n v="90401"/>
    <n v="4"/>
    <n v="2.1"/>
    <s v="Professional"/>
    <n v="0"/>
    <x v="0"/>
    <s v="Yes"/>
    <x v="1"/>
    <s v="Yes"/>
    <x v="1"/>
    <m/>
  </r>
  <r>
    <x v="4146"/>
    <n v="32"/>
    <n v="7"/>
    <x v="14"/>
    <s v="0-50"/>
    <n v="96651"/>
    <n v="3"/>
    <n v="1.3"/>
    <s v="Undergraduate"/>
    <n v="108"/>
    <x v="0"/>
    <s v="No"/>
    <x v="0"/>
    <s v="No"/>
    <x v="1"/>
    <m/>
  </r>
  <r>
    <x v="4147"/>
    <n v="32"/>
    <n v="7"/>
    <x v="0"/>
    <s v="100+"/>
    <n v="90740"/>
    <n v="1"/>
    <n v="3.8"/>
    <s v="Undergraduate"/>
    <n v="81"/>
    <x v="0"/>
    <s v="No"/>
    <x v="0"/>
    <s v="Yes"/>
    <x v="0"/>
    <m/>
  </r>
  <r>
    <x v="4148"/>
    <n v="32"/>
    <n v="6"/>
    <x v="32"/>
    <s v="51-100"/>
    <n v="92626"/>
    <n v="1"/>
    <n v="2.5"/>
    <s v="Undergraduate"/>
    <n v="0"/>
    <x v="0"/>
    <s v="No"/>
    <x v="0"/>
    <s v="Yes"/>
    <x v="0"/>
    <m/>
  </r>
  <r>
    <x v="4149"/>
    <n v="32"/>
    <n v="6"/>
    <x v="88"/>
    <s v="51-100"/>
    <n v="90504"/>
    <n v="1"/>
    <n v="2.7"/>
    <s v="Graduate"/>
    <n v="100"/>
    <x v="0"/>
    <s v="No"/>
    <x v="0"/>
    <s v="Yes"/>
    <x v="0"/>
    <m/>
  </r>
  <r>
    <x v="4150"/>
    <n v="32"/>
    <n v="7"/>
    <x v="13"/>
    <s v="0-50"/>
    <n v="92634"/>
    <n v="4"/>
    <n v="0.8"/>
    <s v="Undergraduate"/>
    <n v="0"/>
    <x v="0"/>
    <s v="No"/>
    <x v="0"/>
    <s v="Yes"/>
    <x v="1"/>
    <m/>
  </r>
  <r>
    <x v="4151"/>
    <n v="32"/>
    <n v="6"/>
    <x v="9"/>
    <s v="0-50"/>
    <n v="92182"/>
    <n v="2"/>
    <n v="2"/>
    <s v="Professional"/>
    <n v="0"/>
    <x v="0"/>
    <s v="No"/>
    <x v="0"/>
    <s v="No"/>
    <x v="0"/>
    <m/>
  </r>
  <r>
    <x v="4152"/>
    <n v="32"/>
    <n v="7"/>
    <x v="64"/>
    <s v="0-50"/>
    <n v="90095"/>
    <n v="4"/>
    <n v="0.8"/>
    <s v="Undergraduate"/>
    <n v="0"/>
    <x v="0"/>
    <s v="No"/>
    <x v="0"/>
    <s v="Yes"/>
    <x v="0"/>
    <m/>
  </r>
  <r>
    <x v="4153"/>
    <n v="32"/>
    <n v="6"/>
    <x v="145"/>
    <s v="100+"/>
    <n v="94102"/>
    <n v="4"/>
    <n v="5.4"/>
    <s v="Undergraduate"/>
    <n v="301"/>
    <x v="1"/>
    <s v="No"/>
    <x v="1"/>
    <s v="Yes"/>
    <x v="1"/>
    <m/>
  </r>
  <r>
    <x v="4154"/>
    <n v="32"/>
    <n v="6"/>
    <x v="29"/>
    <s v="0-50"/>
    <n v="92868"/>
    <n v="1"/>
    <n v="0.3"/>
    <s v="Undergraduate"/>
    <n v="0"/>
    <x v="0"/>
    <s v="Yes"/>
    <x v="1"/>
    <s v="Yes"/>
    <x v="0"/>
    <m/>
  </r>
  <r>
    <x v="4155"/>
    <n v="32"/>
    <n v="6"/>
    <x v="0"/>
    <s v="100+"/>
    <n v="95054"/>
    <n v="4"/>
    <n v="1.8"/>
    <s v="Graduate"/>
    <n v="0"/>
    <x v="0"/>
    <s v="No"/>
    <x v="0"/>
    <s v="Yes"/>
    <x v="0"/>
    <m/>
  </r>
  <r>
    <x v="4156"/>
    <n v="32"/>
    <n v="8"/>
    <x v="13"/>
    <s v="0-50"/>
    <n v="90650"/>
    <n v="1"/>
    <n v="1.8"/>
    <s v="Graduate"/>
    <n v="0"/>
    <x v="0"/>
    <s v="No"/>
    <x v="0"/>
    <s v="No"/>
    <x v="0"/>
    <m/>
  </r>
  <r>
    <x v="4157"/>
    <n v="32"/>
    <n v="7"/>
    <x v="136"/>
    <s v="100+"/>
    <n v="94550"/>
    <n v="1"/>
    <n v="4.5999999999999996"/>
    <s v="Undergraduate"/>
    <n v="0"/>
    <x v="0"/>
    <s v="Yes"/>
    <x v="0"/>
    <s v="No"/>
    <x v="0"/>
    <m/>
  </r>
  <r>
    <x v="4158"/>
    <n v="32"/>
    <n v="8"/>
    <x v="20"/>
    <s v="0-50"/>
    <n v="95827"/>
    <n v="1"/>
    <n v="1.7"/>
    <s v="Undergraduate"/>
    <n v="0"/>
    <x v="0"/>
    <s v="No"/>
    <x v="0"/>
    <s v="Yes"/>
    <x v="1"/>
    <m/>
  </r>
  <r>
    <x v="4159"/>
    <n v="32"/>
    <n v="7"/>
    <x v="29"/>
    <s v="0-50"/>
    <n v="90041"/>
    <n v="1"/>
    <n v="1"/>
    <s v="Undergraduate"/>
    <n v="0"/>
    <x v="0"/>
    <s v="No"/>
    <x v="0"/>
    <s v="Yes"/>
    <x v="0"/>
    <m/>
  </r>
  <r>
    <x v="4160"/>
    <n v="32"/>
    <n v="8"/>
    <x v="151"/>
    <s v="100+"/>
    <n v="95192"/>
    <n v="2"/>
    <n v="3.7"/>
    <s v="Undergraduate"/>
    <n v="0"/>
    <x v="1"/>
    <s v="No"/>
    <x v="0"/>
    <s v="No"/>
    <x v="1"/>
    <m/>
  </r>
  <r>
    <x v="4161"/>
    <n v="32"/>
    <n v="6"/>
    <x v="95"/>
    <s v="0-50"/>
    <n v="94611"/>
    <n v="4"/>
    <n v="0.3"/>
    <s v="Undergraduate"/>
    <n v="0"/>
    <x v="0"/>
    <s v="No"/>
    <x v="0"/>
    <s v="Yes"/>
    <x v="1"/>
    <m/>
  </r>
  <r>
    <x v="4162"/>
    <n v="32"/>
    <n v="7"/>
    <x v="72"/>
    <s v="100+"/>
    <n v="91365"/>
    <n v="3"/>
    <n v="2.9"/>
    <s v="Professional"/>
    <n v="0"/>
    <x v="1"/>
    <s v="No"/>
    <x v="0"/>
    <s v="Yes"/>
    <x v="0"/>
    <m/>
  </r>
  <r>
    <x v="4163"/>
    <n v="32"/>
    <n v="6"/>
    <x v="122"/>
    <s v="51-100"/>
    <n v="92101"/>
    <n v="2"/>
    <n v="1.5"/>
    <s v="Professional"/>
    <n v="0"/>
    <x v="0"/>
    <s v="No"/>
    <x v="0"/>
    <s v="No"/>
    <x v="1"/>
    <m/>
  </r>
  <r>
    <x v="4164"/>
    <n v="32"/>
    <n v="7"/>
    <x v="86"/>
    <s v="100+"/>
    <n v="92407"/>
    <n v="2"/>
    <n v="2.9"/>
    <s v="Graduate"/>
    <n v="0"/>
    <x v="1"/>
    <s v="No"/>
    <x v="0"/>
    <s v="Yes"/>
    <x v="0"/>
    <m/>
  </r>
  <r>
    <x v="4165"/>
    <n v="32"/>
    <n v="7"/>
    <x v="58"/>
    <s v="51-100"/>
    <n v="91361"/>
    <n v="2"/>
    <n v="3.1"/>
    <s v="Undergraduate"/>
    <n v="0"/>
    <x v="0"/>
    <s v="No"/>
    <x v="0"/>
    <s v="Yes"/>
    <x v="0"/>
    <m/>
  </r>
  <r>
    <x v="4166"/>
    <n v="32"/>
    <n v="2"/>
    <x v="67"/>
    <s v="51-100"/>
    <n v="95014"/>
    <n v="2"/>
    <n v="1.75"/>
    <s v="Professional"/>
    <n v="108"/>
    <x v="0"/>
    <s v="No"/>
    <x v="0"/>
    <s v="No"/>
    <x v="0"/>
    <m/>
  </r>
  <r>
    <x v="4167"/>
    <n v="32"/>
    <n v="6"/>
    <x v="100"/>
    <s v="0-50"/>
    <n v="94025"/>
    <n v="2"/>
    <n v="0.3"/>
    <s v="Graduate"/>
    <n v="88"/>
    <x v="0"/>
    <s v="No"/>
    <x v="0"/>
    <s v="Yes"/>
    <x v="0"/>
    <m/>
  </r>
  <r>
    <x v="4168"/>
    <n v="32"/>
    <n v="6"/>
    <x v="28"/>
    <s v="51-100"/>
    <n v="94305"/>
    <n v="4"/>
    <n v="2.2000000000000002"/>
    <s v="Graduate"/>
    <n v="0"/>
    <x v="0"/>
    <s v="No"/>
    <x v="0"/>
    <s v="No"/>
    <x v="0"/>
    <m/>
  </r>
  <r>
    <x v="4169"/>
    <n v="32"/>
    <n v="6"/>
    <x v="14"/>
    <s v="0-50"/>
    <n v="94005"/>
    <n v="2"/>
    <n v="0.3"/>
    <s v="Undergraduate"/>
    <n v="0"/>
    <x v="0"/>
    <s v="No"/>
    <x v="0"/>
    <s v="No"/>
    <x v="1"/>
    <m/>
  </r>
  <r>
    <x v="4170"/>
    <n v="32"/>
    <n v="5"/>
    <x v="59"/>
    <s v="0-50"/>
    <n v="94022"/>
    <n v="2"/>
    <n v="1.67"/>
    <s v="Graduate"/>
    <n v="0"/>
    <x v="0"/>
    <s v="Yes"/>
    <x v="1"/>
    <s v="Yes"/>
    <x v="1"/>
    <m/>
  </r>
  <r>
    <x v="4171"/>
    <n v="32"/>
    <n v="5"/>
    <x v="66"/>
    <s v="51-100"/>
    <n v="90024"/>
    <n v="4"/>
    <n v="2"/>
    <s v="Graduate"/>
    <n v="0"/>
    <x v="0"/>
    <s v="Yes"/>
    <x v="0"/>
    <s v="Yes"/>
    <x v="0"/>
    <m/>
  </r>
  <r>
    <x v="4172"/>
    <n v="32"/>
    <n v="8"/>
    <x v="7"/>
    <s v="51-100"/>
    <n v="92115"/>
    <n v="1"/>
    <n v="0.1"/>
    <s v="Undergraduate"/>
    <n v="0"/>
    <x v="0"/>
    <s v="No"/>
    <x v="0"/>
    <s v="No"/>
    <x v="0"/>
    <m/>
  </r>
  <r>
    <x v="4173"/>
    <n v="32"/>
    <n v="8"/>
    <x v="6"/>
    <s v="51-100"/>
    <n v="90401"/>
    <n v="4"/>
    <n v="0.1"/>
    <s v="Graduate"/>
    <n v="0"/>
    <x v="0"/>
    <s v="No"/>
    <x v="0"/>
    <s v="Yes"/>
    <x v="0"/>
    <m/>
  </r>
  <r>
    <x v="4174"/>
    <n v="32"/>
    <n v="6"/>
    <x v="11"/>
    <s v="51-100"/>
    <n v="93109"/>
    <n v="4"/>
    <n v="0.2"/>
    <s v="Undergraduate"/>
    <n v="154"/>
    <x v="0"/>
    <s v="Yes"/>
    <x v="0"/>
    <s v="No"/>
    <x v="1"/>
    <m/>
  </r>
  <r>
    <x v="4175"/>
    <n v="32"/>
    <n v="8"/>
    <x v="1"/>
    <s v="0-50"/>
    <n v="94143"/>
    <n v="2"/>
    <n v="1"/>
    <s v="Graduate"/>
    <n v="103"/>
    <x v="0"/>
    <s v="No"/>
    <x v="1"/>
    <s v="Yes"/>
    <x v="1"/>
    <m/>
  </r>
  <r>
    <x v="4176"/>
    <n v="32"/>
    <n v="7"/>
    <x v="87"/>
    <s v="51-100"/>
    <n v="92660"/>
    <n v="2"/>
    <n v="0.1"/>
    <s v="Undergraduate"/>
    <n v="0"/>
    <x v="0"/>
    <s v="No"/>
    <x v="0"/>
    <s v="Yes"/>
    <x v="0"/>
    <m/>
  </r>
  <r>
    <x v="4177"/>
    <n v="32"/>
    <n v="7"/>
    <x v="126"/>
    <s v="100+"/>
    <n v="95133"/>
    <n v="1"/>
    <n v="0"/>
    <s v="Undergraduate"/>
    <n v="0"/>
    <x v="0"/>
    <s v="No"/>
    <x v="0"/>
    <s v="Yes"/>
    <x v="1"/>
    <m/>
  </r>
  <r>
    <x v="4178"/>
    <n v="32"/>
    <n v="8"/>
    <x v="60"/>
    <s v="100+"/>
    <n v="90005"/>
    <n v="2"/>
    <n v="4.33"/>
    <s v="Undergraduate"/>
    <n v="0"/>
    <x v="0"/>
    <s v="No"/>
    <x v="0"/>
    <s v="No"/>
    <x v="0"/>
    <m/>
  </r>
  <r>
    <x v="4179"/>
    <n v="32"/>
    <n v="8"/>
    <x v="159"/>
    <s v="100+"/>
    <n v="91330"/>
    <n v="2"/>
    <n v="6.5"/>
    <s v="Undergraduate"/>
    <n v="565"/>
    <x v="0"/>
    <s v="No"/>
    <x v="0"/>
    <s v="Yes"/>
    <x v="0"/>
    <m/>
  </r>
  <r>
    <x v="4180"/>
    <n v="32"/>
    <n v="6"/>
    <x v="64"/>
    <s v="0-50"/>
    <n v="94608"/>
    <n v="4"/>
    <n v="0.2"/>
    <s v="Undergraduate"/>
    <n v="0"/>
    <x v="0"/>
    <s v="Yes"/>
    <x v="1"/>
    <s v="Yes"/>
    <x v="1"/>
    <m/>
  </r>
  <r>
    <x v="4181"/>
    <n v="32"/>
    <n v="7"/>
    <x v="99"/>
    <s v="51-100"/>
    <n v="96008"/>
    <n v="4"/>
    <n v="1.3"/>
    <s v="Undergraduate"/>
    <n v="0"/>
    <x v="0"/>
    <s v="Yes"/>
    <x v="0"/>
    <s v="Yes"/>
    <x v="0"/>
    <m/>
  </r>
  <r>
    <x v="4182"/>
    <n v="32"/>
    <n v="6"/>
    <x v="99"/>
    <s v="51-100"/>
    <n v="94596"/>
    <n v="4"/>
    <n v="1.8"/>
    <s v="Professional"/>
    <n v="167"/>
    <x v="0"/>
    <s v="No"/>
    <x v="0"/>
    <s v="No"/>
    <x v="0"/>
    <m/>
  </r>
  <r>
    <x v="4183"/>
    <n v="32"/>
    <n v="7"/>
    <x v="52"/>
    <s v="51-100"/>
    <n v="94304"/>
    <n v="1"/>
    <n v="2.6"/>
    <s v="Graduate"/>
    <n v="0"/>
    <x v="0"/>
    <s v="Yes"/>
    <x v="0"/>
    <s v="No"/>
    <x v="1"/>
    <m/>
  </r>
  <r>
    <x v="4184"/>
    <n v="32"/>
    <n v="8"/>
    <x v="65"/>
    <s v="0-50"/>
    <n v="92807"/>
    <n v="1"/>
    <n v="0.2"/>
    <s v="Professional"/>
    <n v="76"/>
    <x v="0"/>
    <s v="No"/>
    <x v="0"/>
    <s v="Yes"/>
    <x v="1"/>
    <m/>
  </r>
  <r>
    <x v="4185"/>
    <n v="32"/>
    <n v="8"/>
    <x v="125"/>
    <s v="100+"/>
    <n v="94080"/>
    <n v="1"/>
    <n v="6"/>
    <s v="Undergraduate"/>
    <n v="0"/>
    <x v="0"/>
    <s v="No"/>
    <x v="0"/>
    <s v="No"/>
    <x v="0"/>
    <m/>
  </r>
  <r>
    <x v="4186"/>
    <n v="32"/>
    <n v="7"/>
    <x v="16"/>
    <s v="51-100"/>
    <n v="91301"/>
    <n v="4"/>
    <n v="2"/>
    <s v="Graduate"/>
    <n v="0"/>
    <x v="0"/>
    <s v="No"/>
    <x v="0"/>
    <s v="Yes"/>
    <x v="0"/>
    <m/>
  </r>
  <r>
    <x v="4187"/>
    <n v="32"/>
    <n v="8"/>
    <x v="43"/>
    <s v="0-50"/>
    <n v="94558"/>
    <n v="1"/>
    <n v="2.4"/>
    <s v="Graduate"/>
    <n v="0"/>
    <x v="0"/>
    <s v="No"/>
    <x v="0"/>
    <s v="No"/>
    <x v="0"/>
    <m/>
  </r>
  <r>
    <x v="4188"/>
    <n v="32"/>
    <n v="8"/>
    <x v="27"/>
    <s v="0-50"/>
    <n v="93524"/>
    <n v="3"/>
    <n v="0.9"/>
    <s v="Professional"/>
    <n v="0"/>
    <x v="0"/>
    <s v="No"/>
    <x v="0"/>
    <s v="Yes"/>
    <x v="1"/>
    <m/>
  </r>
  <r>
    <x v="4189"/>
    <n v="32"/>
    <n v="7"/>
    <x v="38"/>
    <s v="100+"/>
    <n v="92009"/>
    <n v="2"/>
    <n v="6.7"/>
    <s v="Undergraduate"/>
    <n v="0"/>
    <x v="0"/>
    <s v="No"/>
    <x v="1"/>
    <s v="Yes"/>
    <x v="1"/>
    <m/>
  </r>
  <r>
    <x v="4190"/>
    <n v="32"/>
    <n v="6"/>
    <x v="1"/>
    <s v="0-50"/>
    <n v="92806"/>
    <n v="2"/>
    <n v="0.3"/>
    <s v="Undergraduate"/>
    <n v="0"/>
    <x v="0"/>
    <s v="No"/>
    <x v="0"/>
    <s v="No"/>
    <x v="0"/>
    <m/>
  </r>
  <r>
    <x v="4191"/>
    <n v="32"/>
    <n v="6"/>
    <x v="109"/>
    <s v="100+"/>
    <n v="95014"/>
    <n v="2"/>
    <n v="1.5"/>
    <s v="Professional"/>
    <n v="0"/>
    <x v="0"/>
    <s v="No"/>
    <x v="0"/>
    <s v="No"/>
    <x v="0"/>
    <m/>
  </r>
  <r>
    <x v="4192"/>
    <n v="32"/>
    <n v="5"/>
    <x v="9"/>
    <s v="0-50"/>
    <n v="92008"/>
    <n v="2"/>
    <n v="1"/>
    <s v="Graduate"/>
    <n v="112"/>
    <x v="0"/>
    <s v="Yes"/>
    <x v="0"/>
    <s v="Yes"/>
    <x v="0"/>
    <m/>
  </r>
  <r>
    <x v="4193"/>
    <n v="32"/>
    <n v="7"/>
    <x v="100"/>
    <s v="0-50"/>
    <n v="90034"/>
    <n v="4"/>
    <n v="1.1000000000000001"/>
    <s v="Professional"/>
    <n v="0"/>
    <x v="0"/>
    <s v="No"/>
    <x v="0"/>
    <s v="No"/>
    <x v="0"/>
    <m/>
  </r>
  <r>
    <x v="4194"/>
    <n v="32"/>
    <n v="8"/>
    <x v="129"/>
    <s v="51-100"/>
    <n v="95816"/>
    <n v="1"/>
    <n v="1.2"/>
    <s v="Undergraduate"/>
    <n v="0"/>
    <x v="0"/>
    <s v="No"/>
    <x v="0"/>
    <s v="Yes"/>
    <x v="1"/>
    <m/>
  </r>
  <r>
    <x v="4195"/>
    <n v="32"/>
    <n v="7"/>
    <x v="41"/>
    <s v="51-100"/>
    <n v="95929"/>
    <n v="1"/>
    <n v="4.2"/>
    <s v="Undergraduate"/>
    <n v="171"/>
    <x v="1"/>
    <s v="Yes"/>
    <x v="1"/>
    <s v="No"/>
    <x v="0"/>
    <m/>
  </r>
  <r>
    <x v="4196"/>
    <n v="32"/>
    <n v="8"/>
    <x v="2"/>
    <s v="0-50"/>
    <n v="93106"/>
    <n v="1"/>
    <n v="0.5"/>
    <s v="Professional"/>
    <n v="102"/>
    <x v="0"/>
    <s v="No"/>
    <x v="0"/>
    <s v="Yes"/>
    <x v="0"/>
    <m/>
  </r>
  <r>
    <x v="4197"/>
    <n v="32"/>
    <n v="7"/>
    <x v="48"/>
    <s v="51-100"/>
    <n v="92126"/>
    <n v="3"/>
    <n v="0.6"/>
    <s v="Graduate"/>
    <n v="0"/>
    <x v="0"/>
    <s v="No"/>
    <x v="0"/>
    <s v="Yes"/>
    <x v="0"/>
    <m/>
  </r>
  <r>
    <x v="4198"/>
    <n v="32"/>
    <n v="8"/>
    <x v="19"/>
    <s v="51-100"/>
    <n v="91423"/>
    <n v="3"/>
    <n v="1.5"/>
    <s v="Undergraduate"/>
    <n v="0"/>
    <x v="0"/>
    <s v="No"/>
    <x v="0"/>
    <s v="Yes"/>
    <x v="0"/>
    <m/>
  </r>
  <r>
    <x v="4199"/>
    <n v="32"/>
    <n v="8"/>
    <x v="68"/>
    <s v="0-50"/>
    <n v="94583"/>
    <n v="4"/>
    <n v="0.7"/>
    <s v="Graduate"/>
    <n v="0"/>
    <x v="0"/>
    <s v="No"/>
    <x v="0"/>
    <s v="Yes"/>
    <x v="1"/>
    <m/>
  </r>
  <r>
    <x v="4200"/>
    <n v="32"/>
    <n v="7"/>
    <x v="57"/>
    <s v="51-100"/>
    <n v="94305"/>
    <n v="1"/>
    <n v="2.6"/>
    <s v="Graduate"/>
    <n v="240"/>
    <x v="0"/>
    <s v="No"/>
    <x v="1"/>
    <s v="Yes"/>
    <x v="1"/>
    <m/>
  </r>
  <r>
    <x v="4201"/>
    <n v="32"/>
    <n v="7"/>
    <x v="73"/>
    <s v="0-50"/>
    <n v="94080"/>
    <n v="3"/>
    <n v="2.2999999999999998"/>
    <s v="Undergraduate"/>
    <n v="0"/>
    <x v="0"/>
    <s v="No"/>
    <x v="0"/>
    <s v="Yes"/>
    <x v="0"/>
    <m/>
  </r>
  <r>
    <x v="4202"/>
    <n v="32"/>
    <n v="6"/>
    <x v="68"/>
    <s v="0-50"/>
    <n v="94061"/>
    <n v="4"/>
    <n v="0.3"/>
    <s v="Undergraduate"/>
    <n v="0"/>
    <x v="0"/>
    <s v="No"/>
    <x v="0"/>
    <s v="No"/>
    <x v="0"/>
    <m/>
  </r>
  <r>
    <x v="4203"/>
    <n v="32"/>
    <n v="7"/>
    <x v="56"/>
    <s v="51-100"/>
    <n v="91320"/>
    <n v="3"/>
    <n v="0.6"/>
    <s v="Graduate"/>
    <n v="0"/>
    <x v="0"/>
    <s v="No"/>
    <x v="0"/>
    <s v="Yes"/>
    <x v="1"/>
    <m/>
  </r>
  <r>
    <x v="4204"/>
    <n v="32"/>
    <n v="8"/>
    <x v="139"/>
    <s v="51-100"/>
    <n v="93023"/>
    <n v="4"/>
    <n v="0.1"/>
    <s v="Graduate"/>
    <n v="257"/>
    <x v="0"/>
    <s v="No"/>
    <x v="0"/>
    <s v="No"/>
    <x v="1"/>
    <m/>
  </r>
  <r>
    <x v="4205"/>
    <n v="32"/>
    <n v="7"/>
    <x v="52"/>
    <s v="51-100"/>
    <n v="94302"/>
    <n v="2"/>
    <n v="2.5"/>
    <s v="Undergraduate"/>
    <n v="148"/>
    <x v="0"/>
    <s v="Yes"/>
    <x v="0"/>
    <s v="Yes"/>
    <x v="0"/>
    <m/>
  </r>
  <r>
    <x v="4206"/>
    <n v="32"/>
    <n v="6"/>
    <x v="108"/>
    <s v="0-50"/>
    <n v="92675"/>
    <n v="1"/>
    <n v="0.3"/>
    <s v="Undergraduate"/>
    <n v="0"/>
    <x v="0"/>
    <s v="No"/>
    <x v="0"/>
    <s v="No"/>
    <x v="0"/>
    <m/>
  </r>
  <r>
    <x v="4207"/>
    <n v="32"/>
    <n v="8"/>
    <x v="57"/>
    <s v="51-100"/>
    <n v="93943"/>
    <n v="3"/>
    <n v="1.5"/>
    <s v="Undergraduate"/>
    <n v="0"/>
    <x v="0"/>
    <s v="No"/>
    <x v="0"/>
    <s v="Yes"/>
    <x v="1"/>
    <m/>
  </r>
  <r>
    <x v="4208"/>
    <n v="32"/>
    <n v="8"/>
    <x v="56"/>
    <s v="51-100"/>
    <n v="92093"/>
    <n v="4"/>
    <n v="3.4"/>
    <s v="Undergraduate"/>
    <n v="0"/>
    <x v="0"/>
    <s v="No"/>
    <x v="0"/>
    <s v="Yes"/>
    <x v="0"/>
    <m/>
  </r>
  <r>
    <x v="4209"/>
    <n v="32"/>
    <n v="8"/>
    <x v="22"/>
    <s v="51-100"/>
    <n v="95134"/>
    <n v="1"/>
    <n v="1.2"/>
    <s v="Undergraduate"/>
    <n v="268"/>
    <x v="0"/>
    <s v="No"/>
    <x v="0"/>
    <s v="Yes"/>
    <x v="0"/>
    <m/>
  </r>
  <r>
    <x v="4210"/>
    <n v="32"/>
    <n v="6"/>
    <x v="0"/>
    <s v="100+"/>
    <n v="94111"/>
    <n v="1"/>
    <n v="2.7"/>
    <s v="Graduate"/>
    <n v="408"/>
    <x v="0"/>
    <s v="Yes"/>
    <x v="1"/>
    <s v="Yes"/>
    <x v="1"/>
    <m/>
  </r>
  <r>
    <x v="4211"/>
    <n v="32"/>
    <n v="7"/>
    <x v="76"/>
    <s v="51-100"/>
    <n v="92612"/>
    <n v="1"/>
    <n v="1"/>
    <s v="Undergraduate"/>
    <n v="0"/>
    <x v="0"/>
    <s v="No"/>
    <x v="0"/>
    <s v="Yes"/>
    <x v="0"/>
    <m/>
  </r>
  <r>
    <x v="4212"/>
    <n v="32"/>
    <n v="8"/>
    <x v="64"/>
    <s v="0-50"/>
    <n v="91401"/>
    <n v="1"/>
    <n v="1.8"/>
    <s v="Graduate"/>
    <n v="192"/>
    <x v="0"/>
    <s v="No"/>
    <x v="0"/>
    <s v="Yes"/>
    <x v="0"/>
    <m/>
  </r>
  <r>
    <x v="4213"/>
    <n v="32"/>
    <n v="8"/>
    <x v="76"/>
    <s v="51-100"/>
    <n v="95616"/>
    <n v="3"/>
    <n v="2"/>
    <s v="Undergraduate"/>
    <n v="90"/>
    <x v="0"/>
    <s v="No"/>
    <x v="0"/>
    <s v="Yes"/>
    <x v="0"/>
    <m/>
  </r>
  <r>
    <x v="4214"/>
    <n v="32"/>
    <n v="8"/>
    <x v="74"/>
    <s v="100+"/>
    <n v="94596"/>
    <n v="1"/>
    <n v="6.5"/>
    <s v="Professional"/>
    <n v="272"/>
    <x v="1"/>
    <s v="Yes"/>
    <x v="1"/>
    <s v="Yes"/>
    <x v="0"/>
    <m/>
  </r>
  <r>
    <x v="4215"/>
    <n v="32"/>
    <n v="7"/>
    <x v="71"/>
    <s v="51-100"/>
    <n v="92630"/>
    <n v="2"/>
    <n v="0.1"/>
    <s v="Undergraduate"/>
    <n v="0"/>
    <x v="0"/>
    <s v="No"/>
    <x v="0"/>
    <s v="Yes"/>
    <x v="1"/>
    <m/>
  </r>
  <r>
    <x v="4216"/>
    <n v="32"/>
    <n v="6"/>
    <x v="128"/>
    <s v="51-100"/>
    <n v="90029"/>
    <n v="3"/>
    <n v="1.6"/>
    <s v="Undergraduate"/>
    <n v="79"/>
    <x v="0"/>
    <s v="No"/>
    <x v="0"/>
    <s v="Yes"/>
    <x v="0"/>
    <m/>
  </r>
  <r>
    <x v="4217"/>
    <n v="32"/>
    <n v="6"/>
    <x v="95"/>
    <s v="0-50"/>
    <n v="91040"/>
    <n v="4"/>
    <n v="0.3"/>
    <s v="Undergraduate"/>
    <n v="0"/>
    <x v="0"/>
    <s v="Yes"/>
    <x v="1"/>
    <s v="Yes"/>
    <x v="1"/>
    <m/>
  </r>
  <r>
    <x v="4218"/>
    <n v="32"/>
    <n v="8"/>
    <x v="96"/>
    <s v="100+"/>
    <n v="94596"/>
    <n v="1"/>
    <n v="6"/>
    <s v="Undergraduate"/>
    <n v="0"/>
    <x v="0"/>
    <s v="No"/>
    <x v="1"/>
    <s v="Yes"/>
    <x v="1"/>
    <m/>
  </r>
  <r>
    <x v="4219"/>
    <n v="32"/>
    <n v="6"/>
    <x v="108"/>
    <s v="0-50"/>
    <n v="90275"/>
    <n v="2"/>
    <n v="2"/>
    <s v="Professional"/>
    <n v="0"/>
    <x v="0"/>
    <s v="No"/>
    <x v="0"/>
    <s v="Yes"/>
    <x v="1"/>
    <m/>
  </r>
  <r>
    <x v="4220"/>
    <n v="32"/>
    <n v="7"/>
    <x v="57"/>
    <s v="51-100"/>
    <n v="95616"/>
    <n v="2"/>
    <n v="2.5"/>
    <s v="Undergraduate"/>
    <n v="221"/>
    <x v="0"/>
    <s v="No"/>
    <x v="0"/>
    <s v="Yes"/>
    <x v="1"/>
    <m/>
  </r>
  <r>
    <x v="4221"/>
    <n v="32"/>
    <n v="7"/>
    <x v="98"/>
    <s v="51-100"/>
    <n v="94102"/>
    <n v="3"/>
    <n v="2.2999999999999998"/>
    <s v="Undergraduate"/>
    <n v="205"/>
    <x v="0"/>
    <s v="No"/>
    <x v="0"/>
    <s v="Yes"/>
    <x v="1"/>
    <m/>
  </r>
  <r>
    <x v="4222"/>
    <n v="32"/>
    <n v="7"/>
    <x v="37"/>
    <s v="100+"/>
    <n v="94720"/>
    <n v="4"/>
    <n v="5.2"/>
    <s v="Graduate"/>
    <n v="0"/>
    <x v="1"/>
    <s v="No"/>
    <x v="0"/>
    <s v="No"/>
    <x v="1"/>
    <m/>
  </r>
  <r>
    <x v="4223"/>
    <n v="32"/>
    <n v="2"/>
    <x v="51"/>
    <s v="51-100"/>
    <n v="93943"/>
    <n v="4"/>
    <n v="4"/>
    <s v="Professional"/>
    <n v="102"/>
    <x v="0"/>
    <s v="No"/>
    <x v="0"/>
    <s v="Yes"/>
    <x v="0"/>
    <m/>
  </r>
  <r>
    <x v="4224"/>
    <n v="32"/>
    <n v="6"/>
    <x v="64"/>
    <s v="0-50"/>
    <n v="92886"/>
    <n v="1"/>
    <n v="0.3"/>
    <s v="Undergraduate"/>
    <n v="81"/>
    <x v="0"/>
    <s v="No"/>
    <x v="0"/>
    <s v="Yes"/>
    <x v="1"/>
    <m/>
  </r>
  <r>
    <x v="4225"/>
    <n v="32"/>
    <n v="8"/>
    <x v="119"/>
    <s v="100+"/>
    <n v="94710"/>
    <n v="4"/>
    <n v="5"/>
    <s v="Professional"/>
    <n v="0"/>
    <x v="1"/>
    <s v="No"/>
    <x v="0"/>
    <s v="Yes"/>
    <x v="0"/>
    <m/>
  </r>
  <r>
    <x v="4226"/>
    <n v="32"/>
    <n v="7"/>
    <x v="34"/>
    <s v="100+"/>
    <n v="93108"/>
    <n v="2"/>
    <n v="3.1"/>
    <s v="Undergraduate"/>
    <n v="0"/>
    <x v="0"/>
    <s v="No"/>
    <x v="0"/>
    <s v="No"/>
    <x v="0"/>
    <m/>
  </r>
  <r>
    <x v="4227"/>
    <n v="32"/>
    <n v="6"/>
    <x v="52"/>
    <s v="51-100"/>
    <n v="90036"/>
    <n v="4"/>
    <n v="2.2000000000000002"/>
    <s v="Graduate"/>
    <n v="0"/>
    <x v="0"/>
    <s v="No"/>
    <x v="0"/>
    <s v="No"/>
    <x v="0"/>
    <m/>
  </r>
  <r>
    <x v="4228"/>
    <n v="32"/>
    <n v="6"/>
    <x v="79"/>
    <s v="100+"/>
    <n v="94025"/>
    <n v="2"/>
    <n v="1.3"/>
    <s v="Undergraduate"/>
    <n v="0"/>
    <x v="0"/>
    <s v="No"/>
    <x v="0"/>
    <s v="Yes"/>
    <x v="1"/>
    <m/>
  </r>
  <r>
    <x v="4229"/>
    <n v="32"/>
    <n v="8"/>
    <x v="98"/>
    <s v="51-100"/>
    <n v="94703"/>
    <n v="3"/>
    <n v="2.6"/>
    <s v="Graduate"/>
    <n v="0"/>
    <x v="0"/>
    <s v="No"/>
    <x v="0"/>
    <s v="No"/>
    <x v="0"/>
    <m/>
  </r>
  <r>
    <x v="4230"/>
    <n v="32"/>
    <n v="7"/>
    <x v="109"/>
    <s v="100+"/>
    <n v="90277"/>
    <n v="1"/>
    <n v="3.8"/>
    <s v="Undergraduate"/>
    <n v="0"/>
    <x v="0"/>
    <s v="Yes"/>
    <x v="0"/>
    <s v="No"/>
    <x v="0"/>
    <m/>
  </r>
  <r>
    <x v="4231"/>
    <n v="32"/>
    <n v="7"/>
    <x v="34"/>
    <s v="100+"/>
    <n v="95929"/>
    <n v="2"/>
    <n v="3.3"/>
    <s v="Undergraduate"/>
    <n v="0"/>
    <x v="0"/>
    <s v="No"/>
    <x v="0"/>
    <s v="Yes"/>
    <x v="0"/>
    <m/>
  </r>
  <r>
    <x v="4232"/>
    <n v="32"/>
    <n v="8"/>
    <x v="23"/>
    <s v="0-50"/>
    <n v="90034"/>
    <n v="3"/>
    <n v="0.9"/>
    <s v="Professional"/>
    <n v="111"/>
    <x v="0"/>
    <s v="No"/>
    <x v="0"/>
    <s v="No"/>
    <x v="0"/>
    <m/>
  </r>
  <r>
    <x v="4233"/>
    <n v="32"/>
    <n v="8"/>
    <x v="13"/>
    <s v="0-50"/>
    <n v="95136"/>
    <n v="1"/>
    <n v="0.2"/>
    <s v="Professional"/>
    <n v="102"/>
    <x v="0"/>
    <s v="No"/>
    <x v="0"/>
    <s v="Yes"/>
    <x v="0"/>
    <m/>
  </r>
  <r>
    <x v="4234"/>
    <n v="32"/>
    <n v="7"/>
    <x v="43"/>
    <s v="0-50"/>
    <n v="93611"/>
    <n v="3"/>
    <n v="2.2999999999999998"/>
    <s v="Undergraduate"/>
    <n v="83"/>
    <x v="0"/>
    <s v="Yes"/>
    <x v="0"/>
    <s v="Yes"/>
    <x v="0"/>
    <m/>
  </r>
  <r>
    <x v="4235"/>
    <n v="32"/>
    <n v="8"/>
    <x v="50"/>
    <s v="100+"/>
    <n v="90064"/>
    <n v="1"/>
    <n v="4"/>
    <s v="Undergraduate"/>
    <n v="0"/>
    <x v="0"/>
    <s v="No"/>
    <x v="0"/>
    <s v="No"/>
    <x v="0"/>
    <m/>
  </r>
  <r>
    <x v="4236"/>
    <n v="32"/>
    <n v="8"/>
    <x v="42"/>
    <s v="100+"/>
    <n v="93117"/>
    <n v="2"/>
    <n v="4.33"/>
    <s v="Undergraduate"/>
    <n v="0"/>
    <x v="0"/>
    <s v="No"/>
    <x v="0"/>
    <s v="Yes"/>
    <x v="0"/>
    <m/>
  </r>
  <r>
    <x v="4237"/>
    <n v="32"/>
    <n v="7"/>
    <x v="9"/>
    <s v="0-50"/>
    <n v="94706"/>
    <n v="4"/>
    <n v="2"/>
    <s v="Graduate"/>
    <n v="0"/>
    <x v="0"/>
    <s v="No"/>
    <x v="0"/>
    <s v="No"/>
    <x v="0"/>
    <m/>
  </r>
  <r>
    <x v="4238"/>
    <n v="32"/>
    <n v="6"/>
    <x v="122"/>
    <s v="51-100"/>
    <n v="91902"/>
    <n v="2"/>
    <n v="4.5"/>
    <s v="Professional"/>
    <n v="249"/>
    <x v="0"/>
    <s v="No"/>
    <x v="0"/>
    <s v="Yes"/>
    <x v="0"/>
    <m/>
  </r>
  <r>
    <x v="4239"/>
    <n v="32"/>
    <n v="7"/>
    <x v="32"/>
    <s v="51-100"/>
    <n v="95112"/>
    <n v="4"/>
    <n v="1.8"/>
    <s v="Professional"/>
    <n v="0"/>
    <x v="0"/>
    <s v="No"/>
    <x v="0"/>
    <s v="Yes"/>
    <x v="0"/>
    <m/>
  </r>
  <r>
    <x v="4240"/>
    <n v="32"/>
    <n v="7"/>
    <x v="94"/>
    <s v="100+"/>
    <n v="90232"/>
    <n v="4"/>
    <n v="2.2000000000000002"/>
    <s v="Graduate"/>
    <n v="0"/>
    <x v="0"/>
    <s v="No"/>
    <x v="0"/>
    <s v="Yes"/>
    <x v="0"/>
    <m/>
  </r>
  <r>
    <x v="4241"/>
    <n v="32"/>
    <n v="7"/>
    <x v="32"/>
    <s v="51-100"/>
    <n v="90601"/>
    <n v="2"/>
    <n v="3.4"/>
    <s v="Graduate"/>
    <n v="0"/>
    <x v="1"/>
    <s v="No"/>
    <x v="0"/>
    <s v="No"/>
    <x v="1"/>
    <m/>
  </r>
  <r>
    <x v="4242"/>
    <n v="32"/>
    <n v="6"/>
    <x v="10"/>
    <s v="0-50"/>
    <n v="92007"/>
    <n v="2"/>
    <n v="0.3"/>
    <s v="Graduate"/>
    <n v="0"/>
    <x v="0"/>
    <s v="No"/>
    <x v="0"/>
    <s v="Yes"/>
    <x v="0"/>
    <m/>
  </r>
  <r>
    <x v="4243"/>
    <n v="32"/>
    <n v="8"/>
    <x v="127"/>
    <s v="100+"/>
    <n v="90095"/>
    <n v="4"/>
    <n v="6.2"/>
    <s v="Graduate"/>
    <n v="120"/>
    <x v="1"/>
    <s v="No"/>
    <x v="1"/>
    <s v="Yes"/>
    <x v="1"/>
    <m/>
  </r>
  <r>
    <x v="4244"/>
    <n v="32"/>
    <n v="6"/>
    <x v="14"/>
    <s v="0-50"/>
    <n v="91107"/>
    <n v="3"/>
    <n v="1"/>
    <s v="Undergraduate"/>
    <n v="0"/>
    <x v="0"/>
    <s v="Yes"/>
    <x v="0"/>
    <s v="Yes"/>
    <x v="0"/>
    <m/>
  </r>
  <r>
    <x v="4245"/>
    <n v="32"/>
    <n v="8"/>
    <x v="63"/>
    <s v="100+"/>
    <n v="94102"/>
    <n v="4"/>
    <n v="6.6"/>
    <s v="Professional"/>
    <n v="0"/>
    <x v="1"/>
    <s v="No"/>
    <x v="1"/>
    <s v="No"/>
    <x v="1"/>
    <m/>
  </r>
  <r>
    <x v="4246"/>
    <n v="32"/>
    <n v="8"/>
    <x v="25"/>
    <s v="0-50"/>
    <n v="94534"/>
    <n v="4"/>
    <n v="0.4"/>
    <s v="Graduate"/>
    <n v="78"/>
    <x v="0"/>
    <s v="No"/>
    <x v="0"/>
    <s v="Yes"/>
    <x v="0"/>
    <m/>
  </r>
  <r>
    <x v="4247"/>
    <n v="32"/>
    <n v="6"/>
    <x v="9"/>
    <s v="0-50"/>
    <n v="95833"/>
    <n v="3"/>
    <n v="0.9"/>
    <s v="Undergraduate"/>
    <n v="179"/>
    <x v="0"/>
    <s v="No"/>
    <x v="0"/>
    <s v="No"/>
    <x v="0"/>
    <m/>
  </r>
  <r>
    <x v="4248"/>
    <n v="32"/>
    <n v="6"/>
    <x v="27"/>
    <s v="0-50"/>
    <n v="96001"/>
    <n v="3"/>
    <n v="1"/>
    <s v="Undergraduate"/>
    <n v="0"/>
    <x v="0"/>
    <s v="No"/>
    <x v="0"/>
    <s v="Yes"/>
    <x v="0"/>
    <m/>
  </r>
  <r>
    <x v="4249"/>
    <n v="32"/>
    <n v="6"/>
    <x v="41"/>
    <s v="51-100"/>
    <n v="95054"/>
    <n v="2"/>
    <n v="4.5"/>
    <s v="Professional"/>
    <n v="306"/>
    <x v="0"/>
    <s v="No"/>
    <x v="0"/>
    <s v="No"/>
    <x v="0"/>
    <m/>
  </r>
  <r>
    <x v="4250"/>
    <n v="32"/>
    <n v="6"/>
    <x v="6"/>
    <s v="51-100"/>
    <n v="95825"/>
    <n v="1"/>
    <n v="2.9"/>
    <s v="Professional"/>
    <n v="0"/>
    <x v="0"/>
    <s v="No"/>
    <x v="0"/>
    <s v="No"/>
    <x v="0"/>
    <m/>
  </r>
  <r>
    <x v="4251"/>
    <n v="31"/>
    <n v="5"/>
    <x v="82"/>
    <s v="0-50"/>
    <n v="94035"/>
    <n v="4"/>
    <n v="1.8"/>
    <s v="Professional"/>
    <n v="0"/>
    <x v="0"/>
    <s v="No"/>
    <x v="0"/>
    <s v="Yes"/>
    <x v="0"/>
    <m/>
  </r>
  <r>
    <x v="4252"/>
    <n v="31"/>
    <n v="5"/>
    <x v="138"/>
    <s v="100+"/>
    <n v="91320"/>
    <n v="2"/>
    <n v="4.5"/>
    <s v="Undergraduate"/>
    <n v="455"/>
    <x v="0"/>
    <s v="No"/>
    <x v="0"/>
    <s v="No"/>
    <x v="0"/>
    <m/>
  </r>
  <r>
    <x v="4253"/>
    <n v="31"/>
    <n v="7"/>
    <x v="115"/>
    <s v="100+"/>
    <n v="94901"/>
    <n v="4"/>
    <n v="3.8"/>
    <s v="Graduate"/>
    <n v="0"/>
    <x v="1"/>
    <s v="No"/>
    <x v="1"/>
    <s v="Yes"/>
    <x v="1"/>
    <m/>
  </r>
  <r>
    <x v="4254"/>
    <n v="31"/>
    <n v="5"/>
    <x v="50"/>
    <s v="100+"/>
    <n v="92096"/>
    <n v="2"/>
    <n v="1.3"/>
    <s v="Undergraduate"/>
    <n v="101"/>
    <x v="0"/>
    <s v="No"/>
    <x v="0"/>
    <s v="Yes"/>
    <x v="1"/>
    <m/>
  </r>
  <r>
    <x v="4255"/>
    <n v="31"/>
    <n v="1"/>
    <x v="11"/>
    <s v="51-100"/>
    <n v="90840"/>
    <n v="2"/>
    <n v="1.75"/>
    <s v="Professional"/>
    <n v="0"/>
    <x v="0"/>
    <s v="No"/>
    <x v="0"/>
    <s v="No"/>
    <x v="0"/>
    <m/>
  </r>
  <r>
    <x v="4256"/>
    <n v="31"/>
    <n v="6"/>
    <x v="16"/>
    <s v="51-100"/>
    <n v="92038"/>
    <n v="4"/>
    <n v="2"/>
    <s v="Graduate"/>
    <n v="185"/>
    <x v="0"/>
    <s v="No"/>
    <x v="0"/>
    <s v="Yes"/>
    <x v="0"/>
    <m/>
  </r>
  <r>
    <x v="4257"/>
    <n v="31"/>
    <n v="6"/>
    <x v="76"/>
    <s v="51-100"/>
    <n v="95051"/>
    <n v="2"/>
    <n v="2.5"/>
    <s v="Undergraduate"/>
    <n v="0"/>
    <x v="0"/>
    <s v="No"/>
    <x v="0"/>
    <s v="No"/>
    <x v="1"/>
    <m/>
  </r>
  <r>
    <x v="4258"/>
    <n v="31"/>
    <n v="5"/>
    <x v="57"/>
    <s v="51-100"/>
    <n v="95482"/>
    <n v="4"/>
    <n v="1.8"/>
    <s v="Graduate"/>
    <n v="0"/>
    <x v="0"/>
    <s v="No"/>
    <x v="0"/>
    <s v="Yes"/>
    <x v="0"/>
    <m/>
  </r>
  <r>
    <x v="4259"/>
    <n v="31"/>
    <n v="4"/>
    <x v="129"/>
    <s v="51-100"/>
    <n v="94588"/>
    <n v="4"/>
    <n v="2"/>
    <s v="Graduate"/>
    <n v="0"/>
    <x v="0"/>
    <s v="No"/>
    <x v="0"/>
    <s v="Yes"/>
    <x v="1"/>
    <m/>
  </r>
  <r>
    <x v="4260"/>
    <n v="31"/>
    <n v="5"/>
    <x v="20"/>
    <s v="0-50"/>
    <n v="94022"/>
    <n v="4"/>
    <n v="1.8"/>
    <s v="Professional"/>
    <n v="185"/>
    <x v="0"/>
    <s v="No"/>
    <x v="0"/>
    <s v="No"/>
    <x v="1"/>
    <m/>
  </r>
  <r>
    <x v="4261"/>
    <n v="31"/>
    <n v="5"/>
    <x v="57"/>
    <s v="51-100"/>
    <n v="94143"/>
    <n v="4"/>
    <n v="2.2000000000000002"/>
    <s v="Graduate"/>
    <n v="0"/>
    <x v="0"/>
    <s v="No"/>
    <x v="0"/>
    <s v="No"/>
    <x v="0"/>
    <m/>
  </r>
  <r>
    <x v="4262"/>
    <n v="31"/>
    <n v="5"/>
    <x v="18"/>
    <s v="0-50"/>
    <n v="94534"/>
    <n v="1"/>
    <n v="0.4"/>
    <s v="Graduate"/>
    <n v="76"/>
    <x v="0"/>
    <s v="No"/>
    <x v="0"/>
    <s v="No"/>
    <x v="1"/>
    <m/>
  </r>
  <r>
    <x v="4263"/>
    <n v="31"/>
    <n v="7"/>
    <x v="42"/>
    <s v="100+"/>
    <n v="92821"/>
    <n v="1"/>
    <n v="6"/>
    <s v="Undergraduate"/>
    <n v="0"/>
    <x v="0"/>
    <s v="No"/>
    <x v="0"/>
    <s v="No"/>
    <x v="0"/>
    <m/>
  </r>
  <r>
    <x v="4264"/>
    <n v="31"/>
    <n v="7"/>
    <x v="140"/>
    <s v="100+"/>
    <n v="91040"/>
    <n v="1"/>
    <n v="6"/>
    <s v="Undergraduate"/>
    <n v="0"/>
    <x v="0"/>
    <s v="No"/>
    <x v="0"/>
    <s v="Yes"/>
    <x v="0"/>
    <m/>
  </r>
  <r>
    <x v="4265"/>
    <n v="31"/>
    <n v="5"/>
    <x v="25"/>
    <s v="0-50"/>
    <n v="94304"/>
    <n v="4"/>
    <n v="0.3"/>
    <s v="Graduate"/>
    <n v="0"/>
    <x v="0"/>
    <s v="No"/>
    <x v="0"/>
    <s v="Yes"/>
    <x v="0"/>
    <m/>
  </r>
  <r>
    <x v="4266"/>
    <n v="31"/>
    <n v="5"/>
    <x v="70"/>
    <s v="51-100"/>
    <n v="92096"/>
    <n v="3"/>
    <n v="1.6"/>
    <s v="Undergraduate"/>
    <n v="126"/>
    <x v="0"/>
    <s v="No"/>
    <x v="0"/>
    <s v="Yes"/>
    <x v="1"/>
    <m/>
  </r>
  <r>
    <x v="4267"/>
    <n v="31"/>
    <n v="5"/>
    <x v="49"/>
    <s v="0-50"/>
    <n v="94305"/>
    <n v="4"/>
    <n v="1.3"/>
    <s v="Professional"/>
    <n v="170"/>
    <x v="0"/>
    <s v="No"/>
    <x v="0"/>
    <s v="No"/>
    <x v="0"/>
    <m/>
  </r>
  <r>
    <x v="4268"/>
    <n v="31"/>
    <n v="6"/>
    <x v="137"/>
    <s v="51-100"/>
    <n v="95630"/>
    <n v="1"/>
    <n v="1"/>
    <s v="Undergraduate"/>
    <n v="0"/>
    <x v="0"/>
    <s v="Yes"/>
    <x v="0"/>
    <s v="Yes"/>
    <x v="0"/>
    <m/>
  </r>
  <r>
    <x v="4269"/>
    <n v="31"/>
    <n v="5"/>
    <x v="7"/>
    <s v="51-100"/>
    <n v="94720"/>
    <n v="4"/>
    <n v="2.2000000000000002"/>
    <s v="Graduate"/>
    <n v="0"/>
    <x v="0"/>
    <s v="No"/>
    <x v="0"/>
    <s v="No"/>
    <x v="0"/>
    <m/>
  </r>
  <r>
    <x v="4270"/>
    <n v="31"/>
    <n v="4"/>
    <x v="100"/>
    <s v="0-50"/>
    <n v="94126"/>
    <n v="1"/>
    <n v="2"/>
    <s v="Graduate"/>
    <n v="0"/>
    <x v="0"/>
    <s v="No"/>
    <x v="0"/>
    <s v="No"/>
    <x v="0"/>
    <m/>
  </r>
  <r>
    <x v="4271"/>
    <n v="31"/>
    <n v="7"/>
    <x v="67"/>
    <s v="51-100"/>
    <n v="90034"/>
    <n v="1"/>
    <n v="0.1"/>
    <s v="Undergraduate"/>
    <n v="78"/>
    <x v="0"/>
    <s v="Yes"/>
    <x v="0"/>
    <s v="No"/>
    <x v="0"/>
    <m/>
  </r>
  <r>
    <x v="4272"/>
    <n v="31"/>
    <n v="6"/>
    <x v="32"/>
    <s v="51-100"/>
    <n v="95762"/>
    <n v="4"/>
    <n v="2.2000000000000002"/>
    <s v="Graduate"/>
    <n v="116"/>
    <x v="0"/>
    <s v="No"/>
    <x v="0"/>
    <s v="Yes"/>
    <x v="0"/>
    <m/>
  </r>
  <r>
    <x v="4273"/>
    <n v="31"/>
    <n v="7"/>
    <x v="2"/>
    <s v="0-50"/>
    <n v="92115"/>
    <n v="1"/>
    <n v="0.4"/>
    <s v="Professional"/>
    <n v="0"/>
    <x v="0"/>
    <s v="No"/>
    <x v="0"/>
    <s v="Yes"/>
    <x v="0"/>
    <m/>
  </r>
  <r>
    <x v="4274"/>
    <n v="31"/>
    <n v="7"/>
    <x v="148"/>
    <s v="100+"/>
    <n v="90250"/>
    <n v="1"/>
    <n v="0"/>
    <s v="Graduate"/>
    <n v="0"/>
    <x v="1"/>
    <s v="No"/>
    <x v="0"/>
    <s v="Yes"/>
    <x v="0"/>
    <m/>
  </r>
  <r>
    <x v="4275"/>
    <n v="31"/>
    <n v="7"/>
    <x v="56"/>
    <s v="51-100"/>
    <n v="92692"/>
    <n v="1"/>
    <n v="0.1"/>
    <s v="Undergraduate"/>
    <n v="0"/>
    <x v="0"/>
    <s v="No"/>
    <x v="0"/>
    <s v="Yes"/>
    <x v="0"/>
    <m/>
  </r>
  <r>
    <x v="4276"/>
    <n v="31"/>
    <n v="5"/>
    <x v="5"/>
    <s v="0-50"/>
    <n v="94309"/>
    <n v="1"/>
    <n v="0.4"/>
    <s v="Graduate"/>
    <n v="0"/>
    <x v="0"/>
    <s v="No"/>
    <x v="0"/>
    <s v="Yes"/>
    <x v="0"/>
    <m/>
  </r>
  <r>
    <x v="4277"/>
    <n v="31"/>
    <n v="5"/>
    <x v="88"/>
    <s v="51-100"/>
    <n v="92130"/>
    <n v="3"/>
    <n v="1.6"/>
    <s v="Undergraduate"/>
    <n v="157"/>
    <x v="0"/>
    <s v="No"/>
    <x v="0"/>
    <s v="Yes"/>
    <x v="1"/>
    <m/>
  </r>
  <r>
    <x v="4278"/>
    <n v="31"/>
    <n v="5"/>
    <x v="88"/>
    <s v="51-100"/>
    <n v="95828"/>
    <n v="2"/>
    <n v="1.3"/>
    <s v="Undergraduate"/>
    <n v="119"/>
    <x v="0"/>
    <s v="No"/>
    <x v="0"/>
    <s v="Yes"/>
    <x v="1"/>
    <m/>
  </r>
  <r>
    <x v="4279"/>
    <n v="31"/>
    <n v="5"/>
    <x v="14"/>
    <s v="0-50"/>
    <n v="95064"/>
    <n v="1"/>
    <n v="0.6"/>
    <s v="Professional"/>
    <n v="171"/>
    <x v="0"/>
    <s v="No"/>
    <x v="0"/>
    <s v="No"/>
    <x v="0"/>
    <m/>
  </r>
  <r>
    <x v="4280"/>
    <n v="31"/>
    <n v="1"/>
    <x v="129"/>
    <s v="51-100"/>
    <n v="94143"/>
    <n v="4"/>
    <n v="4"/>
    <s v="Professional"/>
    <n v="244"/>
    <x v="0"/>
    <s v="No"/>
    <x v="0"/>
    <s v="No"/>
    <x v="0"/>
    <m/>
  </r>
  <r>
    <x v="4281"/>
    <n v="31"/>
    <n v="7"/>
    <x v="142"/>
    <s v="100+"/>
    <n v="93407"/>
    <n v="1"/>
    <n v="4.3"/>
    <s v="Undergraduate"/>
    <n v="0"/>
    <x v="0"/>
    <s v="No"/>
    <x v="0"/>
    <s v="No"/>
    <x v="0"/>
    <m/>
  </r>
  <r>
    <x v="4282"/>
    <n v="31"/>
    <n v="6"/>
    <x v="15"/>
    <s v="51-100"/>
    <n v="92093"/>
    <n v="4"/>
    <n v="2.2000000000000002"/>
    <s v="Undergraduate"/>
    <n v="114"/>
    <x v="0"/>
    <s v="No"/>
    <x v="0"/>
    <s v="Yes"/>
    <x v="0"/>
    <m/>
  </r>
  <r>
    <x v="4283"/>
    <n v="31"/>
    <n v="6"/>
    <x v="142"/>
    <s v="100+"/>
    <n v="93108"/>
    <n v="2"/>
    <n v="6.7"/>
    <s v="Undergraduate"/>
    <n v="0"/>
    <x v="0"/>
    <s v="No"/>
    <x v="0"/>
    <s v="No"/>
    <x v="0"/>
    <m/>
  </r>
  <r>
    <x v="4284"/>
    <n v="31"/>
    <n v="5"/>
    <x v="128"/>
    <s v="51-100"/>
    <n v="95032"/>
    <n v="2"/>
    <n v="3.1"/>
    <s v="Graduate"/>
    <n v="0"/>
    <x v="1"/>
    <s v="No"/>
    <x v="0"/>
    <s v="Yes"/>
    <x v="0"/>
    <m/>
  </r>
  <r>
    <x v="4285"/>
    <n v="31"/>
    <n v="6"/>
    <x v="52"/>
    <s v="51-100"/>
    <n v="92131"/>
    <n v="4"/>
    <n v="2.2000000000000002"/>
    <s v="Graduate"/>
    <n v="106"/>
    <x v="0"/>
    <s v="No"/>
    <x v="0"/>
    <s v="Yes"/>
    <x v="0"/>
    <m/>
  </r>
  <r>
    <x v="4286"/>
    <n v="31"/>
    <n v="5"/>
    <x v="100"/>
    <s v="0-50"/>
    <n v="94538"/>
    <n v="3"/>
    <n v="1"/>
    <s v="Undergraduate"/>
    <n v="0"/>
    <x v="0"/>
    <s v="No"/>
    <x v="0"/>
    <s v="Yes"/>
    <x v="0"/>
    <m/>
  </r>
  <r>
    <x v="4287"/>
    <n v="31"/>
    <n v="5"/>
    <x v="65"/>
    <s v="0-50"/>
    <n v="95405"/>
    <n v="2"/>
    <n v="0.3"/>
    <s v="Graduate"/>
    <n v="131"/>
    <x v="0"/>
    <s v="No"/>
    <x v="0"/>
    <s v="Yes"/>
    <x v="1"/>
    <m/>
  </r>
  <r>
    <x v="4288"/>
    <n v="31"/>
    <n v="6"/>
    <x v="64"/>
    <s v="0-50"/>
    <n v="94720"/>
    <n v="4"/>
    <n v="0.8"/>
    <s v="Undergraduate"/>
    <n v="0"/>
    <x v="0"/>
    <s v="No"/>
    <x v="0"/>
    <s v="No"/>
    <x v="0"/>
    <m/>
  </r>
  <r>
    <x v="4289"/>
    <n v="31"/>
    <n v="5"/>
    <x v="100"/>
    <s v="0-50"/>
    <n v="92037"/>
    <n v="4"/>
    <n v="0.8"/>
    <s v="Undergraduate"/>
    <n v="0"/>
    <x v="0"/>
    <s v="No"/>
    <x v="0"/>
    <s v="No"/>
    <x v="0"/>
    <m/>
  </r>
  <r>
    <x v="4290"/>
    <n v="31"/>
    <n v="7"/>
    <x v="122"/>
    <s v="51-100"/>
    <n v="94720"/>
    <n v="1"/>
    <n v="4"/>
    <s v="Undergraduate"/>
    <n v="0"/>
    <x v="0"/>
    <s v="No"/>
    <x v="0"/>
    <s v="Yes"/>
    <x v="0"/>
    <m/>
  </r>
  <r>
    <x v="4291"/>
    <n v="31"/>
    <n v="5"/>
    <x v="122"/>
    <s v="51-100"/>
    <n v="94065"/>
    <n v="4"/>
    <n v="1.8"/>
    <s v="Graduate"/>
    <n v="268"/>
    <x v="0"/>
    <s v="No"/>
    <x v="0"/>
    <s v="No"/>
    <x v="0"/>
    <m/>
  </r>
  <r>
    <x v="4292"/>
    <n v="31"/>
    <n v="6"/>
    <x v="121"/>
    <s v="0-50"/>
    <n v="96001"/>
    <n v="4"/>
    <n v="1.1000000000000001"/>
    <s v="Professional"/>
    <n v="104"/>
    <x v="0"/>
    <s v="No"/>
    <x v="1"/>
    <s v="Yes"/>
    <x v="1"/>
    <m/>
  </r>
  <r>
    <x v="4293"/>
    <n v="31"/>
    <n v="7"/>
    <x v="32"/>
    <s v="51-100"/>
    <n v="95006"/>
    <n v="2"/>
    <n v="2"/>
    <s v="Graduate"/>
    <n v="0"/>
    <x v="0"/>
    <s v="No"/>
    <x v="1"/>
    <s v="Yes"/>
    <x v="1"/>
    <m/>
  </r>
  <r>
    <x v="4294"/>
    <n v="31"/>
    <n v="5"/>
    <x v="2"/>
    <s v="0-50"/>
    <n v="94720"/>
    <n v="2"/>
    <n v="0.3"/>
    <s v="Undergraduate"/>
    <n v="0"/>
    <x v="0"/>
    <s v="No"/>
    <x v="0"/>
    <s v="No"/>
    <x v="0"/>
    <m/>
  </r>
  <r>
    <x v="4295"/>
    <n v="31"/>
    <n v="7"/>
    <x v="108"/>
    <s v="0-50"/>
    <n v="94920"/>
    <n v="4"/>
    <n v="0.4"/>
    <s v="Graduate"/>
    <n v="79"/>
    <x v="0"/>
    <s v="No"/>
    <x v="0"/>
    <s v="No"/>
    <x v="0"/>
    <m/>
  </r>
  <r>
    <x v="4296"/>
    <n v="31"/>
    <n v="7"/>
    <x v="29"/>
    <s v="0-50"/>
    <n v="94025"/>
    <n v="1"/>
    <n v="0.2"/>
    <s v="Professional"/>
    <n v="0"/>
    <x v="0"/>
    <s v="No"/>
    <x v="0"/>
    <s v="Yes"/>
    <x v="0"/>
    <m/>
  </r>
  <r>
    <x v="4297"/>
    <n v="31"/>
    <n v="4"/>
    <x v="9"/>
    <s v="0-50"/>
    <n v="91360"/>
    <n v="1"/>
    <n v="2"/>
    <s v="Graduate"/>
    <n v="0"/>
    <x v="0"/>
    <s v="Yes"/>
    <x v="0"/>
    <s v="Yes"/>
    <x v="0"/>
    <m/>
  </r>
  <r>
    <x v="4298"/>
    <n v="31"/>
    <n v="6"/>
    <x v="21"/>
    <s v="100+"/>
    <n v="93940"/>
    <n v="1"/>
    <n v="0.8"/>
    <s v="Undergraduate"/>
    <n v="84"/>
    <x v="0"/>
    <s v="No"/>
    <x v="0"/>
    <s v="Yes"/>
    <x v="0"/>
    <m/>
  </r>
  <r>
    <x v="4299"/>
    <n v="31"/>
    <n v="5"/>
    <x v="73"/>
    <s v="0-50"/>
    <n v="94114"/>
    <n v="4"/>
    <n v="1.8"/>
    <s v="Professional"/>
    <n v="0"/>
    <x v="0"/>
    <s v="No"/>
    <x v="0"/>
    <s v="Yes"/>
    <x v="1"/>
    <m/>
  </r>
  <r>
    <x v="4300"/>
    <n v="31"/>
    <n v="7"/>
    <x v="12"/>
    <s v="0-50"/>
    <n v="91380"/>
    <n v="3"/>
    <n v="0.9"/>
    <s v="Professional"/>
    <n v="0"/>
    <x v="0"/>
    <s v="No"/>
    <x v="0"/>
    <s v="Yes"/>
    <x v="0"/>
    <m/>
  </r>
  <r>
    <x v="4301"/>
    <n v="31"/>
    <n v="5"/>
    <x v="126"/>
    <s v="100+"/>
    <n v="91320"/>
    <n v="2"/>
    <n v="1.3"/>
    <s v="Undergraduate"/>
    <n v="0"/>
    <x v="0"/>
    <s v="No"/>
    <x v="0"/>
    <s v="Yes"/>
    <x v="1"/>
    <m/>
  </r>
  <r>
    <x v="4302"/>
    <n v="31"/>
    <n v="7"/>
    <x v="136"/>
    <s v="100+"/>
    <n v="94507"/>
    <n v="1"/>
    <n v="4"/>
    <s v="Undergraduate"/>
    <n v="0"/>
    <x v="0"/>
    <s v="No"/>
    <x v="0"/>
    <s v="Yes"/>
    <x v="0"/>
    <m/>
  </r>
  <r>
    <x v="4303"/>
    <n v="31"/>
    <n v="5"/>
    <x v="99"/>
    <s v="51-100"/>
    <n v="92173"/>
    <n v="4"/>
    <n v="2.2000000000000002"/>
    <s v="Graduate"/>
    <n v="0"/>
    <x v="0"/>
    <s v="No"/>
    <x v="0"/>
    <s v="No"/>
    <x v="0"/>
    <m/>
  </r>
  <r>
    <x v="4304"/>
    <n v="31"/>
    <n v="5"/>
    <x v="37"/>
    <s v="100+"/>
    <n v="95814"/>
    <n v="3"/>
    <n v="5.9"/>
    <s v="Professional"/>
    <n v="319"/>
    <x v="1"/>
    <s v="Yes"/>
    <x v="1"/>
    <s v="No"/>
    <x v="1"/>
    <m/>
  </r>
  <r>
    <x v="4305"/>
    <n v="31"/>
    <n v="7"/>
    <x v="47"/>
    <s v="100+"/>
    <n v="94542"/>
    <n v="2"/>
    <n v="2"/>
    <s v="Graduate"/>
    <n v="315"/>
    <x v="0"/>
    <s v="No"/>
    <x v="0"/>
    <s v="No"/>
    <x v="0"/>
    <m/>
  </r>
  <r>
    <x v="4306"/>
    <n v="31"/>
    <n v="5"/>
    <x v="102"/>
    <s v="51-100"/>
    <n v="95133"/>
    <n v="4"/>
    <n v="1.8"/>
    <s v="Graduate"/>
    <n v="242"/>
    <x v="0"/>
    <s v="No"/>
    <x v="0"/>
    <s v="Yes"/>
    <x v="1"/>
    <m/>
  </r>
  <r>
    <x v="4307"/>
    <n v="31"/>
    <n v="5"/>
    <x v="44"/>
    <s v="100+"/>
    <n v="92064"/>
    <n v="4"/>
    <n v="3.4"/>
    <s v="Graduate"/>
    <n v="0"/>
    <x v="1"/>
    <s v="No"/>
    <x v="1"/>
    <s v="Yes"/>
    <x v="1"/>
    <m/>
  </r>
  <r>
    <x v="4308"/>
    <n v="31"/>
    <n v="5"/>
    <x v="102"/>
    <s v="51-100"/>
    <n v="94542"/>
    <n v="3"/>
    <n v="1.6"/>
    <s v="Undergraduate"/>
    <n v="0"/>
    <x v="0"/>
    <s v="No"/>
    <x v="0"/>
    <s v="Yes"/>
    <x v="0"/>
    <m/>
  </r>
  <r>
    <x v="4309"/>
    <n v="31"/>
    <n v="7"/>
    <x v="69"/>
    <s v="0-50"/>
    <n v="92354"/>
    <n v="1"/>
    <n v="0.5"/>
    <s v="Professional"/>
    <n v="81"/>
    <x v="0"/>
    <s v="No"/>
    <x v="0"/>
    <s v="Yes"/>
    <x v="0"/>
    <m/>
  </r>
  <r>
    <x v="4310"/>
    <n v="31"/>
    <n v="5"/>
    <x v="68"/>
    <s v="0-50"/>
    <n v="91401"/>
    <n v="1"/>
    <n v="0.6"/>
    <s v="Professional"/>
    <n v="0"/>
    <x v="0"/>
    <s v="No"/>
    <x v="0"/>
    <s v="No"/>
    <x v="0"/>
    <m/>
  </r>
  <r>
    <x v="4311"/>
    <n v="31"/>
    <n v="7"/>
    <x v="71"/>
    <s v="51-100"/>
    <n v="94720"/>
    <n v="1"/>
    <n v="1.2"/>
    <s v="Undergraduate"/>
    <n v="0"/>
    <x v="0"/>
    <s v="No"/>
    <x v="0"/>
    <s v="Yes"/>
    <x v="0"/>
    <m/>
  </r>
  <r>
    <x v="4312"/>
    <n v="31"/>
    <n v="5"/>
    <x v="1"/>
    <s v="0-50"/>
    <n v="92123"/>
    <n v="2"/>
    <n v="0.3"/>
    <s v="Graduate"/>
    <n v="130"/>
    <x v="0"/>
    <s v="No"/>
    <x v="0"/>
    <s v="Yes"/>
    <x v="0"/>
    <m/>
  </r>
  <r>
    <x v="4313"/>
    <n v="31"/>
    <n v="5"/>
    <x v="61"/>
    <s v="0-50"/>
    <n v="94558"/>
    <n v="1"/>
    <n v="1.9"/>
    <s v="Professional"/>
    <n v="156"/>
    <x v="0"/>
    <s v="No"/>
    <x v="0"/>
    <s v="Yes"/>
    <x v="0"/>
    <m/>
  </r>
  <r>
    <x v="4314"/>
    <n v="31"/>
    <n v="5"/>
    <x v="142"/>
    <s v="100+"/>
    <n v="94720"/>
    <n v="1"/>
    <n v="2.9"/>
    <s v="Professional"/>
    <n v="144"/>
    <x v="1"/>
    <s v="Yes"/>
    <x v="0"/>
    <s v="No"/>
    <x v="0"/>
    <m/>
  </r>
  <r>
    <x v="4315"/>
    <n v="31"/>
    <n v="7"/>
    <x v="113"/>
    <s v="100+"/>
    <n v="92624"/>
    <n v="1"/>
    <n v="6"/>
    <s v="Undergraduate"/>
    <n v="0"/>
    <x v="0"/>
    <s v="No"/>
    <x v="0"/>
    <s v="No"/>
    <x v="0"/>
    <m/>
  </r>
  <r>
    <x v="4316"/>
    <n v="31"/>
    <n v="7"/>
    <x v="85"/>
    <s v="0-50"/>
    <n v="95131"/>
    <n v="4"/>
    <n v="0.7"/>
    <s v="Graduate"/>
    <n v="0"/>
    <x v="0"/>
    <s v="No"/>
    <x v="0"/>
    <s v="No"/>
    <x v="0"/>
    <m/>
  </r>
  <r>
    <x v="4317"/>
    <n v="31"/>
    <n v="6"/>
    <x v="102"/>
    <s v="51-100"/>
    <n v="94583"/>
    <n v="1"/>
    <n v="2.6"/>
    <s v="Graduate"/>
    <n v="0"/>
    <x v="0"/>
    <s v="No"/>
    <x v="0"/>
    <s v="Yes"/>
    <x v="0"/>
    <m/>
  </r>
  <r>
    <x v="4318"/>
    <n v="31"/>
    <n v="1"/>
    <x v="19"/>
    <s v="51-100"/>
    <n v="92115"/>
    <n v="2"/>
    <n v="1.75"/>
    <s v="Professional"/>
    <n v="0"/>
    <x v="0"/>
    <s v="No"/>
    <x v="1"/>
    <s v="Yes"/>
    <x v="1"/>
    <m/>
  </r>
  <r>
    <x v="4319"/>
    <n v="31"/>
    <n v="5"/>
    <x v="20"/>
    <s v="0-50"/>
    <n v="94590"/>
    <n v="4"/>
    <n v="2.2000000000000002"/>
    <s v="Graduate"/>
    <n v="0"/>
    <x v="0"/>
    <s v="No"/>
    <x v="0"/>
    <s v="Yes"/>
    <x v="1"/>
    <m/>
  </r>
  <r>
    <x v="4320"/>
    <n v="31"/>
    <n v="7"/>
    <x v="1"/>
    <s v="0-50"/>
    <n v="91320"/>
    <n v="1"/>
    <n v="1.7"/>
    <s v="Undergraduate"/>
    <n v="0"/>
    <x v="0"/>
    <s v="No"/>
    <x v="0"/>
    <s v="Yes"/>
    <x v="0"/>
    <m/>
  </r>
  <r>
    <x v="4321"/>
    <n v="31"/>
    <n v="5"/>
    <x v="56"/>
    <s v="51-100"/>
    <n v="91320"/>
    <n v="1"/>
    <n v="2.9"/>
    <s v="Professional"/>
    <n v="105"/>
    <x v="0"/>
    <s v="No"/>
    <x v="0"/>
    <s v="No"/>
    <x v="1"/>
    <m/>
  </r>
  <r>
    <x v="4322"/>
    <n v="31"/>
    <n v="7"/>
    <x v="3"/>
    <s v="100+"/>
    <n v="94025"/>
    <n v="1"/>
    <n v="4"/>
    <s v="Undergraduate"/>
    <n v="331"/>
    <x v="0"/>
    <s v="No"/>
    <x v="0"/>
    <s v="Yes"/>
    <x v="0"/>
    <m/>
  </r>
  <r>
    <x v="4323"/>
    <n v="31"/>
    <n v="6"/>
    <x v="146"/>
    <s v="100+"/>
    <n v="95005"/>
    <n v="2"/>
    <n v="6.7"/>
    <s v="Undergraduate"/>
    <n v="0"/>
    <x v="0"/>
    <s v="No"/>
    <x v="0"/>
    <s v="Yes"/>
    <x v="0"/>
    <m/>
  </r>
  <r>
    <x v="4324"/>
    <n v="31"/>
    <n v="4"/>
    <x v="99"/>
    <s v="51-100"/>
    <n v="91741"/>
    <n v="2"/>
    <n v="1"/>
    <s v="Graduate"/>
    <n v="109"/>
    <x v="0"/>
    <s v="No"/>
    <x v="0"/>
    <s v="No"/>
    <x v="1"/>
    <m/>
  </r>
  <r>
    <x v="4325"/>
    <n v="31"/>
    <n v="7"/>
    <x v="13"/>
    <s v="0-50"/>
    <n v="95822"/>
    <n v="1"/>
    <n v="2.4"/>
    <s v="Graduate"/>
    <n v="0"/>
    <x v="0"/>
    <s v="No"/>
    <x v="0"/>
    <s v="Yes"/>
    <x v="1"/>
    <m/>
  </r>
  <r>
    <x v="4326"/>
    <n v="31"/>
    <n v="7"/>
    <x v="29"/>
    <s v="0-50"/>
    <n v="92182"/>
    <n v="1"/>
    <n v="1.8"/>
    <s v="Graduate"/>
    <n v="182"/>
    <x v="0"/>
    <s v="No"/>
    <x v="1"/>
    <s v="Yes"/>
    <x v="1"/>
    <m/>
  </r>
  <r>
    <x v="4327"/>
    <n v="31"/>
    <n v="5"/>
    <x v="94"/>
    <s v="100+"/>
    <n v="94501"/>
    <n v="1"/>
    <n v="2.9"/>
    <s v="Professional"/>
    <n v="170"/>
    <x v="0"/>
    <s v="Yes"/>
    <x v="0"/>
    <s v="No"/>
    <x v="0"/>
    <m/>
  </r>
  <r>
    <x v="4328"/>
    <n v="31"/>
    <n v="5"/>
    <x v="39"/>
    <s v="0-50"/>
    <n v="94110"/>
    <n v="3"/>
    <n v="1"/>
    <s v="Undergraduate"/>
    <n v="95"/>
    <x v="0"/>
    <s v="No"/>
    <x v="0"/>
    <s v="No"/>
    <x v="0"/>
    <m/>
  </r>
  <r>
    <x v="4329"/>
    <n v="31"/>
    <n v="5"/>
    <x v="82"/>
    <s v="0-50"/>
    <n v="91330"/>
    <n v="4"/>
    <n v="2.1"/>
    <s v="Professional"/>
    <n v="209"/>
    <x v="0"/>
    <s v="No"/>
    <x v="0"/>
    <s v="Yes"/>
    <x v="0"/>
    <m/>
  </r>
  <r>
    <x v="4330"/>
    <n v="31"/>
    <n v="5"/>
    <x v="109"/>
    <s v="100+"/>
    <n v="94305"/>
    <n v="2"/>
    <n v="0.2"/>
    <s v="Undergraduate"/>
    <n v="0"/>
    <x v="0"/>
    <s v="No"/>
    <x v="0"/>
    <s v="No"/>
    <x v="0"/>
    <m/>
  </r>
  <r>
    <x v="4331"/>
    <n v="31"/>
    <n v="5"/>
    <x v="10"/>
    <s v="0-50"/>
    <n v="94111"/>
    <n v="4"/>
    <n v="0.3"/>
    <s v="Graduate"/>
    <n v="0"/>
    <x v="0"/>
    <s v="No"/>
    <x v="0"/>
    <s v="No"/>
    <x v="1"/>
    <m/>
  </r>
  <r>
    <x v="4332"/>
    <n v="31"/>
    <n v="7"/>
    <x v="63"/>
    <s v="100+"/>
    <n v="95616"/>
    <n v="1"/>
    <n v="4"/>
    <s v="Undergraduate"/>
    <n v="0"/>
    <x v="0"/>
    <s v="No"/>
    <x v="0"/>
    <s v="No"/>
    <x v="1"/>
    <m/>
  </r>
  <r>
    <x v="4333"/>
    <n v="31"/>
    <n v="7"/>
    <x v="10"/>
    <s v="0-50"/>
    <n v="94720"/>
    <n v="1"/>
    <n v="0.4"/>
    <s v="Professional"/>
    <n v="0"/>
    <x v="0"/>
    <s v="No"/>
    <x v="0"/>
    <s v="Yes"/>
    <x v="0"/>
    <m/>
  </r>
  <r>
    <x v="4334"/>
    <n v="31"/>
    <n v="6"/>
    <x v="80"/>
    <s v="51-100"/>
    <n v="92037"/>
    <n v="2"/>
    <n v="3.3"/>
    <s v="Undergraduate"/>
    <n v="0"/>
    <x v="0"/>
    <s v="No"/>
    <x v="0"/>
    <s v="No"/>
    <x v="0"/>
    <m/>
  </r>
  <r>
    <x v="4335"/>
    <n v="31"/>
    <n v="5"/>
    <x v="107"/>
    <s v="100+"/>
    <n v="92123"/>
    <n v="2"/>
    <n v="1.5"/>
    <s v="Professional"/>
    <n v="0"/>
    <x v="0"/>
    <s v="No"/>
    <x v="0"/>
    <s v="Yes"/>
    <x v="0"/>
    <m/>
  </r>
  <r>
    <x v="4336"/>
    <n v="31"/>
    <n v="6"/>
    <x v="112"/>
    <s v="100+"/>
    <n v="94571"/>
    <n v="1"/>
    <n v="3.8"/>
    <s v="Undergraduate"/>
    <n v="0"/>
    <x v="0"/>
    <s v="No"/>
    <x v="0"/>
    <s v="Yes"/>
    <x v="0"/>
    <m/>
  </r>
  <r>
    <x v="4337"/>
    <n v="31"/>
    <n v="5"/>
    <x v="88"/>
    <s v="51-100"/>
    <n v="94117"/>
    <n v="3"/>
    <n v="1.6"/>
    <s v="Undergraduate"/>
    <n v="87"/>
    <x v="0"/>
    <s v="No"/>
    <x v="0"/>
    <s v="Yes"/>
    <x v="1"/>
    <m/>
  </r>
  <r>
    <x v="4338"/>
    <n v="31"/>
    <n v="6"/>
    <x v="33"/>
    <s v="100+"/>
    <n v="94010"/>
    <n v="2"/>
    <n v="6.7"/>
    <s v="Undergraduate"/>
    <n v="137"/>
    <x v="0"/>
    <s v="No"/>
    <x v="0"/>
    <s v="Yes"/>
    <x v="0"/>
    <m/>
  </r>
  <r>
    <x v="4339"/>
    <n v="31"/>
    <n v="5"/>
    <x v="50"/>
    <s v="100+"/>
    <n v="90025"/>
    <n v="2"/>
    <n v="1.5"/>
    <s v="Professional"/>
    <n v="189"/>
    <x v="0"/>
    <s v="No"/>
    <x v="0"/>
    <s v="Yes"/>
    <x v="0"/>
    <m/>
  </r>
  <r>
    <x v="4340"/>
    <n v="31"/>
    <n v="6"/>
    <x v="36"/>
    <s v="100+"/>
    <n v="95747"/>
    <n v="1"/>
    <n v="1.5"/>
    <s v="Professional"/>
    <n v="0"/>
    <x v="1"/>
    <s v="No"/>
    <x v="0"/>
    <s v="No"/>
    <x v="0"/>
    <m/>
  </r>
  <r>
    <x v="4341"/>
    <n v="31"/>
    <n v="6"/>
    <x v="71"/>
    <s v="51-100"/>
    <n v="94720"/>
    <n v="2"/>
    <n v="2.5"/>
    <s v="Undergraduate"/>
    <n v="0"/>
    <x v="0"/>
    <s v="No"/>
    <x v="0"/>
    <s v="Yes"/>
    <x v="0"/>
    <m/>
  </r>
  <r>
    <x v="4342"/>
    <n v="31"/>
    <n v="4"/>
    <x v="20"/>
    <s v="0-50"/>
    <n v="94501"/>
    <n v="2"/>
    <n v="1"/>
    <s v="Graduate"/>
    <n v="0"/>
    <x v="0"/>
    <s v="No"/>
    <x v="0"/>
    <s v="No"/>
    <x v="0"/>
    <m/>
  </r>
  <r>
    <x v="4343"/>
    <n v="31"/>
    <n v="5"/>
    <x v="56"/>
    <s v="51-100"/>
    <n v="94720"/>
    <n v="4"/>
    <n v="1.8"/>
    <s v="Graduate"/>
    <n v="0"/>
    <x v="0"/>
    <s v="Yes"/>
    <x v="0"/>
    <s v="Yes"/>
    <x v="0"/>
    <m/>
  </r>
  <r>
    <x v="4344"/>
    <n v="31"/>
    <n v="5"/>
    <x v="22"/>
    <s v="51-100"/>
    <n v="94591"/>
    <n v="4"/>
    <n v="2.2000000000000002"/>
    <s v="Graduate"/>
    <n v="126"/>
    <x v="0"/>
    <s v="No"/>
    <x v="0"/>
    <s v="Yes"/>
    <x v="0"/>
    <m/>
  </r>
  <r>
    <x v="4345"/>
    <n v="31"/>
    <n v="5"/>
    <x v="6"/>
    <s v="51-100"/>
    <n v="94309"/>
    <n v="2"/>
    <n v="0.2"/>
    <s v="Undergraduate"/>
    <n v="0"/>
    <x v="0"/>
    <s v="No"/>
    <x v="0"/>
    <s v="No"/>
    <x v="1"/>
    <m/>
  </r>
  <r>
    <x v="4346"/>
    <n v="31"/>
    <n v="1"/>
    <x v="139"/>
    <s v="51-100"/>
    <n v="92116"/>
    <n v="4"/>
    <n v="4"/>
    <s v="Professional"/>
    <n v="0"/>
    <x v="0"/>
    <s v="No"/>
    <x v="0"/>
    <s v="No"/>
    <x v="0"/>
    <m/>
  </r>
  <r>
    <x v="4347"/>
    <n v="31"/>
    <n v="4"/>
    <x v="65"/>
    <s v="0-50"/>
    <n v="92093"/>
    <n v="4"/>
    <n v="1.5"/>
    <s v="Graduate"/>
    <n v="121"/>
    <x v="0"/>
    <s v="No"/>
    <x v="0"/>
    <s v="Yes"/>
    <x v="1"/>
    <m/>
  </r>
  <r>
    <x v="4348"/>
    <n v="31"/>
    <n v="7"/>
    <x v="105"/>
    <s v="100+"/>
    <n v="91711"/>
    <n v="2"/>
    <n v="2"/>
    <s v="Graduate"/>
    <n v="341"/>
    <x v="0"/>
    <s v="No"/>
    <x v="0"/>
    <s v="No"/>
    <x v="1"/>
    <m/>
  </r>
  <r>
    <x v="4349"/>
    <n v="31"/>
    <n v="7"/>
    <x v="69"/>
    <s v="0-50"/>
    <n v="95616"/>
    <n v="4"/>
    <n v="0.7"/>
    <s v="Graduate"/>
    <n v="0"/>
    <x v="0"/>
    <s v="No"/>
    <x v="0"/>
    <s v="Yes"/>
    <x v="0"/>
    <m/>
  </r>
  <r>
    <x v="4350"/>
    <n v="31"/>
    <n v="6"/>
    <x v="64"/>
    <s v="0-50"/>
    <n v="95616"/>
    <n v="4"/>
    <n v="0.8"/>
    <s v="Undergraduate"/>
    <n v="122"/>
    <x v="0"/>
    <s v="No"/>
    <x v="0"/>
    <s v="Yes"/>
    <x v="0"/>
    <m/>
  </r>
  <r>
    <x v="4351"/>
    <n v="31"/>
    <n v="5"/>
    <x v="13"/>
    <s v="0-50"/>
    <n v="93010"/>
    <n v="2"/>
    <n v="2"/>
    <s v="Professional"/>
    <n v="0"/>
    <x v="0"/>
    <s v="No"/>
    <x v="0"/>
    <s v="Yes"/>
    <x v="0"/>
    <m/>
  </r>
  <r>
    <x v="4352"/>
    <n v="31"/>
    <n v="5"/>
    <x v="83"/>
    <s v="0-50"/>
    <n v="94720"/>
    <n v="1"/>
    <n v="1.5"/>
    <s v="Undergraduate"/>
    <n v="0"/>
    <x v="0"/>
    <s v="No"/>
    <x v="0"/>
    <s v="No"/>
    <x v="0"/>
    <m/>
  </r>
  <r>
    <x v="4353"/>
    <n v="31"/>
    <n v="6"/>
    <x v="52"/>
    <s v="51-100"/>
    <n v="94720"/>
    <n v="4"/>
    <n v="1.8"/>
    <s v="Professional"/>
    <n v="0"/>
    <x v="0"/>
    <s v="No"/>
    <x v="0"/>
    <s v="Yes"/>
    <x v="0"/>
    <m/>
  </r>
  <r>
    <x v="4354"/>
    <n v="31"/>
    <n v="6"/>
    <x v="71"/>
    <s v="51-100"/>
    <n v="92121"/>
    <n v="2"/>
    <n v="0.1"/>
    <s v="Undergraduate"/>
    <n v="0"/>
    <x v="0"/>
    <s v="No"/>
    <x v="0"/>
    <s v="Yes"/>
    <x v="1"/>
    <m/>
  </r>
  <r>
    <x v="4355"/>
    <n v="31"/>
    <n v="7"/>
    <x v="83"/>
    <s v="0-50"/>
    <n v="92646"/>
    <n v="1"/>
    <n v="2.1"/>
    <s v="Professional"/>
    <n v="166"/>
    <x v="0"/>
    <s v="No"/>
    <x v="0"/>
    <s v="No"/>
    <x v="1"/>
    <m/>
  </r>
  <r>
    <x v="4356"/>
    <n v="31"/>
    <n v="4"/>
    <x v="2"/>
    <s v="0-50"/>
    <n v="95616"/>
    <n v="4"/>
    <n v="1.5"/>
    <s v="Graduate"/>
    <n v="0"/>
    <x v="0"/>
    <s v="No"/>
    <x v="0"/>
    <s v="Yes"/>
    <x v="0"/>
    <m/>
  </r>
  <r>
    <x v="4357"/>
    <n v="31"/>
    <n v="5"/>
    <x v="39"/>
    <s v="0-50"/>
    <n v="93407"/>
    <n v="1"/>
    <n v="0.4"/>
    <s v="Graduate"/>
    <n v="0"/>
    <x v="0"/>
    <s v="No"/>
    <x v="0"/>
    <s v="Yes"/>
    <x v="1"/>
    <m/>
  </r>
  <r>
    <x v="4358"/>
    <n v="31"/>
    <n v="7"/>
    <x v="14"/>
    <s v="0-50"/>
    <n v="91745"/>
    <n v="2"/>
    <n v="1"/>
    <s v="Graduate"/>
    <n v="0"/>
    <x v="0"/>
    <s v="No"/>
    <x v="0"/>
    <s v="No"/>
    <x v="1"/>
    <m/>
  </r>
  <r>
    <x v="4359"/>
    <n v="31"/>
    <n v="5"/>
    <x v="92"/>
    <s v="51-100"/>
    <n v="94301"/>
    <n v="2"/>
    <n v="1.3"/>
    <s v="Undergraduate"/>
    <n v="0"/>
    <x v="0"/>
    <s v="Yes"/>
    <x v="0"/>
    <s v="Yes"/>
    <x v="0"/>
    <m/>
  </r>
  <r>
    <x v="4360"/>
    <n v="31"/>
    <n v="6"/>
    <x v="130"/>
    <s v="100+"/>
    <n v="93023"/>
    <n v="2"/>
    <n v="6.7"/>
    <s v="Undergraduate"/>
    <n v="0"/>
    <x v="0"/>
    <s v="No"/>
    <x v="0"/>
    <s v="Yes"/>
    <x v="1"/>
    <m/>
  </r>
  <r>
    <x v="4361"/>
    <n v="31"/>
    <n v="7"/>
    <x v="64"/>
    <s v="0-50"/>
    <n v="93561"/>
    <n v="1"/>
    <n v="1.2"/>
    <s v="Undergraduate"/>
    <n v="0"/>
    <x v="0"/>
    <s v="No"/>
    <x v="0"/>
    <s v="Yes"/>
    <x v="1"/>
    <m/>
  </r>
  <r>
    <x v="4362"/>
    <n v="31"/>
    <n v="7"/>
    <x v="27"/>
    <s v="0-50"/>
    <n v="93943"/>
    <n v="2"/>
    <n v="1"/>
    <s v="Graduate"/>
    <n v="0"/>
    <x v="0"/>
    <s v="Yes"/>
    <x v="1"/>
    <s v="Yes"/>
    <x v="1"/>
    <m/>
  </r>
  <r>
    <x v="4363"/>
    <n v="31"/>
    <n v="7"/>
    <x v="10"/>
    <s v="0-50"/>
    <n v="91711"/>
    <n v="1"/>
    <n v="0.4"/>
    <s v="Professional"/>
    <n v="0"/>
    <x v="0"/>
    <s v="No"/>
    <x v="0"/>
    <s v="No"/>
    <x v="0"/>
    <m/>
  </r>
  <r>
    <x v="4364"/>
    <n v="31"/>
    <n v="5"/>
    <x v="10"/>
    <s v="0-50"/>
    <n v="92115"/>
    <n v="2"/>
    <n v="0.3"/>
    <s v="Undergraduate"/>
    <n v="124"/>
    <x v="0"/>
    <s v="No"/>
    <x v="0"/>
    <s v="Yes"/>
    <x v="1"/>
    <m/>
  </r>
  <r>
    <x v="4365"/>
    <n v="31"/>
    <n v="5"/>
    <x v="65"/>
    <s v="0-50"/>
    <n v="90630"/>
    <n v="1"/>
    <n v="0.3"/>
    <s v="Undergraduate"/>
    <n v="0"/>
    <x v="0"/>
    <s v="No"/>
    <x v="0"/>
    <s v="No"/>
    <x v="0"/>
    <m/>
  </r>
  <r>
    <x v="4366"/>
    <n v="31"/>
    <n v="7"/>
    <x v="14"/>
    <s v="0-50"/>
    <n v="94025"/>
    <n v="1"/>
    <n v="1.33"/>
    <s v="Undergraduate"/>
    <n v="131"/>
    <x v="0"/>
    <s v="No"/>
    <x v="0"/>
    <s v="No"/>
    <x v="1"/>
    <m/>
  </r>
  <r>
    <x v="4367"/>
    <n v="31"/>
    <n v="7"/>
    <x v="95"/>
    <s v="0-50"/>
    <n v="93727"/>
    <n v="1"/>
    <n v="0.5"/>
    <s v="Professional"/>
    <n v="0"/>
    <x v="0"/>
    <s v="No"/>
    <x v="0"/>
    <s v="Yes"/>
    <x v="0"/>
    <m/>
  </r>
  <r>
    <x v="4368"/>
    <n v="31"/>
    <n v="5"/>
    <x v="82"/>
    <s v="0-50"/>
    <n v="93106"/>
    <n v="1"/>
    <n v="1.5"/>
    <s v="Undergraduate"/>
    <n v="0"/>
    <x v="0"/>
    <s v="No"/>
    <x v="0"/>
    <s v="Yes"/>
    <x v="0"/>
    <m/>
  </r>
  <r>
    <x v="4369"/>
    <n v="31"/>
    <n v="7"/>
    <x v="33"/>
    <s v="100+"/>
    <n v="95006"/>
    <n v="1"/>
    <n v="6"/>
    <s v="Undergraduate"/>
    <n v="0"/>
    <x v="0"/>
    <s v="No"/>
    <x v="0"/>
    <s v="Yes"/>
    <x v="0"/>
    <m/>
  </r>
  <r>
    <x v="4370"/>
    <n v="31"/>
    <n v="7"/>
    <x v="10"/>
    <s v="0-50"/>
    <n v="95616"/>
    <n v="1"/>
    <n v="0.4"/>
    <s v="Professional"/>
    <n v="0"/>
    <x v="0"/>
    <s v="No"/>
    <x v="0"/>
    <s v="Yes"/>
    <x v="0"/>
    <m/>
  </r>
  <r>
    <x v="4371"/>
    <n v="31"/>
    <n v="5"/>
    <x v="5"/>
    <s v="0-50"/>
    <n v="94115"/>
    <n v="3"/>
    <n v="1"/>
    <s v="Undergraduate"/>
    <n v="0"/>
    <x v="0"/>
    <s v="No"/>
    <x v="0"/>
    <s v="Yes"/>
    <x v="0"/>
    <m/>
  </r>
  <r>
    <x v="4372"/>
    <n v="31"/>
    <n v="7"/>
    <x v="18"/>
    <s v="0-50"/>
    <n v="94304"/>
    <n v="1"/>
    <n v="0.5"/>
    <s v="Professional"/>
    <n v="80"/>
    <x v="0"/>
    <s v="No"/>
    <x v="0"/>
    <s v="Yes"/>
    <x v="1"/>
    <m/>
  </r>
  <r>
    <x v="4373"/>
    <n v="31"/>
    <n v="6"/>
    <x v="32"/>
    <s v="51-100"/>
    <n v="90840"/>
    <n v="2"/>
    <n v="2.5"/>
    <s v="Undergraduate"/>
    <n v="313"/>
    <x v="0"/>
    <s v="No"/>
    <x v="0"/>
    <s v="No"/>
    <x v="0"/>
    <m/>
  </r>
  <r>
    <x v="4374"/>
    <n v="31"/>
    <n v="5"/>
    <x v="100"/>
    <s v="0-50"/>
    <n v="90717"/>
    <n v="1"/>
    <n v="0.3"/>
    <s v="Undergraduate"/>
    <n v="0"/>
    <x v="0"/>
    <s v="No"/>
    <x v="0"/>
    <s v="Yes"/>
    <x v="1"/>
    <m/>
  </r>
  <r>
    <x v="4375"/>
    <n v="31"/>
    <n v="1"/>
    <x v="133"/>
    <s v="51-100"/>
    <n v="95045"/>
    <n v="4"/>
    <n v="4"/>
    <s v="Professional"/>
    <n v="0"/>
    <x v="0"/>
    <s v="No"/>
    <x v="0"/>
    <s v="Yes"/>
    <x v="0"/>
    <m/>
  </r>
  <r>
    <x v="4376"/>
    <n v="30"/>
    <n v="6"/>
    <x v="10"/>
    <s v="0-50"/>
    <n v="91330"/>
    <n v="3"/>
    <n v="0.9"/>
    <s v="Professional"/>
    <n v="0"/>
    <x v="0"/>
    <s v="No"/>
    <x v="0"/>
    <s v="No"/>
    <x v="0"/>
    <m/>
  </r>
  <r>
    <x v="4377"/>
    <n v="30"/>
    <n v="6"/>
    <x v="102"/>
    <s v="51-100"/>
    <n v="94005"/>
    <n v="1"/>
    <n v="0.1"/>
    <s v="Undergraduate"/>
    <n v="207"/>
    <x v="0"/>
    <s v="No"/>
    <x v="0"/>
    <s v="No"/>
    <x v="0"/>
    <m/>
  </r>
  <r>
    <x v="4378"/>
    <n v="30"/>
    <n v="4"/>
    <x v="20"/>
    <s v="0-50"/>
    <n v="90245"/>
    <n v="3"/>
    <n v="1.1000000000000001"/>
    <s v="Graduate"/>
    <n v="0"/>
    <x v="0"/>
    <s v="No"/>
    <x v="0"/>
    <s v="Yes"/>
    <x v="0"/>
    <m/>
  </r>
  <r>
    <x v="4379"/>
    <n v="30"/>
    <n v="3"/>
    <x v="133"/>
    <s v="51-100"/>
    <n v="94306"/>
    <n v="4"/>
    <n v="2"/>
    <s v="Graduate"/>
    <n v="0"/>
    <x v="0"/>
    <s v="No"/>
    <x v="0"/>
    <s v="Yes"/>
    <x v="0"/>
    <m/>
  </r>
  <r>
    <x v="4380"/>
    <n v="30"/>
    <n v="6"/>
    <x v="65"/>
    <s v="0-50"/>
    <n v="94305"/>
    <n v="3"/>
    <n v="1"/>
    <s v="Graduate"/>
    <n v="117"/>
    <x v="0"/>
    <s v="No"/>
    <x v="0"/>
    <s v="No"/>
    <x v="0"/>
    <m/>
  </r>
  <r>
    <x v="4381"/>
    <n v="30"/>
    <n v="5"/>
    <x v="139"/>
    <s v="51-100"/>
    <n v="95616"/>
    <n v="4"/>
    <n v="2.2000000000000002"/>
    <s v="Undergraduate"/>
    <n v="0"/>
    <x v="0"/>
    <s v="Yes"/>
    <x v="0"/>
    <s v="No"/>
    <x v="1"/>
    <m/>
  </r>
  <r>
    <x v="4382"/>
    <n v="30"/>
    <n v="5"/>
    <x v="68"/>
    <s v="0-50"/>
    <n v="90058"/>
    <n v="4"/>
    <n v="0.5"/>
    <s v="Professional"/>
    <n v="109"/>
    <x v="0"/>
    <s v="No"/>
    <x v="0"/>
    <s v="Yes"/>
    <x v="0"/>
    <m/>
  </r>
  <r>
    <x v="4383"/>
    <n v="30"/>
    <n v="5"/>
    <x v="29"/>
    <s v="0-50"/>
    <n v="94542"/>
    <n v="4"/>
    <n v="0.8"/>
    <s v="Undergraduate"/>
    <n v="129"/>
    <x v="0"/>
    <s v="No"/>
    <x v="0"/>
    <s v="Yes"/>
    <x v="1"/>
    <m/>
  </r>
  <r>
    <x v="4384"/>
    <n v="30"/>
    <n v="6"/>
    <x v="60"/>
    <s v="100+"/>
    <n v="94539"/>
    <n v="2"/>
    <n v="4.33"/>
    <s v="Undergraduate"/>
    <n v="0"/>
    <x v="0"/>
    <s v="No"/>
    <x v="0"/>
    <s v="Yes"/>
    <x v="0"/>
    <m/>
  </r>
  <r>
    <x v="4385"/>
    <n v="30"/>
    <n v="5"/>
    <x v="41"/>
    <s v="51-100"/>
    <n v="91941"/>
    <n v="2"/>
    <n v="3.1"/>
    <s v="Undergraduate"/>
    <n v="220"/>
    <x v="0"/>
    <s v="No"/>
    <x v="0"/>
    <s v="Yes"/>
    <x v="0"/>
    <m/>
  </r>
  <r>
    <x v="4386"/>
    <n v="30"/>
    <n v="5"/>
    <x v="49"/>
    <s v="0-50"/>
    <n v="94402"/>
    <n v="4"/>
    <n v="2"/>
    <s v="Graduate"/>
    <n v="0"/>
    <x v="0"/>
    <s v="No"/>
    <x v="0"/>
    <s v="Yes"/>
    <x v="0"/>
    <m/>
  </r>
  <r>
    <x v="4387"/>
    <n v="30"/>
    <n v="5"/>
    <x v="9"/>
    <s v="0-50"/>
    <n v="95051"/>
    <n v="4"/>
    <n v="1.7"/>
    <s v="Graduate"/>
    <n v="0"/>
    <x v="0"/>
    <s v="No"/>
    <x v="0"/>
    <s v="Yes"/>
    <x v="0"/>
    <m/>
  </r>
  <r>
    <x v="4388"/>
    <n v="30"/>
    <n v="6"/>
    <x v="43"/>
    <s v="0-50"/>
    <n v="95819"/>
    <n v="1"/>
    <n v="1.8"/>
    <s v="Graduate"/>
    <n v="0"/>
    <x v="0"/>
    <s v="No"/>
    <x v="0"/>
    <s v="Yes"/>
    <x v="0"/>
    <m/>
  </r>
  <r>
    <x v="4389"/>
    <n v="30"/>
    <n v="4"/>
    <x v="129"/>
    <s v="51-100"/>
    <n v="91107"/>
    <n v="4"/>
    <n v="2.2000000000000002"/>
    <s v="Graduate"/>
    <n v="0"/>
    <x v="0"/>
    <s v="No"/>
    <x v="0"/>
    <s v="Yes"/>
    <x v="0"/>
    <m/>
  </r>
  <r>
    <x v="4390"/>
    <n v="30"/>
    <n v="6"/>
    <x v="59"/>
    <s v="0-50"/>
    <n v="94607"/>
    <n v="1"/>
    <n v="2.1"/>
    <s v="Professional"/>
    <n v="0"/>
    <x v="0"/>
    <s v="No"/>
    <x v="0"/>
    <s v="No"/>
    <x v="0"/>
    <m/>
  </r>
  <r>
    <x v="4391"/>
    <n v="30"/>
    <n v="6"/>
    <x v="60"/>
    <s v="100+"/>
    <n v="95014"/>
    <n v="2"/>
    <n v="4.33"/>
    <s v="Undergraduate"/>
    <n v="0"/>
    <x v="0"/>
    <s v="No"/>
    <x v="0"/>
    <s v="No"/>
    <x v="0"/>
    <m/>
  </r>
  <r>
    <x v="4392"/>
    <n v="30"/>
    <n v="5"/>
    <x v="29"/>
    <s v="0-50"/>
    <n v="95064"/>
    <n v="4"/>
    <n v="2"/>
    <s v="Graduate"/>
    <n v="0"/>
    <x v="0"/>
    <s v="Yes"/>
    <x v="0"/>
    <s v="No"/>
    <x v="0"/>
    <m/>
  </r>
  <r>
    <x v="4393"/>
    <n v="30"/>
    <n v="5"/>
    <x v="11"/>
    <s v="51-100"/>
    <n v="92037"/>
    <n v="1"/>
    <n v="1"/>
    <s v="Undergraduate"/>
    <n v="0"/>
    <x v="0"/>
    <s v="No"/>
    <x v="0"/>
    <s v="Yes"/>
    <x v="0"/>
    <m/>
  </r>
  <r>
    <x v="4394"/>
    <n v="30"/>
    <n v="6"/>
    <x v="13"/>
    <s v="0-50"/>
    <n v="94305"/>
    <n v="1"/>
    <n v="0.2"/>
    <s v="Professional"/>
    <n v="100"/>
    <x v="0"/>
    <s v="No"/>
    <x v="0"/>
    <s v="No"/>
    <x v="1"/>
    <m/>
  </r>
  <r>
    <x v="4395"/>
    <n v="30"/>
    <n v="4"/>
    <x v="73"/>
    <s v="0-50"/>
    <n v="93955"/>
    <n v="3"/>
    <n v="1.1000000000000001"/>
    <s v="Graduate"/>
    <n v="0"/>
    <x v="0"/>
    <s v="No"/>
    <x v="0"/>
    <s v="No"/>
    <x v="1"/>
    <m/>
  </r>
  <r>
    <x v="4396"/>
    <n v="30"/>
    <n v="6"/>
    <x v="57"/>
    <s v="51-100"/>
    <n v="93657"/>
    <n v="2"/>
    <n v="2.5"/>
    <s v="Undergraduate"/>
    <n v="0"/>
    <x v="0"/>
    <s v="No"/>
    <x v="0"/>
    <s v="No"/>
    <x v="0"/>
    <m/>
  </r>
  <r>
    <x v="4397"/>
    <n v="30"/>
    <n v="4"/>
    <x v="78"/>
    <s v="0-50"/>
    <n v="92096"/>
    <n v="1"/>
    <n v="0.4"/>
    <s v="Graduate"/>
    <n v="81"/>
    <x v="0"/>
    <s v="No"/>
    <x v="0"/>
    <s v="Yes"/>
    <x v="0"/>
    <m/>
  </r>
  <r>
    <x v="4398"/>
    <n v="30"/>
    <n v="4"/>
    <x v="49"/>
    <s v="0-50"/>
    <n v="92056"/>
    <n v="4"/>
    <n v="2.1"/>
    <s v="Professional"/>
    <n v="0"/>
    <x v="0"/>
    <s v="No"/>
    <x v="0"/>
    <s v="Yes"/>
    <x v="1"/>
    <m/>
  </r>
  <r>
    <x v="4399"/>
    <n v="30"/>
    <n v="3"/>
    <x v="75"/>
    <s v="100+"/>
    <n v="91302"/>
    <n v="3"/>
    <n v="3.4"/>
    <s v="Graduate"/>
    <n v="0"/>
    <x v="1"/>
    <s v="No"/>
    <x v="0"/>
    <s v="No"/>
    <x v="1"/>
    <m/>
  </r>
  <r>
    <x v="4400"/>
    <n v="30"/>
    <n v="4"/>
    <x v="11"/>
    <s v="51-100"/>
    <n v="94709"/>
    <n v="4"/>
    <n v="0.2"/>
    <s v="Undergraduate"/>
    <n v="172"/>
    <x v="0"/>
    <s v="No"/>
    <x v="0"/>
    <s v="No"/>
    <x v="1"/>
    <m/>
  </r>
  <r>
    <x v="4401"/>
    <n v="30"/>
    <n v="4"/>
    <x v="30"/>
    <s v="51-100"/>
    <n v="94701"/>
    <n v="4"/>
    <n v="1.8"/>
    <s v="Graduate"/>
    <n v="0"/>
    <x v="0"/>
    <s v="No"/>
    <x v="0"/>
    <s v="No"/>
    <x v="0"/>
    <m/>
  </r>
  <r>
    <x v="4402"/>
    <n v="30"/>
    <n v="4"/>
    <x v="32"/>
    <s v="51-100"/>
    <n v="92037"/>
    <n v="1"/>
    <n v="2.9"/>
    <s v="Professional"/>
    <n v="259"/>
    <x v="0"/>
    <s v="No"/>
    <x v="0"/>
    <s v="Yes"/>
    <x v="1"/>
    <m/>
  </r>
  <r>
    <x v="4403"/>
    <n v="30"/>
    <n v="5"/>
    <x v="51"/>
    <s v="51-100"/>
    <n v="94720"/>
    <n v="1"/>
    <n v="0.8"/>
    <s v="Graduate"/>
    <n v="0"/>
    <x v="0"/>
    <s v="Yes"/>
    <x v="0"/>
    <s v="Yes"/>
    <x v="0"/>
    <m/>
  </r>
  <r>
    <x v="4404"/>
    <n v="30"/>
    <n v="0"/>
    <x v="66"/>
    <s v="51-100"/>
    <n v="95503"/>
    <n v="2"/>
    <n v="1.75"/>
    <s v="Professional"/>
    <n v="0"/>
    <x v="0"/>
    <s v="No"/>
    <x v="0"/>
    <s v="Yes"/>
    <x v="0"/>
    <m/>
  </r>
  <r>
    <x v="4405"/>
    <n v="30"/>
    <n v="5"/>
    <x v="126"/>
    <s v="100+"/>
    <n v="90016"/>
    <n v="4"/>
    <n v="0.5"/>
    <s v="Professional"/>
    <n v="0"/>
    <x v="1"/>
    <s v="No"/>
    <x v="1"/>
    <s v="Yes"/>
    <x v="0"/>
    <m/>
  </r>
  <r>
    <x v="4406"/>
    <n v="30"/>
    <n v="5"/>
    <x v="88"/>
    <s v="51-100"/>
    <n v="94115"/>
    <n v="1"/>
    <n v="2.6"/>
    <s v="Graduate"/>
    <n v="0"/>
    <x v="0"/>
    <s v="No"/>
    <x v="0"/>
    <s v="Yes"/>
    <x v="0"/>
    <m/>
  </r>
  <r>
    <x v="4407"/>
    <n v="30"/>
    <n v="6"/>
    <x v="87"/>
    <s v="51-100"/>
    <n v="92717"/>
    <n v="3"/>
    <n v="0.7"/>
    <s v="Graduate"/>
    <n v="0"/>
    <x v="0"/>
    <s v="No"/>
    <x v="0"/>
    <s v="Yes"/>
    <x v="0"/>
    <m/>
  </r>
  <r>
    <x v="4408"/>
    <n v="30"/>
    <n v="6"/>
    <x v="73"/>
    <s v="0-50"/>
    <n v="91330"/>
    <n v="3"/>
    <n v="0.7"/>
    <s v="Graduate"/>
    <n v="196"/>
    <x v="0"/>
    <s v="No"/>
    <x v="0"/>
    <s v="No"/>
    <x v="1"/>
    <m/>
  </r>
  <r>
    <x v="4409"/>
    <n v="30"/>
    <n v="5"/>
    <x v="84"/>
    <s v="100+"/>
    <n v="94025"/>
    <n v="2"/>
    <n v="1.9"/>
    <s v="Graduate"/>
    <n v="0"/>
    <x v="1"/>
    <s v="No"/>
    <x v="0"/>
    <s v="No"/>
    <x v="0"/>
    <m/>
  </r>
  <r>
    <x v="4410"/>
    <n v="30"/>
    <n v="4"/>
    <x v="28"/>
    <s v="51-100"/>
    <n v="94305"/>
    <n v="3"/>
    <n v="3.3"/>
    <s v="Undergraduate"/>
    <n v="0"/>
    <x v="1"/>
    <s v="No"/>
    <x v="1"/>
    <s v="Yes"/>
    <x v="1"/>
    <m/>
  </r>
  <r>
    <x v="4411"/>
    <n v="30"/>
    <n v="6"/>
    <x v="52"/>
    <s v="51-100"/>
    <n v="93101"/>
    <n v="4"/>
    <n v="3.4"/>
    <s v="Undergraduate"/>
    <n v="0"/>
    <x v="0"/>
    <s v="Yes"/>
    <x v="0"/>
    <s v="Yes"/>
    <x v="0"/>
    <m/>
  </r>
  <r>
    <x v="4412"/>
    <n v="30"/>
    <n v="5"/>
    <x v="0"/>
    <s v="100+"/>
    <n v="91711"/>
    <n v="4"/>
    <n v="5"/>
    <s v="Graduate"/>
    <n v="0"/>
    <x v="1"/>
    <s v="No"/>
    <x v="0"/>
    <s v="No"/>
    <x v="1"/>
    <m/>
  </r>
  <r>
    <x v="4413"/>
    <n v="30"/>
    <n v="5"/>
    <x v="31"/>
    <s v="100+"/>
    <n v="94132"/>
    <n v="2"/>
    <n v="3.3"/>
    <s v="Undergraduate"/>
    <n v="0"/>
    <x v="0"/>
    <s v="No"/>
    <x v="0"/>
    <s v="No"/>
    <x v="1"/>
    <m/>
  </r>
  <r>
    <x v="4414"/>
    <n v="30"/>
    <n v="6"/>
    <x v="62"/>
    <s v="100+"/>
    <n v="94534"/>
    <n v="2"/>
    <n v="2.8"/>
    <s v="Graduate"/>
    <n v="0"/>
    <x v="1"/>
    <s v="No"/>
    <x v="0"/>
    <s v="No"/>
    <x v="0"/>
    <m/>
  </r>
  <r>
    <x v="4415"/>
    <n v="30"/>
    <n v="6"/>
    <x v="71"/>
    <s v="51-100"/>
    <n v="94305"/>
    <n v="4"/>
    <n v="3.4"/>
    <s v="Undergraduate"/>
    <n v="117"/>
    <x v="0"/>
    <s v="No"/>
    <x v="0"/>
    <s v="No"/>
    <x v="0"/>
    <m/>
  </r>
  <r>
    <x v="4416"/>
    <n v="30"/>
    <n v="6"/>
    <x v="30"/>
    <s v="51-100"/>
    <n v="92399"/>
    <n v="3"/>
    <n v="1.5"/>
    <s v="Undergraduate"/>
    <n v="219"/>
    <x v="0"/>
    <s v="No"/>
    <x v="0"/>
    <s v="Yes"/>
    <x v="0"/>
    <m/>
  </r>
  <r>
    <x v="4417"/>
    <n v="30"/>
    <n v="5"/>
    <x v="2"/>
    <s v="0-50"/>
    <n v="94545"/>
    <n v="4"/>
    <n v="0.5"/>
    <s v="Professional"/>
    <n v="117"/>
    <x v="0"/>
    <s v="No"/>
    <x v="0"/>
    <s v="No"/>
    <x v="0"/>
    <m/>
  </r>
  <r>
    <x v="4418"/>
    <n v="30"/>
    <n v="4"/>
    <x v="20"/>
    <s v="0-50"/>
    <n v="91105"/>
    <n v="1"/>
    <n v="1.5"/>
    <s v="Undergraduate"/>
    <n v="0"/>
    <x v="0"/>
    <s v="No"/>
    <x v="0"/>
    <s v="No"/>
    <x v="1"/>
    <m/>
  </r>
  <r>
    <x v="4419"/>
    <n v="30"/>
    <n v="4"/>
    <x v="49"/>
    <s v="0-50"/>
    <n v="91605"/>
    <n v="1"/>
    <n v="0.3"/>
    <s v="Undergraduate"/>
    <n v="0"/>
    <x v="0"/>
    <s v="No"/>
    <x v="1"/>
    <s v="Yes"/>
    <x v="1"/>
    <m/>
  </r>
  <r>
    <x v="4420"/>
    <n v="30"/>
    <n v="4"/>
    <x v="10"/>
    <s v="0-50"/>
    <n v="95020"/>
    <n v="4"/>
    <n v="0.3"/>
    <s v="Graduate"/>
    <n v="0"/>
    <x v="0"/>
    <s v="No"/>
    <x v="0"/>
    <s v="Yes"/>
    <x v="1"/>
    <m/>
  </r>
  <r>
    <x v="4421"/>
    <n v="30"/>
    <n v="4"/>
    <x v="14"/>
    <s v="0-50"/>
    <n v="92130"/>
    <n v="2"/>
    <n v="0.3"/>
    <s v="Graduate"/>
    <n v="0"/>
    <x v="0"/>
    <s v="Yes"/>
    <x v="0"/>
    <s v="No"/>
    <x v="1"/>
    <m/>
  </r>
  <r>
    <x v="4422"/>
    <n v="30"/>
    <n v="6"/>
    <x v="117"/>
    <s v="100+"/>
    <n v="92028"/>
    <n v="2"/>
    <n v="4.4000000000000004"/>
    <s v="Graduate"/>
    <n v="0"/>
    <x v="1"/>
    <s v="No"/>
    <x v="0"/>
    <s v="Yes"/>
    <x v="0"/>
    <m/>
  </r>
  <r>
    <x v="4423"/>
    <n v="30"/>
    <n v="6"/>
    <x v="132"/>
    <s v="100+"/>
    <n v="94022"/>
    <n v="3"/>
    <n v="6.3"/>
    <s v="Professional"/>
    <n v="0"/>
    <x v="1"/>
    <s v="No"/>
    <x v="0"/>
    <s v="Yes"/>
    <x v="0"/>
    <m/>
  </r>
  <r>
    <x v="4424"/>
    <n v="30"/>
    <n v="6"/>
    <x v="44"/>
    <s v="100+"/>
    <n v="91911"/>
    <n v="1"/>
    <n v="6"/>
    <s v="Undergraduate"/>
    <n v="0"/>
    <x v="0"/>
    <s v="No"/>
    <x v="0"/>
    <s v="Yes"/>
    <x v="0"/>
    <m/>
  </r>
  <r>
    <x v="4425"/>
    <n v="30"/>
    <n v="4"/>
    <x v="27"/>
    <s v="0-50"/>
    <n v="92123"/>
    <n v="2"/>
    <n v="0.3"/>
    <s v="Graduate"/>
    <n v="0"/>
    <x v="0"/>
    <s v="No"/>
    <x v="0"/>
    <s v="No"/>
    <x v="0"/>
    <m/>
  </r>
  <r>
    <x v="4426"/>
    <n v="30"/>
    <n v="6"/>
    <x v="45"/>
    <s v="100+"/>
    <n v="90230"/>
    <n v="1"/>
    <n v="6"/>
    <s v="Undergraduate"/>
    <n v="0"/>
    <x v="0"/>
    <s v="No"/>
    <x v="0"/>
    <s v="No"/>
    <x v="0"/>
    <m/>
  </r>
  <r>
    <x v="4427"/>
    <n v="30"/>
    <n v="6"/>
    <x v="93"/>
    <s v="100+"/>
    <n v="91103"/>
    <n v="3"/>
    <n v="4.9000000000000004"/>
    <s v="Undergraduate"/>
    <n v="142"/>
    <x v="1"/>
    <s v="No"/>
    <x v="0"/>
    <s v="Yes"/>
    <x v="0"/>
    <m/>
  </r>
  <r>
    <x v="4428"/>
    <n v="30"/>
    <n v="6"/>
    <x v="9"/>
    <s v="0-50"/>
    <n v="90095"/>
    <n v="1"/>
    <n v="2.4"/>
    <s v="Graduate"/>
    <n v="0"/>
    <x v="0"/>
    <s v="No"/>
    <x v="0"/>
    <s v="Yes"/>
    <x v="0"/>
    <m/>
  </r>
  <r>
    <x v="4429"/>
    <n v="30"/>
    <n v="4"/>
    <x v="29"/>
    <s v="0-50"/>
    <n v="90245"/>
    <n v="1"/>
    <n v="1.9"/>
    <s v="Professional"/>
    <n v="0"/>
    <x v="0"/>
    <s v="No"/>
    <x v="0"/>
    <s v="Yes"/>
    <x v="0"/>
    <m/>
  </r>
  <r>
    <x v="4430"/>
    <n v="30"/>
    <n v="5"/>
    <x v="6"/>
    <s v="51-100"/>
    <n v="92037"/>
    <n v="1"/>
    <n v="2.6"/>
    <s v="Graduate"/>
    <n v="0"/>
    <x v="0"/>
    <s v="No"/>
    <x v="0"/>
    <s v="Yes"/>
    <x v="0"/>
    <m/>
  </r>
  <r>
    <x v="4431"/>
    <n v="30"/>
    <n v="5"/>
    <x v="79"/>
    <s v="100+"/>
    <n v="94545"/>
    <n v="2"/>
    <n v="3.1"/>
    <s v="Undergraduate"/>
    <n v="0"/>
    <x v="0"/>
    <s v="No"/>
    <x v="0"/>
    <s v="No"/>
    <x v="0"/>
    <m/>
  </r>
  <r>
    <x v="4432"/>
    <n v="30"/>
    <n v="4"/>
    <x v="127"/>
    <s v="100+"/>
    <n v="92126"/>
    <n v="3"/>
    <n v="4.2"/>
    <s v="Undergraduate"/>
    <n v="359"/>
    <x v="1"/>
    <s v="No"/>
    <x v="0"/>
    <s v="No"/>
    <x v="0"/>
    <m/>
  </r>
  <r>
    <x v="4433"/>
    <n v="30"/>
    <n v="4"/>
    <x v="64"/>
    <s v="0-50"/>
    <n v="92704"/>
    <n v="1"/>
    <n v="1.9"/>
    <s v="Professional"/>
    <n v="143"/>
    <x v="0"/>
    <s v="No"/>
    <x v="0"/>
    <s v="No"/>
    <x v="0"/>
    <m/>
  </r>
  <r>
    <x v="4434"/>
    <n v="30"/>
    <n v="5"/>
    <x v="60"/>
    <s v="100+"/>
    <n v="95747"/>
    <n v="1"/>
    <n v="0.8"/>
    <s v="Undergraduate"/>
    <n v="0"/>
    <x v="0"/>
    <s v="No"/>
    <x v="0"/>
    <s v="Yes"/>
    <x v="0"/>
    <m/>
  </r>
  <r>
    <x v="4435"/>
    <n v="30"/>
    <n v="3"/>
    <x v="98"/>
    <s v="51-100"/>
    <n v="92152"/>
    <n v="4"/>
    <n v="2"/>
    <s v="Graduate"/>
    <n v="0"/>
    <x v="0"/>
    <s v="No"/>
    <x v="0"/>
    <s v="Yes"/>
    <x v="0"/>
    <m/>
  </r>
  <r>
    <x v="4436"/>
    <n v="30"/>
    <n v="4"/>
    <x v="14"/>
    <s v="0-50"/>
    <n v="90059"/>
    <n v="4"/>
    <n v="0.8"/>
    <s v="Undergraduate"/>
    <n v="0"/>
    <x v="0"/>
    <s v="No"/>
    <x v="0"/>
    <s v="Yes"/>
    <x v="1"/>
    <m/>
  </r>
  <r>
    <x v="4437"/>
    <n v="30"/>
    <n v="5"/>
    <x v="86"/>
    <s v="100+"/>
    <n v="95605"/>
    <n v="2"/>
    <n v="3.1"/>
    <s v="Undergraduate"/>
    <n v="0"/>
    <x v="0"/>
    <s v="No"/>
    <x v="0"/>
    <s v="Yes"/>
    <x v="0"/>
    <m/>
  </r>
  <r>
    <x v="4438"/>
    <n v="30"/>
    <n v="5"/>
    <x v="34"/>
    <s v="100+"/>
    <n v="92647"/>
    <n v="1"/>
    <n v="0"/>
    <s v="Undergraduate"/>
    <n v="0"/>
    <x v="0"/>
    <s v="No"/>
    <x v="0"/>
    <s v="Yes"/>
    <x v="1"/>
    <m/>
  </r>
  <r>
    <x v="4439"/>
    <n v="30"/>
    <n v="3"/>
    <x v="35"/>
    <s v="100+"/>
    <n v="94305"/>
    <n v="4"/>
    <n v="5"/>
    <s v="Graduate"/>
    <n v="0"/>
    <x v="1"/>
    <s v="No"/>
    <x v="0"/>
    <s v="Yes"/>
    <x v="0"/>
    <m/>
  </r>
  <r>
    <x v="4440"/>
    <n v="30"/>
    <n v="6"/>
    <x v="1"/>
    <s v="0-50"/>
    <n v="91330"/>
    <n v="2"/>
    <n v="1"/>
    <s v="Graduate"/>
    <n v="0"/>
    <x v="0"/>
    <s v="No"/>
    <x v="0"/>
    <s v="No"/>
    <x v="0"/>
    <m/>
  </r>
  <r>
    <x v="4441"/>
    <n v="30"/>
    <n v="4"/>
    <x v="156"/>
    <s v="100+"/>
    <n v="91107"/>
    <n v="2"/>
    <n v="4.5"/>
    <s v="Undergraduate"/>
    <n v="0"/>
    <x v="0"/>
    <s v="No"/>
    <x v="0"/>
    <s v="Yes"/>
    <x v="0"/>
    <m/>
  </r>
  <r>
    <x v="4442"/>
    <n v="30"/>
    <n v="6"/>
    <x v="65"/>
    <s v="0-50"/>
    <n v="92121"/>
    <n v="1"/>
    <n v="0.2"/>
    <s v="Professional"/>
    <n v="90"/>
    <x v="0"/>
    <s v="No"/>
    <x v="0"/>
    <s v="Yes"/>
    <x v="0"/>
    <m/>
  </r>
  <r>
    <x v="4443"/>
    <n v="30"/>
    <n v="4"/>
    <x v="20"/>
    <s v="0-50"/>
    <n v="94022"/>
    <n v="1"/>
    <n v="1.5"/>
    <s v="Undergraduate"/>
    <n v="0"/>
    <x v="0"/>
    <s v="No"/>
    <x v="0"/>
    <s v="Yes"/>
    <x v="0"/>
    <m/>
  </r>
  <r>
    <x v="4444"/>
    <n v="30"/>
    <n v="4"/>
    <x v="66"/>
    <s v="51-100"/>
    <n v="95008"/>
    <n v="4"/>
    <n v="2.2000000000000002"/>
    <s v="Graduate"/>
    <n v="0"/>
    <x v="0"/>
    <s v="Yes"/>
    <x v="0"/>
    <s v="Yes"/>
    <x v="0"/>
    <m/>
  </r>
  <r>
    <x v="4445"/>
    <n v="30"/>
    <n v="5"/>
    <x v="98"/>
    <s v="51-100"/>
    <n v="95605"/>
    <n v="1"/>
    <n v="0.8"/>
    <s v="Graduate"/>
    <n v="251"/>
    <x v="0"/>
    <s v="Yes"/>
    <x v="1"/>
    <s v="Yes"/>
    <x v="0"/>
    <m/>
  </r>
  <r>
    <x v="4446"/>
    <n v="30"/>
    <n v="5"/>
    <x v="51"/>
    <s v="51-100"/>
    <n v="94302"/>
    <n v="1"/>
    <n v="0.8"/>
    <s v="Graduate"/>
    <n v="0"/>
    <x v="0"/>
    <s v="No"/>
    <x v="0"/>
    <s v="Yes"/>
    <x v="0"/>
    <m/>
  </r>
  <r>
    <x v="4447"/>
    <n v="30"/>
    <n v="5"/>
    <x v="114"/>
    <s v="100+"/>
    <n v="94063"/>
    <n v="2"/>
    <n v="6.7"/>
    <s v="Undergraduate"/>
    <n v="0"/>
    <x v="0"/>
    <s v="No"/>
    <x v="0"/>
    <s v="No"/>
    <x v="0"/>
    <m/>
  </r>
  <r>
    <x v="4448"/>
    <n v="30"/>
    <n v="5"/>
    <x v="13"/>
    <s v="0-50"/>
    <n v="94305"/>
    <n v="1"/>
    <n v="1"/>
    <s v="Undergraduate"/>
    <n v="184"/>
    <x v="0"/>
    <s v="No"/>
    <x v="0"/>
    <s v="No"/>
    <x v="0"/>
    <m/>
  </r>
  <r>
    <x v="4449"/>
    <n v="30"/>
    <n v="4"/>
    <x v="45"/>
    <s v="100+"/>
    <n v="95621"/>
    <n v="2"/>
    <n v="4.5"/>
    <s v="Undergraduate"/>
    <n v="207"/>
    <x v="0"/>
    <s v="No"/>
    <x v="0"/>
    <s v="Yes"/>
    <x v="0"/>
    <m/>
  </r>
  <r>
    <x v="4450"/>
    <n v="30"/>
    <n v="5"/>
    <x v="31"/>
    <s v="100+"/>
    <n v="94555"/>
    <n v="2"/>
    <n v="3.1"/>
    <s v="Undergraduate"/>
    <n v="408"/>
    <x v="0"/>
    <s v="No"/>
    <x v="0"/>
    <s v="Yes"/>
    <x v="0"/>
    <m/>
  </r>
  <r>
    <x v="4451"/>
    <n v="30"/>
    <n v="4"/>
    <x v="64"/>
    <s v="0-50"/>
    <n v="94304"/>
    <n v="1"/>
    <n v="1.5"/>
    <s v="Undergraduate"/>
    <n v="109"/>
    <x v="0"/>
    <s v="No"/>
    <x v="0"/>
    <s v="No"/>
    <x v="0"/>
    <m/>
  </r>
  <r>
    <x v="4452"/>
    <n v="30"/>
    <n v="5"/>
    <x v="90"/>
    <s v="100+"/>
    <n v="92068"/>
    <n v="3"/>
    <n v="0.5"/>
    <s v="Professional"/>
    <n v="0"/>
    <x v="1"/>
    <s v="No"/>
    <x v="0"/>
    <s v="No"/>
    <x v="0"/>
    <m/>
  </r>
  <r>
    <x v="4453"/>
    <n v="30"/>
    <n v="6"/>
    <x v="94"/>
    <s v="100+"/>
    <n v="90245"/>
    <n v="2"/>
    <n v="0.6"/>
    <s v="Undergraduate"/>
    <n v="0"/>
    <x v="0"/>
    <s v="No"/>
    <x v="0"/>
    <s v="Yes"/>
    <x v="0"/>
    <m/>
  </r>
  <r>
    <x v="4454"/>
    <n v="30"/>
    <n v="5"/>
    <x v="41"/>
    <s v="51-100"/>
    <n v="92028"/>
    <n v="4"/>
    <n v="1.8"/>
    <s v="Professional"/>
    <n v="129"/>
    <x v="0"/>
    <s v="Yes"/>
    <x v="1"/>
    <s v="Yes"/>
    <x v="1"/>
    <m/>
  </r>
  <r>
    <x v="4455"/>
    <n v="30"/>
    <n v="5"/>
    <x v="25"/>
    <s v="0-50"/>
    <n v="90245"/>
    <n v="4"/>
    <n v="0.8"/>
    <s v="Undergraduate"/>
    <n v="158"/>
    <x v="0"/>
    <s v="No"/>
    <x v="0"/>
    <s v="Yes"/>
    <x v="0"/>
    <m/>
  </r>
  <r>
    <x v="4456"/>
    <n v="30"/>
    <n v="6"/>
    <x v="96"/>
    <s v="100+"/>
    <n v="94542"/>
    <n v="3"/>
    <n v="4.0999999999999996"/>
    <s v="Graduate"/>
    <n v="0"/>
    <x v="1"/>
    <s v="No"/>
    <x v="1"/>
    <s v="Yes"/>
    <x v="1"/>
    <m/>
  </r>
  <r>
    <x v="4457"/>
    <n v="30"/>
    <n v="4"/>
    <x v="99"/>
    <s v="51-100"/>
    <n v="93033"/>
    <n v="4"/>
    <n v="1.8"/>
    <s v="Professional"/>
    <n v="235"/>
    <x v="0"/>
    <s v="No"/>
    <x v="0"/>
    <s v="Yes"/>
    <x v="0"/>
    <m/>
  </r>
  <r>
    <x v="4458"/>
    <n v="30"/>
    <n v="4"/>
    <x v="47"/>
    <s v="100+"/>
    <n v="90064"/>
    <n v="2"/>
    <n v="0.2"/>
    <s v="Undergraduate"/>
    <n v="0"/>
    <x v="0"/>
    <s v="No"/>
    <x v="0"/>
    <s v="Yes"/>
    <x v="0"/>
    <m/>
  </r>
  <r>
    <x v="4459"/>
    <n v="30"/>
    <n v="4"/>
    <x v="39"/>
    <s v="0-50"/>
    <n v="94122"/>
    <n v="4"/>
    <n v="0.3"/>
    <s v="Graduate"/>
    <n v="121"/>
    <x v="0"/>
    <s v="No"/>
    <x v="0"/>
    <s v="No"/>
    <x v="0"/>
    <m/>
  </r>
  <r>
    <x v="4460"/>
    <n v="30"/>
    <n v="5"/>
    <x v="28"/>
    <s v="51-100"/>
    <n v="93711"/>
    <n v="3"/>
    <n v="2.6"/>
    <s v="Professional"/>
    <n v="0"/>
    <x v="0"/>
    <s v="No"/>
    <x v="0"/>
    <s v="Yes"/>
    <x v="0"/>
    <m/>
  </r>
  <r>
    <x v="4461"/>
    <n v="30"/>
    <n v="4"/>
    <x v="52"/>
    <s v="51-100"/>
    <n v="91007"/>
    <n v="2"/>
    <n v="1.5"/>
    <s v="Professional"/>
    <n v="199"/>
    <x v="0"/>
    <s v="No"/>
    <x v="0"/>
    <s v="No"/>
    <x v="1"/>
    <m/>
  </r>
  <r>
    <x v="4462"/>
    <n v="30"/>
    <n v="5"/>
    <x v="52"/>
    <s v="51-100"/>
    <n v="93101"/>
    <n v="4"/>
    <n v="1.8"/>
    <s v="Professional"/>
    <n v="0"/>
    <x v="0"/>
    <s v="No"/>
    <x v="0"/>
    <s v="No"/>
    <x v="1"/>
    <m/>
  </r>
  <r>
    <x v="4463"/>
    <n v="30"/>
    <n v="4"/>
    <x v="27"/>
    <s v="0-50"/>
    <n v="92173"/>
    <n v="2"/>
    <n v="0.3"/>
    <s v="Undergraduate"/>
    <n v="0"/>
    <x v="0"/>
    <s v="Yes"/>
    <x v="0"/>
    <s v="Yes"/>
    <x v="0"/>
    <m/>
  </r>
  <r>
    <x v="4464"/>
    <n v="30"/>
    <n v="4"/>
    <x v="49"/>
    <s v="0-50"/>
    <n v="90095"/>
    <n v="1"/>
    <n v="0.3"/>
    <s v="Undergraduate"/>
    <n v="0"/>
    <x v="0"/>
    <s v="No"/>
    <x v="0"/>
    <s v="Yes"/>
    <x v="0"/>
    <m/>
  </r>
  <r>
    <x v="4465"/>
    <n v="30"/>
    <n v="4"/>
    <x v="10"/>
    <s v="0-50"/>
    <n v="90277"/>
    <n v="2"/>
    <n v="0.3"/>
    <s v="Graduate"/>
    <n v="0"/>
    <x v="0"/>
    <s v="No"/>
    <x v="0"/>
    <s v="Yes"/>
    <x v="0"/>
    <m/>
  </r>
  <r>
    <x v="4466"/>
    <n v="30"/>
    <n v="6"/>
    <x v="77"/>
    <s v="100+"/>
    <n v="93561"/>
    <n v="4"/>
    <n v="0.8"/>
    <s v="Professional"/>
    <n v="94"/>
    <x v="1"/>
    <s v="No"/>
    <x v="0"/>
    <s v="Yes"/>
    <x v="0"/>
    <m/>
  </r>
  <r>
    <x v="4467"/>
    <n v="30"/>
    <n v="6"/>
    <x v="26"/>
    <s v="51-100"/>
    <n v="94234"/>
    <n v="1"/>
    <n v="3.9"/>
    <s v="Professional"/>
    <n v="146"/>
    <x v="1"/>
    <s v="No"/>
    <x v="0"/>
    <s v="No"/>
    <x v="1"/>
    <m/>
  </r>
  <r>
    <x v="4468"/>
    <n v="30"/>
    <n v="5"/>
    <x v="62"/>
    <s v="100+"/>
    <n v="92182"/>
    <n v="4"/>
    <n v="3"/>
    <s v="Professional"/>
    <n v="0"/>
    <x v="1"/>
    <s v="No"/>
    <x v="0"/>
    <s v="Yes"/>
    <x v="0"/>
    <m/>
  </r>
  <r>
    <x v="4469"/>
    <n v="30"/>
    <n v="6"/>
    <x v="108"/>
    <s v="0-50"/>
    <n v="94720"/>
    <n v="3"/>
    <n v="1"/>
    <s v="Graduate"/>
    <n v="142"/>
    <x v="0"/>
    <s v="No"/>
    <x v="0"/>
    <s v="No"/>
    <x v="0"/>
    <m/>
  </r>
  <r>
    <x v="4470"/>
    <n v="30"/>
    <n v="4"/>
    <x v="150"/>
    <s v="100+"/>
    <n v="93407"/>
    <n v="2"/>
    <n v="4.5"/>
    <s v="Undergraduate"/>
    <n v="0"/>
    <x v="0"/>
    <s v="No"/>
    <x v="0"/>
    <s v="No"/>
    <x v="1"/>
    <m/>
  </r>
  <r>
    <x v="4471"/>
    <n v="30"/>
    <n v="6"/>
    <x v="25"/>
    <s v="0-50"/>
    <n v="90245"/>
    <n v="1"/>
    <n v="0.4"/>
    <s v="Professional"/>
    <n v="0"/>
    <x v="0"/>
    <s v="No"/>
    <x v="0"/>
    <s v="Yes"/>
    <x v="1"/>
    <m/>
  </r>
  <r>
    <x v="4472"/>
    <n v="30"/>
    <n v="3"/>
    <x v="120"/>
    <s v="0-50"/>
    <n v="95112"/>
    <n v="4"/>
    <n v="1.5"/>
    <s v="Graduate"/>
    <n v="85"/>
    <x v="0"/>
    <s v="No"/>
    <x v="0"/>
    <s v="No"/>
    <x v="0"/>
    <m/>
  </r>
  <r>
    <x v="4473"/>
    <n v="30"/>
    <n v="4"/>
    <x v="25"/>
    <s v="0-50"/>
    <n v="91770"/>
    <n v="3"/>
    <n v="1"/>
    <s v="Undergraduate"/>
    <n v="0"/>
    <x v="0"/>
    <s v="No"/>
    <x v="0"/>
    <s v="Yes"/>
    <x v="0"/>
    <m/>
  </r>
  <r>
    <x v="4474"/>
    <n v="30"/>
    <n v="6"/>
    <x v="0"/>
    <s v="100+"/>
    <n v="92093"/>
    <n v="3"/>
    <n v="2.5"/>
    <s v="Undergraduate"/>
    <n v="0"/>
    <x v="0"/>
    <s v="No"/>
    <x v="0"/>
    <s v="Yes"/>
    <x v="0"/>
    <m/>
  </r>
  <r>
    <x v="4475"/>
    <n v="30"/>
    <n v="4"/>
    <x v="61"/>
    <s v="0-50"/>
    <n v="95351"/>
    <n v="2"/>
    <n v="0.3"/>
    <s v="Graduate"/>
    <n v="0"/>
    <x v="0"/>
    <s v="No"/>
    <x v="0"/>
    <s v="Yes"/>
    <x v="1"/>
    <m/>
  </r>
  <r>
    <x v="4476"/>
    <n v="30"/>
    <n v="5"/>
    <x v="30"/>
    <s v="51-100"/>
    <n v="91311"/>
    <n v="4"/>
    <n v="2.2000000000000002"/>
    <s v="Graduate"/>
    <n v="0"/>
    <x v="0"/>
    <s v="Yes"/>
    <x v="0"/>
    <s v="Yes"/>
    <x v="0"/>
    <m/>
  </r>
  <r>
    <x v="4477"/>
    <n v="30"/>
    <n v="6"/>
    <x v="50"/>
    <s v="100+"/>
    <n v="94611"/>
    <n v="4"/>
    <n v="3.8"/>
    <s v="Graduate"/>
    <n v="0"/>
    <x v="1"/>
    <s v="No"/>
    <x v="0"/>
    <s v="Yes"/>
    <x v="0"/>
    <m/>
  </r>
  <r>
    <x v="4478"/>
    <n v="30"/>
    <n v="6"/>
    <x v="51"/>
    <s v="51-100"/>
    <n v="94305"/>
    <n v="4"/>
    <n v="3.4"/>
    <s v="Undergraduate"/>
    <n v="188"/>
    <x v="0"/>
    <s v="No"/>
    <x v="0"/>
    <s v="No"/>
    <x v="1"/>
    <m/>
  </r>
  <r>
    <x v="4479"/>
    <n v="30"/>
    <n v="4"/>
    <x v="32"/>
    <s v="51-100"/>
    <n v="94305"/>
    <n v="2"/>
    <n v="0.2"/>
    <s v="Undergraduate"/>
    <n v="0"/>
    <x v="0"/>
    <s v="No"/>
    <x v="0"/>
    <s v="Yes"/>
    <x v="0"/>
    <m/>
  </r>
  <r>
    <x v="4480"/>
    <n v="30"/>
    <n v="5"/>
    <x v="49"/>
    <s v="0-50"/>
    <n v="92521"/>
    <n v="4"/>
    <n v="1.7"/>
    <s v="Graduate"/>
    <n v="0"/>
    <x v="0"/>
    <s v="No"/>
    <x v="0"/>
    <s v="Yes"/>
    <x v="0"/>
    <m/>
  </r>
  <r>
    <x v="4481"/>
    <n v="30"/>
    <n v="6"/>
    <x v="59"/>
    <s v="0-50"/>
    <n v="95812"/>
    <n v="1"/>
    <n v="1.2"/>
    <s v="Undergraduate"/>
    <n v="0"/>
    <x v="0"/>
    <s v="No"/>
    <x v="0"/>
    <s v="Yes"/>
    <x v="0"/>
    <m/>
  </r>
  <r>
    <x v="4482"/>
    <n v="30"/>
    <n v="6"/>
    <x v="95"/>
    <s v="0-50"/>
    <n v="93555"/>
    <n v="3"/>
    <n v="0.9"/>
    <s v="Professional"/>
    <n v="0"/>
    <x v="0"/>
    <s v="No"/>
    <x v="0"/>
    <s v="Yes"/>
    <x v="0"/>
    <m/>
  </r>
  <r>
    <x v="4483"/>
    <n v="30"/>
    <n v="6"/>
    <x v="103"/>
    <s v="100+"/>
    <n v="91320"/>
    <n v="2"/>
    <n v="0.6"/>
    <s v="Undergraduate"/>
    <n v="0"/>
    <x v="0"/>
    <s v="No"/>
    <x v="0"/>
    <s v="Yes"/>
    <x v="0"/>
    <m/>
  </r>
  <r>
    <x v="4484"/>
    <n v="30"/>
    <n v="6"/>
    <x v="27"/>
    <s v="0-50"/>
    <n v="94304"/>
    <n v="3"/>
    <n v="1"/>
    <s v="Graduate"/>
    <n v="135"/>
    <x v="0"/>
    <s v="No"/>
    <x v="0"/>
    <s v="No"/>
    <x v="1"/>
    <m/>
  </r>
  <r>
    <x v="4485"/>
    <n v="30"/>
    <n v="4"/>
    <x v="49"/>
    <s v="0-50"/>
    <n v="90601"/>
    <n v="4"/>
    <n v="0.8"/>
    <s v="Undergraduate"/>
    <n v="0"/>
    <x v="0"/>
    <s v="No"/>
    <x v="0"/>
    <s v="Yes"/>
    <x v="0"/>
    <m/>
  </r>
  <r>
    <x v="4486"/>
    <n v="30"/>
    <n v="4"/>
    <x v="88"/>
    <s v="51-100"/>
    <n v="94234"/>
    <n v="4"/>
    <n v="2.1"/>
    <s v="Professional"/>
    <n v="0"/>
    <x v="0"/>
    <s v="No"/>
    <x v="0"/>
    <s v="Yes"/>
    <x v="0"/>
    <m/>
  </r>
  <r>
    <x v="4487"/>
    <n v="30"/>
    <n v="5"/>
    <x v="88"/>
    <s v="51-100"/>
    <n v="92624"/>
    <n v="4"/>
    <n v="1.8"/>
    <s v="Professional"/>
    <n v="0"/>
    <x v="0"/>
    <s v="No"/>
    <x v="0"/>
    <s v="Yes"/>
    <x v="0"/>
    <m/>
  </r>
  <r>
    <x v="4488"/>
    <n v="30"/>
    <n v="4"/>
    <x v="18"/>
    <s v="0-50"/>
    <n v="95054"/>
    <n v="1"/>
    <n v="0.1"/>
    <s v="Graduate"/>
    <n v="0"/>
    <x v="0"/>
    <s v="No"/>
    <x v="0"/>
    <s v="Yes"/>
    <x v="1"/>
    <m/>
  </r>
  <r>
    <x v="4489"/>
    <n v="30"/>
    <n v="5"/>
    <x v="105"/>
    <s v="100+"/>
    <n v="94305"/>
    <n v="4"/>
    <n v="2.2000000000000002"/>
    <s v="Graduate"/>
    <n v="103"/>
    <x v="0"/>
    <s v="No"/>
    <x v="0"/>
    <s v="No"/>
    <x v="1"/>
    <m/>
  </r>
  <r>
    <x v="4490"/>
    <n v="30"/>
    <n v="4"/>
    <x v="43"/>
    <s v="0-50"/>
    <n v="90041"/>
    <n v="4"/>
    <n v="1.3"/>
    <s v="Professional"/>
    <n v="0"/>
    <x v="0"/>
    <s v="No"/>
    <x v="0"/>
    <s v="No"/>
    <x v="0"/>
    <m/>
  </r>
  <r>
    <x v="4491"/>
    <n v="30"/>
    <n v="3"/>
    <x v="7"/>
    <s v="51-100"/>
    <n v="91380"/>
    <n v="4"/>
    <n v="2"/>
    <s v="Graduate"/>
    <n v="0"/>
    <x v="0"/>
    <s v="No"/>
    <x v="0"/>
    <s v="Yes"/>
    <x v="0"/>
    <m/>
  </r>
  <r>
    <x v="4492"/>
    <n v="30"/>
    <n v="5"/>
    <x v="28"/>
    <s v="51-100"/>
    <n v="90065"/>
    <n v="1"/>
    <n v="2.6"/>
    <s v="Graduate"/>
    <n v="133"/>
    <x v="0"/>
    <s v="No"/>
    <x v="0"/>
    <s v="Yes"/>
    <x v="0"/>
    <m/>
  </r>
  <r>
    <x v="4493"/>
    <n v="30"/>
    <n v="6"/>
    <x v="26"/>
    <s v="51-100"/>
    <n v="91950"/>
    <n v="2"/>
    <n v="0.2"/>
    <s v="Undergraduate"/>
    <n v="0"/>
    <x v="0"/>
    <s v="Yes"/>
    <x v="0"/>
    <s v="Yes"/>
    <x v="0"/>
    <m/>
  </r>
  <r>
    <x v="4494"/>
    <n v="30"/>
    <n v="4"/>
    <x v="116"/>
    <s v="100+"/>
    <n v="91775"/>
    <n v="4"/>
    <n v="2.1"/>
    <s v="Professional"/>
    <n v="139"/>
    <x v="0"/>
    <s v="No"/>
    <x v="0"/>
    <s v="No"/>
    <x v="1"/>
    <m/>
  </r>
  <r>
    <x v="4495"/>
    <n v="30"/>
    <n v="3"/>
    <x v="1"/>
    <s v="0-50"/>
    <n v="94132"/>
    <n v="1"/>
    <n v="2"/>
    <s v="Graduate"/>
    <n v="0"/>
    <x v="0"/>
    <s v="No"/>
    <x v="0"/>
    <s v="Yes"/>
    <x v="1"/>
    <m/>
  </r>
  <r>
    <x v="4496"/>
    <n v="30"/>
    <n v="4"/>
    <x v="10"/>
    <s v="0-50"/>
    <n v="93711"/>
    <n v="4"/>
    <n v="0.3"/>
    <s v="Graduate"/>
    <n v="84"/>
    <x v="0"/>
    <s v="No"/>
    <x v="0"/>
    <s v="Yes"/>
    <x v="0"/>
    <m/>
  </r>
  <r>
    <x v="4497"/>
    <n v="30"/>
    <n v="6"/>
    <x v="101"/>
    <s v="100+"/>
    <n v="94501"/>
    <n v="1"/>
    <n v="4.3"/>
    <s v="Undergraduate"/>
    <n v="0"/>
    <x v="0"/>
    <s v="No"/>
    <x v="0"/>
    <s v="Yes"/>
    <x v="0"/>
    <m/>
  </r>
  <r>
    <x v="4498"/>
    <n v="30"/>
    <n v="5"/>
    <x v="23"/>
    <s v="0-50"/>
    <n v="95014"/>
    <n v="4"/>
    <n v="0.5"/>
    <s v="Professional"/>
    <n v="0"/>
    <x v="0"/>
    <s v="No"/>
    <x v="0"/>
    <s v="Yes"/>
    <x v="0"/>
    <m/>
  </r>
  <r>
    <x v="4499"/>
    <n v="30"/>
    <n v="6"/>
    <x v="64"/>
    <s v="0-50"/>
    <n v="95211"/>
    <n v="1"/>
    <n v="0.2"/>
    <s v="Professional"/>
    <n v="0"/>
    <x v="0"/>
    <s v="No"/>
    <x v="0"/>
    <s v="No"/>
    <x v="1"/>
    <m/>
  </r>
  <r>
    <x v="4500"/>
    <n v="30"/>
    <n v="4"/>
    <x v="82"/>
    <s v="0-50"/>
    <n v="91030"/>
    <n v="1"/>
    <n v="1.5"/>
    <s v="Undergraduate"/>
    <n v="0"/>
    <x v="0"/>
    <s v="No"/>
    <x v="0"/>
    <s v="No"/>
    <x v="0"/>
    <m/>
  </r>
  <r>
    <x v="4501"/>
    <n v="30"/>
    <n v="5"/>
    <x v="88"/>
    <s v="51-100"/>
    <n v="91910"/>
    <n v="2"/>
    <n v="2.5"/>
    <s v="Undergraduate"/>
    <n v="293"/>
    <x v="0"/>
    <s v="Yes"/>
    <x v="1"/>
    <s v="Yes"/>
    <x v="1"/>
    <m/>
  </r>
  <r>
    <x v="4502"/>
    <n v="30"/>
    <n v="6"/>
    <x v="13"/>
    <s v="0-50"/>
    <n v="90034"/>
    <n v="1"/>
    <n v="2.1"/>
    <s v="Professional"/>
    <n v="0"/>
    <x v="0"/>
    <s v="No"/>
    <x v="0"/>
    <s v="Yes"/>
    <x v="0"/>
    <m/>
  </r>
  <r>
    <x v="4503"/>
    <n v="30"/>
    <n v="4"/>
    <x v="6"/>
    <s v="51-100"/>
    <n v="92677"/>
    <n v="4"/>
    <n v="2.2000000000000002"/>
    <s v="Graduate"/>
    <n v="236"/>
    <x v="0"/>
    <s v="Yes"/>
    <x v="0"/>
    <s v="No"/>
    <x v="0"/>
    <m/>
  </r>
  <r>
    <x v="4504"/>
    <n v="30"/>
    <n v="5"/>
    <x v="39"/>
    <s v="0-50"/>
    <n v="94304"/>
    <n v="2"/>
    <n v="0.9"/>
    <s v="Professional"/>
    <n v="0"/>
    <x v="0"/>
    <s v="Yes"/>
    <x v="0"/>
    <s v="Yes"/>
    <x v="0"/>
    <m/>
  </r>
  <r>
    <x v="4505"/>
    <n v="30"/>
    <n v="6"/>
    <x v="46"/>
    <s v="100+"/>
    <n v="90630"/>
    <n v="1"/>
    <n v="4.3"/>
    <s v="Undergraduate"/>
    <n v="249"/>
    <x v="0"/>
    <s v="No"/>
    <x v="0"/>
    <s v="Yes"/>
    <x v="0"/>
    <m/>
  </r>
  <r>
    <x v="4506"/>
    <n v="30"/>
    <n v="6"/>
    <x v="137"/>
    <s v="51-100"/>
    <n v="95831"/>
    <n v="1"/>
    <n v="0.1"/>
    <s v="Undergraduate"/>
    <n v="0"/>
    <x v="0"/>
    <s v="No"/>
    <x v="0"/>
    <s v="Yes"/>
    <x v="1"/>
    <m/>
  </r>
  <r>
    <x v="4507"/>
    <n v="30"/>
    <n v="6"/>
    <x v="96"/>
    <s v="100+"/>
    <n v="91203"/>
    <n v="1"/>
    <n v="4.3"/>
    <s v="Undergraduate"/>
    <n v="230"/>
    <x v="0"/>
    <s v="No"/>
    <x v="0"/>
    <s v="Yes"/>
    <x v="0"/>
    <m/>
  </r>
  <r>
    <x v="4508"/>
    <n v="30"/>
    <n v="6"/>
    <x v="13"/>
    <s v="0-50"/>
    <n v="91711"/>
    <n v="1"/>
    <n v="2.1"/>
    <s v="Professional"/>
    <n v="144"/>
    <x v="0"/>
    <s v="No"/>
    <x v="0"/>
    <s v="No"/>
    <x v="1"/>
    <m/>
  </r>
  <r>
    <x v="4509"/>
    <n v="30"/>
    <n v="4"/>
    <x v="107"/>
    <s v="100+"/>
    <n v="93943"/>
    <n v="1"/>
    <n v="2.9"/>
    <s v="Professional"/>
    <n v="0"/>
    <x v="0"/>
    <s v="No"/>
    <x v="0"/>
    <s v="Yes"/>
    <x v="0"/>
    <m/>
  </r>
  <r>
    <x v="4510"/>
    <n v="30"/>
    <n v="5"/>
    <x v="95"/>
    <s v="0-50"/>
    <n v="90037"/>
    <n v="4"/>
    <n v="0.5"/>
    <s v="Professional"/>
    <n v="0"/>
    <x v="0"/>
    <s v="No"/>
    <x v="0"/>
    <s v="No"/>
    <x v="0"/>
    <m/>
  </r>
  <r>
    <x v="4511"/>
    <n v="30"/>
    <n v="4"/>
    <x v="12"/>
    <s v="0-50"/>
    <n v="92037"/>
    <n v="4"/>
    <n v="0.4"/>
    <s v="Undergraduate"/>
    <n v="85"/>
    <x v="0"/>
    <s v="No"/>
    <x v="0"/>
    <s v="Yes"/>
    <x v="0"/>
    <m/>
  </r>
  <r>
    <x v="4512"/>
    <n v="29"/>
    <n v="5"/>
    <x v="43"/>
    <s v="0-50"/>
    <n v="90277"/>
    <n v="3"/>
    <n v="0.1"/>
    <s v="Graduate"/>
    <n v="0"/>
    <x v="0"/>
    <s v="No"/>
    <x v="0"/>
    <s v="Yes"/>
    <x v="0"/>
    <m/>
  </r>
  <r>
    <x v="4513"/>
    <n v="29"/>
    <n v="5"/>
    <x v="137"/>
    <s v="51-100"/>
    <n v="90277"/>
    <n v="1"/>
    <n v="1.2"/>
    <s v="Undergraduate"/>
    <n v="260"/>
    <x v="0"/>
    <s v="No"/>
    <x v="0"/>
    <s v="Yes"/>
    <x v="0"/>
    <m/>
  </r>
  <r>
    <x v="4514"/>
    <n v="29"/>
    <n v="5"/>
    <x v="64"/>
    <s v="0-50"/>
    <n v="95819"/>
    <n v="1"/>
    <n v="0.2"/>
    <s v="Professional"/>
    <n v="0"/>
    <x v="0"/>
    <s v="No"/>
    <x v="0"/>
    <s v="Yes"/>
    <x v="0"/>
    <m/>
  </r>
  <r>
    <x v="4515"/>
    <n v="29"/>
    <n v="0"/>
    <x v="34"/>
    <s v="100+"/>
    <n v="95819"/>
    <n v="4"/>
    <n v="6.5"/>
    <s v="Professional"/>
    <n v="0"/>
    <x v="1"/>
    <s v="No"/>
    <x v="0"/>
    <s v="No"/>
    <x v="0"/>
    <m/>
  </r>
  <r>
    <x v="4516"/>
    <n v="29"/>
    <n v="3"/>
    <x v="22"/>
    <s v="51-100"/>
    <n v="94132"/>
    <n v="4"/>
    <n v="1.8"/>
    <s v="Graduate"/>
    <n v="244"/>
    <x v="0"/>
    <s v="No"/>
    <x v="0"/>
    <s v="No"/>
    <x v="0"/>
    <m/>
  </r>
  <r>
    <x v="4517"/>
    <n v="29"/>
    <n v="3"/>
    <x v="111"/>
    <s v="100+"/>
    <n v="92173"/>
    <n v="3"/>
    <n v="4.0999999999999996"/>
    <s v="Undergraduate"/>
    <n v="0"/>
    <x v="1"/>
    <s v="No"/>
    <x v="0"/>
    <s v="Yes"/>
    <x v="0"/>
    <m/>
  </r>
  <r>
    <x v="4518"/>
    <n v="29"/>
    <n v="3"/>
    <x v="43"/>
    <s v="0-50"/>
    <n v="95023"/>
    <n v="4"/>
    <n v="0.2"/>
    <s v="Undergraduate"/>
    <n v="158"/>
    <x v="0"/>
    <s v="No"/>
    <x v="0"/>
    <s v="Yes"/>
    <x v="1"/>
    <m/>
  </r>
  <r>
    <x v="4519"/>
    <n v="29"/>
    <n v="2"/>
    <x v="25"/>
    <s v="0-50"/>
    <n v="92126"/>
    <n v="4"/>
    <n v="1"/>
    <s v="Professional"/>
    <n v="0"/>
    <x v="0"/>
    <s v="No"/>
    <x v="0"/>
    <s v="No"/>
    <x v="0"/>
    <m/>
  </r>
  <r>
    <x v="4520"/>
    <n v="29"/>
    <n v="3"/>
    <x v="106"/>
    <s v="100+"/>
    <n v="93657"/>
    <n v="2"/>
    <n v="2"/>
    <s v="Undergraduate"/>
    <n v="392"/>
    <x v="0"/>
    <s v="No"/>
    <x v="0"/>
    <s v="No"/>
    <x v="0"/>
    <m/>
  </r>
  <r>
    <x v="4521"/>
    <n v="29"/>
    <n v="2"/>
    <x v="25"/>
    <s v="0-50"/>
    <n v="95747"/>
    <n v="4"/>
    <n v="1.5"/>
    <s v="Graduate"/>
    <n v="112"/>
    <x v="0"/>
    <s v="No"/>
    <x v="0"/>
    <s v="No"/>
    <x v="1"/>
    <m/>
  </r>
  <r>
    <x v="4522"/>
    <n v="29"/>
    <n v="3"/>
    <x v="51"/>
    <s v="51-100"/>
    <n v="94303"/>
    <n v="3"/>
    <n v="0.3"/>
    <s v="Professional"/>
    <n v="0"/>
    <x v="0"/>
    <s v="No"/>
    <x v="0"/>
    <s v="No"/>
    <x v="0"/>
    <m/>
  </r>
  <r>
    <x v="4523"/>
    <n v="29"/>
    <n v="4"/>
    <x v="125"/>
    <s v="100+"/>
    <n v="91423"/>
    <n v="3"/>
    <n v="8.3000000000000007"/>
    <s v="Professional"/>
    <n v="0"/>
    <x v="1"/>
    <s v="No"/>
    <x v="0"/>
    <s v="Yes"/>
    <x v="0"/>
    <m/>
  </r>
  <r>
    <x v="4524"/>
    <n v="29"/>
    <n v="5"/>
    <x v="25"/>
    <s v="0-50"/>
    <n v="90095"/>
    <n v="3"/>
    <n v="1"/>
    <s v="Graduate"/>
    <n v="0"/>
    <x v="0"/>
    <s v="No"/>
    <x v="0"/>
    <s v="No"/>
    <x v="0"/>
    <m/>
  </r>
  <r>
    <x v="4525"/>
    <n v="29"/>
    <n v="5"/>
    <x v="30"/>
    <s v="51-100"/>
    <n v="94709"/>
    <n v="2"/>
    <n v="2"/>
    <s v="Graduate"/>
    <n v="0"/>
    <x v="0"/>
    <s v="No"/>
    <x v="0"/>
    <s v="Yes"/>
    <x v="1"/>
    <m/>
  </r>
  <r>
    <x v="4526"/>
    <n v="29"/>
    <n v="3"/>
    <x v="20"/>
    <s v="0-50"/>
    <n v="94612"/>
    <n v="4"/>
    <n v="2.1"/>
    <s v="Professional"/>
    <n v="0"/>
    <x v="0"/>
    <s v="No"/>
    <x v="0"/>
    <s v="Yes"/>
    <x v="0"/>
    <m/>
  </r>
  <r>
    <x v="4527"/>
    <n v="29"/>
    <n v="5"/>
    <x v="115"/>
    <s v="100+"/>
    <n v="95035"/>
    <n v="2"/>
    <n v="0.6"/>
    <s v="Undergraduate"/>
    <n v="0"/>
    <x v="0"/>
    <s v="No"/>
    <x v="0"/>
    <s v="No"/>
    <x v="0"/>
    <m/>
  </r>
  <r>
    <x v="4528"/>
    <n v="29"/>
    <n v="2"/>
    <x v="120"/>
    <s v="0-50"/>
    <n v="91711"/>
    <n v="1"/>
    <n v="2"/>
    <s v="Graduate"/>
    <n v="160"/>
    <x v="0"/>
    <s v="No"/>
    <x v="0"/>
    <s v="No"/>
    <x v="0"/>
    <m/>
  </r>
  <r>
    <x v="4529"/>
    <n v="29"/>
    <n v="4"/>
    <x v="50"/>
    <s v="100+"/>
    <n v="92717"/>
    <n v="1"/>
    <n v="1.9"/>
    <s v="Undergraduate"/>
    <n v="0"/>
    <x v="0"/>
    <s v="No"/>
    <x v="0"/>
    <s v="No"/>
    <x v="0"/>
    <m/>
  </r>
  <r>
    <x v="4530"/>
    <n v="29"/>
    <n v="4"/>
    <x v="102"/>
    <s v="51-100"/>
    <n v="95841"/>
    <n v="4"/>
    <n v="2.2000000000000002"/>
    <s v="Undergraduate"/>
    <n v="0"/>
    <x v="0"/>
    <s v="No"/>
    <x v="0"/>
    <s v="Yes"/>
    <x v="0"/>
    <m/>
  </r>
  <r>
    <x v="4531"/>
    <n v="29"/>
    <n v="5"/>
    <x v="108"/>
    <s v="0-50"/>
    <n v="96064"/>
    <n v="4"/>
    <n v="0.4"/>
    <s v="Graduate"/>
    <n v="161"/>
    <x v="0"/>
    <s v="No"/>
    <x v="0"/>
    <s v="Yes"/>
    <x v="1"/>
    <m/>
  </r>
  <r>
    <x v="4532"/>
    <n v="29"/>
    <n v="5"/>
    <x v="81"/>
    <s v="100+"/>
    <n v="93106"/>
    <n v="2"/>
    <n v="4.33"/>
    <s v="Undergraduate"/>
    <n v="0"/>
    <x v="0"/>
    <s v="No"/>
    <x v="0"/>
    <s v="Yes"/>
    <x v="0"/>
    <m/>
  </r>
  <r>
    <x v="4533"/>
    <n v="29"/>
    <n v="3"/>
    <x v="87"/>
    <s v="51-100"/>
    <n v="92122"/>
    <n v="3"/>
    <n v="1.1000000000000001"/>
    <s v="Graduate"/>
    <n v="0"/>
    <x v="0"/>
    <s v="No"/>
    <x v="0"/>
    <s v="Yes"/>
    <x v="0"/>
    <m/>
  </r>
  <r>
    <x v="4534"/>
    <n v="29"/>
    <n v="3"/>
    <x v="108"/>
    <s v="0-50"/>
    <n v="92126"/>
    <n v="4"/>
    <n v="0.3"/>
    <s v="Graduate"/>
    <n v="0"/>
    <x v="0"/>
    <s v="No"/>
    <x v="0"/>
    <s v="Yes"/>
    <x v="0"/>
    <m/>
  </r>
  <r>
    <x v="4535"/>
    <n v="29"/>
    <n v="2"/>
    <x v="29"/>
    <s v="0-50"/>
    <n v="93063"/>
    <n v="1"/>
    <n v="2"/>
    <s v="Graduate"/>
    <n v="0"/>
    <x v="0"/>
    <s v="No"/>
    <x v="0"/>
    <s v="No"/>
    <x v="0"/>
    <m/>
  </r>
  <r>
    <x v="4536"/>
    <n v="29"/>
    <n v="3"/>
    <x v="20"/>
    <s v="0-50"/>
    <n v="95051"/>
    <n v="4"/>
    <n v="2.1"/>
    <s v="Professional"/>
    <n v="0"/>
    <x v="0"/>
    <s v="No"/>
    <x v="0"/>
    <s v="Yes"/>
    <x v="0"/>
    <m/>
  </r>
  <r>
    <x v="4537"/>
    <n v="29"/>
    <n v="5"/>
    <x v="102"/>
    <s v="51-100"/>
    <n v="92407"/>
    <n v="3"/>
    <n v="0.7"/>
    <s v="Graduate"/>
    <n v="81"/>
    <x v="0"/>
    <s v="No"/>
    <x v="0"/>
    <s v="No"/>
    <x v="0"/>
    <m/>
  </r>
  <r>
    <x v="4538"/>
    <n v="29"/>
    <n v="4"/>
    <x v="24"/>
    <s v="51-100"/>
    <n v="95064"/>
    <n v="4"/>
    <n v="2.2000000000000002"/>
    <s v="Undergraduate"/>
    <n v="232"/>
    <x v="0"/>
    <s v="No"/>
    <x v="0"/>
    <s v="Yes"/>
    <x v="1"/>
    <m/>
  </r>
  <r>
    <x v="4539"/>
    <n v="29"/>
    <n v="3"/>
    <x v="45"/>
    <s v="100+"/>
    <n v="94720"/>
    <n v="2"/>
    <n v="2"/>
    <s v="Undergraduate"/>
    <n v="130"/>
    <x v="0"/>
    <s v="No"/>
    <x v="0"/>
    <s v="No"/>
    <x v="0"/>
    <m/>
  </r>
  <r>
    <x v="4540"/>
    <n v="29"/>
    <n v="3"/>
    <x v="25"/>
    <s v="0-50"/>
    <n v="91745"/>
    <n v="4"/>
    <n v="0.3"/>
    <s v="Graduate"/>
    <n v="157"/>
    <x v="0"/>
    <s v="No"/>
    <x v="0"/>
    <s v="No"/>
    <x v="0"/>
    <m/>
  </r>
  <r>
    <x v="4541"/>
    <n v="29"/>
    <n v="4"/>
    <x v="107"/>
    <s v="100+"/>
    <n v="92096"/>
    <n v="4"/>
    <n v="2.5"/>
    <s v="Professional"/>
    <n v="0"/>
    <x v="1"/>
    <s v="No"/>
    <x v="0"/>
    <s v="No"/>
    <x v="0"/>
    <m/>
  </r>
  <r>
    <x v="4542"/>
    <n v="29"/>
    <n v="3"/>
    <x v="146"/>
    <s v="100+"/>
    <n v="90095"/>
    <n v="3"/>
    <n v="3.3"/>
    <s v="Professional"/>
    <n v="329"/>
    <x v="1"/>
    <s v="No"/>
    <x v="0"/>
    <s v="Yes"/>
    <x v="0"/>
    <m/>
  </r>
  <r>
    <x v="4543"/>
    <n v="29"/>
    <n v="3"/>
    <x v="56"/>
    <s v="51-100"/>
    <n v="95023"/>
    <n v="1"/>
    <n v="2.9"/>
    <s v="Professional"/>
    <n v="0"/>
    <x v="0"/>
    <s v="No"/>
    <x v="0"/>
    <s v="Yes"/>
    <x v="0"/>
    <m/>
  </r>
  <r>
    <x v="4544"/>
    <n v="29"/>
    <n v="4"/>
    <x v="76"/>
    <s v="51-100"/>
    <n v="91006"/>
    <n v="1"/>
    <n v="0.8"/>
    <s v="Graduate"/>
    <n v="0"/>
    <x v="0"/>
    <s v="No"/>
    <x v="0"/>
    <s v="Yes"/>
    <x v="1"/>
    <m/>
  </r>
  <r>
    <x v="4545"/>
    <n v="29"/>
    <n v="3"/>
    <x v="91"/>
    <s v="100+"/>
    <n v="90049"/>
    <n v="4"/>
    <n v="3.4"/>
    <s v="Undergraduate"/>
    <n v="0"/>
    <x v="1"/>
    <s v="No"/>
    <x v="0"/>
    <s v="Yes"/>
    <x v="0"/>
    <m/>
  </r>
  <r>
    <x v="4546"/>
    <n v="29"/>
    <n v="5"/>
    <x v="42"/>
    <s v="100+"/>
    <n v="94111"/>
    <n v="1"/>
    <n v="1.5"/>
    <s v="Undergraduate"/>
    <n v="0"/>
    <x v="0"/>
    <s v="No"/>
    <x v="0"/>
    <s v="Yes"/>
    <x v="1"/>
    <m/>
  </r>
  <r>
    <x v="4547"/>
    <n v="29"/>
    <n v="3"/>
    <x v="9"/>
    <s v="0-50"/>
    <n v="94305"/>
    <n v="4"/>
    <n v="1.3"/>
    <s v="Professional"/>
    <n v="0"/>
    <x v="0"/>
    <s v="No"/>
    <x v="0"/>
    <s v="Yes"/>
    <x v="0"/>
    <m/>
  </r>
  <r>
    <x v="4548"/>
    <n v="29"/>
    <n v="4"/>
    <x v="137"/>
    <s v="51-100"/>
    <n v="92064"/>
    <n v="2"/>
    <n v="2.5"/>
    <s v="Undergraduate"/>
    <n v="184"/>
    <x v="0"/>
    <s v="No"/>
    <x v="0"/>
    <s v="Yes"/>
    <x v="0"/>
    <m/>
  </r>
  <r>
    <x v="4549"/>
    <n v="29"/>
    <n v="4"/>
    <x v="64"/>
    <s v="0-50"/>
    <n v="91380"/>
    <n v="4"/>
    <n v="2"/>
    <s v="Graduate"/>
    <n v="0"/>
    <x v="0"/>
    <s v="No"/>
    <x v="0"/>
    <s v="Yes"/>
    <x v="0"/>
    <m/>
  </r>
  <r>
    <x v="4550"/>
    <n v="29"/>
    <n v="3"/>
    <x v="82"/>
    <s v="0-50"/>
    <n v="94010"/>
    <n v="3"/>
    <n v="1.1000000000000001"/>
    <s v="Graduate"/>
    <n v="0"/>
    <x v="0"/>
    <s v="No"/>
    <x v="0"/>
    <s v="No"/>
    <x v="1"/>
    <m/>
  </r>
  <r>
    <x v="4551"/>
    <n v="29"/>
    <n v="5"/>
    <x v="0"/>
    <s v="100+"/>
    <n v="94720"/>
    <n v="2"/>
    <n v="2"/>
    <s v="Graduate"/>
    <n v="382"/>
    <x v="0"/>
    <s v="Yes"/>
    <x v="0"/>
    <s v="No"/>
    <x v="0"/>
    <m/>
  </r>
  <r>
    <x v="4552"/>
    <n v="29"/>
    <n v="2"/>
    <x v="65"/>
    <s v="0-50"/>
    <n v="90266"/>
    <n v="4"/>
    <n v="1.5"/>
    <s v="Graduate"/>
    <n v="0"/>
    <x v="0"/>
    <s v="No"/>
    <x v="0"/>
    <s v="No"/>
    <x v="1"/>
    <m/>
  </r>
  <r>
    <x v="4553"/>
    <n v="29"/>
    <n v="3"/>
    <x v="30"/>
    <s v="51-100"/>
    <n v="94305"/>
    <n v="4"/>
    <n v="1.8"/>
    <s v="Graduate"/>
    <n v="0"/>
    <x v="0"/>
    <s v="No"/>
    <x v="0"/>
    <s v="Yes"/>
    <x v="1"/>
    <m/>
  </r>
  <r>
    <x v="4554"/>
    <n v="29"/>
    <n v="3"/>
    <x v="80"/>
    <s v="51-100"/>
    <n v="94539"/>
    <n v="2"/>
    <n v="1.3"/>
    <s v="Undergraduate"/>
    <n v="287"/>
    <x v="0"/>
    <s v="No"/>
    <x v="0"/>
    <s v="Yes"/>
    <x v="0"/>
    <m/>
  </r>
  <r>
    <x v="4555"/>
    <n v="29"/>
    <n v="4"/>
    <x v="68"/>
    <s v="0-50"/>
    <n v="92661"/>
    <n v="2"/>
    <n v="0.9"/>
    <s v="Professional"/>
    <n v="110"/>
    <x v="0"/>
    <s v="No"/>
    <x v="0"/>
    <s v="No"/>
    <x v="0"/>
    <m/>
  </r>
  <r>
    <x v="4556"/>
    <n v="29"/>
    <n v="5"/>
    <x v="88"/>
    <s v="51-100"/>
    <n v="90232"/>
    <n v="3"/>
    <n v="2.5"/>
    <s v="Undergraduate"/>
    <n v="0"/>
    <x v="0"/>
    <s v="No"/>
    <x v="0"/>
    <s v="Yes"/>
    <x v="1"/>
    <m/>
  </r>
  <r>
    <x v="4557"/>
    <n v="29"/>
    <n v="5"/>
    <x v="5"/>
    <s v="0-50"/>
    <n v="90601"/>
    <n v="3"/>
    <n v="0.9"/>
    <s v="Professional"/>
    <n v="119"/>
    <x v="0"/>
    <s v="No"/>
    <x v="0"/>
    <s v="No"/>
    <x v="0"/>
    <m/>
  </r>
  <r>
    <x v="4558"/>
    <n v="29"/>
    <n v="5"/>
    <x v="40"/>
    <s v="100+"/>
    <n v="94301"/>
    <n v="1"/>
    <n v="4.3"/>
    <s v="Undergraduate"/>
    <n v="0"/>
    <x v="0"/>
    <s v="No"/>
    <x v="0"/>
    <s v="No"/>
    <x v="0"/>
    <m/>
  </r>
  <r>
    <x v="4559"/>
    <n v="29"/>
    <n v="5"/>
    <x v="79"/>
    <s v="100+"/>
    <n v="94305"/>
    <n v="4"/>
    <n v="3"/>
    <s v="Undergraduate"/>
    <n v="0"/>
    <x v="1"/>
    <s v="No"/>
    <x v="0"/>
    <s v="No"/>
    <x v="1"/>
    <m/>
  </r>
  <r>
    <x v="4560"/>
    <n v="29"/>
    <n v="3"/>
    <x v="16"/>
    <s v="51-100"/>
    <n v="95616"/>
    <n v="3"/>
    <n v="1.1000000000000001"/>
    <s v="Graduate"/>
    <n v="0"/>
    <x v="0"/>
    <s v="No"/>
    <x v="0"/>
    <s v="Yes"/>
    <x v="0"/>
    <m/>
  </r>
  <r>
    <x v="4561"/>
    <n v="29"/>
    <n v="3"/>
    <x v="65"/>
    <s v="0-50"/>
    <n v="94720"/>
    <n v="3"/>
    <n v="1"/>
    <s v="Undergraduate"/>
    <n v="0"/>
    <x v="0"/>
    <s v="No"/>
    <x v="0"/>
    <s v="Yes"/>
    <x v="1"/>
    <m/>
  </r>
  <r>
    <x v="4562"/>
    <n v="29"/>
    <n v="4"/>
    <x v="28"/>
    <s v="51-100"/>
    <n v="95039"/>
    <n v="1"/>
    <n v="0.8"/>
    <s v="Graduate"/>
    <n v="0"/>
    <x v="0"/>
    <s v="No"/>
    <x v="0"/>
    <s v="Yes"/>
    <x v="0"/>
    <m/>
  </r>
  <r>
    <x v="4563"/>
    <n v="29"/>
    <n v="5"/>
    <x v="32"/>
    <s v="51-100"/>
    <n v="94115"/>
    <n v="2"/>
    <n v="2.5"/>
    <s v="Undergraduate"/>
    <n v="0"/>
    <x v="0"/>
    <s v="No"/>
    <x v="0"/>
    <s v="No"/>
    <x v="1"/>
    <m/>
  </r>
  <r>
    <x v="4564"/>
    <n v="29"/>
    <n v="3"/>
    <x v="136"/>
    <s v="100+"/>
    <n v="94304"/>
    <n v="4"/>
    <n v="1.8"/>
    <s v="Graduate"/>
    <n v="0"/>
    <x v="0"/>
    <s v="No"/>
    <x v="0"/>
    <s v="No"/>
    <x v="0"/>
    <m/>
  </r>
  <r>
    <x v="4565"/>
    <n v="29"/>
    <n v="5"/>
    <x v="5"/>
    <s v="0-50"/>
    <n v="90717"/>
    <n v="4"/>
    <n v="0.4"/>
    <s v="Graduate"/>
    <n v="89"/>
    <x v="0"/>
    <s v="No"/>
    <x v="0"/>
    <s v="No"/>
    <x v="1"/>
    <m/>
  </r>
  <r>
    <x v="4566"/>
    <n v="29"/>
    <n v="3"/>
    <x v="149"/>
    <s v="100+"/>
    <n v="94080"/>
    <n v="2"/>
    <n v="4.5"/>
    <s v="Undergraduate"/>
    <n v="0"/>
    <x v="0"/>
    <s v="No"/>
    <x v="0"/>
    <s v="Yes"/>
    <x v="0"/>
    <m/>
  </r>
  <r>
    <x v="4567"/>
    <n v="29"/>
    <n v="3"/>
    <x v="31"/>
    <s v="100+"/>
    <n v="92806"/>
    <n v="2"/>
    <n v="1.3"/>
    <s v="Undergraduate"/>
    <n v="0"/>
    <x v="0"/>
    <s v="No"/>
    <x v="0"/>
    <s v="No"/>
    <x v="0"/>
    <m/>
  </r>
  <r>
    <x v="4568"/>
    <n v="29"/>
    <n v="4"/>
    <x v="31"/>
    <s v="100+"/>
    <n v="90028"/>
    <n v="2"/>
    <n v="3.3"/>
    <s v="Undergraduate"/>
    <n v="0"/>
    <x v="0"/>
    <s v="No"/>
    <x v="0"/>
    <s v="Yes"/>
    <x v="0"/>
    <m/>
  </r>
  <r>
    <x v="4569"/>
    <n v="29"/>
    <n v="3"/>
    <x v="47"/>
    <s v="100+"/>
    <n v="94132"/>
    <n v="2"/>
    <n v="0.2"/>
    <s v="Undergraduate"/>
    <n v="0"/>
    <x v="0"/>
    <s v="No"/>
    <x v="0"/>
    <s v="Yes"/>
    <x v="1"/>
    <m/>
  </r>
  <r>
    <x v="4570"/>
    <n v="29"/>
    <n v="5"/>
    <x v="52"/>
    <s v="51-100"/>
    <n v="92354"/>
    <n v="3"/>
    <n v="1.5"/>
    <s v="Undergraduate"/>
    <n v="0"/>
    <x v="0"/>
    <s v="No"/>
    <x v="0"/>
    <s v="Yes"/>
    <x v="1"/>
    <m/>
  </r>
  <r>
    <x v="4571"/>
    <n v="29"/>
    <n v="3"/>
    <x v="20"/>
    <s v="0-50"/>
    <n v="95831"/>
    <n v="4"/>
    <n v="0.2"/>
    <s v="Undergraduate"/>
    <n v="137"/>
    <x v="0"/>
    <s v="No"/>
    <x v="0"/>
    <s v="Yes"/>
    <x v="1"/>
    <m/>
  </r>
  <r>
    <x v="4572"/>
    <n v="29"/>
    <n v="4"/>
    <x v="118"/>
    <s v="0-50"/>
    <n v="92037"/>
    <n v="4"/>
    <n v="0.5"/>
    <s v="Professional"/>
    <n v="86"/>
    <x v="0"/>
    <s v="No"/>
    <x v="0"/>
    <s v="Yes"/>
    <x v="1"/>
    <m/>
  </r>
  <r>
    <x v="4573"/>
    <n v="29"/>
    <n v="3"/>
    <x v="75"/>
    <s v="100+"/>
    <n v="92093"/>
    <n v="4"/>
    <n v="4.4000000000000004"/>
    <s v="Undergraduate"/>
    <n v="0"/>
    <x v="1"/>
    <s v="No"/>
    <x v="0"/>
    <s v="No"/>
    <x v="0"/>
    <m/>
  </r>
  <r>
    <x v="4574"/>
    <n v="29"/>
    <n v="4"/>
    <x v="135"/>
    <s v="100+"/>
    <n v="92630"/>
    <n v="2"/>
    <n v="6.7"/>
    <s v="Undergraduate"/>
    <n v="0"/>
    <x v="0"/>
    <s v="No"/>
    <x v="0"/>
    <s v="No"/>
    <x v="1"/>
    <m/>
  </r>
  <r>
    <x v="4575"/>
    <n v="29"/>
    <n v="5"/>
    <x v="61"/>
    <s v="0-50"/>
    <n v="92675"/>
    <n v="4"/>
    <n v="0.4"/>
    <s v="Graduate"/>
    <n v="0"/>
    <x v="0"/>
    <s v="No"/>
    <x v="0"/>
    <s v="Yes"/>
    <x v="0"/>
    <m/>
  </r>
  <r>
    <x v="4576"/>
    <n v="29"/>
    <n v="3"/>
    <x v="9"/>
    <s v="0-50"/>
    <n v="92626"/>
    <n v="4"/>
    <n v="0.2"/>
    <s v="Undergraduate"/>
    <n v="0"/>
    <x v="0"/>
    <s v="No"/>
    <x v="0"/>
    <s v="Yes"/>
    <x v="0"/>
    <m/>
  </r>
  <r>
    <x v="4577"/>
    <n v="29"/>
    <n v="5"/>
    <x v="64"/>
    <s v="0-50"/>
    <n v="95819"/>
    <n v="3"/>
    <n v="0.1"/>
    <s v="Graduate"/>
    <n v="0"/>
    <x v="0"/>
    <s v="No"/>
    <x v="0"/>
    <s v="Yes"/>
    <x v="1"/>
    <m/>
  </r>
  <r>
    <x v="4578"/>
    <n v="29"/>
    <n v="5"/>
    <x v="36"/>
    <s v="100+"/>
    <n v="90095"/>
    <n v="1"/>
    <n v="5.4"/>
    <s v="Undergraduate"/>
    <n v="212"/>
    <x v="0"/>
    <s v="No"/>
    <x v="0"/>
    <s v="Yes"/>
    <x v="0"/>
    <m/>
  </r>
  <r>
    <x v="4579"/>
    <n v="29"/>
    <n v="5"/>
    <x v="100"/>
    <s v="0-50"/>
    <n v="96651"/>
    <n v="1"/>
    <n v="0.2"/>
    <s v="Professional"/>
    <n v="0"/>
    <x v="0"/>
    <s v="No"/>
    <x v="0"/>
    <s v="Yes"/>
    <x v="0"/>
    <m/>
  </r>
  <r>
    <x v="4580"/>
    <n v="29"/>
    <n v="3"/>
    <x v="73"/>
    <s v="0-50"/>
    <n v="90266"/>
    <n v="1"/>
    <n v="1.5"/>
    <s v="Undergraduate"/>
    <n v="0"/>
    <x v="0"/>
    <s v="No"/>
    <x v="0"/>
    <s v="No"/>
    <x v="0"/>
    <m/>
  </r>
  <r>
    <x v="4581"/>
    <n v="29"/>
    <n v="4"/>
    <x v="116"/>
    <s v="100+"/>
    <n v="90245"/>
    <n v="2"/>
    <n v="3.3"/>
    <s v="Undergraduate"/>
    <n v="303"/>
    <x v="0"/>
    <s v="No"/>
    <x v="0"/>
    <s v="No"/>
    <x v="0"/>
    <m/>
  </r>
  <r>
    <x v="4582"/>
    <n v="29"/>
    <n v="5"/>
    <x v="19"/>
    <s v="51-100"/>
    <n v="93101"/>
    <n v="4"/>
    <n v="0"/>
    <s v="Undergraduate"/>
    <n v="0"/>
    <x v="0"/>
    <s v="No"/>
    <x v="0"/>
    <s v="Yes"/>
    <x v="1"/>
    <m/>
  </r>
  <r>
    <x v="4583"/>
    <n v="29"/>
    <n v="5"/>
    <x v="46"/>
    <s v="100+"/>
    <n v="90405"/>
    <n v="1"/>
    <n v="4.3"/>
    <s v="Undergraduate"/>
    <n v="385"/>
    <x v="0"/>
    <s v="No"/>
    <x v="0"/>
    <s v="Yes"/>
    <x v="0"/>
    <m/>
  </r>
  <r>
    <x v="4584"/>
    <n v="29"/>
    <n v="3"/>
    <x v="9"/>
    <s v="0-50"/>
    <n v="94588"/>
    <n v="1"/>
    <n v="1.9"/>
    <s v="Professional"/>
    <n v="0"/>
    <x v="0"/>
    <s v="No"/>
    <x v="0"/>
    <s v="Yes"/>
    <x v="1"/>
    <m/>
  </r>
  <r>
    <x v="4585"/>
    <n v="29"/>
    <n v="3"/>
    <x v="75"/>
    <s v="100+"/>
    <n v="92373"/>
    <n v="2"/>
    <n v="4.5"/>
    <s v="Undergraduate"/>
    <n v="415"/>
    <x v="0"/>
    <s v="No"/>
    <x v="0"/>
    <s v="Yes"/>
    <x v="0"/>
    <m/>
  </r>
  <r>
    <x v="4586"/>
    <n v="29"/>
    <n v="5"/>
    <x v="80"/>
    <s v="51-100"/>
    <n v="95006"/>
    <n v="2"/>
    <n v="0.6"/>
    <s v="Undergraduate"/>
    <n v="0"/>
    <x v="0"/>
    <s v="No"/>
    <x v="0"/>
    <s v="Yes"/>
    <x v="0"/>
    <m/>
  </r>
  <r>
    <x v="4587"/>
    <n v="29"/>
    <n v="5"/>
    <x v="113"/>
    <s v="100+"/>
    <n v="94611"/>
    <n v="1"/>
    <n v="1.5"/>
    <s v="Undergraduate"/>
    <n v="0"/>
    <x v="0"/>
    <s v="No"/>
    <x v="0"/>
    <s v="Yes"/>
    <x v="0"/>
    <m/>
  </r>
  <r>
    <x v="4588"/>
    <n v="29"/>
    <n v="1"/>
    <x v="137"/>
    <s v="51-100"/>
    <n v="92672"/>
    <n v="2"/>
    <n v="1.75"/>
    <s v="Professional"/>
    <n v="0"/>
    <x v="0"/>
    <s v="No"/>
    <x v="0"/>
    <s v="No"/>
    <x v="1"/>
    <m/>
  </r>
  <r>
    <x v="4589"/>
    <n v="29"/>
    <n v="5"/>
    <x v="61"/>
    <s v="0-50"/>
    <n v="90717"/>
    <n v="4"/>
    <n v="0.4"/>
    <s v="Graduate"/>
    <n v="0"/>
    <x v="0"/>
    <s v="No"/>
    <x v="0"/>
    <s v="No"/>
    <x v="1"/>
    <m/>
  </r>
  <r>
    <x v="4590"/>
    <n v="29"/>
    <n v="4"/>
    <x v="16"/>
    <s v="51-100"/>
    <n v="90024"/>
    <n v="4"/>
    <n v="2"/>
    <s v="Graduate"/>
    <n v="0"/>
    <x v="0"/>
    <s v="Yes"/>
    <x v="0"/>
    <s v="Yes"/>
    <x v="0"/>
    <m/>
  </r>
  <r>
    <x v="4591"/>
    <n v="29"/>
    <n v="4"/>
    <x v="30"/>
    <s v="51-100"/>
    <n v="90028"/>
    <n v="1"/>
    <n v="0.8"/>
    <s v="Graduate"/>
    <n v="0"/>
    <x v="0"/>
    <s v="No"/>
    <x v="0"/>
    <s v="Yes"/>
    <x v="1"/>
    <m/>
  </r>
  <r>
    <x v="4592"/>
    <n v="29"/>
    <n v="3"/>
    <x v="99"/>
    <s v="51-100"/>
    <n v="94104"/>
    <n v="4"/>
    <n v="1.8"/>
    <s v="Professional"/>
    <n v="0"/>
    <x v="0"/>
    <s v="No"/>
    <x v="0"/>
    <s v="No"/>
    <x v="0"/>
    <m/>
  </r>
  <r>
    <x v="4593"/>
    <n v="29"/>
    <n v="3"/>
    <x v="28"/>
    <s v="51-100"/>
    <n v="94720"/>
    <n v="3"/>
    <n v="0.3"/>
    <s v="Professional"/>
    <n v="0"/>
    <x v="0"/>
    <s v="No"/>
    <x v="0"/>
    <s v="No"/>
    <x v="0"/>
    <m/>
  </r>
  <r>
    <x v="4594"/>
    <n v="29"/>
    <n v="5"/>
    <x v="47"/>
    <s v="100+"/>
    <n v="95351"/>
    <n v="2"/>
    <n v="2"/>
    <s v="Graduate"/>
    <n v="84"/>
    <x v="0"/>
    <s v="No"/>
    <x v="0"/>
    <s v="Yes"/>
    <x v="1"/>
    <m/>
  </r>
  <r>
    <x v="4595"/>
    <n v="29"/>
    <n v="4"/>
    <x v="23"/>
    <s v="0-50"/>
    <n v="94590"/>
    <n v="4"/>
    <n v="0.5"/>
    <s v="Professional"/>
    <n v="0"/>
    <x v="0"/>
    <s v="No"/>
    <x v="0"/>
    <s v="No"/>
    <x v="1"/>
    <m/>
  </r>
  <r>
    <x v="4596"/>
    <n v="29"/>
    <n v="3"/>
    <x v="108"/>
    <s v="0-50"/>
    <n v="94709"/>
    <n v="4"/>
    <n v="0.3"/>
    <s v="Graduate"/>
    <n v="0"/>
    <x v="0"/>
    <s v="No"/>
    <x v="0"/>
    <s v="Yes"/>
    <x v="0"/>
    <m/>
  </r>
  <r>
    <x v="4597"/>
    <n v="29"/>
    <n v="4"/>
    <x v="151"/>
    <s v="100+"/>
    <n v="91711"/>
    <n v="4"/>
    <n v="1.8"/>
    <s v="Professional"/>
    <n v="0"/>
    <x v="0"/>
    <s v="No"/>
    <x v="0"/>
    <s v="No"/>
    <x v="1"/>
    <m/>
  </r>
  <r>
    <x v="4598"/>
    <n v="29"/>
    <n v="2"/>
    <x v="108"/>
    <s v="0-50"/>
    <n v="91330"/>
    <n v="4"/>
    <n v="1.5"/>
    <s v="Graduate"/>
    <n v="0"/>
    <x v="0"/>
    <s v="No"/>
    <x v="0"/>
    <s v="No"/>
    <x v="0"/>
    <m/>
  </r>
  <r>
    <x v="4599"/>
    <n v="29"/>
    <n v="3"/>
    <x v="15"/>
    <s v="51-100"/>
    <n v="95814"/>
    <n v="4"/>
    <n v="2.1"/>
    <s v="Professional"/>
    <n v="0"/>
    <x v="0"/>
    <s v="No"/>
    <x v="0"/>
    <s v="Yes"/>
    <x v="0"/>
    <m/>
  </r>
  <r>
    <x v="4600"/>
    <n v="29"/>
    <n v="4"/>
    <x v="35"/>
    <s v="100+"/>
    <n v="91302"/>
    <n v="1"/>
    <n v="0.8"/>
    <s v="Undergraduate"/>
    <n v="0"/>
    <x v="0"/>
    <s v="No"/>
    <x v="0"/>
    <s v="No"/>
    <x v="1"/>
    <m/>
  </r>
  <r>
    <x v="4601"/>
    <n v="29"/>
    <n v="5"/>
    <x v="42"/>
    <s v="100+"/>
    <n v="91302"/>
    <n v="2"/>
    <n v="4.0999999999999996"/>
    <s v="Graduate"/>
    <n v="209"/>
    <x v="1"/>
    <s v="No"/>
    <x v="0"/>
    <s v="Yes"/>
    <x v="0"/>
    <m/>
  </r>
  <r>
    <x v="4602"/>
    <n v="29"/>
    <n v="5"/>
    <x v="53"/>
    <s v="100+"/>
    <n v="94022"/>
    <n v="1"/>
    <n v="4.3"/>
    <s v="Undergraduate"/>
    <n v="0"/>
    <x v="0"/>
    <s v="No"/>
    <x v="0"/>
    <s v="No"/>
    <x v="1"/>
    <m/>
  </r>
  <r>
    <x v="4603"/>
    <n v="29"/>
    <n v="4"/>
    <x v="145"/>
    <s v="100+"/>
    <n v="94553"/>
    <n v="1"/>
    <n v="4.0999999999999996"/>
    <s v="Graduate"/>
    <n v="0"/>
    <x v="1"/>
    <s v="Yes"/>
    <x v="1"/>
    <s v="No"/>
    <x v="1"/>
    <m/>
  </r>
  <r>
    <x v="4604"/>
    <n v="29"/>
    <n v="5"/>
    <x v="103"/>
    <s v="100+"/>
    <n v="92037"/>
    <n v="2"/>
    <n v="0.2"/>
    <s v="Undergraduate"/>
    <n v="0"/>
    <x v="0"/>
    <s v="No"/>
    <x v="0"/>
    <s v="No"/>
    <x v="1"/>
    <m/>
  </r>
  <r>
    <x v="4605"/>
    <n v="29"/>
    <n v="4"/>
    <x v="34"/>
    <s v="100+"/>
    <n v="90095"/>
    <n v="2"/>
    <n v="3.3"/>
    <s v="Undergraduate"/>
    <n v="204"/>
    <x v="0"/>
    <s v="No"/>
    <x v="0"/>
    <s v="No"/>
    <x v="0"/>
    <m/>
  </r>
  <r>
    <x v="4606"/>
    <n v="29"/>
    <n v="5"/>
    <x v="56"/>
    <s v="51-100"/>
    <n v="93109"/>
    <n v="3"/>
    <n v="0.8"/>
    <s v="Undergraduate"/>
    <n v="0"/>
    <x v="0"/>
    <s v="No"/>
    <x v="0"/>
    <s v="No"/>
    <x v="0"/>
    <m/>
  </r>
  <r>
    <x v="4607"/>
    <n v="29"/>
    <n v="4"/>
    <x v="9"/>
    <s v="0-50"/>
    <n v="93105"/>
    <n v="1"/>
    <n v="1"/>
    <s v="Undergraduate"/>
    <n v="0"/>
    <x v="0"/>
    <s v="No"/>
    <x v="0"/>
    <s v="No"/>
    <x v="0"/>
    <m/>
  </r>
  <r>
    <x v="4608"/>
    <n v="29"/>
    <n v="5"/>
    <x v="10"/>
    <s v="0-50"/>
    <n v="94122"/>
    <n v="1"/>
    <n v="0.4"/>
    <s v="Professional"/>
    <n v="94"/>
    <x v="0"/>
    <s v="No"/>
    <x v="0"/>
    <s v="Yes"/>
    <x v="1"/>
    <m/>
  </r>
  <r>
    <x v="4609"/>
    <n v="29"/>
    <n v="3"/>
    <x v="86"/>
    <s v="100+"/>
    <n v="92821"/>
    <n v="3"/>
    <n v="5.6"/>
    <s v="Professional"/>
    <n v="428"/>
    <x v="1"/>
    <s v="No"/>
    <x v="0"/>
    <s v="Yes"/>
    <x v="0"/>
    <m/>
  </r>
  <r>
    <x v="4610"/>
    <n v="29"/>
    <n v="5"/>
    <x v="108"/>
    <s v="0-50"/>
    <n v="93014"/>
    <n v="1"/>
    <n v="1"/>
    <s v="Professional"/>
    <n v="0"/>
    <x v="0"/>
    <s v="No"/>
    <x v="0"/>
    <s v="No"/>
    <x v="0"/>
    <m/>
  </r>
  <r>
    <x v="4611"/>
    <n v="29"/>
    <n v="5"/>
    <x v="0"/>
    <s v="100+"/>
    <n v="94998"/>
    <n v="2"/>
    <n v="4.33"/>
    <s v="Undergraduate"/>
    <n v="0"/>
    <x v="0"/>
    <s v="No"/>
    <x v="0"/>
    <s v="Yes"/>
    <x v="1"/>
    <m/>
  </r>
  <r>
    <x v="4612"/>
    <n v="29"/>
    <n v="3"/>
    <x v="149"/>
    <s v="100+"/>
    <n v="92612"/>
    <n v="2"/>
    <n v="4.5"/>
    <s v="Undergraduate"/>
    <n v="246"/>
    <x v="0"/>
    <s v="No"/>
    <x v="0"/>
    <s v="Yes"/>
    <x v="1"/>
    <m/>
  </r>
  <r>
    <x v="4613"/>
    <n v="29"/>
    <n v="1"/>
    <x v="67"/>
    <s v="51-100"/>
    <n v="94801"/>
    <n v="2"/>
    <n v="1.75"/>
    <s v="Professional"/>
    <n v="0"/>
    <x v="0"/>
    <s v="No"/>
    <x v="0"/>
    <s v="No"/>
    <x v="0"/>
    <m/>
  </r>
  <r>
    <x v="4614"/>
    <n v="29"/>
    <n v="3"/>
    <x v="69"/>
    <s v="0-50"/>
    <n v="91320"/>
    <n v="4"/>
    <n v="0.4"/>
    <s v="Undergraduate"/>
    <n v="87"/>
    <x v="0"/>
    <s v="No"/>
    <x v="0"/>
    <s v="Yes"/>
    <x v="1"/>
    <m/>
  </r>
  <r>
    <x v="4615"/>
    <n v="29"/>
    <n v="3"/>
    <x v="32"/>
    <s v="51-100"/>
    <n v="95827"/>
    <n v="1"/>
    <n v="2.9"/>
    <s v="Professional"/>
    <n v="0"/>
    <x v="0"/>
    <s v="No"/>
    <x v="0"/>
    <s v="No"/>
    <x v="0"/>
    <m/>
  </r>
  <r>
    <x v="4616"/>
    <n v="29"/>
    <n v="3"/>
    <x v="70"/>
    <s v="51-100"/>
    <n v="94122"/>
    <n v="1"/>
    <n v="3.4"/>
    <s v="Professional"/>
    <n v="0"/>
    <x v="1"/>
    <s v="No"/>
    <x v="0"/>
    <s v="No"/>
    <x v="0"/>
    <m/>
  </r>
  <r>
    <x v="4617"/>
    <n v="29"/>
    <n v="5"/>
    <x v="61"/>
    <s v="0-50"/>
    <n v="94301"/>
    <n v="1"/>
    <n v="0.4"/>
    <s v="Professional"/>
    <n v="0"/>
    <x v="0"/>
    <s v="No"/>
    <x v="0"/>
    <s v="No"/>
    <x v="0"/>
    <m/>
  </r>
  <r>
    <x v="4618"/>
    <n v="29"/>
    <n v="2"/>
    <x v="108"/>
    <s v="0-50"/>
    <n v="91775"/>
    <n v="4"/>
    <n v="1.5"/>
    <s v="Graduate"/>
    <n v="0"/>
    <x v="0"/>
    <s v="No"/>
    <x v="0"/>
    <s v="No"/>
    <x v="1"/>
    <m/>
  </r>
  <r>
    <x v="4619"/>
    <n v="29"/>
    <n v="3"/>
    <x v="14"/>
    <s v="0-50"/>
    <n v="94040"/>
    <n v="2"/>
    <n v="0.3"/>
    <s v="Undergraduate"/>
    <n v="88"/>
    <x v="0"/>
    <s v="No"/>
    <x v="1"/>
    <s v="Yes"/>
    <x v="1"/>
    <m/>
  </r>
  <r>
    <x v="4620"/>
    <n v="29"/>
    <n v="4"/>
    <x v="77"/>
    <s v="100+"/>
    <n v="95354"/>
    <n v="1"/>
    <n v="3.7"/>
    <s v="Professional"/>
    <n v="0"/>
    <x v="1"/>
    <s v="No"/>
    <x v="0"/>
    <s v="Yes"/>
    <x v="0"/>
    <m/>
  </r>
  <r>
    <x v="4621"/>
    <n v="29"/>
    <n v="3"/>
    <x v="73"/>
    <s v="0-50"/>
    <n v="94305"/>
    <n v="4"/>
    <n v="2.1"/>
    <s v="Professional"/>
    <n v="0"/>
    <x v="0"/>
    <s v="No"/>
    <x v="0"/>
    <s v="No"/>
    <x v="0"/>
    <m/>
  </r>
  <r>
    <x v="4622"/>
    <n v="29"/>
    <n v="4"/>
    <x v="82"/>
    <s v="0-50"/>
    <n v="94040"/>
    <n v="4"/>
    <n v="1.7"/>
    <s v="Graduate"/>
    <n v="0"/>
    <x v="0"/>
    <s v="No"/>
    <x v="0"/>
    <s v="Yes"/>
    <x v="0"/>
    <m/>
  </r>
  <r>
    <x v="4623"/>
    <n v="29"/>
    <n v="3"/>
    <x v="51"/>
    <s v="51-100"/>
    <n v="92093"/>
    <n v="4"/>
    <n v="1.8"/>
    <s v="Graduate"/>
    <n v="0"/>
    <x v="0"/>
    <s v="No"/>
    <x v="0"/>
    <s v="Yes"/>
    <x v="1"/>
    <m/>
  </r>
  <r>
    <x v="4624"/>
    <n v="29"/>
    <n v="5"/>
    <x v="31"/>
    <s v="100+"/>
    <n v="95449"/>
    <n v="1"/>
    <n v="1.5"/>
    <s v="Undergraduate"/>
    <n v="0"/>
    <x v="0"/>
    <s v="No"/>
    <x v="0"/>
    <s v="Yes"/>
    <x v="0"/>
    <m/>
  </r>
  <r>
    <x v="4625"/>
    <n v="29"/>
    <n v="4"/>
    <x v="44"/>
    <s v="100+"/>
    <n v="92126"/>
    <n v="4"/>
    <n v="2.2000000000000002"/>
    <s v="Professional"/>
    <n v="612"/>
    <x v="1"/>
    <s v="No"/>
    <x v="0"/>
    <s v="Yes"/>
    <x v="0"/>
    <m/>
  </r>
  <r>
    <x v="4626"/>
    <n v="29"/>
    <n v="4"/>
    <x v="52"/>
    <s v="51-100"/>
    <n v="91950"/>
    <n v="4"/>
    <n v="2.2000000000000002"/>
    <s v="Graduate"/>
    <n v="0"/>
    <x v="0"/>
    <s v="No"/>
    <x v="0"/>
    <s v="Yes"/>
    <x v="1"/>
    <m/>
  </r>
  <r>
    <x v="4627"/>
    <n v="29"/>
    <n v="5"/>
    <x v="86"/>
    <s v="100+"/>
    <n v="90291"/>
    <n v="2"/>
    <n v="0.6"/>
    <s v="Undergraduate"/>
    <n v="0"/>
    <x v="0"/>
    <s v="No"/>
    <x v="0"/>
    <s v="Yes"/>
    <x v="0"/>
    <m/>
  </r>
  <r>
    <x v="4628"/>
    <n v="29"/>
    <n v="5"/>
    <x v="71"/>
    <s v="51-100"/>
    <n v="94114"/>
    <n v="4"/>
    <n v="0"/>
    <s v="Undergraduate"/>
    <n v="249"/>
    <x v="0"/>
    <s v="No"/>
    <x v="0"/>
    <s v="No"/>
    <x v="1"/>
    <m/>
  </r>
  <r>
    <x v="4629"/>
    <n v="29"/>
    <n v="3"/>
    <x v="15"/>
    <s v="51-100"/>
    <n v="94005"/>
    <n v="4"/>
    <n v="1.8"/>
    <s v="Professional"/>
    <n v="0"/>
    <x v="0"/>
    <s v="No"/>
    <x v="0"/>
    <s v="Yes"/>
    <x v="0"/>
    <m/>
  </r>
  <r>
    <x v="4630"/>
    <n v="29"/>
    <n v="1"/>
    <x v="82"/>
    <s v="0-50"/>
    <n v="95842"/>
    <n v="2"/>
    <n v="1.75"/>
    <s v="Professional"/>
    <n v="0"/>
    <x v="0"/>
    <s v="No"/>
    <x v="0"/>
    <s v="No"/>
    <x v="1"/>
    <m/>
  </r>
  <r>
    <x v="4631"/>
    <n v="29"/>
    <n v="5"/>
    <x v="120"/>
    <s v="0-50"/>
    <n v="94709"/>
    <n v="1"/>
    <n v="1.8"/>
    <s v="Graduate"/>
    <n v="78"/>
    <x v="0"/>
    <s v="No"/>
    <x v="0"/>
    <s v="Yes"/>
    <x v="0"/>
    <m/>
  </r>
  <r>
    <x v="4632"/>
    <n v="29"/>
    <n v="5"/>
    <x v="108"/>
    <s v="0-50"/>
    <n v="95039"/>
    <n v="1"/>
    <n v="1.8"/>
    <s v="Graduate"/>
    <n v="0"/>
    <x v="0"/>
    <s v="No"/>
    <x v="0"/>
    <s v="Yes"/>
    <x v="1"/>
    <m/>
  </r>
  <r>
    <x v="4633"/>
    <n v="29"/>
    <n v="5"/>
    <x v="115"/>
    <s v="100+"/>
    <n v="95762"/>
    <n v="3"/>
    <n v="5.3"/>
    <s v="Undergraduate"/>
    <n v="0"/>
    <x v="1"/>
    <s v="No"/>
    <x v="1"/>
    <s v="Yes"/>
    <x v="1"/>
    <m/>
  </r>
  <r>
    <x v="4634"/>
    <n v="29"/>
    <n v="3"/>
    <x v="49"/>
    <s v="0-50"/>
    <n v="92697"/>
    <n v="1"/>
    <n v="1.9"/>
    <s v="Professional"/>
    <n v="0"/>
    <x v="0"/>
    <s v="No"/>
    <x v="0"/>
    <s v="Yes"/>
    <x v="0"/>
    <m/>
  </r>
  <r>
    <x v="4635"/>
    <n v="28"/>
    <n v="2"/>
    <x v="128"/>
    <s v="51-100"/>
    <n v="94065"/>
    <n v="2"/>
    <n v="0.2"/>
    <s v="Undergraduate"/>
    <n v="0"/>
    <x v="0"/>
    <s v="No"/>
    <x v="0"/>
    <s v="No"/>
    <x v="0"/>
    <m/>
  </r>
  <r>
    <x v="4636"/>
    <n v="28"/>
    <n v="3"/>
    <x v="115"/>
    <s v="100+"/>
    <n v="94611"/>
    <n v="2"/>
    <n v="3.3"/>
    <s v="Undergraduate"/>
    <n v="0"/>
    <x v="0"/>
    <s v="No"/>
    <x v="0"/>
    <s v="No"/>
    <x v="1"/>
    <m/>
  </r>
  <r>
    <x v="4637"/>
    <n v="28"/>
    <n v="4"/>
    <x v="32"/>
    <s v="51-100"/>
    <n v="94801"/>
    <n v="3"/>
    <n v="1.5"/>
    <s v="Undergraduate"/>
    <n v="276"/>
    <x v="0"/>
    <s v="No"/>
    <x v="0"/>
    <s v="Yes"/>
    <x v="0"/>
    <m/>
  </r>
  <r>
    <x v="4638"/>
    <n v="28"/>
    <n v="4"/>
    <x v="19"/>
    <s v="51-100"/>
    <n v="91125"/>
    <n v="4"/>
    <n v="2.6"/>
    <s v="Undergraduate"/>
    <n v="0"/>
    <x v="0"/>
    <s v="No"/>
    <x v="0"/>
    <s v="Yes"/>
    <x v="0"/>
    <m/>
  </r>
  <r>
    <x v="4639"/>
    <n v="28"/>
    <n v="3"/>
    <x v="87"/>
    <s v="51-100"/>
    <n v="94112"/>
    <n v="4"/>
    <n v="1.7"/>
    <s v="Graduate"/>
    <n v="0"/>
    <x v="0"/>
    <s v="No"/>
    <x v="0"/>
    <s v="No"/>
    <x v="0"/>
    <m/>
  </r>
  <r>
    <x v="4640"/>
    <n v="28"/>
    <n v="4"/>
    <x v="117"/>
    <s v="100+"/>
    <n v="90064"/>
    <n v="1"/>
    <n v="6.33"/>
    <s v="Undergraduate"/>
    <n v="0"/>
    <x v="0"/>
    <s v="No"/>
    <x v="0"/>
    <s v="Yes"/>
    <x v="0"/>
    <m/>
  </r>
  <r>
    <x v="4641"/>
    <n v="28"/>
    <n v="4"/>
    <x v="123"/>
    <s v="100+"/>
    <n v="92182"/>
    <n v="4"/>
    <n v="5.3"/>
    <s v="Graduate"/>
    <n v="0"/>
    <x v="1"/>
    <s v="No"/>
    <x v="0"/>
    <s v="Yes"/>
    <x v="0"/>
    <m/>
  </r>
  <r>
    <x v="4642"/>
    <n v="28"/>
    <n v="3"/>
    <x v="56"/>
    <s v="51-100"/>
    <n v="90024"/>
    <n v="4"/>
    <n v="0.2"/>
    <s v="Undergraduate"/>
    <n v="0"/>
    <x v="0"/>
    <s v="No"/>
    <x v="0"/>
    <s v="Yes"/>
    <x v="1"/>
    <m/>
  </r>
  <r>
    <x v="4643"/>
    <n v="28"/>
    <n v="3"/>
    <x v="50"/>
    <s v="100+"/>
    <n v="92333"/>
    <n v="4"/>
    <n v="3.1"/>
    <s v="Graduate"/>
    <n v="0"/>
    <x v="1"/>
    <s v="No"/>
    <x v="0"/>
    <s v="No"/>
    <x v="0"/>
    <m/>
  </r>
  <r>
    <x v="4644"/>
    <n v="28"/>
    <n v="3"/>
    <x v="100"/>
    <s v="0-50"/>
    <n v="90505"/>
    <n v="4"/>
    <n v="0.8"/>
    <s v="Undergraduate"/>
    <n v="0"/>
    <x v="0"/>
    <s v="No"/>
    <x v="0"/>
    <s v="Yes"/>
    <x v="0"/>
    <m/>
  </r>
  <r>
    <x v="4645"/>
    <n v="28"/>
    <n v="3"/>
    <x v="59"/>
    <s v="0-50"/>
    <n v="94132"/>
    <n v="2"/>
    <n v="1.75"/>
    <s v="Professional"/>
    <n v="89"/>
    <x v="0"/>
    <s v="No"/>
    <x v="0"/>
    <s v="Yes"/>
    <x v="0"/>
    <m/>
  </r>
  <r>
    <x v="4646"/>
    <n v="28"/>
    <n v="4"/>
    <x v="61"/>
    <s v="0-50"/>
    <n v="92677"/>
    <n v="1"/>
    <n v="1.8"/>
    <s v="Graduate"/>
    <n v="0"/>
    <x v="0"/>
    <s v="No"/>
    <x v="0"/>
    <s v="Yes"/>
    <x v="0"/>
    <m/>
  </r>
  <r>
    <x v="4647"/>
    <n v="28"/>
    <n v="3"/>
    <x v="87"/>
    <s v="51-100"/>
    <n v="90024"/>
    <n v="4"/>
    <n v="2.2000000000000002"/>
    <s v="Undergraduate"/>
    <n v="230"/>
    <x v="0"/>
    <s v="No"/>
    <x v="0"/>
    <s v="Yes"/>
    <x v="0"/>
    <m/>
  </r>
  <r>
    <x v="4648"/>
    <n v="28"/>
    <n v="2"/>
    <x v="113"/>
    <s v="100+"/>
    <n v="94720"/>
    <n v="2"/>
    <n v="7.2"/>
    <s v="Undergraduate"/>
    <n v="0"/>
    <x v="0"/>
    <s v="No"/>
    <x v="0"/>
    <s v="Yes"/>
    <x v="0"/>
    <m/>
  </r>
  <r>
    <x v="4649"/>
    <n v="28"/>
    <n v="3"/>
    <x v="88"/>
    <s v="51-100"/>
    <n v="94035"/>
    <n v="1"/>
    <n v="0.8"/>
    <s v="Graduate"/>
    <n v="0"/>
    <x v="0"/>
    <s v="No"/>
    <x v="0"/>
    <s v="Yes"/>
    <x v="1"/>
    <m/>
  </r>
  <r>
    <x v="4650"/>
    <n v="28"/>
    <n v="3"/>
    <x v="16"/>
    <s v="51-100"/>
    <n v="94521"/>
    <n v="4"/>
    <n v="2.2000000000000002"/>
    <s v="Undergraduate"/>
    <n v="0"/>
    <x v="0"/>
    <s v="No"/>
    <x v="0"/>
    <s v="Yes"/>
    <x v="1"/>
    <m/>
  </r>
  <r>
    <x v="4651"/>
    <n v="28"/>
    <n v="4"/>
    <x v="91"/>
    <s v="100+"/>
    <n v="94720"/>
    <n v="2"/>
    <n v="2.5"/>
    <s v="Undergraduate"/>
    <n v="0"/>
    <x v="0"/>
    <s v="No"/>
    <x v="0"/>
    <s v="Yes"/>
    <x v="1"/>
    <m/>
  </r>
  <r>
    <x v="4652"/>
    <n v="28"/>
    <n v="3"/>
    <x v="19"/>
    <s v="51-100"/>
    <n v="90245"/>
    <n v="4"/>
    <n v="2.2000000000000002"/>
    <s v="Undergraduate"/>
    <n v="240"/>
    <x v="0"/>
    <s v="No"/>
    <x v="0"/>
    <s v="No"/>
    <x v="1"/>
    <m/>
  </r>
  <r>
    <x v="4653"/>
    <n v="28"/>
    <n v="3"/>
    <x v="33"/>
    <s v="100+"/>
    <n v="95014"/>
    <n v="1"/>
    <n v="0.1"/>
    <s v="Professional"/>
    <n v="0"/>
    <x v="1"/>
    <s v="No"/>
    <x v="0"/>
    <s v="No"/>
    <x v="0"/>
    <m/>
  </r>
  <r>
    <x v="4654"/>
    <n v="28"/>
    <n v="4"/>
    <x v="76"/>
    <s v="51-100"/>
    <n v="92121"/>
    <n v="3"/>
    <n v="1.5"/>
    <s v="Undergraduate"/>
    <n v="131"/>
    <x v="0"/>
    <s v="No"/>
    <x v="0"/>
    <s v="No"/>
    <x v="0"/>
    <m/>
  </r>
  <r>
    <x v="4655"/>
    <n v="28"/>
    <n v="3"/>
    <x v="92"/>
    <s v="51-100"/>
    <n v="90066"/>
    <n v="2"/>
    <n v="3.3"/>
    <s v="Undergraduate"/>
    <n v="0"/>
    <x v="0"/>
    <s v="No"/>
    <x v="0"/>
    <s v="Yes"/>
    <x v="1"/>
    <m/>
  </r>
  <r>
    <x v="4656"/>
    <n v="28"/>
    <n v="2"/>
    <x v="69"/>
    <s v="0-50"/>
    <n v="94080"/>
    <n v="1"/>
    <n v="0.1"/>
    <s v="Graduate"/>
    <n v="0"/>
    <x v="0"/>
    <s v="No"/>
    <x v="0"/>
    <s v="Yes"/>
    <x v="0"/>
    <m/>
  </r>
  <r>
    <x v="4657"/>
    <n v="28"/>
    <n v="2"/>
    <x v="11"/>
    <s v="51-100"/>
    <n v="90503"/>
    <n v="4"/>
    <n v="1.8"/>
    <s v="Graduate"/>
    <n v="0"/>
    <x v="0"/>
    <s v="Yes"/>
    <x v="0"/>
    <s v="No"/>
    <x v="0"/>
    <m/>
  </r>
  <r>
    <x v="4658"/>
    <n v="28"/>
    <n v="4"/>
    <x v="83"/>
    <s v="0-50"/>
    <n v="92103"/>
    <n v="3"/>
    <n v="0.1"/>
    <s v="Graduate"/>
    <n v="0"/>
    <x v="0"/>
    <s v="No"/>
    <x v="0"/>
    <s v="Yes"/>
    <x v="0"/>
    <m/>
  </r>
  <r>
    <x v="4659"/>
    <n v="28"/>
    <n v="3"/>
    <x v="43"/>
    <s v="0-50"/>
    <n v="94305"/>
    <n v="2"/>
    <n v="1.6"/>
    <s v="Professional"/>
    <n v="0"/>
    <x v="0"/>
    <s v="No"/>
    <x v="0"/>
    <s v="Yes"/>
    <x v="1"/>
    <m/>
  </r>
  <r>
    <x v="4660"/>
    <n v="28"/>
    <n v="3"/>
    <x v="27"/>
    <s v="0-50"/>
    <n v="91330"/>
    <n v="2"/>
    <n v="0.9"/>
    <s v="Professional"/>
    <n v="140"/>
    <x v="0"/>
    <s v="No"/>
    <x v="0"/>
    <s v="Yes"/>
    <x v="0"/>
    <m/>
  </r>
  <r>
    <x v="4661"/>
    <n v="28"/>
    <n v="4"/>
    <x v="83"/>
    <s v="0-50"/>
    <n v="95616"/>
    <n v="3"/>
    <n v="0.1"/>
    <s v="Graduate"/>
    <n v="0"/>
    <x v="0"/>
    <s v="No"/>
    <x v="0"/>
    <s v="Yes"/>
    <x v="0"/>
    <m/>
  </r>
  <r>
    <x v="4662"/>
    <n v="28"/>
    <n v="2"/>
    <x v="18"/>
    <s v="0-50"/>
    <n v="91203"/>
    <n v="1"/>
    <n v="0.1"/>
    <s v="Graduate"/>
    <n v="0"/>
    <x v="0"/>
    <s v="No"/>
    <x v="0"/>
    <s v="Yes"/>
    <x v="1"/>
    <m/>
  </r>
  <r>
    <x v="4663"/>
    <n v="28"/>
    <n v="3"/>
    <x v="22"/>
    <s v="51-100"/>
    <n v="95014"/>
    <n v="3"/>
    <n v="2.6"/>
    <s v="Professional"/>
    <n v="0"/>
    <x v="0"/>
    <s v="Yes"/>
    <x v="0"/>
    <s v="No"/>
    <x v="0"/>
    <m/>
  </r>
  <r>
    <x v="4664"/>
    <n v="28"/>
    <n v="2"/>
    <x v="19"/>
    <s v="51-100"/>
    <n v="90630"/>
    <n v="3"/>
    <n v="0.3"/>
    <s v="Professional"/>
    <n v="0"/>
    <x v="0"/>
    <s v="No"/>
    <x v="0"/>
    <s v="No"/>
    <x v="1"/>
    <m/>
  </r>
  <r>
    <x v="4665"/>
    <n v="28"/>
    <n v="1"/>
    <x v="49"/>
    <s v="0-50"/>
    <n v="95134"/>
    <n v="1"/>
    <n v="2"/>
    <s v="Graduate"/>
    <n v="0"/>
    <x v="0"/>
    <s v="Yes"/>
    <x v="0"/>
    <s v="Yes"/>
    <x v="0"/>
    <m/>
  </r>
  <r>
    <x v="4666"/>
    <n v="28"/>
    <n v="3"/>
    <x v="67"/>
    <s v="51-100"/>
    <n v="90405"/>
    <n v="1"/>
    <n v="3.3"/>
    <s v="Graduate"/>
    <n v="149"/>
    <x v="1"/>
    <s v="Yes"/>
    <x v="1"/>
    <s v="Yes"/>
    <x v="0"/>
    <m/>
  </r>
  <r>
    <x v="4667"/>
    <n v="28"/>
    <n v="2"/>
    <x v="121"/>
    <s v="0-50"/>
    <n v="94720"/>
    <n v="4"/>
    <n v="0.4"/>
    <s v="Undergraduate"/>
    <n v="0"/>
    <x v="0"/>
    <s v="No"/>
    <x v="0"/>
    <s v="Yes"/>
    <x v="1"/>
    <m/>
  </r>
  <r>
    <x v="4668"/>
    <n v="28"/>
    <n v="2"/>
    <x v="66"/>
    <s v="51-100"/>
    <n v="91116"/>
    <n v="2"/>
    <n v="1.6"/>
    <s v="Professional"/>
    <n v="0"/>
    <x v="0"/>
    <s v="No"/>
    <x v="0"/>
    <s v="Yes"/>
    <x v="0"/>
    <m/>
  </r>
  <r>
    <x v="4669"/>
    <n v="28"/>
    <n v="4"/>
    <x v="58"/>
    <s v="51-100"/>
    <n v="92115"/>
    <n v="3"/>
    <n v="0.8"/>
    <s v="Undergraduate"/>
    <n v="236"/>
    <x v="0"/>
    <s v="No"/>
    <x v="0"/>
    <s v="Yes"/>
    <x v="0"/>
    <m/>
  </r>
  <r>
    <x v="4670"/>
    <n v="28"/>
    <n v="3"/>
    <x v="11"/>
    <s v="51-100"/>
    <n v="94086"/>
    <n v="2"/>
    <n v="1.6"/>
    <s v="Professional"/>
    <n v="123"/>
    <x v="0"/>
    <s v="No"/>
    <x v="0"/>
    <s v="No"/>
    <x v="0"/>
    <m/>
  </r>
  <r>
    <x v="4671"/>
    <n v="28"/>
    <n v="4"/>
    <x v="1"/>
    <s v="0-50"/>
    <n v="90095"/>
    <n v="3"/>
    <n v="1"/>
    <s v="Graduate"/>
    <n v="0"/>
    <x v="0"/>
    <s v="No"/>
    <x v="0"/>
    <s v="No"/>
    <x v="0"/>
    <m/>
  </r>
  <r>
    <x v="4672"/>
    <n v="28"/>
    <n v="3"/>
    <x v="86"/>
    <s v="100+"/>
    <n v="92007"/>
    <n v="1"/>
    <n v="0.8"/>
    <s v="Undergraduate"/>
    <n v="146"/>
    <x v="0"/>
    <s v="No"/>
    <x v="0"/>
    <s v="No"/>
    <x v="0"/>
    <m/>
  </r>
  <r>
    <x v="4673"/>
    <n v="28"/>
    <n v="4"/>
    <x v="145"/>
    <s v="100+"/>
    <n v="92333"/>
    <n v="2"/>
    <n v="0.6"/>
    <s v="Undergraduate"/>
    <n v="0"/>
    <x v="0"/>
    <s v="No"/>
    <x v="0"/>
    <s v="Yes"/>
    <x v="0"/>
    <m/>
  </r>
  <r>
    <x v="4674"/>
    <n v="28"/>
    <n v="4"/>
    <x v="83"/>
    <s v="0-50"/>
    <n v="91304"/>
    <n v="1"/>
    <n v="1"/>
    <s v="Professional"/>
    <n v="102"/>
    <x v="0"/>
    <s v="No"/>
    <x v="0"/>
    <s v="No"/>
    <x v="0"/>
    <m/>
  </r>
  <r>
    <x v="4675"/>
    <n v="28"/>
    <n v="4"/>
    <x v="110"/>
    <s v="100+"/>
    <n v="93907"/>
    <n v="1"/>
    <n v="1.5"/>
    <s v="Undergraduate"/>
    <n v="0"/>
    <x v="0"/>
    <s v="No"/>
    <x v="0"/>
    <s v="Yes"/>
    <x v="1"/>
    <m/>
  </r>
  <r>
    <x v="4676"/>
    <n v="28"/>
    <n v="2"/>
    <x v="108"/>
    <s v="0-50"/>
    <n v="90024"/>
    <n v="2"/>
    <n v="0.3"/>
    <s v="Graduate"/>
    <n v="0"/>
    <x v="0"/>
    <s v="Yes"/>
    <x v="0"/>
    <s v="Yes"/>
    <x v="0"/>
    <m/>
  </r>
  <r>
    <x v="4677"/>
    <n v="28"/>
    <n v="3"/>
    <x v="65"/>
    <s v="0-50"/>
    <n v="91105"/>
    <n v="4"/>
    <n v="0.8"/>
    <s v="Undergraduate"/>
    <n v="135"/>
    <x v="0"/>
    <s v="No"/>
    <x v="0"/>
    <s v="Yes"/>
    <x v="0"/>
    <m/>
  </r>
  <r>
    <x v="4678"/>
    <n v="28"/>
    <n v="3"/>
    <x v="16"/>
    <s v="51-100"/>
    <n v="92647"/>
    <n v="4"/>
    <n v="1.7"/>
    <s v="Graduate"/>
    <n v="0"/>
    <x v="0"/>
    <s v="No"/>
    <x v="0"/>
    <s v="Yes"/>
    <x v="1"/>
    <m/>
  </r>
  <r>
    <x v="4679"/>
    <n v="28"/>
    <n v="3"/>
    <x v="18"/>
    <s v="0-50"/>
    <n v="94534"/>
    <n v="4"/>
    <n v="0.5"/>
    <s v="Professional"/>
    <n v="0"/>
    <x v="0"/>
    <s v="No"/>
    <x v="0"/>
    <s v="No"/>
    <x v="0"/>
    <m/>
  </r>
  <r>
    <x v="4680"/>
    <n v="28"/>
    <n v="2"/>
    <x v="83"/>
    <s v="0-50"/>
    <n v="95616"/>
    <n v="4"/>
    <n v="1.3"/>
    <s v="Professional"/>
    <n v="0"/>
    <x v="0"/>
    <s v="No"/>
    <x v="0"/>
    <s v="Yes"/>
    <x v="1"/>
    <m/>
  </r>
  <r>
    <x v="4681"/>
    <n v="28"/>
    <n v="4"/>
    <x v="51"/>
    <s v="51-100"/>
    <n v="94538"/>
    <n v="3"/>
    <n v="0.7"/>
    <s v="Graduate"/>
    <n v="80"/>
    <x v="0"/>
    <s v="No"/>
    <x v="0"/>
    <s v="Yes"/>
    <x v="0"/>
    <m/>
  </r>
  <r>
    <x v="4682"/>
    <n v="28"/>
    <n v="2"/>
    <x v="63"/>
    <s v="100+"/>
    <n v="92122"/>
    <n v="2"/>
    <n v="2"/>
    <s v="Undergraduate"/>
    <n v="0"/>
    <x v="0"/>
    <s v="No"/>
    <x v="0"/>
    <s v="Yes"/>
    <x v="0"/>
    <m/>
  </r>
  <r>
    <x v="4683"/>
    <n v="28"/>
    <n v="2"/>
    <x v="13"/>
    <s v="0-50"/>
    <n v="95762"/>
    <n v="1"/>
    <n v="1.5"/>
    <s v="Undergraduate"/>
    <n v="0"/>
    <x v="0"/>
    <s v="No"/>
    <x v="0"/>
    <s v="Yes"/>
    <x v="1"/>
    <m/>
  </r>
  <r>
    <x v="4684"/>
    <n v="28"/>
    <n v="4"/>
    <x v="123"/>
    <s v="100+"/>
    <n v="90019"/>
    <n v="1"/>
    <n v="6.33"/>
    <s v="Undergraduate"/>
    <n v="0"/>
    <x v="0"/>
    <s v="No"/>
    <x v="0"/>
    <s v="No"/>
    <x v="0"/>
    <m/>
  </r>
  <r>
    <x v="4685"/>
    <n v="28"/>
    <n v="2"/>
    <x v="4"/>
    <s v="100+"/>
    <n v="94606"/>
    <n v="4"/>
    <n v="2.1"/>
    <s v="Professional"/>
    <n v="0"/>
    <x v="0"/>
    <s v="No"/>
    <x v="0"/>
    <s v="Yes"/>
    <x v="0"/>
    <m/>
  </r>
  <r>
    <x v="4686"/>
    <n v="28"/>
    <n v="2"/>
    <x v="68"/>
    <s v="0-50"/>
    <n v="95670"/>
    <n v="1"/>
    <n v="0.1"/>
    <s v="Graduate"/>
    <n v="0"/>
    <x v="0"/>
    <s v="No"/>
    <x v="0"/>
    <s v="Yes"/>
    <x v="0"/>
    <m/>
  </r>
  <r>
    <x v="4687"/>
    <n v="28"/>
    <n v="4"/>
    <x v="83"/>
    <s v="0-50"/>
    <n v="94803"/>
    <n v="1"/>
    <n v="1.8"/>
    <s v="Graduate"/>
    <n v="0"/>
    <x v="0"/>
    <s v="No"/>
    <x v="0"/>
    <s v="Yes"/>
    <x v="1"/>
    <m/>
  </r>
  <r>
    <x v="4688"/>
    <n v="28"/>
    <n v="3"/>
    <x v="145"/>
    <s v="100+"/>
    <n v="94080"/>
    <n v="1"/>
    <n v="0.8"/>
    <s v="Undergraduate"/>
    <n v="170"/>
    <x v="0"/>
    <s v="No"/>
    <x v="0"/>
    <s v="No"/>
    <x v="0"/>
    <m/>
  </r>
  <r>
    <x v="4689"/>
    <n v="28"/>
    <n v="3"/>
    <x v="140"/>
    <s v="100+"/>
    <n v="92121"/>
    <n v="2"/>
    <n v="6.7"/>
    <s v="Undergraduate"/>
    <n v="222"/>
    <x v="0"/>
    <s v="No"/>
    <x v="0"/>
    <s v="Yes"/>
    <x v="0"/>
    <m/>
  </r>
  <r>
    <x v="4690"/>
    <n v="28"/>
    <n v="4"/>
    <x v="151"/>
    <s v="100+"/>
    <n v="94301"/>
    <n v="3"/>
    <n v="2.5"/>
    <s v="Undergraduate"/>
    <n v="0"/>
    <x v="0"/>
    <s v="No"/>
    <x v="0"/>
    <s v="No"/>
    <x v="0"/>
    <m/>
  </r>
  <r>
    <x v="4691"/>
    <n v="28"/>
    <n v="2"/>
    <x v="118"/>
    <s v="0-50"/>
    <n v="95014"/>
    <n v="1"/>
    <n v="0.1"/>
    <s v="Graduate"/>
    <n v="0"/>
    <x v="0"/>
    <s v="No"/>
    <x v="0"/>
    <s v="Yes"/>
    <x v="0"/>
    <m/>
  </r>
  <r>
    <x v="4692"/>
    <n v="28"/>
    <n v="4"/>
    <x v="29"/>
    <s v="0-50"/>
    <n v="92109"/>
    <n v="4"/>
    <n v="1.6"/>
    <s v="Undergraduate"/>
    <n v="0"/>
    <x v="0"/>
    <s v="No"/>
    <x v="0"/>
    <s v="No"/>
    <x v="0"/>
    <m/>
  </r>
  <r>
    <x v="4693"/>
    <n v="28"/>
    <n v="3"/>
    <x v="132"/>
    <s v="100+"/>
    <n v="94501"/>
    <n v="3"/>
    <n v="4"/>
    <s v="Graduate"/>
    <n v="0"/>
    <x v="1"/>
    <s v="No"/>
    <x v="0"/>
    <s v="Yes"/>
    <x v="0"/>
    <m/>
  </r>
  <r>
    <x v="4694"/>
    <n v="28"/>
    <n v="2"/>
    <x v="11"/>
    <s v="51-100"/>
    <n v="94720"/>
    <n v="4"/>
    <n v="1.8"/>
    <s v="Professional"/>
    <n v="0"/>
    <x v="0"/>
    <s v="No"/>
    <x v="0"/>
    <s v="No"/>
    <x v="1"/>
    <m/>
  </r>
  <r>
    <x v="4695"/>
    <n v="28"/>
    <n v="3"/>
    <x v="124"/>
    <s v="100+"/>
    <n v="92646"/>
    <n v="4"/>
    <n v="1.7"/>
    <s v="Professional"/>
    <n v="422"/>
    <x v="1"/>
    <s v="No"/>
    <x v="1"/>
    <s v="Yes"/>
    <x v="1"/>
    <m/>
  </r>
  <r>
    <x v="4696"/>
    <n v="28"/>
    <n v="4"/>
    <x v="37"/>
    <s v="100+"/>
    <n v="92115"/>
    <n v="1"/>
    <n v="1.5"/>
    <s v="Undergraduate"/>
    <n v="0"/>
    <x v="0"/>
    <s v="No"/>
    <x v="0"/>
    <s v="No"/>
    <x v="1"/>
    <m/>
  </r>
  <r>
    <x v="4697"/>
    <n v="28"/>
    <n v="3"/>
    <x v="34"/>
    <s v="100+"/>
    <n v="96091"/>
    <n v="2"/>
    <n v="3.1"/>
    <s v="Undergraduate"/>
    <n v="0"/>
    <x v="0"/>
    <s v="No"/>
    <x v="0"/>
    <s v="Yes"/>
    <x v="0"/>
    <m/>
  </r>
  <r>
    <x v="4698"/>
    <n v="28"/>
    <n v="2"/>
    <x v="31"/>
    <s v="100+"/>
    <n v="92096"/>
    <n v="2"/>
    <n v="2"/>
    <s v="Undergraduate"/>
    <n v="341"/>
    <x v="0"/>
    <s v="No"/>
    <x v="0"/>
    <s v="Yes"/>
    <x v="0"/>
    <m/>
  </r>
  <r>
    <x v="4699"/>
    <n v="28"/>
    <n v="3"/>
    <x v="139"/>
    <s v="51-100"/>
    <n v="94720"/>
    <n v="3"/>
    <n v="2.6"/>
    <s v="Professional"/>
    <n v="0"/>
    <x v="0"/>
    <s v="No"/>
    <x v="0"/>
    <s v="No"/>
    <x v="0"/>
    <m/>
  </r>
  <r>
    <x v="4700"/>
    <n v="28"/>
    <n v="4"/>
    <x v="57"/>
    <s v="51-100"/>
    <n v="92831"/>
    <n v="3"/>
    <n v="1.5"/>
    <s v="Undergraduate"/>
    <n v="103"/>
    <x v="0"/>
    <s v="No"/>
    <x v="0"/>
    <s v="Yes"/>
    <x v="0"/>
    <m/>
  </r>
  <r>
    <x v="4701"/>
    <n v="28"/>
    <n v="4"/>
    <x v="43"/>
    <s v="0-50"/>
    <n v="94025"/>
    <n v="1"/>
    <n v="1"/>
    <s v="Professional"/>
    <n v="0"/>
    <x v="0"/>
    <s v="No"/>
    <x v="0"/>
    <s v="Yes"/>
    <x v="0"/>
    <m/>
  </r>
  <r>
    <x v="4702"/>
    <n v="28"/>
    <n v="2"/>
    <x v="94"/>
    <s v="100+"/>
    <n v="90280"/>
    <n v="4"/>
    <n v="2.1"/>
    <s v="Professional"/>
    <n v="0"/>
    <x v="0"/>
    <s v="No"/>
    <x v="0"/>
    <s v="Yes"/>
    <x v="0"/>
    <m/>
  </r>
  <r>
    <x v="4703"/>
    <n v="28"/>
    <n v="4"/>
    <x v="51"/>
    <s v="51-100"/>
    <n v="94305"/>
    <n v="3"/>
    <n v="0.7"/>
    <s v="Graduate"/>
    <n v="170"/>
    <x v="0"/>
    <s v="No"/>
    <x v="0"/>
    <s v="No"/>
    <x v="0"/>
    <m/>
  </r>
  <r>
    <x v="4704"/>
    <n v="28"/>
    <n v="3"/>
    <x v="99"/>
    <s v="51-100"/>
    <n v="94550"/>
    <n v="4"/>
    <n v="0.6"/>
    <s v="Graduate"/>
    <n v="0"/>
    <x v="0"/>
    <s v="No"/>
    <x v="0"/>
    <s v="Yes"/>
    <x v="0"/>
    <m/>
  </r>
  <r>
    <x v="4705"/>
    <n v="28"/>
    <n v="2"/>
    <x v="59"/>
    <s v="0-50"/>
    <n v="93943"/>
    <n v="4"/>
    <n v="2.1"/>
    <s v="Professional"/>
    <n v="0"/>
    <x v="0"/>
    <s v="No"/>
    <x v="0"/>
    <s v="Yes"/>
    <x v="1"/>
    <m/>
  </r>
  <r>
    <x v="4706"/>
    <n v="28"/>
    <n v="2"/>
    <x v="61"/>
    <s v="0-50"/>
    <n v="92161"/>
    <n v="4"/>
    <n v="1.3"/>
    <s v="Professional"/>
    <n v="0"/>
    <x v="0"/>
    <s v="No"/>
    <x v="0"/>
    <s v="No"/>
    <x v="0"/>
    <m/>
  </r>
  <r>
    <x v="4707"/>
    <n v="28"/>
    <n v="3"/>
    <x v="127"/>
    <s v="100+"/>
    <n v="93727"/>
    <n v="1"/>
    <n v="0.8"/>
    <s v="Undergraduate"/>
    <n v="0"/>
    <x v="0"/>
    <s v="No"/>
    <x v="0"/>
    <s v="Yes"/>
    <x v="0"/>
    <m/>
  </r>
  <r>
    <x v="4708"/>
    <n v="28"/>
    <n v="2"/>
    <x v="120"/>
    <s v="0-50"/>
    <n v="95814"/>
    <n v="3"/>
    <n v="1"/>
    <s v="Undergraduate"/>
    <n v="167"/>
    <x v="0"/>
    <s v="No"/>
    <x v="0"/>
    <s v="Yes"/>
    <x v="0"/>
    <m/>
  </r>
  <r>
    <x v="4709"/>
    <n v="28"/>
    <n v="4"/>
    <x v="4"/>
    <s v="100+"/>
    <n v="92521"/>
    <n v="2"/>
    <n v="0.2"/>
    <s v="Undergraduate"/>
    <n v="0"/>
    <x v="0"/>
    <s v="No"/>
    <x v="0"/>
    <s v="Yes"/>
    <x v="0"/>
    <m/>
  </r>
  <r>
    <x v="4710"/>
    <n v="28"/>
    <n v="2"/>
    <x v="109"/>
    <s v="100+"/>
    <n v="94305"/>
    <n v="4"/>
    <n v="2.2999999999999998"/>
    <s v="Professional"/>
    <n v="0"/>
    <x v="0"/>
    <s v="No"/>
    <x v="0"/>
    <s v="Yes"/>
    <x v="0"/>
    <m/>
  </r>
  <r>
    <x v="4711"/>
    <n v="28"/>
    <n v="3"/>
    <x v="139"/>
    <s v="51-100"/>
    <n v="91330"/>
    <n v="2"/>
    <n v="1.8"/>
    <s v="Graduate"/>
    <n v="221"/>
    <x v="0"/>
    <s v="Yes"/>
    <x v="0"/>
    <s v="No"/>
    <x v="0"/>
    <m/>
  </r>
  <r>
    <x v="4712"/>
    <n v="28"/>
    <n v="2"/>
    <x v="95"/>
    <s v="0-50"/>
    <n v="91791"/>
    <n v="4"/>
    <n v="0.4"/>
    <s v="Undergraduate"/>
    <n v="0"/>
    <x v="0"/>
    <s v="No"/>
    <x v="0"/>
    <s v="No"/>
    <x v="1"/>
    <m/>
  </r>
  <r>
    <x v="4713"/>
    <n v="28"/>
    <n v="4"/>
    <x v="97"/>
    <s v="51-100"/>
    <n v="94024"/>
    <n v="1"/>
    <n v="5.4"/>
    <s v="Undergraduate"/>
    <n v="0"/>
    <x v="0"/>
    <s v="No"/>
    <x v="0"/>
    <s v="Yes"/>
    <x v="0"/>
    <m/>
  </r>
  <r>
    <x v="4714"/>
    <n v="28"/>
    <n v="4"/>
    <x v="57"/>
    <s v="51-100"/>
    <n v="95136"/>
    <n v="4"/>
    <n v="0"/>
    <s v="Undergraduate"/>
    <n v="0"/>
    <x v="0"/>
    <s v="No"/>
    <x v="0"/>
    <s v="Yes"/>
    <x v="1"/>
    <m/>
  </r>
  <r>
    <x v="4715"/>
    <n v="28"/>
    <n v="3"/>
    <x v="32"/>
    <s v="51-100"/>
    <n v="92121"/>
    <n v="4"/>
    <n v="0.2"/>
    <s v="Undergraduate"/>
    <n v="0"/>
    <x v="0"/>
    <s v="No"/>
    <x v="0"/>
    <s v="No"/>
    <x v="0"/>
    <m/>
  </r>
  <r>
    <x v="4716"/>
    <n v="28"/>
    <n v="3"/>
    <x v="26"/>
    <s v="51-100"/>
    <n v="90245"/>
    <n v="2"/>
    <n v="1.8"/>
    <s v="Graduate"/>
    <n v="0"/>
    <x v="0"/>
    <s v="No"/>
    <x v="0"/>
    <s v="No"/>
    <x v="0"/>
    <m/>
  </r>
  <r>
    <x v="4717"/>
    <n v="28"/>
    <n v="2"/>
    <x v="77"/>
    <s v="100+"/>
    <n v="92660"/>
    <n v="3"/>
    <n v="7.2"/>
    <s v="Graduate"/>
    <n v="442"/>
    <x v="1"/>
    <s v="No"/>
    <x v="1"/>
    <s v="Yes"/>
    <x v="1"/>
    <m/>
  </r>
  <r>
    <x v="4718"/>
    <n v="28"/>
    <n v="3"/>
    <x v="113"/>
    <s v="100+"/>
    <n v="92121"/>
    <n v="1"/>
    <n v="0.8"/>
    <s v="Undergraduate"/>
    <n v="0"/>
    <x v="0"/>
    <s v="No"/>
    <x v="0"/>
    <s v="Yes"/>
    <x v="0"/>
    <m/>
  </r>
  <r>
    <x v="4719"/>
    <n v="28"/>
    <n v="2"/>
    <x v="56"/>
    <s v="51-100"/>
    <n v="94305"/>
    <n v="1"/>
    <n v="2.9"/>
    <s v="Professional"/>
    <n v="102"/>
    <x v="0"/>
    <s v="Yes"/>
    <x v="1"/>
    <s v="No"/>
    <x v="1"/>
    <m/>
  </r>
  <r>
    <x v="4720"/>
    <n v="28"/>
    <n v="4"/>
    <x v="120"/>
    <s v="0-50"/>
    <n v="91330"/>
    <n v="3"/>
    <n v="1"/>
    <s v="Graduate"/>
    <n v="0"/>
    <x v="0"/>
    <s v="No"/>
    <x v="0"/>
    <s v="No"/>
    <x v="1"/>
    <m/>
  </r>
  <r>
    <x v="4721"/>
    <n v="28"/>
    <n v="4"/>
    <x v="65"/>
    <s v="0-50"/>
    <n v="94080"/>
    <n v="3"/>
    <n v="0.1"/>
    <s v="Graduate"/>
    <n v="0"/>
    <x v="0"/>
    <s v="No"/>
    <x v="0"/>
    <s v="Yes"/>
    <x v="0"/>
    <m/>
  </r>
  <r>
    <x v="4722"/>
    <n v="28"/>
    <n v="3"/>
    <x v="43"/>
    <s v="0-50"/>
    <n v="91105"/>
    <n v="4"/>
    <n v="1.7"/>
    <s v="Graduate"/>
    <n v="95"/>
    <x v="0"/>
    <s v="No"/>
    <x v="0"/>
    <s v="No"/>
    <x v="0"/>
    <m/>
  </r>
  <r>
    <x v="4723"/>
    <n v="28"/>
    <n v="3"/>
    <x v="62"/>
    <s v="100+"/>
    <n v="91902"/>
    <n v="3"/>
    <n v="2.4"/>
    <s v="Graduate"/>
    <n v="161"/>
    <x v="1"/>
    <s v="No"/>
    <x v="0"/>
    <s v="No"/>
    <x v="0"/>
    <m/>
  </r>
  <r>
    <x v="4724"/>
    <n v="28"/>
    <n v="4"/>
    <x v="94"/>
    <s v="100+"/>
    <n v="95136"/>
    <n v="3"/>
    <n v="2.5"/>
    <s v="Undergraduate"/>
    <n v="270"/>
    <x v="0"/>
    <s v="No"/>
    <x v="0"/>
    <s v="No"/>
    <x v="0"/>
    <m/>
  </r>
  <r>
    <x v="4725"/>
    <n v="28"/>
    <n v="3"/>
    <x v="6"/>
    <s v="51-100"/>
    <n v="93108"/>
    <n v="4"/>
    <n v="0.2"/>
    <s v="Undergraduate"/>
    <n v="0"/>
    <x v="0"/>
    <s v="No"/>
    <x v="0"/>
    <s v="Yes"/>
    <x v="1"/>
    <m/>
  </r>
  <r>
    <x v="4726"/>
    <n v="28"/>
    <n v="2"/>
    <x v="15"/>
    <s v="51-100"/>
    <n v="94609"/>
    <n v="3"/>
    <n v="2.4"/>
    <s v="Graduate"/>
    <n v="0"/>
    <x v="0"/>
    <s v="No"/>
    <x v="0"/>
    <s v="Yes"/>
    <x v="0"/>
    <m/>
  </r>
  <r>
    <x v="4727"/>
    <n v="28"/>
    <n v="2"/>
    <x v="9"/>
    <s v="0-50"/>
    <n v="93118"/>
    <n v="3"/>
    <n v="1.1000000000000001"/>
    <s v="Graduate"/>
    <n v="161"/>
    <x v="0"/>
    <s v="No"/>
    <x v="0"/>
    <s v="Yes"/>
    <x v="0"/>
    <m/>
  </r>
  <r>
    <x v="4728"/>
    <n v="28"/>
    <n v="1"/>
    <x v="61"/>
    <s v="0-50"/>
    <n v="94949"/>
    <n v="4"/>
    <n v="1.5"/>
    <s v="Graduate"/>
    <n v="162"/>
    <x v="0"/>
    <s v="No"/>
    <x v="0"/>
    <s v="No"/>
    <x v="1"/>
    <m/>
  </r>
  <r>
    <x v="4729"/>
    <n v="28"/>
    <n v="3"/>
    <x v="15"/>
    <s v="51-100"/>
    <n v="94305"/>
    <n v="2"/>
    <n v="1.6"/>
    <s v="Professional"/>
    <n v="0"/>
    <x v="0"/>
    <s v="No"/>
    <x v="0"/>
    <s v="No"/>
    <x v="0"/>
    <m/>
  </r>
  <r>
    <x v="4730"/>
    <n v="28"/>
    <n v="2"/>
    <x v="16"/>
    <s v="51-100"/>
    <n v="93940"/>
    <n v="3"/>
    <n v="1.1000000000000001"/>
    <s v="Graduate"/>
    <n v="0"/>
    <x v="0"/>
    <s v="No"/>
    <x v="0"/>
    <s v="No"/>
    <x v="0"/>
    <m/>
  </r>
  <r>
    <x v="4731"/>
    <n v="28"/>
    <n v="4"/>
    <x v="88"/>
    <s v="51-100"/>
    <n v="94709"/>
    <n v="3"/>
    <n v="2.5"/>
    <s v="Undergraduate"/>
    <n v="0"/>
    <x v="0"/>
    <s v="No"/>
    <x v="0"/>
    <s v="Yes"/>
    <x v="0"/>
    <m/>
  </r>
  <r>
    <x v="4732"/>
    <n v="28"/>
    <n v="4"/>
    <x v="30"/>
    <s v="51-100"/>
    <n v="95819"/>
    <n v="3"/>
    <n v="2.5"/>
    <s v="Undergraduate"/>
    <n v="0"/>
    <x v="0"/>
    <s v="No"/>
    <x v="0"/>
    <s v="Yes"/>
    <x v="0"/>
    <m/>
  </r>
  <r>
    <x v="4733"/>
    <n v="28"/>
    <n v="2"/>
    <x v="138"/>
    <s v="100+"/>
    <n v="92350"/>
    <n v="2"/>
    <n v="4.5"/>
    <s v="Undergraduate"/>
    <n v="0"/>
    <x v="0"/>
    <s v="Yes"/>
    <x v="0"/>
    <s v="Yes"/>
    <x v="0"/>
    <m/>
  </r>
  <r>
    <x v="4734"/>
    <n v="28"/>
    <n v="4"/>
    <x v="154"/>
    <s v="100+"/>
    <n v="92121"/>
    <n v="1"/>
    <n v="6.33"/>
    <s v="Undergraduate"/>
    <n v="0"/>
    <x v="0"/>
    <s v="No"/>
    <x v="0"/>
    <s v="No"/>
    <x v="0"/>
    <m/>
  </r>
  <r>
    <x v="4735"/>
    <n v="28"/>
    <n v="3"/>
    <x v="50"/>
    <s v="100+"/>
    <n v="92407"/>
    <n v="1"/>
    <n v="1.9"/>
    <s v="Undergraduate"/>
    <n v="200"/>
    <x v="0"/>
    <s v="No"/>
    <x v="0"/>
    <s v="Yes"/>
    <x v="0"/>
    <m/>
  </r>
  <r>
    <x v="4736"/>
    <n v="28"/>
    <n v="4"/>
    <x v="0"/>
    <s v="100+"/>
    <n v="90049"/>
    <n v="2"/>
    <n v="1.6"/>
    <s v="Graduate"/>
    <n v="0"/>
    <x v="1"/>
    <s v="No"/>
    <x v="0"/>
    <s v="Yes"/>
    <x v="0"/>
    <m/>
  </r>
  <r>
    <x v="4737"/>
    <n v="28"/>
    <n v="4"/>
    <x v="52"/>
    <s v="51-100"/>
    <n v="92612"/>
    <n v="3"/>
    <n v="0.8"/>
    <s v="Undergraduate"/>
    <n v="0"/>
    <x v="0"/>
    <s v="No"/>
    <x v="0"/>
    <s v="Yes"/>
    <x v="1"/>
    <m/>
  </r>
  <r>
    <x v="4738"/>
    <n v="27"/>
    <n v="2"/>
    <x v="105"/>
    <s v="100+"/>
    <n v="94005"/>
    <n v="4"/>
    <n v="1.8"/>
    <s v="Professional"/>
    <n v="0"/>
    <x v="0"/>
    <s v="No"/>
    <x v="0"/>
    <s v="No"/>
    <x v="0"/>
    <m/>
  </r>
  <r>
    <x v="4739"/>
    <n v="27"/>
    <n v="1"/>
    <x v="83"/>
    <s v="0-50"/>
    <n v="94706"/>
    <n v="1"/>
    <n v="1.5"/>
    <s v="Undergraduate"/>
    <n v="0"/>
    <x v="0"/>
    <s v="No"/>
    <x v="0"/>
    <s v="Yes"/>
    <x v="0"/>
    <m/>
  </r>
  <r>
    <x v="4740"/>
    <n v="27"/>
    <n v="1"/>
    <x v="0"/>
    <s v="100+"/>
    <n v="90503"/>
    <n v="4"/>
    <n v="2.1"/>
    <s v="Professional"/>
    <n v="0"/>
    <x v="0"/>
    <s v="No"/>
    <x v="0"/>
    <s v="No"/>
    <x v="1"/>
    <m/>
  </r>
  <r>
    <x v="4741"/>
    <n v="27"/>
    <n v="1"/>
    <x v="81"/>
    <s v="100+"/>
    <n v="90250"/>
    <n v="2"/>
    <n v="2"/>
    <s v="Undergraduate"/>
    <n v="0"/>
    <x v="0"/>
    <s v="No"/>
    <x v="0"/>
    <s v="Yes"/>
    <x v="0"/>
    <m/>
  </r>
  <r>
    <x v="4742"/>
    <n v="27"/>
    <n v="3"/>
    <x v="24"/>
    <s v="51-100"/>
    <n v="94123"/>
    <n v="4"/>
    <n v="0"/>
    <s v="Undergraduate"/>
    <n v="90"/>
    <x v="0"/>
    <s v="Yes"/>
    <x v="0"/>
    <s v="Yes"/>
    <x v="0"/>
    <m/>
  </r>
  <r>
    <x v="4743"/>
    <n v="27"/>
    <n v="3"/>
    <x v="126"/>
    <s v="100+"/>
    <n v="95521"/>
    <n v="2"/>
    <n v="0.6"/>
    <s v="Undergraduate"/>
    <n v="0"/>
    <x v="0"/>
    <s v="No"/>
    <x v="0"/>
    <s v="No"/>
    <x v="0"/>
    <m/>
  </r>
  <r>
    <x v="4744"/>
    <n v="27"/>
    <n v="1"/>
    <x v="139"/>
    <s v="51-100"/>
    <n v="92121"/>
    <n v="4"/>
    <n v="1.8"/>
    <s v="Graduate"/>
    <n v="112"/>
    <x v="0"/>
    <s v="No"/>
    <x v="0"/>
    <s v="Yes"/>
    <x v="1"/>
    <m/>
  </r>
  <r>
    <x v="4745"/>
    <n v="27"/>
    <n v="2"/>
    <x v="107"/>
    <s v="100+"/>
    <n v="95670"/>
    <n v="4"/>
    <n v="1.8"/>
    <s v="Professional"/>
    <n v="190"/>
    <x v="0"/>
    <s v="No"/>
    <x v="0"/>
    <s v="Yes"/>
    <x v="0"/>
    <m/>
  </r>
  <r>
    <x v="4746"/>
    <n v="27"/>
    <n v="0"/>
    <x v="120"/>
    <s v="0-50"/>
    <n v="90089"/>
    <n v="4"/>
    <n v="1"/>
    <s v="Professional"/>
    <n v="0"/>
    <x v="0"/>
    <s v="No"/>
    <x v="0"/>
    <s v="No"/>
    <x v="0"/>
    <m/>
  </r>
  <r>
    <x v="4747"/>
    <n v="27"/>
    <n v="1"/>
    <x v="139"/>
    <s v="51-100"/>
    <n v="91730"/>
    <n v="3"/>
    <n v="0.3"/>
    <s v="Professional"/>
    <n v="0"/>
    <x v="0"/>
    <s v="No"/>
    <x v="0"/>
    <s v="Yes"/>
    <x v="0"/>
    <m/>
  </r>
  <r>
    <x v="4748"/>
    <n v="27"/>
    <n v="2"/>
    <x v="94"/>
    <s v="100+"/>
    <n v="92807"/>
    <n v="1"/>
    <n v="1.9"/>
    <s v="Undergraduate"/>
    <n v="0"/>
    <x v="0"/>
    <s v="No"/>
    <x v="0"/>
    <s v="No"/>
    <x v="0"/>
    <m/>
  </r>
  <r>
    <x v="4749"/>
    <n v="27"/>
    <n v="2"/>
    <x v="133"/>
    <s v="51-100"/>
    <n v="94025"/>
    <n v="3"/>
    <n v="2.6"/>
    <s v="Professional"/>
    <n v="203"/>
    <x v="0"/>
    <s v="Yes"/>
    <x v="0"/>
    <s v="No"/>
    <x v="0"/>
    <m/>
  </r>
  <r>
    <x v="4750"/>
    <n v="27"/>
    <n v="2"/>
    <x v="16"/>
    <s v="51-100"/>
    <n v="91910"/>
    <n v="4"/>
    <n v="1.7"/>
    <s v="Graduate"/>
    <n v="0"/>
    <x v="0"/>
    <s v="No"/>
    <x v="0"/>
    <s v="Yes"/>
    <x v="0"/>
    <m/>
  </r>
  <r>
    <x v="4751"/>
    <n v="27"/>
    <n v="3"/>
    <x v="58"/>
    <s v="51-100"/>
    <n v="92373"/>
    <n v="2"/>
    <n v="0.2"/>
    <s v="Undergraduate"/>
    <n v="310"/>
    <x v="0"/>
    <s v="No"/>
    <x v="0"/>
    <s v="No"/>
    <x v="1"/>
    <m/>
  </r>
  <r>
    <x v="4752"/>
    <n v="27"/>
    <n v="2"/>
    <x v="123"/>
    <s v="100+"/>
    <n v="95138"/>
    <n v="1"/>
    <n v="0.8"/>
    <s v="Undergraduate"/>
    <n v="0"/>
    <x v="0"/>
    <s v="No"/>
    <x v="0"/>
    <s v="No"/>
    <x v="0"/>
    <m/>
  </r>
  <r>
    <x v="4753"/>
    <n v="27"/>
    <n v="1"/>
    <x v="13"/>
    <s v="0-50"/>
    <n v="94501"/>
    <n v="3"/>
    <n v="2.4"/>
    <s v="Graduate"/>
    <n v="0"/>
    <x v="0"/>
    <s v="No"/>
    <x v="0"/>
    <s v="No"/>
    <x v="0"/>
    <m/>
  </r>
  <r>
    <x v="4754"/>
    <n v="27"/>
    <n v="3"/>
    <x v="83"/>
    <s v="0-50"/>
    <n v="91302"/>
    <n v="1"/>
    <n v="1"/>
    <s v="Professional"/>
    <n v="0"/>
    <x v="0"/>
    <s v="No"/>
    <x v="0"/>
    <s v="Yes"/>
    <x v="0"/>
    <m/>
  </r>
  <r>
    <x v="4755"/>
    <n v="27"/>
    <n v="1"/>
    <x v="6"/>
    <s v="51-100"/>
    <n v="92037"/>
    <n v="4"/>
    <n v="2.2999999999999998"/>
    <s v="Professional"/>
    <n v="157"/>
    <x v="0"/>
    <s v="Yes"/>
    <x v="0"/>
    <s v="Yes"/>
    <x v="0"/>
    <m/>
  </r>
  <r>
    <x v="4756"/>
    <n v="27"/>
    <n v="3"/>
    <x v="41"/>
    <s v="51-100"/>
    <n v="95616"/>
    <n v="2"/>
    <n v="2.5"/>
    <s v="Undergraduate"/>
    <n v="361"/>
    <x v="0"/>
    <s v="Yes"/>
    <x v="1"/>
    <s v="Yes"/>
    <x v="1"/>
    <m/>
  </r>
  <r>
    <x v="4757"/>
    <n v="27"/>
    <n v="3"/>
    <x v="62"/>
    <s v="100+"/>
    <n v="95605"/>
    <n v="1"/>
    <n v="3.3"/>
    <s v="Graduate"/>
    <n v="0"/>
    <x v="1"/>
    <s v="No"/>
    <x v="0"/>
    <s v="Yes"/>
    <x v="0"/>
    <m/>
  </r>
  <r>
    <x v="4758"/>
    <n v="27"/>
    <n v="3"/>
    <x v="49"/>
    <s v="0-50"/>
    <n v="94550"/>
    <n v="3"/>
    <n v="0.1"/>
    <s v="Graduate"/>
    <n v="111"/>
    <x v="0"/>
    <s v="No"/>
    <x v="0"/>
    <s v="Yes"/>
    <x v="0"/>
    <m/>
  </r>
  <r>
    <x v="4759"/>
    <n v="27"/>
    <n v="2"/>
    <x v="6"/>
    <s v="51-100"/>
    <n v="93943"/>
    <n v="4"/>
    <n v="0.2"/>
    <s v="Undergraduate"/>
    <n v="87"/>
    <x v="0"/>
    <s v="No"/>
    <x v="0"/>
    <s v="No"/>
    <x v="0"/>
    <m/>
  </r>
  <r>
    <x v="4760"/>
    <n v="27"/>
    <n v="1"/>
    <x v="27"/>
    <s v="0-50"/>
    <n v="94920"/>
    <n v="4"/>
    <n v="0.3"/>
    <s v="Graduate"/>
    <n v="0"/>
    <x v="0"/>
    <s v="No"/>
    <x v="0"/>
    <s v="Yes"/>
    <x v="1"/>
    <m/>
  </r>
  <r>
    <x v="4761"/>
    <n v="27"/>
    <n v="1"/>
    <x v="30"/>
    <s v="51-100"/>
    <n v="95354"/>
    <n v="2"/>
    <n v="1.6"/>
    <s v="Professional"/>
    <n v="185"/>
    <x v="0"/>
    <s v="No"/>
    <x v="0"/>
    <s v="Yes"/>
    <x v="1"/>
    <m/>
  </r>
  <r>
    <x v="4762"/>
    <n v="27"/>
    <n v="2"/>
    <x v="80"/>
    <s v="51-100"/>
    <n v="95616"/>
    <n v="2"/>
    <n v="3.1"/>
    <s v="Undergraduate"/>
    <n v="178"/>
    <x v="0"/>
    <s v="No"/>
    <x v="0"/>
    <s v="Yes"/>
    <x v="0"/>
    <m/>
  </r>
  <r>
    <x v="4763"/>
    <n v="27"/>
    <n v="3"/>
    <x v="86"/>
    <s v="100+"/>
    <n v="95138"/>
    <n v="1"/>
    <n v="5.4"/>
    <s v="Undergraduate"/>
    <n v="0"/>
    <x v="0"/>
    <s v="No"/>
    <x v="0"/>
    <s v="No"/>
    <x v="0"/>
    <m/>
  </r>
  <r>
    <x v="4764"/>
    <n v="27"/>
    <n v="3"/>
    <x v="105"/>
    <s v="100+"/>
    <n v="93023"/>
    <n v="2"/>
    <n v="2.5"/>
    <s v="Undergraduate"/>
    <n v="0"/>
    <x v="0"/>
    <s v="No"/>
    <x v="0"/>
    <s v="Yes"/>
    <x v="0"/>
    <m/>
  </r>
  <r>
    <x v="4765"/>
    <n v="27"/>
    <n v="3"/>
    <x v="102"/>
    <s v="51-100"/>
    <n v="95616"/>
    <n v="4"/>
    <n v="0"/>
    <s v="Undergraduate"/>
    <n v="0"/>
    <x v="0"/>
    <s v="No"/>
    <x v="0"/>
    <s v="Yes"/>
    <x v="0"/>
    <m/>
  </r>
  <r>
    <x v="4766"/>
    <n v="27"/>
    <n v="3"/>
    <x v="56"/>
    <s v="51-100"/>
    <n v="95814"/>
    <n v="3"/>
    <n v="1.5"/>
    <s v="Undergraduate"/>
    <n v="0"/>
    <x v="0"/>
    <s v="No"/>
    <x v="0"/>
    <s v="Yes"/>
    <x v="1"/>
    <m/>
  </r>
  <r>
    <x v="4767"/>
    <n v="27"/>
    <n v="3"/>
    <x v="160"/>
    <s v="100+"/>
    <n v="95819"/>
    <n v="1"/>
    <n v="6.33"/>
    <s v="Undergraduate"/>
    <n v="158"/>
    <x v="0"/>
    <s v="No"/>
    <x v="0"/>
    <s v="Yes"/>
    <x v="0"/>
    <m/>
  </r>
  <r>
    <x v="4768"/>
    <n v="27"/>
    <n v="3"/>
    <x v="1"/>
    <s v="0-50"/>
    <n v="94710"/>
    <n v="3"/>
    <n v="1"/>
    <s v="Graduate"/>
    <n v="0"/>
    <x v="0"/>
    <s v="No"/>
    <x v="0"/>
    <s v="No"/>
    <x v="0"/>
    <m/>
  </r>
  <r>
    <x v="4769"/>
    <n v="27"/>
    <n v="3"/>
    <x v="0"/>
    <s v="100+"/>
    <n v="90066"/>
    <n v="3"/>
    <n v="2.5"/>
    <s v="Undergraduate"/>
    <n v="389"/>
    <x v="0"/>
    <s v="Yes"/>
    <x v="0"/>
    <s v="Yes"/>
    <x v="0"/>
    <m/>
  </r>
  <r>
    <x v="4770"/>
    <n v="27"/>
    <n v="3"/>
    <x v="111"/>
    <s v="100+"/>
    <n v="92780"/>
    <n v="1"/>
    <n v="1.5"/>
    <s v="Undergraduate"/>
    <n v="397"/>
    <x v="0"/>
    <s v="No"/>
    <x v="0"/>
    <s v="Yes"/>
    <x v="1"/>
    <m/>
  </r>
  <r>
    <x v="4771"/>
    <n v="27"/>
    <n v="2"/>
    <x v="91"/>
    <s v="100+"/>
    <n v="93117"/>
    <n v="1"/>
    <n v="1.9"/>
    <s v="Undergraduate"/>
    <n v="120"/>
    <x v="0"/>
    <s v="No"/>
    <x v="0"/>
    <s v="Yes"/>
    <x v="0"/>
    <m/>
  </r>
  <r>
    <x v="4772"/>
    <n v="27"/>
    <n v="3"/>
    <x v="25"/>
    <s v="0-50"/>
    <n v="93108"/>
    <n v="1"/>
    <n v="1"/>
    <s v="Professional"/>
    <n v="80"/>
    <x v="0"/>
    <s v="No"/>
    <x v="0"/>
    <s v="No"/>
    <x v="0"/>
    <m/>
  </r>
  <r>
    <x v="4773"/>
    <n v="27"/>
    <n v="3"/>
    <x v="2"/>
    <s v="0-50"/>
    <n v="92007"/>
    <n v="4"/>
    <n v="1"/>
    <s v="Undergraduate"/>
    <n v="0"/>
    <x v="0"/>
    <s v="No"/>
    <x v="0"/>
    <s v="No"/>
    <x v="0"/>
    <m/>
  </r>
  <r>
    <x v="4774"/>
    <n v="27"/>
    <n v="3"/>
    <x v="151"/>
    <s v="100+"/>
    <n v="92007"/>
    <n v="2"/>
    <n v="2.5"/>
    <s v="Undergraduate"/>
    <n v="184"/>
    <x v="0"/>
    <s v="Yes"/>
    <x v="0"/>
    <s v="Yes"/>
    <x v="0"/>
    <m/>
  </r>
  <r>
    <x v="4775"/>
    <n v="27"/>
    <n v="0"/>
    <x v="29"/>
    <s v="0-50"/>
    <n v="95929"/>
    <n v="4"/>
    <n v="1"/>
    <s v="Professional"/>
    <n v="154"/>
    <x v="0"/>
    <s v="No"/>
    <x v="0"/>
    <s v="Yes"/>
    <x v="0"/>
    <m/>
  </r>
  <r>
    <x v="4776"/>
    <n v="27"/>
    <n v="3"/>
    <x v="107"/>
    <s v="100+"/>
    <n v="96150"/>
    <n v="2"/>
    <n v="0.2"/>
    <s v="Undergraduate"/>
    <n v="294"/>
    <x v="0"/>
    <s v="Yes"/>
    <x v="0"/>
    <s v="No"/>
    <x v="1"/>
    <m/>
  </r>
  <r>
    <x v="4777"/>
    <n v="27"/>
    <n v="3"/>
    <x v="3"/>
    <s v="100+"/>
    <n v="94304"/>
    <n v="1"/>
    <n v="3"/>
    <s v="Graduate"/>
    <n v="0"/>
    <x v="1"/>
    <s v="Yes"/>
    <x v="0"/>
    <s v="No"/>
    <x v="0"/>
    <m/>
  </r>
  <r>
    <x v="4778"/>
    <n v="27"/>
    <n v="3"/>
    <x v="92"/>
    <s v="51-100"/>
    <n v="91365"/>
    <n v="3"/>
    <n v="0.8"/>
    <s v="Undergraduate"/>
    <n v="0"/>
    <x v="0"/>
    <s v="No"/>
    <x v="0"/>
    <s v="Yes"/>
    <x v="0"/>
    <m/>
  </r>
  <r>
    <x v="4779"/>
    <n v="27"/>
    <n v="1"/>
    <x v="52"/>
    <s v="51-100"/>
    <n v="91775"/>
    <n v="4"/>
    <n v="2.1"/>
    <s v="Professional"/>
    <n v="0"/>
    <x v="0"/>
    <s v="No"/>
    <x v="0"/>
    <s v="Yes"/>
    <x v="1"/>
    <m/>
  </r>
  <r>
    <x v="4780"/>
    <n v="27"/>
    <n v="3"/>
    <x v="57"/>
    <s v="51-100"/>
    <n v="94305"/>
    <n v="2"/>
    <n v="0.2"/>
    <s v="Undergraduate"/>
    <n v="0"/>
    <x v="0"/>
    <s v="No"/>
    <x v="0"/>
    <s v="No"/>
    <x v="1"/>
    <m/>
  </r>
  <r>
    <x v="4781"/>
    <n v="27"/>
    <n v="2"/>
    <x v="33"/>
    <s v="100+"/>
    <n v="95818"/>
    <n v="3"/>
    <n v="4.7"/>
    <s v="Undergraduate"/>
    <n v="0"/>
    <x v="1"/>
    <s v="No"/>
    <x v="0"/>
    <s v="Yes"/>
    <x v="0"/>
    <m/>
  </r>
  <r>
    <x v="4782"/>
    <n v="27"/>
    <n v="2"/>
    <x v="0"/>
    <s v="100+"/>
    <n v="94501"/>
    <n v="4"/>
    <n v="1.8"/>
    <s v="Professional"/>
    <n v="0"/>
    <x v="0"/>
    <s v="Yes"/>
    <x v="0"/>
    <s v="Yes"/>
    <x v="0"/>
    <m/>
  </r>
  <r>
    <x v="4783"/>
    <n v="27"/>
    <n v="2"/>
    <x v="135"/>
    <s v="100+"/>
    <n v="92182"/>
    <n v="3"/>
    <n v="4.4000000000000004"/>
    <s v="Undergraduate"/>
    <n v="192"/>
    <x v="1"/>
    <s v="No"/>
    <x v="0"/>
    <s v="Yes"/>
    <x v="0"/>
    <m/>
  </r>
  <r>
    <x v="4784"/>
    <n v="27"/>
    <n v="1"/>
    <x v="88"/>
    <s v="51-100"/>
    <n v="93302"/>
    <n v="2"/>
    <n v="1.6"/>
    <s v="Professional"/>
    <n v="0"/>
    <x v="0"/>
    <s v="No"/>
    <x v="0"/>
    <s v="No"/>
    <x v="0"/>
    <m/>
  </r>
  <r>
    <x v="4785"/>
    <n v="27"/>
    <n v="1"/>
    <x v="9"/>
    <s v="0-50"/>
    <n v="90033"/>
    <n v="1"/>
    <n v="1.9"/>
    <s v="Professional"/>
    <n v="0"/>
    <x v="0"/>
    <s v="No"/>
    <x v="0"/>
    <s v="No"/>
    <x v="1"/>
    <m/>
  </r>
  <r>
    <x v="4786"/>
    <n v="27"/>
    <n v="1"/>
    <x v="83"/>
    <s v="0-50"/>
    <n v="95120"/>
    <n v="3"/>
    <n v="1.1000000000000001"/>
    <s v="Graduate"/>
    <n v="0"/>
    <x v="0"/>
    <s v="No"/>
    <x v="0"/>
    <s v="No"/>
    <x v="0"/>
    <m/>
  </r>
  <r>
    <x v="4787"/>
    <n v="27"/>
    <n v="0"/>
    <x v="49"/>
    <s v="0-50"/>
    <n v="91301"/>
    <n v="4"/>
    <n v="1"/>
    <s v="Professional"/>
    <n v="0"/>
    <x v="0"/>
    <s v="No"/>
    <x v="0"/>
    <s v="Yes"/>
    <x v="0"/>
    <m/>
  </r>
  <r>
    <x v="4788"/>
    <n v="27"/>
    <n v="3"/>
    <x v="61"/>
    <s v="0-50"/>
    <n v="90065"/>
    <n v="1"/>
    <n v="0.2"/>
    <s v="Professional"/>
    <n v="0"/>
    <x v="0"/>
    <s v="No"/>
    <x v="0"/>
    <s v="Yes"/>
    <x v="1"/>
    <m/>
  </r>
  <r>
    <x v="4789"/>
    <n v="27"/>
    <n v="2"/>
    <x v="37"/>
    <s v="100+"/>
    <n v="90009"/>
    <n v="2"/>
    <n v="3.3"/>
    <s v="Undergraduate"/>
    <n v="0"/>
    <x v="0"/>
    <s v="Yes"/>
    <x v="0"/>
    <s v="No"/>
    <x v="0"/>
    <m/>
  </r>
  <r>
    <x v="4790"/>
    <n v="27"/>
    <n v="3"/>
    <x v="2"/>
    <s v="0-50"/>
    <n v="95616"/>
    <n v="4"/>
    <n v="1"/>
    <s v="Undergraduate"/>
    <n v="134"/>
    <x v="0"/>
    <s v="No"/>
    <x v="0"/>
    <s v="Yes"/>
    <x v="1"/>
    <m/>
  </r>
  <r>
    <x v="4791"/>
    <n v="27"/>
    <n v="2"/>
    <x v="2"/>
    <s v="0-50"/>
    <n v="95064"/>
    <n v="4"/>
    <n v="0.5"/>
    <s v="Professional"/>
    <n v="0"/>
    <x v="0"/>
    <s v="No"/>
    <x v="0"/>
    <s v="Yes"/>
    <x v="0"/>
    <m/>
  </r>
  <r>
    <x v="4792"/>
    <n v="27"/>
    <n v="1"/>
    <x v="63"/>
    <s v="100+"/>
    <n v="91711"/>
    <n v="1"/>
    <n v="5.9"/>
    <s v="Graduate"/>
    <n v="175"/>
    <x v="1"/>
    <s v="Yes"/>
    <x v="1"/>
    <s v="Yes"/>
    <x v="0"/>
    <m/>
  </r>
  <r>
    <x v="4793"/>
    <n v="27"/>
    <n v="3"/>
    <x v="83"/>
    <s v="0-50"/>
    <n v="90245"/>
    <n v="3"/>
    <n v="0.1"/>
    <s v="Graduate"/>
    <n v="163"/>
    <x v="0"/>
    <s v="No"/>
    <x v="0"/>
    <s v="Yes"/>
    <x v="0"/>
    <m/>
  </r>
  <r>
    <x v="4794"/>
    <n v="27"/>
    <n v="2"/>
    <x v="55"/>
    <s v="100+"/>
    <n v="95060"/>
    <n v="3"/>
    <n v="0.4"/>
    <s v="Graduate"/>
    <n v="0"/>
    <x v="1"/>
    <s v="No"/>
    <x v="1"/>
    <s v="Yes"/>
    <x v="0"/>
    <m/>
  </r>
  <r>
    <x v="4795"/>
    <n v="27"/>
    <n v="1"/>
    <x v="122"/>
    <s v="51-100"/>
    <n v="94305"/>
    <n v="1"/>
    <n v="3"/>
    <s v="Professional"/>
    <n v="149"/>
    <x v="1"/>
    <s v="No"/>
    <x v="0"/>
    <s v="No"/>
    <x v="1"/>
    <m/>
  </r>
  <r>
    <x v="4796"/>
    <n v="27"/>
    <n v="3"/>
    <x v="91"/>
    <s v="100+"/>
    <n v="92121"/>
    <n v="2"/>
    <n v="0.6"/>
    <s v="Undergraduate"/>
    <n v="84"/>
    <x v="0"/>
    <s v="No"/>
    <x v="0"/>
    <s v="No"/>
    <x v="0"/>
    <m/>
  </r>
  <r>
    <x v="4797"/>
    <n v="27"/>
    <n v="2"/>
    <x v="43"/>
    <s v="0-50"/>
    <n v="94305"/>
    <n v="2"/>
    <n v="1.7"/>
    <s v="Graduate"/>
    <n v="0"/>
    <x v="0"/>
    <s v="No"/>
    <x v="0"/>
    <s v="No"/>
    <x v="1"/>
    <m/>
  </r>
  <r>
    <x v="4798"/>
    <n v="27"/>
    <n v="1"/>
    <x v="60"/>
    <s v="100+"/>
    <n v="95135"/>
    <n v="4"/>
    <n v="5.0999999999999996"/>
    <s v="Professional"/>
    <n v="354"/>
    <x v="1"/>
    <s v="No"/>
    <x v="0"/>
    <s v="No"/>
    <x v="0"/>
    <m/>
  </r>
  <r>
    <x v="4799"/>
    <n v="27"/>
    <n v="3"/>
    <x v="97"/>
    <s v="51-100"/>
    <n v="92182"/>
    <n v="3"/>
    <n v="0.8"/>
    <s v="Undergraduate"/>
    <n v="238"/>
    <x v="0"/>
    <s v="No"/>
    <x v="0"/>
    <s v="No"/>
    <x v="0"/>
    <m/>
  </r>
  <r>
    <x v="4800"/>
    <n v="27"/>
    <n v="1"/>
    <x v="76"/>
    <s v="51-100"/>
    <n v="95827"/>
    <n v="4"/>
    <n v="1.8"/>
    <s v="Graduate"/>
    <n v="154"/>
    <x v="0"/>
    <s v="No"/>
    <x v="1"/>
    <s v="Yes"/>
    <x v="1"/>
    <m/>
  </r>
  <r>
    <x v="4801"/>
    <n v="27"/>
    <n v="1"/>
    <x v="52"/>
    <s v="51-100"/>
    <n v="90034"/>
    <n v="2"/>
    <n v="0.2"/>
    <s v="Undergraduate"/>
    <n v="0"/>
    <x v="0"/>
    <s v="No"/>
    <x v="0"/>
    <s v="No"/>
    <x v="1"/>
    <m/>
  </r>
  <r>
    <x v="4802"/>
    <n v="27"/>
    <n v="3"/>
    <x v="24"/>
    <s v="51-100"/>
    <n v="94590"/>
    <n v="4"/>
    <n v="1.6"/>
    <s v="Undergraduate"/>
    <n v="0"/>
    <x v="0"/>
    <s v="No"/>
    <x v="0"/>
    <s v="Yes"/>
    <x v="0"/>
    <m/>
  </r>
  <r>
    <x v="4803"/>
    <n v="27"/>
    <n v="1"/>
    <x v="2"/>
    <s v="0-50"/>
    <n v="94720"/>
    <n v="4"/>
    <n v="0.4"/>
    <s v="Undergraduate"/>
    <n v="99"/>
    <x v="0"/>
    <s v="No"/>
    <x v="0"/>
    <s v="Yes"/>
    <x v="0"/>
    <m/>
  </r>
  <r>
    <x v="4804"/>
    <n v="27"/>
    <n v="3"/>
    <x v="119"/>
    <s v="100+"/>
    <n v="90640"/>
    <n v="1"/>
    <n v="5.4"/>
    <s v="Undergraduate"/>
    <n v="118"/>
    <x v="0"/>
    <s v="No"/>
    <x v="0"/>
    <s v="Yes"/>
    <x v="0"/>
    <m/>
  </r>
  <r>
    <x v="4805"/>
    <n v="27"/>
    <n v="3"/>
    <x v="115"/>
    <s v="100+"/>
    <n v="93108"/>
    <n v="3"/>
    <n v="2.7"/>
    <s v="Professional"/>
    <n v="449"/>
    <x v="1"/>
    <s v="No"/>
    <x v="0"/>
    <s v="No"/>
    <x v="1"/>
    <m/>
  </r>
  <r>
    <x v="4806"/>
    <n v="27"/>
    <n v="1"/>
    <x v="0"/>
    <s v="100+"/>
    <n v="91330"/>
    <n v="4"/>
    <n v="2.2999999999999998"/>
    <s v="Professional"/>
    <n v="402"/>
    <x v="0"/>
    <s v="No"/>
    <x v="0"/>
    <s v="Yes"/>
    <x v="1"/>
    <m/>
  </r>
  <r>
    <x v="4807"/>
    <n v="27"/>
    <n v="3"/>
    <x v="14"/>
    <s v="0-50"/>
    <n v="94080"/>
    <n v="1"/>
    <n v="1.8"/>
    <s v="Graduate"/>
    <n v="0"/>
    <x v="0"/>
    <s v="No"/>
    <x v="0"/>
    <s v="No"/>
    <x v="0"/>
    <m/>
  </r>
  <r>
    <x v="4808"/>
    <n v="27"/>
    <n v="1"/>
    <x v="127"/>
    <s v="100+"/>
    <n v="92038"/>
    <n v="3"/>
    <n v="5.5"/>
    <s v="Undergraduate"/>
    <n v="0"/>
    <x v="1"/>
    <s v="No"/>
    <x v="0"/>
    <s v="No"/>
    <x v="0"/>
    <m/>
  </r>
  <r>
    <x v="4809"/>
    <n v="27"/>
    <n v="2"/>
    <x v="59"/>
    <s v="0-50"/>
    <n v="90049"/>
    <n v="2"/>
    <n v="1.6"/>
    <s v="Professional"/>
    <n v="119"/>
    <x v="0"/>
    <s v="Yes"/>
    <x v="0"/>
    <s v="Yes"/>
    <x v="0"/>
    <m/>
  </r>
  <r>
    <x v="4810"/>
    <n v="27"/>
    <n v="0"/>
    <x v="49"/>
    <s v="0-50"/>
    <n v="90068"/>
    <n v="1"/>
    <n v="2"/>
    <s v="Graduate"/>
    <n v="110"/>
    <x v="0"/>
    <s v="No"/>
    <x v="0"/>
    <s v="No"/>
    <x v="1"/>
    <m/>
  </r>
  <r>
    <x v="4811"/>
    <n v="27"/>
    <n v="3"/>
    <x v="8"/>
    <s v="51-100"/>
    <n v="90032"/>
    <n v="4"/>
    <n v="0"/>
    <s v="Undergraduate"/>
    <n v="0"/>
    <x v="0"/>
    <s v="No"/>
    <x v="0"/>
    <s v="No"/>
    <x v="0"/>
    <m/>
  </r>
  <r>
    <x v="4812"/>
    <n v="27"/>
    <n v="2"/>
    <x v="9"/>
    <s v="0-50"/>
    <n v="90254"/>
    <n v="2"/>
    <n v="1.7"/>
    <s v="Graduate"/>
    <n v="0"/>
    <x v="0"/>
    <s v="No"/>
    <x v="0"/>
    <s v="Yes"/>
    <x v="0"/>
    <m/>
  </r>
  <r>
    <x v="4813"/>
    <n v="27"/>
    <n v="0"/>
    <x v="25"/>
    <s v="0-50"/>
    <n v="93107"/>
    <n v="4"/>
    <n v="1"/>
    <s v="Professional"/>
    <n v="0"/>
    <x v="0"/>
    <s v="No"/>
    <x v="0"/>
    <s v="Yes"/>
    <x v="1"/>
    <m/>
  </r>
  <r>
    <x v="4814"/>
    <n v="27"/>
    <n v="1"/>
    <x v="70"/>
    <s v="51-100"/>
    <n v="92173"/>
    <n v="2"/>
    <n v="0.2"/>
    <s v="Undergraduate"/>
    <n v="0"/>
    <x v="0"/>
    <s v="No"/>
    <x v="0"/>
    <s v="Yes"/>
    <x v="0"/>
    <m/>
  </r>
  <r>
    <x v="4815"/>
    <n v="27"/>
    <n v="2"/>
    <x v="64"/>
    <s v="0-50"/>
    <n v="93943"/>
    <n v="4"/>
    <n v="0.6"/>
    <s v="Graduate"/>
    <n v="0"/>
    <x v="0"/>
    <s v="Yes"/>
    <x v="1"/>
    <s v="Yes"/>
    <x v="0"/>
    <m/>
  </r>
  <r>
    <x v="4816"/>
    <n v="27"/>
    <n v="0"/>
    <x v="61"/>
    <s v="0-50"/>
    <n v="92717"/>
    <n v="1"/>
    <n v="2"/>
    <s v="Graduate"/>
    <n v="112"/>
    <x v="0"/>
    <s v="No"/>
    <x v="0"/>
    <s v="No"/>
    <x v="1"/>
    <m/>
  </r>
  <r>
    <x v="4817"/>
    <n v="27"/>
    <n v="3"/>
    <x v="10"/>
    <s v="0-50"/>
    <n v="93524"/>
    <n v="1"/>
    <n v="0.4"/>
    <s v="Professional"/>
    <n v="0"/>
    <x v="0"/>
    <s v="No"/>
    <x v="0"/>
    <s v="No"/>
    <x v="0"/>
    <m/>
  </r>
  <r>
    <x v="4818"/>
    <n v="27"/>
    <n v="1"/>
    <x v="9"/>
    <s v="0-50"/>
    <n v="93023"/>
    <n v="4"/>
    <n v="1.8"/>
    <s v="Professional"/>
    <n v="147"/>
    <x v="0"/>
    <s v="No"/>
    <x v="0"/>
    <s v="No"/>
    <x v="0"/>
    <m/>
  </r>
  <r>
    <x v="4819"/>
    <n v="27"/>
    <n v="2"/>
    <x v="88"/>
    <s v="51-100"/>
    <n v="94117"/>
    <n v="1"/>
    <n v="1.9"/>
    <s v="Undergraduate"/>
    <n v="0"/>
    <x v="0"/>
    <s v="No"/>
    <x v="0"/>
    <s v="Yes"/>
    <x v="1"/>
    <m/>
  </r>
  <r>
    <x v="4820"/>
    <n v="27"/>
    <n v="0"/>
    <x v="49"/>
    <s v="0-50"/>
    <n v="92103"/>
    <n v="4"/>
    <n v="1"/>
    <s v="Professional"/>
    <n v="0"/>
    <x v="0"/>
    <s v="No"/>
    <x v="0"/>
    <s v="No"/>
    <x v="0"/>
    <m/>
  </r>
  <r>
    <x v="4821"/>
    <n v="27"/>
    <n v="0"/>
    <x v="100"/>
    <s v="0-50"/>
    <n v="91330"/>
    <n v="4"/>
    <n v="1.5"/>
    <s v="Graduate"/>
    <n v="0"/>
    <x v="0"/>
    <s v="No"/>
    <x v="0"/>
    <s v="Yes"/>
    <x v="0"/>
    <m/>
  </r>
  <r>
    <x v="4822"/>
    <n v="27"/>
    <n v="1"/>
    <x v="34"/>
    <s v="100+"/>
    <n v="93106"/>
    <n v="1"/>
    <n v="1.7"/>
    <s v="Graduate"/>
    <n v="307"/>
    <x v="1"/>
    <s v="No"/>
    <x v="0"/>
    <s v="Yes"/>
    <x v="0"/>
    <m/>
  </r>
  <r>
    <x v="4823"/>
    <n v="27"/>
    <n v="1"/>
    <x v="135"/>
    <s v="100+"/>
    <n v="94801"/>
    <n v="3"/>
    <n v="2.9"/>
    <s v="Graduate"/>
    <n v="0"/>
    <x v="1"/>
    <s v="No"/>
    <x v="0"/>
    <s v="No"/>
    <x v="0"/>
    <m/>
  </r>
  <r>
    <x v="4824"/>
    <n v="27"/>
    <n v="1"/>
    <x v="71"/>
    <s v="51-100"/>
    <n v="94501"/>
    <n v="4"/>
    <n v="1.8"/>
    <s v="Graduate"/>
    <n v="0"/>
    <x v="0"/>
    <s v="No"/>
    <x v="0"/>
    <s v="Yes"/>
    <x v="1"/>
    <m/>
  </r>
  <r>
    <x v="4825"/>
    <n v="27"/>
    <n v="3"/>
    <x v="133"/>
    <s v="51-100"/>
    <n v="95503"/>
    <n v="4"/>
    <n v="0"/>
    <s v="Undergraduate"/>
    <n v="0"/>
    <x v="0"/>
    <s v="No"/>
    <x v="0"/>
    <s v="No"/>
    <x v="1"/>
    <m/>
  </r>
  <r>
    <x v="4826"/>
    <n v="27"/>
    <n v="3"/>
    <x v="32"/>
    <s v="51-100"/>
    <n v="90291"/>
    <n v="3"/>
    <n v="1.5"/>
    <s v="Undergraduate"/>
    <n v="307"/>
    <x v="0"/>
    <s v="Yes"/>
    <x v="1"/>
    <s v="Yes"/>
    <x v="1"/>
    <m/>
  </r>
  <r>
    <x v="4827"/>
    <n v="27"/>
    <n v="3"/>
    <x v="51"/>
    <s v="51-100"/>
    <n v="94305"/>
    <n v="3"/>
    <n v="0.7"/>
    <s v="Graduate"/>
    <n v="0"/>
    <x v="0"/>
    <s v="No"/>
    <x v="0"/>
    <s v="Yes"/>
    <x v="1"/>
    <m/>
  </r>
  <r>
    <x v="4828"/>
    <n v="27"/>
    <n v="1"/>
    <x v="41"/>
    <s v="51-100"/>
    <n v="94043"/>
    <n v="4"/>
    <n v="2.2999999999999998"/>
    <s v="Professional"/>
    <n v="0"/>
    <x v="0"/>
    <s v="No"/>
    <x v="0"/>
    <s v="No"/>
    <x v="1"/>
    <m/>
  </r>
  <r>
    <x v="4829"/>
    <n v="26"/>
    <n v="0"/>
    <x v="112"/>
    <s v="100+"/>
    <n v="92834"/>
    <n v="3"/>
    <n v="6.5"/>
    <s v="Professional"/>
    <n v="0"/>
    <x v="1"/>
    <s v="No"/>
    <x v="0"/>
    <s v="No"/>
    <x v="1"/>
    <m/>
  </r>
  <r>
    <x v="4830"/>
    <n v="26"/>
    <n v="0"/>
    <x v="12"/>
    <s v="0-50"/>
    <n v="92131"/>
    <n v="4"/>
    <n v="0.4"/>
    <s v="Undergraduate"/>
    <n v="0"/>
    <x v="0"/>
    <s v="No"/>
    <x v="0"/>
    <s v="No"/>
    <x v="1"/>
    <m/>
  </r>
  <r>
    <x v="4831"/>
    <n v="26"/>
    <n v="2"/>
    <x v="151"/>
    <s v="100+"/>
    <n v="94306"/>
    <n v="3"/>
    <n v="2.5"/>
    <s v="Undergraduate"/>
    <n v="0"/>
    <x v="0"/>
    <s v="No"/>
    <x v="0"/>
    <s v="No"/>
    <x v="0"/>
    <m/>
  </r>
  <r>
    <x v="4832"/>
    <n v="26"/>
    <n v="1"/>
    <x v="30"/>
    <s v="51-100"/>
    <n v="95616"/>
    <n v="1"/>
    <n v="0.8"/>
    <s v="Graduate"/>
    <n v="150"/>
    <x v="0"/>
    <s v="No"/>
    <x v="0"/>
    <s v="No"/>
    <x v="0"/>
    <m/>
  </r>
  <r>
    <x v="4833"/>
    <n v="26"/>
    <n v="1"/>
    <x v="16"/>
    <s v="51-100"/>
    <n v="90089"/>
    <n v="3"/>
    <n v="2.6"/>
    <s v="Professional"/>
    <n v="113"/>
    <x v="0"/>
    <s v="No"/>
    <x v="0"/>
    <s v="No"/>
    <x v="1"/>
    <m/>
  </r>
  <r>
    <x v="4834"/>
    <n v="26"/>
    <n v="0"/>
    <x v="122"/>
    <s v="51-100"/>
    <n v="92697"/>
    <n v="4"/>
    <n v="2.2999999999999998"/>
    <s v="Professional"/>
    <n v="0"/>
    <x v="0"/>
    <s v="No"/>
    <x v="0"/>
    <s v="No"/>
    <x v="1"/>
    <m/>
  </r>
  <r>
    <x v="4835"/>
    <n v="26"/>
    <n v="2"/>
    <x v="129"/>
    <s v="51-100"/>
    <n v="93407"/>
    <n v="2"/>
    <n v="3"/>
    <s v="Undergraduate"/>
    <n v="132"/>
    <x v="1"/>
    <s v="No"/>
    <x v="0"/>
    <s v="No"/>
    <x v="0"/>
    <m/>
  </r>
  <r>
    <x v="4836"/>
    <n v="26"/>
    <n v="2"/>
    <x v="59"/>
    <s v="0-50"/>
    <n v="90503"/>
    <n v="3"/>
    <n v="0.7"/>
    <s v="Graduate"/>
    <n v="0"/>
    <x v="0"/>
    <s v="No"/>
    <x v="0"/>
    <s v="Yes"/>
    <x v="0"/>
    <m/>
  </r>
  <r>
    <x v="4837"/>
    <n v="26"/>
    <n v="2"/>
    <x v="158"/>
    <s v="100+"/>
    <n v="93106"/>
    <n v="1"/>
    <n v="6.33"/>
    <s v="Undergraduate"/>
    <n v="271"/>
    <x v="0"/>
    <s v="No"/>
    <x v="0"/>
    <s v="No"/>
    <x v="1"/>
    <m/>
  </r>
  <r>
    <x v="4838"/>
    <n v="26"/>
    <n v="2"/>
    <x v="25"/>
    <s v="0-50"/>
    <n v="94720"/>
    <n v="1"/>
    <n v="1"/>
    <s v="Professional"/>
    <n v="111"/>
    <x v="0"/>
    <s v="No"/>
    <x v="0"/>
    <s v="No"/>
    <x v="0"/>
    <m/>
  </r>
  <r>
    <x v="4839"/>
    <n v="26"/>
    <n v="1"/>
    <x v="88"/>
    <s v="51-100"/>
    <n v="90064"/>
    <n v="1"/>
    <n v="1.9"/>
    <s v="Undergraduate"/>
    <n v="0"/>
    <x v="0"/>
    <s v="No"/>
    <x v="0"/>
    <s v="Yes"/>
    <x v="0"/>
    <m/>
  </r>
  <r>
    <x v="4840"/>
    <n v="26"/>
    <n v="2"/>
    <x v="75"/>
    <s v="100+"/>
    <n v="94551"/>
    <n v="2"/>
    <n v="6.9"/>
    <s v="Graduate"/>
    <n v="0"/>
    <x v="1"/>
    <s v="No"/>
    <x v="0"/>
    <s v="Yes"/>
    <x v="0"/>
    <m/>
  </r>
  <r>
    <x v="4841"/>
    <n v="26"/>
    <n v="1"/>
    <x v="149"/>
    <s v="100+"/>
    <n v="91604"/>
    <n v="4"/>
    <n v="1.3"/>
    <s v="Graduate"/>
    <n v="197"/>
    <x v="1"/>
    <s v="No"/>
    <x v="0"/>
    <s v="Yes"/>
    <x v="0"/>
    <m/>
  </r>
  <r>
    <x v="4842"/>
    <n v="26"/>
    <n v="1"/>
    <x v="15"/>
    <s v="51-100"/>
    <n v="94720"/>
    <n v="2"/>
    <n v="1.6"/>
    <s v="Professional"/>
    <n v="0"/>
    <x v="0"/>
    <s v="No"/>
    <x v="0"/>
    <s v="Yes"/>
    <x v="0"/>
    <m/>
  </r>
  <r>
    <x v="4843"/>
    <n v="26"/>
    <n v="2"/>
    <x v="40"/>
    <s v="100+"/>
    <n v="94546"/>
    <n v="1"/>
    <n v="6.33"/>
    <s v="Undergraduate"/>
    <n v="0"/>
    <x v="0"/>
    <s v="No"/>
    <x v="0"/>
    <s v="Yes"/>
    <x v="1"/>
    <m/>
  </r>
  <r>
    <x v="4844"/>
    <n v="26"/>
    <n v="0"/>
    <x v="93"/>
    <s v="100+"/>
    <n v="92028"/>
    <n v="4"/>
    <n v="2.1"/>
    <s v="Graduate"/>
    <n v="0"/>
    <x v="1"/>
    <s v="No"/>
    <x v="0"/>
    <s v="No"/>
    <x v="0"/>
    <m/>
  </r>
  <r>
    <x v="4845"/>
    <n v="26"/>
    <n v="2"/>
    <x v="84"/>
    <s v="100+"/>
    <n v="93943"/>
    <n v="3"/>
    <n v="6"/>
    <s v="Graduate"/>
    <n v="0"/>
    <x v="1"/>
    <s v="No"/>
    <x v="0"/>
    <s v="Yes"/>
    <x v="0"/>
    <m/>
  </r>
  <r>
    <x v="4846"/>
    <n v="26"/>
    <n v="2"/>
    <x v="40"/>
    <s v="100+"/>
    <n v="90245"/>
    <n v="1"/>
    <n v="6.33"/>
    <s v="Undergraduate"/>
    <n v="0"/>
    <x v="0"/>
    <s v="No"/>
    <x v="0"/>
    <s v="No"/>
    <x v="0"/>
    <m/>
  </r>
  <r>
    <x v="4847"/>
    <n v="26"/>
    <n v="1"/>
    <x v="78"/>
    <s v="0-50"/>
    <n v="96651"/>
    <n v="2"/>
    <n v="0.9"/>
    <s v="Professional"/>
    <n v="123"/>
    <x v="0"/>
    <s v="No"/>
    <x v="0"/>
    <s v="No"/>
    <x v="1"/>
    <m/>
  </r>
  <r>
    <x v="4848"/>
    <n v="26"/>
    <n v="1"/>
    <x v="116"/>
    <s v="100+"/>
    <n v="95521"/>
    <n v="1"/>
    <n v="1.9"/>
    <s v="Undergraduate"/>
    <n v="0"/>
    <x v="0"/>
    <s v="No"/>
    <x v="0"/>
    <s v="No"/>
    <x v="0"/>
    <m/>
  </r>
  <r>
    <x v="4849"/>
    <n v="26"/>
    <n v="2"/>
    <x v="102"/>
    <s v="51-100"/>
    <n v="92647"/>
    <n v="4"/>
    <n v="2.6"/>
    <s v="Undergraduate"/>
    <n v="0"/>
    <x v="0"/>
    <s v="Yes"/>
    <x v="1"/>
    <s v="Yes"/>
    <x v="0"/>
    <m/>
  </r>
  <r>
    <x v="4850"/>
    <n v="26"/>
    <n v="0"/>
    <x v="113"/>
    <s v="100+"/>
    <n v="95051"/>
    <n v="2"/>
    <n v="7.2"/>
    <s v="Undergraduate"/>
    <n v="154"/>
    <x v="0"/>
    <s v="No"/>
    <x v="0"/>
    <s v="No"/>
    <x v="0"/>
    <m/>
  </r>
  <r>
    <x v="4851"/>
    <n v="26"/>
    <n v="2"/>
    <x v="102"/>
    <s v="51-100"/>
    <n v="95003"/>
    <n v="4"/>
    <n v="2.6"/>
    <s v="Undergraduate"/>
    <n v="0"/>
    <x v="0"/>
    <s v="No"/>
    <x v="0"/>
    <s v="Yes"/>
    <x v="0"/>
    <m/>
  </r>
  <r>
    <x v="4852"/>
    <n v="26"/>
    <n v="1"/>
    <x v="16"/>
    <s v="51-100"/>
    <n v="92630"/>
    <n v="4"/>
    <n v="1.7"/>
    <s v="Graduate"/>
    <n v="175"/>
    <x v="0"/>
    <s v="No"/>
    <x v="0"/>
    <s v="Yes"/>
    <x v="0"/>
    <m/>
  </r>
  <r>
    <x v="4853"/>
    <n v="26"/>
    <n v="2"/>
    <x v="49"/>
    <s v="0-50"/>
    <n v="94132"/>
    <n v="1"/>
    <n v="1"/>
    <s v="Professional"/>
    <n v="0"/>
    <x v="0"/>
    <s v="No"/>
    <x v="0"/>
    <s v="Yes"/>
    <x v="0"/>
    <m/>
  </r>
  <r>
    <x v="4854"/>
    <n v="26"/>
    <n v="2"/>
    <x v="80"/>
    <s v="51-100"/>
    <n v="96001"/>
    <n v="2"/>
    <n v="0.2"/>
    <s v="Undergraduate"/>
    <n v="0"/>
    <x v="0"/>
    <s v="No"/>
    <x v="0"/>
    <s v="Yes"/>
    <x v="0"/>
    <m/>
  </r>
  <r>
    <x v="4855"/>
    <n v="26"/>
    <n v="0"/>
    <x v="23"/>
    <s v="0-50"/>
    <n v="94301"/>
    <n v="4"/>
    <n v="0.4"/>
    <s v="Undergraduate"/>
    <n v="94"/>
    <x v="0"/>
    <s v="No"/>
    <x v="0"/>
    <s v="Yes"/>
    <x v="0"/>
    <m/>
  </r>
  <r>
    <x v="4856"/>
    <n v="26"/>
    <n v="2"/>
    <x v="11"/>
    <s v="51-100"/>
    <n v="92103"/>
    <n v="4"/>
    <n v="2.6"/>
    <s v="Undergraduate"/>
    <n v="0"/>
    <x v="0"/>
    <s v="No"/>
    <x v="0"/>
    <s v="Yes"/>
    <x v="0"/>
    <m/>
  </r>
  <r>
    <x v="4857"/>
    <n v="26"/>
    <n v="1"/>
    <x v="30"/>
    <s v="51-100"/>
    <n v="95616"/>
    <n v="4"/>
    <n v="0.2"/>
    <s v="Undergraduate"/>
    <n v="0"/>
    <x v="0"/>
    <s v="No"/>
    <x v="0"/>
    <s v="Yes"/>
    <x v="1"/>
    <m/>
  </r>
  <r>
    <x v="4858"/>
    <n v="26"/>
    <n v="1"/>
    <x v="82"/>
    <s v="0-50"/>
    <n v="95616"/>
    <n v="4"/>
    <n v="0.6"/>
    <s v="Graduate"/>
    <n v="0"/>
    <x v="0"/>
    <s v="No"/>
    <x v="0"/>
    <s v="No"/>
    <x v="0"/>
    <m/>
  </r>
  <r>
    <x v="4859"/>
    <n v="26"/>
    <n v="0"/>
    <x v="123"/>
    <s v="100+"/>
    <n v="93105"/>
    <n v="2"/>
    <n v="7.2"/>
    <s v="Undergraduate"/>
    <n v="0"/>
    <x v="0"/>
    <s v="No"/>
    <x v="0"/>
    <s v="No"/>
    <x v="0"/>
    <m/>
  </r>
  <r>
    <x v="4860"/>
    <n v="26"/>
    <n v="1"/>
    <x v="98"/>
    <s v="51-100"/>
    <n v="93943"/>
    <n v="4"/>
    <n v="2.2000000000000002"/>
    <s v="Undergraduate"/>
    <n v="119"/>
    <x v="0"/>
    <s v="No"/>
    <x v="0"/>
    <s v="No"/>
    <x v="0"/>
    <m/>
  </r>
  <r>
    <x v="4861"/>
    <n v="26"/>
    <n v="1"/>
    <x v="59"/>
    <s v="0-50"/>
    <n v="94019"/>
    <n v="3"/>
    <n v="2.6"/>
    <s v="Professional"/>
    <n v="169"/>
    <x v="0"/>
    <s v="No"/>
    <x v="0"/>
    <s v="No"/>
    <x v="0"/>
    <m/>
  </r>
  <r>
    <x v="4862"/>
    <n v="26"/>
    <n v="2"/>
    <x v="112"/>
    <s v="100+"/>
    <n v="94720"/>
    <n v="2"/>
    <n v="2.4"/>
    <s v="Professional"/>
    <n v="0"/>
    <x v="1"/>
    <s v="No"/>
    <x v="0"/>
    <s v="No"/>
    <x v="1"/>
    <m/>
  </r>
  <r>
    <x v="4863"/>
    <n v="26"/>
    <n v="0"/>
    <x v="88"/>
    <s v="51-100"/>
    <n v="95616"/>
    <n v="2"/>
    <n v="1.6"/>
    <s v="Professional"/>
    <n v="0"/>
    <x v="0"/>
    <s v="No"/>
    <x v="0"/>
    <s v="No"/>
    <x v="0"/>
    <m/>
  </r>
  <r>
    <x v="4864"/>
    <n v="26"/>
    <n v="0"/>
    <x v="37"/>
    <s v="100+"/>
    <n v="90028"/>
    <n v="3"/>
    <n v="0.7"/>
    <s v="Graduate"/>
    <n v="0"/>
    <x v="1"/>
    <s v="No"/>
    <x v="0"/>
    <s v="No"/>
    <x v="0"/>
    <m/>
  </r>
  <r>
    <x v="4865"/>
    <n v="26"/>
    <n v="1"/>
    <x v="29"/>
    <s v="0-50"/>
    <n v="91910"/>
    <n v="4"/>
    <n v="1.7"/>
    <s v="Graduate"/>
    <n v="0"/>
    <x v="0"/>
    <s v="No"/>
    <x v="0"/>
    <s v="Yes"/>
    <x v="0"/>
    <m/>
  </r>
  <r>
    <x v="4866"/>
    <n v="26"/>
    <n v="0"/>
    <x v="25"/>
    <s v="0-50"/>
    <n v="94024"/>
    <n v="4"/>
    <n v="1.3"/>
    <s v="Professional"/>
    <n v="0"/>
    <x v="0"/>
    <s v="No"/>
    <x v="0"/>
    <s v="Yes"/>
    <x v="1"/>
    <m/>
  </r>
  <r>
    <x v="4867"/>
    <n v="26"/>
    <n v="1"/>
    <x v="64"/>
    <s v="0-50"/>
    <n v="94901"/>
    <n v="1"/>
    <n v="2"/>
    <s v="Graduate"/>
    <n v="0"/>
    <x v="0"/>
    <s v="No"/>
    <x v="0"/>
    <s v="No"/>
    <x v="0"/>
    <m/>
  </r>
  <r>
    <x v="4868"/>
    <n v="26"/>
    <n v="1"/>
    <x v="20"/>
    <s v="0-50"/>
    <n v="95133"/>
    <n v="4"/>
    <n v="0.6"/>
    <s v="Graduate"/>
    <n v="0"/>
    <x v="0"/>
    <s v="No"/>
    <x v="0"/>
    <s v="No"/>
    <x v="1"/>
    <m/>
  </r>
  <r>
    <x v="4869"/>
    <n v="26"/>
    <n v="1"/>
    <x v="97"/>
    <s v="51-100"/>
    <n v="94025"/>
    <n v="2"/>
    <n v="1.8"/>
    <s v="Graduate"/>
    <n v="0"/>
    <x v="0"/>
    <s v="No"/>
    <x v="0"/>
    <s v="No"/>
    <x v="0"/>
    <m/>
  </r>
  <r>
    <x v="4870"/>
    <n v="26"/>
    <n v="2"/>
    <x v="7"/>
    <s v="51-100"/>
    <n v="95630"/>
    <n v="2"/>
    <n v="2.5"/>
    <s v="Undergraduate"/>
    <n v="0"/>
    <x v="0"/>
    <s v="No"/>
    <x v="0"/>
    <s v="Yes"/>
    <x v="0"/>
    <m/>
  </r>
  <r>
    <x v="4871"/>
    <n v="26"/>
    <n v="0"/>
    <x v="39"/>
    <s v="0-50"/>
    <n v="93561"/>
    <n v="1"/>
    <n v="0.1"/>
    <s v="Graduate"/>
    <n v="0"/>
    <x v="0"/>
    <s v="No"/>
    <x v="0"/>
    <s v="No"/>
    <x v="0"/>
    <m/>
  </r>
  <r>
    <x v="4872"/>
    <n v="26"/>
    <n v="2"/>
    <x v="129"/>
    <s v="51-100"/>
    <n v="94111"/>
    <n v="4"/>
    <n v="1.6"/>
    <s v="Undergraduate"/>
    <n v="0"/>
    <x v="0"/>
    <s v="No"/>
    <x v="1"/>
    <s v="Yes"/>
    <x v="1"/>
    <m/>
  </r>
  <r>
    <x v="4873"/>
    <n v="26"/>
    <n v="1"/>
    <x v="10"/>
    <s v="0-50"/>
    <n v="92521"/>
    <n v="2"/>
    <n v="0.9"/>
    <s v="Professional"/>
    <n v="95"/>
    <x v="0"/>
    <s v="No"/>
    <x v="0"/>
    <s v="No"/>
    <x v="0"/>
    <m/>
  </r>
  <r>
    <x v="4874"/>
    <n v="26"/>
    <n v="0"/>
    <x v="52"/>
    <s v="51-100"/>
    <n v="91360"/>
    <n v="3"/>
    <n v="3.9"/>
    <s v="Graduate"/>
    <n v="0"/>
    <x v="1"/>
    <s v="No"/>
    <x v="0"/>
    <s v="Yes"/>
    <x v="0"/>
    <m/>
  </r>
  <r>
    <x v="4875"/>
    <n v="26"/>
    <n v="2"/>
    <x v="134"/>
    <s v="0-50"/>
    <n v="94591"/>
    <n v="4"/>
    <n v="1"/>
    <s v="Undergraduate"/>
    <n v="0"/>
    <x v="0"/>
    <s v="No"/>
    <x v="0"/>
    <s v="Yes"/>
    <x v="0"/>
    <m/>
  </r>
  <r>
    <x v="4876"/>
    <n v="26"/>
    <n v="0"/>
    <x v="99"/>
    <s v="51-100"/>
    <n v="94706"/>
    <n v="3"/>
    <n v="0.3"/>
    <s v="Professional"/>
    <n v="0"/>
    <x v="0"/>
    <s v="No"/>
    <x v="0"/>
    <s v="Yes"/>
    <x v="0"/>
    <m/>
  </r>
  <r>
    <x v="4877"/>
    <n v="26"/>
    <n v="2"/>
    <x v="137"/>
    <s v="51-100"/>
    <n v="94080"/>
    <n v="4"/>
    <n v="1.6"/>
    <s v="Undergraduate"/>
    <n v="0"/>
    <x v="0"/>
    <s v="Yes"/>
    <x v="0"/>
    <s v="No"/>
    <x v="0"/>
    <m/>
  </r>
  <r>
    <x v="4878"/>
    <n v="26"/>
    <n v="0"/>
    <x v="116"/>
    <s v="100+"/>
    <n v="94305"/>
    <n v="4"/>
    <n v="2.2999999999999998"/>
    <s v="Professional"/>
    <n v="0"/>
    <x v="0"/>
    <s v="No"/>
    <x v="0"/>
    <s v="No"/>
    <x v="0"/>
    <m/>
  </r>
  <r>
    <x v="4879"/>
    <n v="26"/>
    <n v="1"/>
    <x v="99"/>
    <s v="51-100"/>
    <n v="94061"/>
    <n v="4"/>
    <n v="0.6"/>
    <s v="Graduate"/>
    <n v="230"/>
    <x v="0"/>
    <s v="No"/>
    <x v="0"/>
    <s v="No"/>
    <x v="0"/>
    <m/>
  </r>
  <r>
    <x v="4880"/>
    <n v="26"/>
    <n v="2"/>
    <x v="119"/>
    <s v="100+"/>
    <n v="95351"/>
    <n v="2"/>
    <n v="0.6"/>
    <s v="Undergraduate"/>
    <n v="381"/>
    <x v="0"/>
    <s v="No"/>
    <x v="0"/>
    <s v="Yes"/>
    <x v="1"/>
    <m/>
  </r>
  <r>
    <x v="4881"/>
    <n v="26"/>
    <n v="0"/>
    <x v="121"/>
    <s v="0-50"/>
    <n v="93014"/>
    <n v="1"/>
    <n v="0.1"/>
    <s v="Graduate"/>
    <n v="121"/>
    <x v="0"/>
    <s v="No"/>
    <x v="0"/>
    <s v="Yes"/>
    <x v="0"/>
    <m/>
  </r>
  <r>
    <x v="4882"/>
    <n v="26"/>
    <n v="2"/>
    <x v="16"/>
    <s v="51-100"/>
    <n v="94305"/>
    <n v="3"/>
    <n v="0.7"/>
    <s v="Graduate"/>
    <n v="0"/>
    <x v="0"/>
    <s v="No"/>
    <x v="0"/>
    <s v="Yes"/>
    <x v="0"/>
    <m/>
  </r>
  <r>
    <x v="4883"/>
    <n v="26"/>
    <n v="0"/>
    <x v="13"/>
    <s v="0-50"/>
    <n v="92009"/>
    <n v="4"/>
    <n v="1.3"/>
    <s v="Professional"/>
    <n v="153"/>
    <x v="0"/>
    <s v="No"/>
    <x v="0"/>
    <s v="Yes"/>
    <x v="0"/>
    <m/>
  </r>
  <r>
    <x v="4884"/>
    <n v="26"/>
    <n v="0"/>
    <x v="67"/>
    <s v="51-100"/>
    <n v="92093"/>
    <n v="4"/>
    <n v="1.8"/>
    <s v="Graduate"/>
    <n v="0"/>
    <x v="0"/>
    <s v="Yes"/>
    <x v="0"/>
    <s v="Yes"/>
    <x v="0"/>
    <m/>
  </r>
  <r>
    <x v="4885"/>
    <n v="26"/>
    <n v="2"/>
    <x v="57"/>
    <s v="51-100"/>
    <n v="91950"/>
    <n v="2"/>
    <n v="2.5"/>
    <s v="Undergraduate"/>
    <n v="199"/>
    <x v="0"/>
    <s v="No"/>
    <x v="0"/>
    <s v="No"/>
    <x v="0"/>
    <m/>
  </r>
  <r>
    <x v="4886"/>
    <n v="26"/>
    <n v="0"/>
    <x v="40"/>
    <s v="100+"/>
    <n v="92093"/>
    <n v="3"/>
    <n v="6.33"/>
    <s v="Professional"/>
    <n v="0"/>
    <x v="1"/>
    <s v="Yes"/>
    <x v="1"/>
    <s v="Yes"/>
    <x v="0"/>
    <m/>
  </r>
  <r>
    <x v="4887"/>
    <n v="26"/>
    <n v="1"/>
    <x v="99"/>
    <s v="51-100"/>
    <n v="91709"/>
    <n v="2"/>
    <n v="1.6"/>
    <s v="Professional"/>
    <n v="0"/>
    <x v="0"/>
    <s v="Yes"/>
    <x v="0"/>
    <s v="No"/>
    <x v="0"/>
    <m/>
  </r>
  <r>
    <x v="4888"/>
    <n v="26"/>
    <n v="2"/>
    <x v="77"/>
    <s v="100+"/>
    <n v="93010"/>
    <n v="2"/>
    <n v="3.2"/>
    <s v="Graduate"/>
    <n v="0"/>
    <x v="1"/>
    <s v="No"/>
    <x v="0"/>
    <s v="No"/>
    <x v="0"/>
    <m/>
  </r>
  <r>
    <x v="4889"/>
    <n v="26"/>
    <n v="1"/>
    <x v="44"/>
    <s v="100+"/>
    <n v="94608"/>
    <n v="2"/>
    <n v="4.2"/>
    <s v="Professional"/>
    <n v="577"/>
    <x v="1"/>
    <s v="No"/>
    <x v="1"/>
    <s v="Yes"/>
    <x v="1"/>
    <m/>
  </r>
  <r>
    <x v="4890"/>
    <n v="26"/>
    <n v="2"/>
    <x v="88"/>
    <s v="51-100"/>
    <n v="95020"/>
    <n v="2"/>
    <n v="2.5"/>
    <s v="Undergraduate"/>
    <n v="0"/>
    <x v="0"/>
    <s v="No"/>
    <x v="0"/>
    <s v="No"/>
    <x v="0"/>
    <m/>
  </r>
  <r>
    <x v="4891"/>
    <n v="26"/>
    <n v="0"/>
    <x v="147"/>
    <s v="100+"/>
    <n v="95973"/>
    <n v="2"/>
    <n v="4"/>
    <s v="Professional"/>
    <n v="301"/>
    <x v="1"/>
    <s v="No"/>
    <x v="0"/>
    <s v="Yes"/>
    <x v="0"/>
    <m/>
  </r>
  <r>
    <x v="4892"/>
    <n v="26"/>
    <n v="1"/>
    <x v="85"/>
    <s v="0-50"/>
    <n v="94550"/>
    <n v="2"/>
    <n v="0.9"/>
    <s v="Professional"/>
    <n v="0"/>
    <x v="0"/>
    <s v="No"/>
    <x v="0"/>
    <s v="No"/>
    <x v="1"/>
    <m/>
  </r>
  <r>
    <x v="4893"/>
    <n v="26"/>
    <n v="0"/>
    <x v="64"/>
    <s v="0-50"/>
    <n v="94305"/>
    <n v="4"/>
    <n v="1.3"/>
    <s v="Professional"/>
    <n v="0"/>
    <x v="0"/>
    <s v="Yes"/>
    <x v="0"/>
    <s v="No"/>
    <x v="0"/>
    <m/>
  </r>
  <r>
    <x v="4894"/>
    <n v="26"/>
    <n v="0"/>
    <x v="73"/>
    <s v="0-50"/>
    <n v="90089"/>
    <n v="3"/>
    <n v="2.4"/>
    <s v="Graduate"/>
    <n v="0"/>
    <x v="0"/>
    <s v="No"/>
    <x v="0"/>
    <s v="No"/>
    <x v="0"/>
    <m/>
  </r>
  <r>
    <x v="4895"/>
    <n v="26"/>
    <n v="0"/>
    <x v="124"/>
    <s v="100+"/>
    <n v="94551"/>
    <n v="2"/>
    <n v="7.2"/>
    <s v="Undergraduate"/>
    <n v="0"/>
    <x v="0"/>
    <s v="No"/>
    <x v="0"/>
    <s v="No"/>
    <x v="0"/>
    <m/>
  </r>
  <r>
    <x v="4896"/>
    <n v="26"/>
    <n v="1"/>
    <x v="14"/>
    <s v="0-50"/>
    <n v="90089"/>
    <n v="2"/>
    <n v="1.7"/>
    <s v="Graduate"/>
    <n v="119"/>
    <x v="0"/>
    <s v="No"/>
    <x v="0"/>
    <s v="No"/>
    <x v="1"/>
    <m/>
  </r>
  <r>
    <x v="4897"/>
    <n v="26"/>
    <n v="2"/>
    <x v="115"/>
    <s v="100+"/>
    <n v="94588"/>
    <n v="1"/>
    <n v="1.5"/>
    <s v="Undergraduate"/>
    <n v="0"/>
    <x v="0"/>
    <s v="No"/>
    <x v="0"/>
    <s v="No"/>
    <x v="0"/>
    <m/>
  </r>
  <r>
    <x v="4898"/>
    <n v="26"/>
    <n v="2"/>
    <x v="2"/>
    <s v="0-50"/>
    <n v="95064"/>
    <n v="4"/>
    <n v="1"/>
    <s v="Undergraduate"/>
    <n v="116"/>
    <x v="0"/>
    <s v="No"/>
    <x v="0"/>
    <s v="No"/>
    <x v="0"/>
    <m/>
  </r>
  <r>
    <x v="4899"/>
    <n v="26"/>
    <n v="2"/>
    <x v="26"/>
    <s v="51-100"/>
    <n v="92130"/>
    <n v="3"/>
    <n v="0.8"/>
    <s v="Undergraduate"/>
    <n v="0"/>
    <x v="0"/>
    <s v="No"/>
    <x v="0"/>
    <s v="Yes"/>
    <x v="0"/>
    <m/>
  </r>
  <r>
    <x v="4900"/>
    <n v="26"/>
    <n v="0"/>
    <x v="35"/>
    <s v="100+"/>
    <n v="91311"/>
    <n v="2"/>
    <n v="7.2"/>
    <s v="Undergraduate"/>
    <n v="0"/>
    <x v="0"/>
    <s v="No"/>
    <x v="0"/>
    <s v="No"/>
    <x v="1"/>
    <m/>
  </r>
  <r>
    <x v="4901"/>
    <n v="26"/>
    <n v="0"/>
    <x v="13"/>
    <s v="0-50"/>
    <n v="95032"/>
    <n v="4"/>
    <n v="1.3"/>
    <s v="Professional"/>
    <n v="0"/>
    <x v="0"/>
    <s v="Yes"/>
    <x v="0"/>
    <s v="No"/>
    <x v="0"/>
    <m/>
  </r>
  <r>
    <x v="4902"/>
    <n v="26"/>
    <n v="0"/>
    <x v="8"/>
    <s v="51-100"/>
    <n v="94061"/>
    <n v="3"/>
    <n v="0.3"/>
    <s v="Professional"/>
    <n v="0"/>
    <x v="0"/>
    <s v="No"/>
    <x v="0"/>
    <s v="No"/>
    <x v="0"/>
    <m/>
  </r>
  <r>
    <x v="4903"/>
    <n v="26"/>
    <n v="1"/>
    <x v="139"/>
    <s v="51-100"/>
    <n v="90028"/>
    <n v="4"/>
    <n v="2.2000000000000002"/>
    <s v="Undergraduate"/>
    <n v="0"/>
    <x v="0"/>
    <s v="No"/>
    <x v="0"/>
    <s v="Yes"/>
    <x v="0"/>
    <m/>
  </r>
  <r>
    <x v="4904"/>
    <n v="26"/>
    <n v="0"/>
    <x v="99"/>
    <s v="51-100"/>
    <n v="96094"/>
    <n v="3"/>
    <n v="1.1000000000000001"/>
    <s v="Graduate"/>
    <n v="0"/>
    <x v="0"/>
    <s v="No"/>
    <x v="0"/>
    <s v="Yes"/>
    <x v="0"/>
    <m/>
  </r>
  <r>
    <x v="4905"/>
    <n v="26"/>
    <n v="0"/>
    <x v="88"/>
    <s v="51-100"/>
    <n v="93950"/>
    <n v="2"/>
    <n v="1.6"/>
    <s v="Professional"/>
    <n v="0"/>
    <x v="0"/>
    <s v="No"/>
    <x v="0"/>
    <s v="Yes"/>
    <x v="1"/>
    <m/>
  </r>
  <r>
    <x v="4906"/>
    <n v="26"/>
    <n v="0"/>
    <x v="134"/>
    <s v="0-50"/>
    <n v="96003"/>
    <n v="1"/>
    <n v="0.1"/>
    <s v="Graduate"/>
    <n v="0"/>
    <x v="0"/>
    <s v="No"/>
    <x v="0"/>
    <s v="Yes"/>
    <x v="0"/>
    <m/>
  </r>
  <r>
    <x v="4907"/>
    <n v="25"/>
    <n v="1"/>
    <x v="73"/>
    <s v="0-50"/>
    <n v="91107"/>
    <n v="4"/>
    <n v="1.6"/>
    <s v="Undergraduate"/>
    <n v="0"/>
    <x v="0"/>
    <s v="Yes"/>
    <x v="0"/>
    <s v="No"/>
    <x v="0"/>
    <m/>
  </r>
  <r>
    <x v="4908"/>
    <n v="25"/>
    <n v="1"/>
    <x v="47"/>
    <s v="100+"/>
    <n v="94303"/>
    <n v="4"/>
    <n v="2.2999999999999998"/>
    <s v="Professional"/>
    <n v="0"/>
    <x v="0"/>
    <s v="No"/>
    <x v="0"/>
    <s v="No"/>
    <x v="1"/>
    <m/>
  </r>
  <r>
    <x v="4909"/>
    <n v="25"/>
    <n v="1"/>
    <x v="99"/>
    <s v="51-100"/>
    <n v="94117"/>
    <n v="4"/>
    <n v="1.6"/>
    <s v="Undergraduate"/>
    <n v="0"/>
    <x v="0"/>
    <s v="No"/>
    <x v="0"/>
    <s v="Yes"/>
    <x v="1"/>
    <m/>
  </r>
  <r>
    <x v="4910"/>
    <n v="25"/>
    <n v="1"/>
    <x v="5"/>
    <s v="0-50"/>
    <n v="95827"/>
    <n v="3"/>
    <n v="1"/>
    <s v="Graduate"/>
    <n v="0"/>
    <x v="0"/>
    <s v="No"/>
    <x v="0"/>
    <s v="No"/>
    <x v="0"/>
    <m/>
  </r>
  <r>
    <x v="4911"/>
    <n v="25"/>
    <n v="0"/>
    <x v="83"/>
    <s v="0-50"/>
    <n v="94305"/>
    <n v="2"/>
    <n v="1.6"/>
    <s v="Professional"/>
    <n v="0"/>
    <x v="0"/>
    <s v="Yes"/>
    <x v="1"/>
    <s v="Yes"/>
    <x v="1"/>
    <m/>
  </r>
  <r>
    <x v="4912"/>
    <n v="25"/>
    <n v="0"/>
    <x v="25"/>
    <s v="0-50"/>
    <n v="92691"/>
    <n v="2"/>
    <n v="1.7"/>
    <s v="Graduate"/>
    <n v="0"/>
    <x v="0"/>
    <s v="No"/>
    <x v="0"/>
    <s v="No"/>
    <x v="0"/>
    <m/>
  </r>
  <r>
    <x v="4913"/>
    <n v="25"/>
    <n v="0"/>
    <x v="100"/>
    <s v="0-50"/>
    <n v="92093"/>
    <n v="2"/>
    <n v="1.7"/>
    <s v="Graduate"/>
    <n v="0"/>
    <x v="0"/>
    <s v="No"/>
    <x v="0"/>
    <s v="No"/>
    <x v="0"/>
    <m/>
  </r>
  <r>
    <x v="4914"/>
    <n v="25"/>
    <n v="0"/>
    <x v="95"/>
    <s v="0-50"/>
    <n v="91342"/>
    <n v="2"/>
    <n v="0.9"/>
    <s v="Professional"/>
    <n v="0"/>
    <x v="0"/>
    <s v="No"/>
    <x v="0"/>
    <s v="Yes"/>
    <x v="0"/>
    <m/>
  </r>
  <r>
    <x v="4915"/>
    <n v="25"/>
    <n v="1"/>
    <x v="47"/>
    <s v="100+"/>
    <n v="95023"/>
    <n v="2"/>
    <n v="0.2"/>
    <s v="Undergraduate"/>
    <n v="0"/>
    <x v="0"/>
    <s v="No"/>
    <x v="0"/>
    <s v="Yes"/>
    <x v="1"/>
    <m/>
  </r>
  <r>
    <x v="4916"/>
    <n v="25"/>
    <n v="0"/>
    <x v="64"/>
    <s v="0-50"/>
    <n v="94545"/>
    <n v="4"/>
    <n v="0.6"/>
    <s v="Graduate"/>
    <n v="0"/>
    <x v="0"/>
    <s v="No"/>
    <x v="0"/>
    <s v="Yes"/>
    <x v="1"/>
    <m/>
  </r>
  <r>
    <x v="4917"/>
    <n v="25"/>
    <n v="1"/>
    <x v="83"/>
    <s v="0-50"/>
    <n v="92173"/>
    <n v="3"/>
    <n v="2.4"/>
    <s v="Graduate"/>
    <n v="176"/>
    <x v="0"/>
    <s v="No"/>
    <x v="0"/>
    <s v="Yes"/>
    <x v="0"/>
    <m/>
  </r>
  <r>
    <x v="4918"/>
    <n v="25"/>
    <n v="1"/>
    <x v="105"/>
    <s v="100+"/>
    <n v="94010"/>
    <n v="4"/>
    <n v="2.2999999999999998"/>
    <s v="Professional"/>
    <n v="314"/>
    <x v="0"/>
    <s v="No"/>
    <x v="0"/>
    <s v="Yes"/>
    <x v="0"/>
    <m/>
  </r>
  <r>
    <x v="4919"/>
    <n v="25"/>
    <n v="1"/>
    <x v="59"/>
    <s v="0-50"/>
    <n v="92870"/>
    <n v="3"/>
    <n v="0.3"/>
    <s v="Professional"/>
    <n v="0"/>
    <x v="0"/>
    <s v="No"/>
    <x v="0"/>
    <s v="No"/>
    <x v="1"/>
    <m/>
  </r>
  <r>
    <x v="4920"/>
    <n v="25"/>
    <n v="1"/>
    <x v="57"/>
    <s v="51-100"/>
    <n v="92677"/>
    <n v="4"/>
    <n v="2.1"/>
    <s v="Professional"/>
    <n v="0"/>
    <x v="0"/>
    <s v="No"/>
    <x v="0"/>
    <s v="Yes"/>
    <x v="0"/>
    <m/>
  </r>
  <r>
    <x v="4921"/>
    <n v="25"/>
    <n v="1"/>
    <x v="137"/>
    <s v="51-100"/>
    <n v="94720"/>
    <n v="4"/>
    <n v="0"/>
    <s v="Undergraduate"/>
    <n v="229"/>
    <x v="0"/>
    <s v="No"/>
    <x v="0"/>
    <s v="Yes"/>
    <x v="0"/>
    <m/>
  </r>
  <r>
    <x v="4922"/>
    <n v="25"/>
    <n v="1"/>
    <x v="47"/>
    <s v="100+"/>
    <n v="90401"/>
    <n v="3"/>
    <n v="2.5"/>
    <s v="Undergraduate"/>
    <n v="0"/>
    <x v="0"/>
    <s v="No"/>
    <x v="0"/>
    <s v="No"/>
    <x v="1"/>
    <m/>
  </r>
  <r>
    <x v="4923"/>
    <n v="25"/>
    <n v="1"/>
    <x v="19"/>
    <s v="51-100"/>
    <n v="92120"/>
    <n v="4"/>
    <n v="2.6"/>
    <s v="Undergraduate"/>
    <n v="0"/>
    <x v="0"/>
    <s v="Yes"/>
    <x v="0"/>
    <s v="Yes"/>
    <x v="0"/>
    <m/>
  </r>
  <r>
    <x v="4924"/>
    <n v="25"/>
    <n v="0"/>
    <x v="22"/>
    <s v="51-100"/>
    <n v="90095"/>
    <n v="4"/>
    <n v="0.2"/>
    <s v="Undergraduate"/>
    <n v="0"/>
    <x v="0"/>
    <s v="Yes"/>
    <x v="0"/>
    <s v="No"/>
    <x v="0"/>
    <m/>
  </r>
  <r>
    <x v="4925"/>
    <n v="25"/>
    <n v="1"/>
    <x v="5"/>
    <s v="0-50"/>
    <n v="94583"/>
    <n v="4"/>
    <n v="0.4"/>
    <s v="Undergraduate"/>
    <n v="90"/>
    <x v="0"/>
    <s v="No"/>
    <x v="0"/>
    <s v="Yes"/>
    <x v="0"/>
    <m/>
  </r>
  <r>
    <x v="4926"/>
    <n v="25"/>
    <n v="1"/>
    <x v="94"/>
    <s v="100+"/>
    <n v="94720"/>
    <n v="4"/>
    <n v="2.2999999999999998"/>
    <s v="Professional"/>
    <n v="256"/>
    <x v="0"/>
    <s v="No"/>
    <x v="0"/>
    <s v="No"/>
    <x v="1"/>
    <m/>
  </r>
  <r>
    <x v="4927"/>
    <n v="25"/>
    <n v="0"/>
    <x v="97"/>
    <s v="51-100"/>
    <n v="94566"/>
    <n v="2"/>
    <n v="1.8"/>
    <s v="Graduate"/>
    <n v="319"/>
    <x v="0"/>
    <s v="No"/>
    <x v="0"/>
    <s v="Yes"/>
    <x v="1"/>
    <m/>
  </r>
  <r>
    <x v="4928"/>
    <n v="25"/>
    <n v="0"/>
    <x v="87"/>
    <s v="51-100"/>
    <n v="95126"/>
    <n v="3"/>
    <n v="2.6"/>
    <s v="Professional"/>
    <n v="159"/>
    <x v="0"/>
    <s v="No"/>
    <x v="0"/>
    <s v="No"/>
    <x v="0"/>
    <m/>
  </r>
  <r>
    <x v="4929"/>
    <n v="25"/>
    <n v="1"/>
    <x v="62"/>
    <s v="100+"/>
    <n v="92833"/>
    <n v="1"/>
    <n v="5.4"/>
    <s v="Undergraduate"/>
    <n v="0"/>
    <x v="0"/>
    <s v="No"/>
    <x v="0"/>
    <s v="Yes"/>
    <x v="1"/>
    <m/>
  </r>
  <r>
    <x v="4930"/>
    <n v="25"/>
    <n v="1"/>
    <x v="0"/>
    <s v="100+"/>
    <n v="92507"/>
    <n v="2"/>
    <n v="2"/>
    <s v="Undergraduate"/>
    <n v="241"/>
    <x v="0"/>
    <s v="No"/>
    <x v="0"/>
    <s v="Yes"/>
    <x v="0"/>
    <m/>
  </r>
  <r>
    <x v="4931"/>
    <n v="25"/>
    <n v="0"/>
    <x v="122"/>
    <s v="51-100"/>
    <n v="92735"/>
    <n v="1"/>
    <n v="1.9"/>
    <s v="Undergraduate"/>
    <n v="323"/>
    <x v="0"/>
    <s v="No"/>
    <x v="0"/>
    <s v="No"/>
    <x v="0"/>
    <m/>
  </r>
  <r>
    <x v="4932"/>
    <n v="25"/>
    <n v="1"/>
    <x v="32"/>
    <s v="51-100"/>
    <n v="92647"/>
    <n v="2"/>
    <n v="1.6"/>
    <s v="Professional"/>
    <n v="0"/>
    <x v="0"/>
    <s v="No"/>
    <x v="0"/>
    <s v="Yes"/>
    <x v="1"/>
    <m/>
  </r>
  <r>
    <x v="4933"/>
    <n v="25"/>
    <n v="0"/>
    <x v="67"/>
    <s v="51-100"/>
    <n v="93727"/>
    <n v="4"/>
    <n v="0.2"/>
    <s v="Undergraduate"/>
    <n v="78"/>
    <x v="0"/>
    <s v="Yes"/>
    <x v="0"/>
    <s v="No"/>
    <x v="0"/>
    <m/>
  </r>
  <r>
    <x v="4934"/>
    <n v="25"/>
    <n v="1"/>
    <x v="95"/>
    <s v="0-50"/>
    <n v="95814"/>
    <n v="4"/>
    <n v="1"/>
    <s v="Undergraduate"/>
    <n v="95"/>
    <x v="0"/>
    <s v="No"/>
    <x v="0"/>
    <s v="No"/>
    <x v="1"/>
    <m/>
  </r>
  <r>
    <x v="4935"/>
    <n v="25"/>
    <n v="1"/>
    <x v="41"/>
    <s v="51-100"/>
    <n v="90717"/>
    <n v="1"/>
    <n v="5.4"/>
    <s v="Undergraduate"/>
    <n v="0"/>
    <x v="0"/>
    <s v="No"/>
    <x v="0"/>
    <s v="Yes"/>
    <x v="0"/>
    <m/>
  </r>
  <r>
    <x v="4936"/>
    <n v="25"/>
    <n v="0"/>
    <x v="15"/>
    <s v="51-100"/>
    <n v="90095"/>
    <n v="2"/>
    <n v="1.6"/>
    <s v="Professional"/>
    <n v="0"/>
    <x v="0"/>
    <s v="No"/>
    <x v="0"/>
    <s v="Yes"/>
    <x v="1"/>
    <m/>
  </r>
  <r>
    <x v="4937"/>
    <n v="25"/>
    <n v="1"/>
    <x v="19"/>
    <s v="51-100"/>
    <n v="93010"/>
    <n v="4"/>
    <n v="2.6"/>
    <s v="Undergraduate"/>
    <n v="218"/>
    <x v="0"/>
    <s v="No"/>
    <x v="0"/>
    <s v="Yes"/>
    <x v="0"/>
    <m/>
  </r>
  <r>
    <x v="4938"/>
    <n v="25"/>
    <n v="1"/>
    <x v="100"/>
    <s v="0-50"/>
    <n v="94596"/>
    <n v="1"/>
    <n v="1"/>
    <s v="Professional"/>
    <n v="0"/>
    <x v="0"/>
    <s v="No"/>
    <x v="0"/>
    <s v="Yes"/>
    <x v="0"/>
    <m/>
  </r>
  <r>
    <x v="4939"/>
    <n v="25"/>
    <n v="1"/>
    <x v="20"/>
    <s v="0-50"/>
    <n v="94720"/>
    <n v="3"/>
    <n v="2.4"/>
    <s v="Graduate"/>
    <n v="0"/>
    <x v="0"/>
    <s v="No"/>
    <x v="0"/>
    <s v="Yes"/>
    <x v="0"/>
    <m/>
  </r>
  <r>
    <x v="4940"/>
    <n v="25"/>
    <n v="1"/>
    <x v="139"/>
    <s v="51-100"/>
    <n v="94085"/>
    <n v="4"/>
    <n v="2.6"/>
    <s v="Undergraduate"/>
    <n v="204"/>
    <x v="0"/>
    <s v="No"/>
    <x v="0"/>
    <s v="No"/>
    <x v="0"/>
    <m/>
  </r>
  <r>
    <x v="4941"/>
    <n v="25"/>
    <n v="1"/>
    <x v="15"/>
    <s v="51-100"/>
    <n v="94305"/>
    <n v="3"/>
    <n v="2.4"/>
    <s v="Graduate"/>
    <n v="0"/>
    <x v="0"/>
    <s v="No"/>
    <x v="0"/>
    <s v="No"/>
    <x v="0"/>
    <m/>
  </r>
  <r>
    <x v="4942"/>
    <n v="25"/>
    <n v="1"/>
    <x v="102"/>
    <s v="51-100"/>
    <n v="94301"/>
    <n v="3"/>
    <n v="0.8"/>
    <s v="Undergraduate"/>
    <n v="0"/>
    <x v="0"/>
    <s v="No"/>
    <x v="0"/>
    <s v="Yes"/>
    <x v="0"/>
    <m/>
  </r>
  <r>
    <x v="4943"/>
    <n v="25"/>
    <n v="0"/>
    <x v="70"/>
    <s v="51-100"/>
    <n v="95039"/>
    <n v="2"/>
    <n v="1.8"/>
    <s v="Graduate"/>
    <n v="321"/>
    <x v="0"/>
    <s v="No"/>
    <x v="0"/>
    <s v="No"/>
    <x v="0"/>
    <m/>
  </r>
  <r>
    <x v="4944"/>
    <n v="25"/>
    <n v="1"/>
    <x v="94"/>
    <s v="100+"/>
    <n v="95819"/>
    <n v="4"/>
    <n v="2.1"/>
    <s v="Professional"/>
    <n v="0"/>
    <x v="0"/>
    <s v="No"/>
    <x v="0"/>
    <s v="No"/>
    <x v="1"/>
    <m/>
  </r>
  <r>
    <x v="4945"/>
    <n v="25"/>
    <n v="1"/>
    <x v="95"/>
    <s v="0-50"/>
    <n v="95616"/>
    <n v="4"/>
    <n v="0.4"/>
    <s v="Undergraduate"/>
    <n v="0"/>
    <x v="0"/>
    <s v="Yes"/>
    <x v="0"/>
    <s v="No"/>
    <x v="0"/>
    <m/>
  </r>
  <r>
    <x v="4946"/>
    <n v="25"/>
    <n v="0"/>
    <x v="64"/>
    <s v="0-50"/>
    <n v="94536"/>
    <n v="4"/>
    <n v="0.6"/>
    <s v="Graduate"/>
    <n v="0"/>
    <x v="0"/>
    <s v="No"/>
    <x v="0"/>
    <s v="No"/>
    <x v="1"/>
    <m/>
  </r>
  <r>
    <x v="4947"/>
    <n v="25"/>
    <n v="1"/>
    <x v="47"/>
    <s v="100+"/>
    <n v="90089"/>
    <n v="4"/>
    <n v="2.1"/>
    <s v="Professional"/>
    <n v="0"/>
    <x v="0"/>
    <s v="No"/>
    <x v="0"/>
    <s v="Yes"/>
    <x v="0"/>
    <m/>
  </r>
  <r>
    <x v="4948"/>
    <n v="25"/>
    <n v="1"/>
    <x v="2"/>
    <s v="0-50"/>
    <n v="92806"/>
    <n v="4"/>
    <n v="1"/>
    <s v="Undergraduate"/>
    <n v="0"/>
    <x v="0"/>
    <s v="No"/>
    <x v="0"/>
    <s v="No"/>
    <x v="1"/>
    <m/>
  </r>
  <r>
    <x v="4949"/>
    <n v="25"/>
    <n v="0"/>
    <x v="27"/>
    <s v="0-50"/>
    <n v="94596"/>
    <n v="2"/>
    <n v="0.9"/>
    <s v="Professional"/>
    <n v="0"/>
    <x v="0"/>
    <s v="No"/>
    <x v="0"/>
    <s v="No"/>
    <x v="0"/>
    <m/>
  </r>
  <r>
    <x v="4950"/>
    <n v="25"/>
    <n v="1"/>
    <x v="49"/>
    <s v="0-50"/>
    <n v="93117"/>
    <n v="3"/>
    <n v="2.4"/>
    <s v="Graduate"/>
    <n v="0"/>
    <x v="0"/>
    <s v="No"/>
    <x v="0"/>
    <s v="Yes"/>
    <x v="0"/>
    <m/>
  </r>
  <r>
    <x v="4951"/>
    <n v="25"/>
    <n v="1"/>
    <x v="101"/>
    <s v="100+"/>
    <n v="93106"/>
    <n v="2"/>
    <n v="2"/>
    <s v="Undergraduate"/>
    <n v="0"/>
    <x v="0"/>
    <s v="No"/>
    <x v="0"/>
    <s v="No"/>
    <x v="1"/>
    <m/>
  </r>
  <r>
    <x v="4952"/>
    <n v="25"/>
    <n v="0"/>
    <x v="102"/>
    <s v="51-100"/>
    <n v="94303"/>
    <n v="3"/>
    <n v="2.6"/>
    <s v="Professional"/>
    <n v="0"/>
    <x v="0"/>
    <s v="No"/>
    <x v="0"/>
    <s v="Yes"/>
    <x v="0"/>
    <m/>
  </r>
  <r>
    <x v="4953"/>
    <n v="25"/>
    <n v="1"/>
    <x v="35"/>
    <s v="100+"/>
    <n v="92507"/>
    <n v="1"/>
    <n v="6.33"/>
    <s v="Undergraduate"/>
    <n v="0"/>
    <x v="0"/>
    <s v="No"/>
    <x v="0"/>
    <s v="No"/>
    <x v="0"/>
    <m/>
  </r>
  <r>
    <x v="4954"/>
    <n v="25"/>
    <n v="2"/>
    <x v="14"/>
    <s v="0-50"/>
    <n v="95045"/>
    <n v="4"/>
    <n v="1"/>
    <s v="Professional"/>
    <n v="0"/>
    <x v="0"/>
    <s v="No"/>
    <x v="0"/>
    <s v="Yes"/>
    <x v="0"/>
    <m/>
  </r>
  <r>
    <x v="4955"/>
    <n v="25"/>
    <n v="1"/>
    <x v="51"/>
    <s v="51-100"/>
    <n v="92691"/>
    <n v="3"/>
    <n v="0.3"/>
    <s v="Professional"/>
    <n v="0"/>
    <x v="0"/>
    <s v="No"/>
    <x v="0"/>
    <s v="Yes"/>
    <x v="0"/>
    <m/>
  </r>
  <r>
    <x v="4956"/>
    <n v="25"/>
    <n v="0"/>
    <x v="29"/>
    <s v="0-50"/>
    <n v="93407"/>
    <n v="2"/>
    <n v="1.6"/>
    <s v="Professional"/>
    <n v="0"/>
    <x v="0"/>
    <s v="No"/>
    <x v="0"/>
    <s v="No"/>
    <x v="0"/>
    <m/>
  </r>
  <r>
    <x v="4957"/>
    <n v="25"/>
    <n v="0"/>
    <x v="23"/>
    <s v="0-50"/>
    <n v="94309"/>
    <n v="2"/>
    <n v="0.9"/>
    <s v="Professional"/>
    <n v="0"/>
    <x v="0"/>
    <s v="No"/>
    <x v="0"/>
    <s v="No"/>
    <x v="1"/>
    <m/>
  </r>
  <r>
    <x v="4958"/>
    <n v="25"/>
    <n v="1"/>
    <x v="79"/>
    <s v="100+"/>
    <n v="93022"/>
    <n v="2"/>
    <n v="0.2"/>
    <s v="Undergraduate"/>
    <n v="0"/>
    <x v="0"/>
    <s v="No"/>
    <x v="0"/>
    <s v="Yes"/>
    <x v="0"/>
    <m/>
  </r>
  <r>
    <x v="4959"/>
    <n v="25"/>
    <n v="1"/>
    <x v="31"/>
    <s v="100+"/>
    <n v="93106"/>
    <n v="1"/>
    <n v="5.4"/>
    <s v="Undergraduate"/>
    <n v="158"/>
    <x v="0"/>
    <s v="No"/>
    <x v="0"/>
    <s v="Yes"/>
    <x v="0"/>
    <m/>
  </r>
  <r>
    <x v="4960"/>
    <n v="24"/>
    <n v="0"/>
    <x v="14"/>
    <s v="0-50"/>
    <n v="94704"/>
    <n v="3"/>
    <n v="0.1"/>
    <s v="Graduate"/>
    <n v="0"/>
    <x v="0"/>
    <s v="Yes"/>
    <x v="0"/>
    <s v="Yes"/>
    <x v="0"/>
    <m/>
  </r>
  <r>
    <x v="4961"/>
    <n v="24"/>
    <n v="0"/>
    <x v="129"/>
    <s v="51-100"/>
    <n v="94596"/>
    <n v="4"/>
    <n v="1.6"/>
    <s v="Undergraduate"/>
    <n v="0"/>
    <x v="0"/>
    <s v="No"/>
    <x v="0"/>
    <s v="Yes"/>
    <x v="0"/>
    <m/>
  </r>
  <r>
    <x v="4962"/>
    <n v="24"/>
    <n v="0"/>
    <x v="115"/>
    <s v="100+"/>
    <n v="95133"/>
    <n v="1"/>
    <n v="1.5"/>
    <s v="Undergraduate"/>
    <n v="0"/>
    <x v="0"/>
    <s v="No"/>
    <x v="0"/>
    <s v="Yes"/>
    <x v="0"/>
    <m/>
  </r>
  <r>
    <x v="4963"/>
    <n v="24"/>
    <n v="1"/>
    <x v="20"/>
    <s v="0-50"/>
    <n v="94085"/>
    <n v="2"/>
    <n v="1.7"/>
    <s v="Graduate"/>
    <n v="0"/>
    <x v="0"/>
    <s v="No"/>
    <x v="0"/>
    <s v="No"/>
    <x v="0"/>
    <m/>
  </r>
  <r>
    <x v="4964"/>
    <n v="24"/>
    <n v="2"/>
    <x v="11"/>
    <s v="51-100"/>
    <n v="90630"/>
    <n v="3"/>
    <n v="0.3"/>
    <s v="Professional"/>
    <n v="0"/>
    <x v="0"/>
    <s v="No"/>
    <x v="0"/>
    <s v="Yes"/>
    <x v="0"/>
    <m/>
  </r>
  <r>
    <x v="4965"/>
    <n v="24"/>
    <n v="1"/>
    <x v="8"/>
    <s v="51-100"/>
    <n v="93014"/>
    <n v="4"/>
    <n v="0.2"/>
    <s v="Undergraduate"/>
    <n v="0"/>
    <x v="0"/>
    <s v="No"/>
    <x v="0"/>
    <s v="Yes"/>
    <x v="0"/>
    <m/>
  </r>
  <r>
    <x v="4966"/>
    <n v="24"/>
    <n v="1"/>
    <x v="29"/>
    <s v="0-50"/>
    <n v="95045"/>
    <n v="2"/>
    <n v="1.7"/>
    <s v="Graduate"/>
    <n v="0"/>
    <x v="0"/>
    <s v="No"/>
    <x v="0"/>
    <s v="Yes"/>
    <x v="0"/>
    <m/>
  </r>
  <r>
    <x v="4967"/>
    <n v="24"/>
    <n v="2"/>
    <x v="126"/>
    <s v="100+"/>
    <n v="92835"/>
    <n v="2"/>
    <n v="7.2"/>
    <s v="Undergraduate"/>
    <n v="0"/>
    <x v="0"/>
    <s v="Yes"/>
    <x v="0"/>
    <s v="No"/>
    <x v="1"/>
    <m/>
  </r>
  <r>
    <x v="4968"/>
    <n v="24"/>
    <n v="1"/>
    <x v="29"/>
    <s v="0-50"/>
    <n v="92612"/>
    <n v="4"/>
    <n v="0.6"/>
    <s v="Graduate"/>
    <n v="0"/>
    <x v="0"/>
    <s v="No"/>
    <x v="0"/>
    <s v="Yes"/>
    <x v="0"/>
    <m/>
  </r>
  <r>
    <x v="4969"/>
    <n v="24"/>
    <n v="2"/>
    <x v="35"/>
    <s v="100+"/>
    <n v="94720"/>
    <n v="2"/>
    <n v="2"/>
    <s v="Undergraduate"/>
    <n v="0"/>
    <x v="0"/>
    <s v="No"/>
    <x v="0"/>
    <s v="Yes"/>
    <x v="0"/>
    <m/>
  </r>
  <r>
    <x v="4970"/>
    <n v="24"/>
    <n v="0"/>
    <x v="97"/>
    <s v="51-100"/>
    <n v="90740"/>
    <n v="3"/>
    <n v="0.8"/>
    <s v="Undergraduate"/>
    <n v="134"/>
    <x v="0"/>
    <s v="No"/>
    <x v="0"/>
    <s v="No"/>
    <x v="0"/>
    <m/>
  </r>
  <r>
    <x v="4971"/>
    <n v="24"/>
    <n v="2"/>
    <x v="57"/>
    <s v="51-100"/>
    <n v="91103"/>
    <n v="2"/>
    <n v="1.6"/>
    <s v="Professional"/>
    <n v="0"/>
    <x v="0"/>
    <s v="No"/>
    <x v="0"/>
    <s v="Yes"/>
    <x v="1"/>
    <m/>
  </r>
  <r>
    <x v="4972"/>
    <n v="24"/>
    <n v="1"/>
    <x v="14"/>
    <s v="0-50"/>
    <n v="94305"/>
    <n v="2"/>
    <n v="1.7"/>
    <s v="Graduate"/>
    <n v="0"/>
    <x v="0"/>
    <s v="No"/>
    <x v="0"/>
    <s v="No"/>
    <x v="0"/>
    <m/>
  </r>
  <r>
    <x v="4973"/>
    <n v="24"/>
    <n v="0"/>
    <x v="57"/>
    <s v="51-100"/>
    <n v="90401"/>
    <n v="3"/>
    <n v="0.8"/>
    <s v="Undergraduate"/>
    <n v="0"/>
    <x v="0"/>
    <s v="No"/>
    <x v="0"/>
    <s v="Yes"/>
    <x v="0"/>
    <m/>
  </r>
  <r>
    <x v="4974"/>
    <n v="24"/>
    <n v="2"/>
    <x v="30"/>
    <s v="51-100"/>
    <n v="94105"/>
    <n v="2"/>
    <n v="1.6"/>
    <s v="Professional"/>
    <n v="0"/>
    <x v="0"/>
    <s v="No"/>
    <x v="0"/>
    <s v="Yes"/>
    <x v="0"/>
    <m/>
  </r>
  <r>
    <x v="4975"/>
    <n v="24"/>
    <n v="0"/>
    <x v="64"/>
    <s v="0-50"/>
    <n v="90089"/>
    <n v="4"/>
    <n v="1.6"/>
    <s v="Undergraduate"/>
    <n v="180"/>
    <x v="0"/>
    <s v="No"/>
    <x v="0"/>
    <s v="Yes"/>
    <x v="0"/>
    <m/>
  </r>
  <r>
    <x v="4976"/>
    <n v="24"/>
    <n v="1"/>
    <x v="6"/>
    <s v="51-100"/>
    <n v="94720"/>
    <n v="2"/>
    <n v="1.8"/>
    <s v="Graduate"/>
    <n v="0"/>
    <x v="0"/>
    <s v="No"/>
    <x v="0"/>
    <s v="No"/>
    <x v="0"/>
    <m/>
  </r>
  <r>
    <x v="4977"/>
    <n v="24"/>
    <n v="2"/>
    <x v="30"/>
    <s v="51-100"/>
    <n v="91107"/>
    <n v="2"/>
    <n v="1.6"/>
    <s v="Professional"/>
    <n v="238"/>
    <x v="0"/>
    <s v="No"/>
    <x v="0"/>
    <s v="No"/>
    <x v="0"/>
    <m/>
  </r>
  <r>
    <x v="4978"/>
    <n v="24"/>
    <n v="3"/>
    <x v="100"/>
    <s v="0-50"/>
    <n v="90089"/>
    <n v="4"/>
    <n v="1"/>
    <s v="Professional"/>
    <n v="0"/>
    <x v="0"/>
    <s v="No"/>
    <x v="0"/>
    <s v="No"/>
    <x v="0"/>
    <m/>
  </r>
  <r>
    <x v="4979"/>
    <n v="24"/>
    <n v="2"/>
    <x v="82"/>
    <s v="0-50"/>
    <n v="94920"/>
    <n v="3"/>
    <n v="2.4"/>
    <s v="Graduate"/>
    <n v="0"/>
    <x v="0"/>
    <s v="Yes"/>
    <x v="0"/>
    <s v="No"/>
    <x v="0"/>
    <m/>
  </r>
  <r>
    <x v="4980"/>
    <n v="24"/>
    <n v="2"/>
    <x v="62"/>
    <s v="100+"/>
    <n v="92634"/>
    <n v="2"/>
    <n v="7.2"/>
    <s v="Undergraduate"/>
    <n v="0"/>
    <x v="0"/>
    <s v="Yes"/>
    <x v="0"/>
    <s v="Yes"/>
    <x v="0"/>
    <m/>
  </r>
  <r>
    <x v="4981"/>
    <n v="24"/>
    <n v="0"/>
    <x v="64"/>
    <s v="0-50"/>
    <n v="90638"/>
    <n v="3"/>
    <n v="0.1"/>
    <s v="Graduate"/>
    <n v="0"/>
    <x v="0"/>
    <s v="No"/>
    <x v="0"/>
    <s v="No"/>
    <x v="0"/>
    <m/>
  </r>
  <r>
    <x v="4982"/>
    <n v="24"/>
    <n v="0"/>
    <x v="119"/>
    <s v="100+"/>
    <n v="94566"/>
    <n v="1"/>
    <n v="1.5"/>
    <s v="Undergraduate"/>
    <n v="0"/>
    <x v="0"/>
    <s v="No"/>
    <x v="0"/>
    <s v="Yes"/>
    <x v="0"/>
    <m/>
  </r>
  <r>
    <x v="4983"/>
    <n v="24"/>
    <n v="2"/>
    <x v="115"/>
    <s v="100+"/>
    <n v="90065"/>
    <n v="2"/>
    <n v="7.2"/>
    <s v="Undergraduate"/>
    <n v="0"/>
    <x v="0"/>
    <s v="No"/>
    <x v="0"/>
    <s v="Yes"/>
    <x v="0"/>
    <m/>
  </r>
  <r>
    <x v="4984"/>
    <n v="24"/>
    <n v="0"/>
    <x v="24"/>
    <s v="51-100"/>
    <n v="95521"/>
    <n v="4"/>
    <n v="1.6"/>
    <s v="Undergraduate"/>
    <n v="0"/>
    <x v="0"/>
    <s v="No"/>
    <x v="0"/>
    <s v="No"/>
    <x v="0"/>
    <m/>
  </r>
  <r>
    <x v="4985"/>
    <n v="24"/>
    <n v="3"/>
    <x v="9"/>
    <s v="0-50"/>
    <n v="91768"/>
    <n v="4"/>
    <n v="1"/>
    <s v="Professional"/>
    <n v="0"/>
    <x v="0"/>
    <s v="No"/>
    <x v="0"/>
    <s v="Yes"/>
    <x v="0"/>
    <m/>
  </r>
  <r>
    <x v="4986"/>
    <n v="24"/>
    <n v="0"/>
    <x v="90"/>
    <s v="100+"/>
    <n v="92831"/>
    <n v="1"/>
    <n v="5.4"/>
    <s v="Undergraduate"/>
    <n v="0"/>
    <x v="0"/>
    <s v="No"/>
    <x v="0"/>
    <s v="Yes"/>
    <x v="0"/>
    <m/>
  </r>
  <r>
    <x v="4987"/>
    <n v="24"/>
    <n v="0"/>
    <x v="29"/>
    <s v="0-50"/>
    <n v="93555"/>
    <n v="1"/>
    <n v="1"/>
    <s v="Professional"/>
    <n v="0"/>
    <x v="0"/>
    <s v="No"/>
    <x v="0"/>
    <s v="Yes"/>
    <x v="0"/>
    <m/>
  </r>
  <r>
    <x v="4988"/>
    <n v="23"/>
    <n v="1"/>
    <x v="98"/>
    <s v="51-100"/>
    <n v="92374"/>
    <n v="4"/>
    <n v="2.6"/>
    <s v="Undergraduate"/>
    <n v="239"/>
    <x v="0"/>
    <s v="No"/>
    <x v="0"/>
    <s v="Yes"/>
    <x v="0"/>
    <m/>
  </r>
  <r>
    <x v="4989"/>
    <n v="23"/>
    <n v="1"/>
    <x v="113"/>
    <s v="100+"/>
    <n v="91709"/>
    <n v="1"/>
    <n v="6.33"/>
    <s v="Undergraduate"/>
    <n v="305"/>
    <x v="0"/>
    <s v="No"/>
    <x v="0"/>
    <s v="No"/>
    <x v="1"/>
    <m/>
  </r>
  <r>
    <x v="4990"/>
    <n v="23"/>
    <n v="1"/>
    <x v="28"/>
    <s v="51-100"/>
    <n v="92120"/>
    <n v="4"/>
    <n v="2.6"/>
    <s v="Undergraduate"/>
    <n v="0"/>
    <x v="0"/>
    <s v="No"/>
    <x v="0"/>
    <s v="Yes"/>
    <x v="0"/>
    <m/>
  </r>
  <r>
    <x v="4991"/>
    <n v="23"/>
    <n v="3"/>
    <x v="16"/>
    <s v="51-100"/>
    <n v="92704"/>
    <n v="3"/>
    <n v="2.4"/>
    <s v="Graduate"/>
    <n v="145"/>
    <x v="0"/>
    <s v="No"/>
    <x v="0"/>
    <s v="Yes"/>
    <x v="0"/>
    <m/>
  </r>
  <r>
    <x v="4992"/>
    <n v="23"/>
    <n v="2"/>
    <x v="43"/>
    <s v="0-50"/>
    <n v="95422"/>
    <n v="4"/>
    <n v="0.6"/>
    <s v="Graduate"/>
    <n v="0"/>
    <x v="0"/>
    <s v="No"/>
    <x v="0"/>
    <s v="Yes"/>
    <x v="1"/>
    <m/>
  </r>
  <r>
    <x v="4993"/>
    <n v="23"/>
    <n v="2"/>
    <x v="32"/>
    <s v="51-100"/>
    <n v="91711"/>
    <n v="2"/>
    <n v="1.8"/>
    <s v="Graduate"/>
    <n v="0"/>
    <x v="0"/>
    <s v="No"/>
    <x v="0"/>
    <s v="No"/>
    <x v="0"/>
    <m/>
  </r>
  <r>
    <x v="4994"/>
    <n v="23"/>
    <n v="2"/>
    <x v="57"/>
    <s v="51-100"/>
    <n v="92152"/>
    <n v="2"/>
    <n v="1.8"/>
    <s v="Graduate"/>
    <n v="0"/>
    <x v="0"/>
    <s v="Yes"/>
    <x v="0"/>
    <s v="No"/>
    <x v="1"/>
    <m/>
  </r>
  <r>
    <x v="4995"/>
    <n v="23"/>
    <n v="1"/>
    <x v="95"/>
    <s v="0-50"/>
    <n v="94720"/>
    <n v="4"/>
    <n v="1"/>
    <s v="Undergraduate"/>
    <n v="84"/>
    <x v="0"/>
    <s v="No"/>
    <x v="0"/>
    <s v="Yes"/>
    <x v="0"/>
    <m/>
  </r>
  <r>
    <x v="4996"/>
    <n v="23"/>
    <n v="1"/>
    <x v="134"/>
    <s v="0-50"/>
    <n v="91605"/>
    <n v="4"/>
    <n v="1"/>
    <s v="Undergraduate"/>
    <n v="90"/>
    <x v="0"/>
    <s v="No"/>
    <x v="0"/>
    <s v="Yes"/>
    <x v="0"/>
    <m/>
  </r>
  <r>
    <x v="4997"/>
    <n v="23"/>
    <n v="1"/>
    <x v="134"/>
    <s v="0-50"/>
    <n v="95064"/>
    <n v="4"/>
    <n v="1"/>
    <s v="Undergraduate"/>
    <n v="0"/>
    <x v="0"/>
    <s v="Yes"/>
    <x v="0"/>
    <s v="No"/>
    <x v="1"/>
    <m/>
  </r>
  <r>
    <x v="4998"/>
    <n v="23"/>
    <n v="3"/>
    <x v="113"/>
    <s v="100+"/>
    <n v="93555"/>
    <n v="2"/>
    <n v="7.2"/>
    <s v="Undergraduate"/>
    <n v="0"/>
    <x v="0"/>
    <s v="No"/>
    <x v="0"/>
    <s v="Yes"/>
    <x v="0"/>
    <m/>
  </r>
  <r>
    <x v="4999"/>
    <n v="23"/>
    <n v="2"/>
    <x v="8"/>
    <s v="51-100"/>
    <n v="90291"/>
    <n v="2"/>
    <n v="1.8"/>
    <s v="Graduate"/>
    <n v="0"/>
    <x v="0"/>
    <s v="No"/>
    <x v="0"/>
    <s v="Yes"/>
    <x v="1"/>
    <m/>
  </r>
  <r>
    <x v="5000"/>
    <m/>
    <m/>
    <x v="162"/>
    <m/>
    <m/>
    <m/>
    <m/>
    <m/>
    <m/>
    <x v="2"/>
    <m/>
    <x v="2"/>
    <m/>
    <x v="2"/>
    <m/>
  </r>
  <r>
    <x v="5000"/>
    <m/>
    <m/>
    <x v="162"/>
    <m/>
    <m/>
    <m/>
    <m/>
    <m/>
    <m/>
    <x v="2"/>
    <m/>
    <x v="2"/>
    <m/>
    <x v="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n v="2"/>
    <n v="0"/>
    <x v="0"/>
  </r>
  <r>
    <x v="0"/>
    <n v="1.1000000000000001"/>
    <n v="0"/>
    <x v="0"/>
  </r>
  <r>
    <x v="0"/>
    <n v="0.4"/>
    <n v="80"/>
    <x v="1"/>
  </r>
  <r>
    <x v="0"/>
    <n v="1.7"/>
    <n v="0"/>
    <x v="0"/>
  </r>
  <r>
    <x v="0"/>
    <n v="2.4"/>
    <n v="0"/>
    <x v="0"/>
  </r>
  <r>
    <x v="0"/>
    <n v="0.1"/>
    <n v="0"/>
    <x v="0"/>
  </r>
  <r>
    <x v="0"/>
    <n v="2.4"/>
    <n v="0"/>
    <x v="0"/>
  </r>
  <r>
    <x v="0"/>
    <n v="1.7"/>
    <n v="215"/>
    <x v="1"/>
  </r>
  <r>
    <x v="0"/>
    <n v="0.1"/>
    <n v="182"/>
    <x v="1"/>
  </r>
  <r>
    <x v="0"/>
    <n v="1.1000000000000001"/>
    <n v="0"/>
    <x v="0"/>
  </r>
  <r>
    <x v="0"/>
    <n v="0.4"/>
    <n v="0"/>
    <x v="0"/>
  </r>
  <r>
    <x v="0"/>
    <n v="2.2000000000000002"/>
    <n v="0"/>
    <x v="0"/>
  </r>
  <r>
    <x v="0"/>
    <n v="0.1"/>
    <n v="0"/>
    <x v="0"/>
  </r>
  <r>
    <x v="0"/>
    <n v="0.7"/>
    <n v="138"/>
    <x v="1"/>
  </r>
  <r>
    <x v="0"/>
    <n v="0.5"/>
    <n v="0"/>
    <x v="0"/>
  </r>
  <r>
    <x v="0"/>
    <n v="1.9"/>
    <n v="172"/>
    <x v="1"/>
  </r>
  <r>
    <x v="0"/>
    <n v="0.5"/>
    <n v="0"/>
    <x v="0"/>
  </r>
  <r>
    <x v="0"/>
    <n v="1.1000000000000001"/>
    <n v="0"/>
    <x v="0"/>
  </r>
  <r>
    <x v="0"/>
    <n v="1.67"/>
    <n v="0"/>
    <x v="0"/>
  </r>
  <r>
    <x v="0"/>
    <n v="2.5"/>
    <n v="0"/>
    <x v="0"/>
  </r>
  <r>
    <x v="0"/>
    <n v="0.1"/>
    <n v="0"/>
    <x v="0"/>
  </r>
  <r>
    <x v="0"/>
    <n v="0.8"/>
    <n v="0"/>
    <x v="0"/>
  </r>
  <r>
    <x v="0"/>
    <n v="2.2000000000000002"/>
    <n v="0"/>
    <x v="0"/>
  </r>
  <r>
    <x v="0"/>
    <n v="1.9"/>
    <n v="0"/>
    <x v="0"/>
  </r>
  <r>
    <x v="0"/>
    <n v="2.5"/>
    <n v="0"/>
    <x v="0"/>
  </r>
  <r>
    <x v="0"/>
    <n v="2.4"/>
    <n v="0"/>
    <x v="0"/>
  </r>
  <r>
    <x v="0"/>
    <n v="0.8"/>
    <n v="0"/>
    <x v="0"/>
  </r>
  <r>
    <x v="0"/>
    <n v="0.6"/>
    <n v="0"/>
    <x v="0"/>
  </r>
  <r>
    <x v="0"/>
    <n v="2.4"/>
    <n v="0"/>
    <x v="0"/>
  </r>
  <r>
    <x v="0"/>
    <n v="0.7"/>
    <n v="86"/>
    <x v="1"/>
  </r>
  <r>
    <x v="0"/>
    <n v="0"/>
    <n v="0"/>
    <x v="0"/>
  </r>
  <r>
    <x v="0"/>
    <n v="0.6"/>
    <n v="0"/>
    <x v="0"/>
  </r>
  <r>
    <x v="0"/>
    <n v="2.4"/>
    <n v="0"/>
    <x v="0"/>
  </r>
  <r>
    <x v="0"/>
    <n v="0.8"/>
    <n v="0"/>
    <x v="0"/>
  </r>
  <r>
    <x v="0"/>
    <n v="1.1000000000000001"/>
    <n v="0"/>
    <x v="0"/>
  </r>
  <r>
    <x v="0"/>
    <n v="0.1"/>
    <n v="0"/>
    <x v="0"/>
  </r>
  <r>
    <x v="0"/>
    <n v="2.4"/>
    <n v="0"/>
    <x v="0"/>
  </r>
  <r>
    <x v="0"/>
    <n v="1.1000000000000001"/>
    <n v="0"/>
    <x v="0"/>
  </r>
  <r>
    <x v="0"/>
    <n v="2"/>
    <n v="0"/>
    <x v="0"/>
  </r>
  <r>
    <x v="0"/>
    <n v="1.8"/>
    <n v="0"/>
    <x v="0"/>
  </r>
  <r>
    <x v="1"/>
    <n v="7.9"/>
    <n v="99"/>
    <x v="1"/>
  </r>
  <r>
    <x v="0"/>
    <n v="2.2000000000000002"/>
    <n v="0"/>
    <x v="0"/>
  </r>
  <r>
    <x v="1"/>
    <n v="3.9"/>
    <n v="121"/>
    <x v="1"/>
  </r>
  <r>
    <x v="0"/>
    <n v="6.9"/>
    <n v="196"/>
    <x v="1"/>
  </r>
  <r>
    <x v="0"/>
    <n v="0.7"/>
    <n v="0"/>
    <x v="0"/>
  </r>
  <r>
    <x v="1"/>
    <n v="2"/>
    <n v="0"/>
    <x v="0"/>
  </r>
  <r>
    <x v="0"/>
    <n v="1.3"/>
    <n v="0"/>
    <x v="0"/>
  </r>
  <r>
    <x v="1"/>
    <n v="2"/>
    <n v="0"/>
    <x v="0"/>
  </r>
  <r>
    <x v="1"/>
    <n v="3"/>
    <n v="282"/>
    <x v="1"/>
  </r>
  <r>
    <x v="0"/>
    <n v="0.7"/>
    <n v="0"/>
    <x v="0"/>
  </r>
  <r>
    <x v="1"/>
    <n v="0.4"/>
    <n v="0"/>
    <x v="0"/>
  </r>
  <r>
    <x v="1"/>
    <n v="3.7"/>
    <n v="138"/>
    <x v="1"/>
  </r>
  <r>
    <x v="0"/>
    <n v="2.1"/>
    <n v="0"/>
    <x v="0"/>
  </r>
  <r>
    <x v="0"/>
    <n v="1.8"/>
    <n v="333"/>
    <x v="1"/>
  </r>
  <r>
    <x v="0"/>
    <n v="2.5"/>
    <n v="162"/>
    <x v="1"/>
  </r>
  <r>
    <x v="0"/>
    <n v="1.7"/>
    <n v="230"/>
    <x v="1"/>
  </r>
  <r>
    <x v="0"/>
    <n v="0.1"/>
    <n v="0"/>
    <x v="0"/>
  </r>
  <r>
    <x v="1"/>
    <n v="5.4"/>
    <n v="176"/>
    <x v="1"/>
  </r>
  <r>
    <x v="1"/>
    <n v="4.5999999999999996"/>
    <n v="0"/>
    <x v="0"/>
  </r>
  <r>
    <x v="0"/>
    <n v="1.1000000000000001"/>
    <n v="0"/>
    <x v="0"/>
  </r>
  <r>
    <x v="0"/>
    <n v="1.5"/>
    <n v="0"/>
    <x v="0"/>
  </r>
  <r>
    <x v="1"/>
    <n v="3.8"/>
    <n v="237"/>
    <x v="1"/>
  </r>
  <r>
    <x v="0"/>
    <n v="2"/>
    <n v="0"/>
    <x v="0"/>
  </r>
  <r>
    <x v="0"/>
    <n v="1.7"/>
    <n v="0"/>
    <x v="0"/>
  </r>
  <r>
    <x v="0"/>
    <n v="0.1"/>
    <n v="0"/>
    <x v="0"/>
  </r>
  <r>
    <x v="0"/>
    <n v="1.67"/>
    <n v="89"/>
    <x v="1"/>
  </r>
  <r>
    <x v="0"/>
    <n v="0.4"/>
    <n v="0"/>
    <x v="0"/>
  </r>
  <r>
    <x v="0"/>
    <n v="0.1"/>
    <n v="0"/>
    <x v="0"/>
  </r>
  <r>
    <x v="0"/>
    <n v="0.7"/>
    <n v="0"/>
    <x v="0"/>
  </r>
  <r>
    <x v="0"/>
    <n v="0.4"/>
    <n v="0"/>
    <x v="0"/>
  </r>
  <r>
    <x v="0"/>
    <n v="1.7"/>
    <n v="0"/>
    <x v="0"/>
  </r>
  <r>
    <x v="0"/>
    <n v="0.1"/>
    <n v="0"/>
    <x v="0"/>
  </r>
  <r>
    <x v="0"/>
    <n v="1.1000000000000001"/>
    <n v="0"/>
    <x v="0"/>
  </r>
  <r>
    <x v="0"/>
    <n v="0.1"/>
    <n v="247"/>
    <x v="1"/>
  </r>
  <r>
    <x v="0"/>
    <n v="1.3"/>
    <n v="0"/>
    <x v="0"/>
  </r>
  <r>
    <x v="0"/>
    <n v="0.8"/>
    <n v="0"/>
    <x v="0"/>
  </r>
  <r>
    <x v="0"/>
    <n v="0.5"/>
    <n v="102"/>
    <x v="1"/>
  </r>
  <r>
    <x v="1"/>
    <n v="4.0999999999999996"/>
    <n v="299"/>
    <x v="1"/>
  </r>
  <r>
    <x v="0"/>
    <n v="3.4"/>
    <n v="0"/>
    <x v="0"/>
  </r>
  <r>
    <x v="0"/>
    <n v="2.1"/>
    <n v="0"/>
    <x v="0"/>
  </r>
  <r>
    <x v="0"/>
    <n v="2.5"/>
    <n v="0"/>
    <x v="0"/>
  </r>
  <r>
    <x v="0"/>
    <n v="2.4"/>
    <n v="0"/>
    <x v="0"/>
  </r>
  <r>
    <x v="0"/>
    <n v="0"/>
    <n v="0"/>
    <x v="0"/>
  </r>
  <r>
    <x v="0"/>
    <n v="2.4"/>
    <n v="252"/>
    <x v="1"/>
  </r>
  <r>
    <x v="0"/>
    <n v="0.1"/>
    <n v="0"/>
    <x v="0"/>
  </r>
  <r>
    <x v="0"/>
    <n v="2.5"/>
    <n v="174"/>
    <x v="1"/>
  </r>
  <r>
    <x v="0"/>
    <n v="0.5"/>
    <n v="0"/>
    <x v="0"/>
  </r>
  <r>
    <x v="1"/>
    <n v="4.0999999999999996"/>
    <n v="120"/>
    <x v="1"/>
  </r>
  <r>
    <x v="0"/>
    <n v="2.4"/>
    <n v="0"/>
    <x v="0"/>
  </r>
  <r>
    <x v="0"/>
    <n v="2"/>
    <n v="0"/>
    <x v="0"/>
  </r>
  <r>
    <x v="0"/>
    <n v="2"/>
    <n v="0"/>
    <x v="0"/>
  </r>
  <r>
    <x v="0"/>
    <n v="2"/>
    <n v="0"/>
    <x v="0"/>
  </r>
  <r>
    <x v="0"/>
    <n v="1.9"/>
    <n v="0"/>
    <x v="0"/>
  </r>
  <r>
    <x v="0"/>
    <n v="6.9"/>
    <n v="0"/>
    <x v="0"/>
  </r>
  <r>
    <x v="0"/>
    <n v="1.7"/>
    <n v="0"/>
    <x v="0"/>
  </r>
  <r>
    <x v="0"/>
    <n v="1.1000000000000001"/>
    <n v="119"/>
    <x v="1"/>
  </r>
  <r>
    <x v="0"/>
    <n v="1.3"/>
    <n v="333"/>
    <x v="1"/>
  </r>
  <r>
    <x v="0"/>
    <n v="0.9"/>
    <n v="0"/>
    <x v="0"/>
  </r>
  <r>
    <x v="0"/>
    <n v="0.5"/>
    <n v="0"/>
    <x v="0"/>
  </r>
  <r>
    <x v="0"/>
    <n v="1.5"/>
    <n v="0"/>
    <x v="0"/>
  </r>
  <r>
    <x v="0"/>
    <n v="0.5"/>
    <n v="0"/>
    <x v="0"/>
  </r>
  <r>
    <x v="0"/>
    <n v="2.2000000000000002"/>
    <n v="0"/>
    <x v="0"/>
  </r>
  <r>
    <x v="0"/>
    <n v="1.1000000000000001"/>
    <n v="120"/>
    <x v="1"/>
  </r>
  <r>
    <x v="0"/>
    <n v="0.7"/>
    <n v="0"/>
    <x v="0"/>
  </r>
  <r>
    <x v="0"/>
    <n v="2.2000000000000002"/>
    <n v="0"/>
    <x v="0"/>
  </r>
  <r>
    <x v="0"/>
    <n v="0.8"/>
    <n v="0"/>
    <x v="0"/>
  </r>
  <r>
    <x v="0"/>
    <n v="0"/>
    <n v="146"/>
    <x v="1"/>
  </r>
  <r>
    <x v="1"/>
    <n v="6.1"/>
    <n v="0"/>
    <x v="0"/>
  </r>
  <r>
    <x v="0"/>
    <n v="1.5"/>
    <n v="0"/>
    <x v="0"/>
  </r>
  <r>
    <x v="0"/>
    <n v="1.5"/>
    <n v="0"/>
    <x v="0"/>
  </r>
  <r>
    <x v="1"/>
    <n v="6.6"/>
    <n v="0"/>
    <x v="0"/>
  </r>
  <r>
    <x v="0"/>
    <n v="2.4"/>
    <n v="0"/>
    <x v="0"/>
  </r>
  <r>
    <x v="0"/>
    <n v="0.5"/>
    <n v="150"/>
    <x v="1"/>
  </r>
  <r>
    <x v="0"/>
    <n v="0.4"/>
    <n v="113"/>
    <x v="1"/>
  </r>
  <r>
    <x v="0"/>
    <n v="2"/>
    <n v="0"/>
    <x v="0"/>
  </r>
  <r>
    <x v="0"/>
    <n v="0.5"/>
    <n v="0"/>
    <x v="0"/>
  </r>
  <r>
    <x v="0"/>
    <n v="2.1"/>
    <n v="122"/>
    <x v="1"/>
  </r>
  <r>
    <x v="1"/>
    <n v="3.1"/>
    <n v="282"/>
    <x v="1"/>
  </r>
  <r>
    <x v="0"/>
    <n v="2.5"/>
    <n v="0"/>
    <x v="0"/>
  </r>
  <r>
    <x v="0"/>
    <n v="1.8"/>
    <n v="0"/>
    <x v="0"/>
  </r>
  <r>
    <x v="0"/>
    <n v="1.5"/>
    <n v="139"/>
    <x v="1"/>
  </r>
  <r>
    <x v="0"/>
    <n v="0"/>
    <n v="0"/>
    <x v="0"/>
  </r>
  <r>
    <x v="0"/>
    <n v="0.5"/>
    <n v="116"/>
    <x v="1"/>
  </r>
  <r>
    <x v="1"/>
    <n v="1.2"/>
    <n v="547"/>
    <x v="1"/>
  </r>
  <r>
    <x v="0"/>
    <n v="0.4"/>
    <n v="78"/>
    <x v="1"/>
  </r>
  <r>
    <x v="0"/>
    <n v="0.1"/>
    <n v="0"/>
    <x v="0"/>
  </r>
  <r>
    <x v="0"/>
    <n v="2.8"/>
    <n v="179"/>
    <x v="1"/>
  </r>
  <r>
    <x v="1"/>
    <n v="0.2"/>
    <n v="378"/>
    <x v="1"/>
  </r>
  <r>
    <x v="0"/>
    <n v="2.5"/>
    <n v="220"/>
    <x v="1"/>
  </r>
  <r>
    <x v="0"/>
    <n v="2"/>
    <n v="0"/>
    <x v="0"/>
  </r>
  <r>
    <x v="1"/>
    <n v="2.8"/>
    <n v="0"/>
    <x v="0"/>
  </r>
  <r>
    <x v="0"/>
    <n v="0.6"/>
    <n v="0"/>
    <x v="0"/>
  </r>
  <r>
    <x v="0"/>
    <n v="1.5"/>
    <n v="0"/>
    <x v="0"/>
  </r>
  <r>
    <x v="0"/>
    <n v="1.1000000000000001"/>
    <n v="108"/>
    <x v="1"/>
  </r>
  <r>
    <x v="0"/>
    <n v="2.2000000000000002"/>
    <n v="0"/>
    <x v="0"/>
  </r>
  <r>
    <x v="0"/>
    <n v="2.4"/>
    <n v="0"/>
    <x v="0"/>
  </r>
  <r>
    <x v="0"/>
    <n v="0.3"/>
    <n v="115"/>
    <x v="1"/>
  </r>
  <r>
    <x v="0"/>
    <n v="1.67"/>
    <n v="0"/>
    <x v="0"/>
  </r>
  <r>
    <x v="0"/>
    <n v="1.9"/>
    <n v="0"/>
    <x v="0"/>
  </r>
  <r>
    <x v="0"/>
    <n v="0.5"/>
    <n v="0"/>
    <x v="0"/>
  </r>
  <r>
    <x v="0"/>
    <n v="0.8"/>
    <n v="0"/>
    <x v="0"/>
  </r>
  <r>
    <x v="0"/>
    <n v="1.8"/>
    <n v="0"/>
    <x v="0"/>
  </r>
  <r>
    <x v="0"/>
    <n v="2.1"/>
    <n v="433"/>
    <x v="1"/>
  </r>
  <r>
    <x v="0"/>
    <n v="2.5"/>
    <n v="94"/>
    <x v="1"/>
  </r>
  <r>
    <x v="0"/>
    <n v="1.2"/>
    <n v="0"/>
    <x v="0"/>
  </r>
  <r>
    <x v="0"/>
    <n v="1.2"/>
    <n v="0"/>
    <x v="0"/>
  </r>
  <r>
    <x v="0"/>
    <n v="0.7"/>
    <n v="0"/>
    <x v="0"/>
  </r>
  <r>
    <x v="0"/>
    <n v="0.7"/>
    <n v="137"/>
    <x v="1"/>
  </r>
  <r>
    <x v="0"/>
    <n v="0.2"/>
    <n v="0"/>
    <x v="0"/>
  </r>
  <r>
    <x v="0"/>
    <n v="2.4"/>
    <n v="185"/>
    <x v="1"/>
  </r>
  <r>
    <x v="0"/>
    <n v="2"/>
    <n v="0"/>
    <x v="0"/>
  </r>
  <r>
    <x v="0"/>
    <n v="0.1"/>
    <n v="0"/>
    <x v="0"/>
  </r>
  <r>
    <x v="0"/>
    <n v="0"/>
    <n v="185"/>
    <x v="1"/>
  </r>
  <r>
    <x v="0"/>
    <n v="3.8"/>
    <n v="0"/>
    <x v="0"/>
  </r>
  <r>
    <x v="0"/>
    <n v="0.1"/>
    <n v="87"/>
    <x v="1"/>
  </r>
  <r>
    <x v="0"/>
    <n v="0.5"/>
    <n v="0"/>
    <x v="0"/>
  </r>
  <r>
    <x v="0"/>
    <n v="0.3"/>
    <n v="186"/>
    <x v="1"/>
  </r>
  <r>
    <x v="0"/>
    <n v="1"/>
    <n v="0"/>
    <x v="0"/>
  </r>
  <r>
    <x v="0"/>
    <n v="0.6"/>
    <n v="0"/>
    <x v="0"/>
  </r>
  <r>
    <x v="0"/>
    <n v="3.8"/>
    <n v="0"/>
    <x v="0"/>
  </r>
  <r>
    <x v="0"/>
    <n v="1.2"/>
    <n v="0"/>
    <x v="0"/>
  </r>
  <r>
    <x v="0"/>
    <n v="1.1000000000000001"/>
    <n v="226"/>
    <x v="1"/>
  </r>
  <r>
    <x v="0"/>
    <n v="0.7"/>
    <n v="0"/>
    <x v="0"/>
  </r>
  <r>
    <x v="0"/>
    <n v="3.4"/>
    <n v="200"/>
    <x v="1"/>
  </r>
  <r>
    <x v="0"/>
    <n v="1.1000000000000001"/>
    <n v="0"/>
    <x v="0"/>
  </r>
  <r>
    <x v="0"/>
    <n v="0.3"/>
    <n v="0"/>
    <x v="0"/>
  </r>
  <r>
    <x v="1"/>
    <n v="5.7"/>
    <n v="0"/>
    <x v="0"/>
  </r>
  <r>
    <x v="0"/>
    <n v="0.8"/>
    <n v="0"/>
    <x v="0"/>
  </r>
  <r>
    <x v="0"/>
    <n v="3.8"/>
    <n v="0"/>
    <x v="0"/>
  </r>
  <r>
    <x v="0"/>
    <n v="0.8"/>
    <n v="76"/>
    <x v="1"/>
  </r>
  <r>
    <x v="0"/>
    <n v="0"/>
    <n v="0"/>
    <x v="0"/>
  </r>
  <r>
    <x v="0"/>
    <n v="0.3"/>
    <n v="0"/>
    <x v="0"/>
  </r>
  <r>
    <x v="0"/>
    <n v="1.7"/>
    <n v="184"/>
    <x v="1"/>
  </r>
  <r>
    <x v="0"/>
    <n v="0.3"/>
    <n v="0"/>
    <x v="0"/>
  </r>
  <r>
    <x v="0"/>
    <n v="1.5"/>
    <n v="0"/>
    <x v="0"/>
  </r>
  <r>
    <x v="0"/>
    <n v="0.8"/>
    <n v="0"/>
    <x v="0"/>
  </r>
  <r>
    <x v="0"/>
    <n v="0"/>
    <n v="134"/>
    <x v="1"/>
  </r>
  <r>
    <x v="0"/>
    <n v="0.9"/>
    <n v="0"/>
    <x v="0"/>
  </r>
  <r>
    <x v="0"/>
    <n v="1.67"/>
    <n v="0"/>
    <x v="0"/>
  </r>
  <r>
    <x v="0"/>
    <n v="0.5"/>
    <n v="0"/>
    <x v="0"/>
  </r>
  <r>
    <x v="1"/>
    <n v="4.5"/>
    <n v="400"/>
    <x v="1"/>
  </r>
  <r>
    <x v="0"/>
    <n v="0.5"/>
    <n v="0"/>
    <x v="0"/>
  </r>
  <r>
    <x v="0"/>
    <n v="2"/>
    <n v="0"/>
    <x v="0"/>
  </r>
  <r>
    <x v="0"/>
    <n v="2.2000000000000002"/>
    <n v="0"/>
    <x v="0"/>
  </r>
  <r>
    <x v="0"/>
    <n v="0.3"/>
    <n v="0"/>
    <x v="0"/>
  </r>
  <r>
    <x v="0"/>
    <n v="1.8"/>
    <n v="80"/>
    <x v="1"/>
  </r>
  <r>
    <x v="1"/>
    <n v="6.4"/>
    <n v="0"/>
    <x v="0"/>
  </r>
  <r>
    <x v="0"/>
    <n v="3.4"/>
    <n v="0"/>
    <x v="0"/>
  </r>
  <r>
    <x v="0"/>
    <n v="0.6"/>
    <n v="0"/>
    <x v="0"/>
  </r>
  <r>
    <x v="1"/>
    <n v="2.2999999999999998"/>
    <n v="0"/>
    <x v="0"/>
  </r>
  <r>
    <x v="0"/>
    <n v="0.1"/>
    <n v="0"/>
    <x v="0"/>
  </r>
  <r>
    <x v="0"/>
    <n v="3.8"/>
    <n v="243"/>
    <x v="1"/>
  </r>
  <r>
    <x v="0"/>
    <n v="3.4"/>
    <n v="0"/>
    <x v="0"/>
  </r>
  <r>
    <x v="0"/>
    <n v="2"/>
    <n v="0"/>
    <x v="0"/>
  </r>
  <r>
    <x v="0"/>
    <n v="1.5"/>
    <n v="0"/>
    <x v="0"/>
  </r>
  <r>
    <x v="0"/>
    <n v="0.7"/>
    <n v="0"/>
    <x v="0"/>
  </r>
  <r>
    <x v="1"/>
    <n v="3.9"/>
    <n v="0"/>
    <x v="0"/>
  </r>
  <r>
    <x v="0"/>
    <n v="2.5"/>
    <n v="0"/>
    <x v="0"/>
  </r>
  <r>
    <x v="0"/>
    <n v="1"/>
    <n v="159"/>
    <x v="1"/>
  </r>
  <r>
    <x v="0"/>
    <n v="1.5"/>
    <n v="0"/>
    <x v="0"/>
  </r>
  <r>
    <x v="0"/>
    <n v="2.4"/>
    <n v="90"/>
    <x v="1"/>
  </r>
  <r>
    <x v="0"/>
    <n v="1.67"/>
    <n v="0"/>
    <x v="0"/>
  </r>
  <r>
    <x v="0"/>
    <n v="0.5"/>
    <n v="89"/>
    <x v="1"/>
  </r>
  <r>
    <x v="0"/>
    <n v="6.9"/>
    <n v="0"/>
    <x v="0"/>
  </r>
  <r>
    <x v="0"/>
    <n v="0.7"/>
    <n v="115"/>
    <x v="1"/>
  </r>
  <r>
    <x v="0"/>
    <n v="1.7"/>
    <n v="0"/>
    <x v="0"/>
  </r>
  <r>
    <x v="0"/>
    <n v="2.8"/>
    <n v="0"/>
    <x v="0"/>
  </r>
  <r>
    <x v="0"/>
    <n v="2"/>
    <n v="190"/>
    <x v="1"/>
  </r>
  <r>
    <x v="0"/>
    <n v="1.67"/>
    <n v="0"/>
    <x v="0"/>
  </r>
  <r>
    <x v="0"/>
    <n v="1"/>
    <n v="88"/>
    <x v="1"/>
  </r>
  <r>
    <x v="1"/>
    <n v="5"/>
    <n v="170"/>
    <x v="1"/>
  </r>
  <r>
    <x v="0"/>
    <n v="1.9"/>
    <n v="0"/>
    <x v="0"/>
  </r>
  <r>
    <x v="0"/>
    <n v="2.2000000000000002"/>
    <n v="0"/>
    <x v="0"/>
  </r>
  <r>
    <x v="1"/>
    <n v="3.4"/>
    <n v="0"/>
    <x v="0"/>
  </r>
  <r>
    <x v="0"/>
    <n v="1.9"/>
    <n v="100"/>
    <x v="1"/>
  </r>
  <r>
    <x v="0"/>
    <n v="2.5"/>
    <n v="0"/>
    <x v="0"/>
  </r>
  <r>
    <x v="0"/>
    <n v="0.6"/>
    <n v="0"/>
    <x v="0"/>
  </r>
  <r>
    <x v="0"/>
    <n v="1"/>
    <n v="167"/>
    <x v="1"/>
  </r>
  <r>
    <x v="0"/>
    <n v="0.4"/>
    <n v="0"/>
    <x v="0"/>
  </r>
  <r>
    <x v="1"/>
    <n v="5.0999999999999996"/>
    <n v="0"/>
    <x v="0"/>
  </r>
  <r>
    <x v="0"/>
    <n v="0.5"/>
    <n v="0"/>
    <x v="0"/>
  </r>
  <r>
    <x v="0"/>
    <n v="1.8"/>
    <n v="0"/>
    <x v="0"/>
  </r>
  <r>
    <x v="0"/>
    <n v="0.9"/>
    <n v="366"/>
    <x v="1"/>
  </r>
  <r>
    <x v="0"/>
    <n v="1.3"/>
    <n v="86"/>
    <x v="1"/>
  </r>
  <r>
    <x v="1"/>
    <n v="3.9"/>
    <n v="294"/>
    <x v="1"/>
  </r>
  <r>
    <x v="0"/>
    <n v="1.9"/>
    <n v="106"/>
    <x v="1"/>
  </r>
  <r>
    <x v="0"/>
    <n v="2"/>
    <n v="0"/>
    <x v="0"/>
  </r>
  <r>
    <x v="0"/>
    <n v="2.1"/>
    <n v="0"/>
    <x v="0"/>
  </r>
  <r>
    <x v="0"/>
    <n v="0.1"/>
    <n v="90"/>
    <x v="1"/>
  </r>
  <r>
    <x v="0"/>
    <n v="0"/>
    <n v="0"/>
    <x v="0"/>
  </r>
  <r>
    <x v="0"/>
    <n v="1.8"/>
    <n v="0"/>
    <x v="0"/>
  </r>
  <r>
    <x v="0"/>
    <n v="1.3"/>
    <n v="455"/>
    <x v="1"/>
  </r>
  <r>
    <x v="0"/>
    <n v="0.1"/>
    <n v="0"/>
    <x v="0"/>
  </r>
  <r>
    <x v="0"/>
    <n v="0.8"/>
    <n v="0"/>
    <x v="0"/>
  </r>
  <r>
    <x v="0"/>
    <n v="2"/>
    <n v="0"/>
    <x v="0"/>
  </r>
  <r>
    <x v="1"/>
    <n v="4.0999999999999996"/>
    <n v="0"/>
    <x v="0"/>
  </r>
  <r>
    <x v="0"/>
    <n v="1.2"/>
    <n v="0"/>
    <x v="0"/>
  </r>
  <r>
    <x v="0"/>
    <n v="1.1000000000000001"/>
    <n v="125"/>
    <x v="1"/>
  </r>
  <r>
    <x v="0"/>
    <n v="2.1"/>
    <n v="0"/>
    <x v="0"/>
  </r>
  <r>
    <x v="0"/>
    <n v="3.9"/>
    <n v="207"/>
    <x v="1"/>
  </r>
  <r>
    <x v="1"/>
    <n v="4"/>
    <n v="0"/>
    <x v="0"/>
  </r>
  <r>
    <x v="1"/>
    <n v="4.9000000000000004"/>
    <n v="111"/>
    <x v="1"/>
  </r>
  <r>
    <x v="0"/>
    <n v="0.4"/>
    <n v="76"/>
    <x v="1"/>
  </r>
  <r>
    <x v="0"/>
    <n v="2.8"/>
    <n v="0"/>
    <x v="0"/>
  </r>
  <r>
    <x v="0"/>
    <n v="6.9"/>
    <n v="0"/>
    <x v="0"/>
  </r>
  <r>
    <x v="0"/>
    <n v="0.8"/>
    <n v="97"/>
    <x v="1"/>
  </r>
  <r>
    <x v="0"/>
    <n v="1.1000000000000001"/>
    <n v="0"/>
    <x v="0"/>
  </r>
  <r>
    <x v="0"/>
    <n v="1"/>
    <n v="0"/>
    <x v="0"/>
  </r>
  <r>
    <x v="0"/>
    <n v="0.8"/>
    <n v="118"/>
    <x v="1"/>
  </r>
  <r>
    <x v="0"/>
    <n v="0.7"/>
    <n v="141"/>
    <x v="1"/>
  </r>
  <r>
    <x v="0"/>
    <n v="6.9"/>
    <n v="0"/>
    <x v="0"/>
  </r>
  <r>
    <x v="0"/>
    <n v="0.8"/>
    <n v="0"/>
    <x v="0"/>
  </r>
  <r>
    <x v="0"/>
    <n v="1.7"/>
    <n v="0"/>
    <x v="0"/>
  </r>
  <r>
    <x v="0"/>
    <n v="0.4"/>
    <n v="86"/>
    <x v="1"/>
  </r>
  <r>
    <x v="0"/>
    <n v="0"/>
    <n v="0"/>
    <x v="0"/>
  </r>
  <r>
    <x v="1"/>
    <n v="4.3"/>
    <n v="0"/>
    <x v="0"/>
  </r>
  <r>
    <x v="0"/>
    <n v="1.7"/>
    <n v="0"/>
    <x v="0"/>
  </r>
  <r>
    <x v="0"/>
    <n v="2.5"/>
    <n v="0"/>
    <x v="0"/>
  </r>
  <r>
    <x v="0"/>
    <n v="2.8"/>
    <n v="205"/>
    <x v="1"/>
  </r>
  <r>
    <x v="1"/>
    <n v="7.9"/>
    <n v="358"/>
    <x v="1"/>
  </r>
  <r>
    <x v="0"/>
    <n v="0.4"/>
    <n v="0"/>
    <x v="0"/>
  </r>
  <r>
    <x v="0"/>
    <n v="0.8"/>
    <n v="102"/>
    <x v="1"/>
  </r>
  <r>
    <x v="0"/>
    <n v="1.7"/>
    <n v="244"/>
    <x v="1"/>
  </r>
  <r>
    <x v="0"/>
    <n v="0.1"/>
    <n v="178"/>
    <x v="1"/>
  </r>
  <r>
    <x v="0"/>
    <n v="0.8"/>
    <n v="103"/>
    <x v="1"/>
  </r>
  <r>
    <x v="0"/>
    <n v="1.67"/>
    <n v="0"/>
    <x v="0"/>
  </r>
  <r>
    <x v="0"/>
    <n v="6.9"/>
    <n v="97"/>
    <x v="1"/>
  </r>
  <r>
    <x v="1"/>
    <n v="4.4000000000000004"/>
    <n v="0"/>
    <x v="0"/>
  </r>
  <r>
    <x v="0"/>
    <n v="0.2"/>
    <n v="0"/>
    <x v="0"/>
  </r>
  <r>
    <x v="0"/>
    <n v="2"/>
    <n v="427"/>
    <x v="1"/>
  </r>
  <r>
    <x v="0"/>
    <n v="2.4"/>
    <n v="0"/>
    <x v="0"/>
  </r>
  <r>
    <x v="1"/>
    <n v="0.2"/>
    <n v="364"/>
    <x v="1"/>
  </r>
  <r>
    <x v="0"/>
    <n v="0.6"/>
    <n v="83"/>
    <x v="1"/>
  </r>
  <r>
    <x v="0"/>
    <n v="0.8"/>
    <n v="115"/>
    <x v="1"/>
  </r>
  <r>
    <x v="0"/>
    <n v="0.5"/>
    <n v="0"/>
    <x v="0"/>
  </r>
  <r>
    <x v="0"/>
    <n v="1.1000000000000001"/>
    <n v="0"/>
    <x v="0"/>
  </r>
  <r>
    <x v="1"/>
    <n v="2.6"/>
    <n v="229"/>
    <x v="1"/>
  </r>
  <r>
    <x v="0"/>
    <n v="1.2"/>
    <n v="109"/>
    <x v="1"/>
  </r>
  <r>
    <x v="0"/>
    <n v="2.4"/>
    <n v="0"/>
    <x v="0"/>
  </r>
  <r>
    <x v="0"/>
    <n v="0.4"/>
    <n v="0"/>
    <x v="0"/>
  </r>
  <r>
    <x v="1"/>
    <n v="9"/>
    <n v="0"/>
    <x v="0"/>
  </r>
  <r>
    <x v="0"/>
    <n v="1.9"/>
    <n v="0"/>
    <x v="0"/>
  </r>
  <r>
    <x v="0"/>
    <n v="0"/>
    <n v="166"/>
    <x v="1"/>
  </r>
  <r>
    <x v="0"/>
    <n v="1.5"/>
    <n v="0"/>
    <x v="0"/>
  </r>
  <r>
    <x v="1"/>
    <n v="3.8"/>
    <n v="183"/>
    <x v="1"/>
  </r>
  <r>
    <x v="0"/>
    <n v="0.5"/>
    <n v="0"/>
    <x v="0"/>
  </r>
  <r>
    <x v="0"/>
    <n v="3.4"/>
    <n v="0"/>
    <x v="0"/>
  </r>
  <r>
    <x v="1"/>
    <n v="4.3"/>
    <n v="205"/>
    <x v="1"/>
  </r>
  <r>
    <x v="0"/>
    <n v="1.5"/>
    <n v="173"/>
    <x v="1"/>
  </r>
  <r>
    <x v="0"/>
    <n v="0.1"/>
    <n v="0"/>
    <x v="0"/>
  </r>
  <r>
    <x v="0"/>
    <n v="2.5"/>
    <n v="0"/>
    <x v="0"/>
  </r>
  <r>
    <x v="0"/>
    <n v="0.6"/>
    <n v="100"/>
    <x v="1"/>
  </r>
  <r>
    <x v="0"/>
    <n v="1.5"/>
    <n v="0"/>
    <x v="0"/>
  </r>
  <r>
    <x v="0"/>
    <n v="1.7"/>
    <n v="0"/>
    <x v="0"/>
  </r>
  <r>
    <x v="0"/>
    <n v="1.7"/>
    <n v="218"/>
    <x v="1"/>
  </r>
  <r>
    <x v="0"/>
    <n v="1.3"/>
    <n v="0"/>
    <x v="0"/>
  </r>
  <r>
    <x v="0"/>
    <n v="1.8"/>
    <n v="147"/>
    <x v="1"/>
  </r>
  <r>
    <x v="0"/>
    <n v="2.9"/>
    <n v="0"/>
    <x v="0"/>
  </r>
  <r>
    <x v="0"/>
    <n v="0.1"/>
    <n v="0"/>
    <x v="0"/>
  </r>
  <r>
    <x v="0"/>
    <n v="1.8"/>
    <n v="109"/>
    <x v="1"/>
  </r>
  <r>
    <x v="0"/>
    <n v="0.7"/>
    <n v="0"/>
    <x v="0"/>
  </r>
  <r>
    <x v="0"/>
    <n v="0.3"/>
    <n v="0"/>
    <x v="0"/>
  </r>
  <r>
    <x v="0"/>
    <n v="2.8"/>
    <n v="336"/>
    <x v="1"/>
  </r>
  <r>
    <x v="0"/>
    <n v="1.3"/>
    <n v="0"/>
    <x v="0"/>
  </r>
  <r>
    <x v="0"/>
    <n v="0.1"/>
    <n v="0"/>
    <x v="0"/>
  </r>
  <r>
    <x v="0"/>
    <n v="1.7"/>
    <n v="0"/>
    <x v="0"/>
  </r>
  <r>
    <x v="0"/>
    <n v="1.8"/>
    <n v="0"/>
    <x v="0"/>
  </r>
  <r>
    <x v="0"/>
    <n v="3.8"/>
    <n v="0"/>
    <x v="0"/>
  </r>
  <r>
    <x v="0"/>
    <n v="1"/>
    <n v="116"/>
    <x v="1"/>
  </r>
  <r>
    <x v="0"/>
    <n v="2.8"/>
    <n v="113"/>
    <x v="1"/>
  </r>
  <r>
    <x v="0"/>
    <n v="0.2"/>
    <n v="0"/>
    <x v="0"/>
  </r>
  <r>
    <x v="0"/>
    <n v="2.2000000000000002"/>
    <n v="123"/>
    <x v="1"/>
  </r>
  <r>
    <x v="0"/>
    <n v="0.7"/>
    <n v="0"/>
    <x v="0"/>
  </r>
  <r>
    <x v="0"/>
    <n v="1.8"/>
    <n v="187"/>
    <x v="1"/>
  </r>
  <r>
    <x v="0"/>
    <n v="1.3"/>
    <n v="0"/>
    <x v="0"/>
  </r>
  <r>
    <x v="0"/>
    <n v="3.4"/>
    <n v="0"/>
    <x v="0"/>
  </r>
  <r>
    <x v="0"/>
    <n v="0.7"/>
    <n v="0"/>
    <x v="0"/>
  </r>
  <r>
    <x v="0"/>
    <n v="1.9"/>
    <n v="118"/>
    <x v="1"/>
  </r>
  <r>
    <x v="0"/>
    <n v="1.8"/>
    <n v="0"/>
    <x v="0"/>
  </r>
  <r>
    <x v="0"/>
    <n v="0.4"/>
    <n v="137"/>
    <x v="1"/>
  </r>
  <r>
    <x v="0"/>
    <n v="1.5"/>
    <n v="0"/>
    <x v="0"/>
  </r>
  <r>
    <x v="0"/>
    <n v="0.4"/>
    <n v="124"/>
    <x v="1"/>
  </r>
  <r>
    <x v="1"/>
    <n v="5.2"/>
    <n v="0"/>
    <x v="0"/>
  </r>
  <r>
    <x v="0"/>
    <n v="2.8"/>
    <n v="0"/>
    <x v="0"/>
  </r>
  <r>
    <x v="0"/>
    <n v="1.5"/>
    <n v="169"/>
    <x v="1"/>
  </r>
  <r>
    <x v="0"/>
    <n v="0.5"/>
    <n v="0"/>
    <x v="0"/>
  </r>
  <r>
    <x v="0"/>
    <n v="1.1000000000000001"/>
    <n v="0"/>
    <x v="0"/>
  </r>
  <r>
    <x v="0"/>
    <n v="1.2"/>
    <n v="0"/>
    <x v="0"/>
  </r>
  <r>
    <x v="0"/>
    <n v="2.4"/>
    <n v="0"/>
    <x v="0"/>
  </r>
  <r>
    <x v="0"/>
    <n v="2.8"/>
    <n v="0"/>
    <x v="0"/>
  </r>
  <r>
    <x v="0"/>
    <n v="1.7"/>
    <n v="0"/>
    <x v="0"/>
  </r>
  <r>
    <x v="0"/>
    <n v="1.7"/>
    <n v="0"/>
    <x v="0"/>
  </r>
  <r>
    <x v="0"/>
    <n v="0.3"/>
    <n v="0"/>
    <x v="0"/>
  </r>
  <r>
    <x v="0"/>
    <n v="1.7"/>
    <n v="0"/>
    <x v="0"/>
  </r>
  <r>
    <x v="0"/>
    <n v="0.1"/>
    <n v="149"/>
    <x v="1"/>
  </r>
  <r>
    <x v="0"/>
    <n v="1.3"/>
    <n v="0"/>
    <x v="0"/>
  </r>
  <r>
    <x v="0"/>
    <n v="0.9"/>
    <n v="0"/>
    <x v="0"/>
  </r>
  <r>
    <x v="0"/>
    <n v="0.7"/>
    <n v="0"/>
    <x v="0"/>
  </r>
  <r>
    <x v="0"/>
    <n v="1.7"/>
    <n v="0"/>
    <x v="0"/>
  </r>
  <r>
    <x v="0"/>
    <n v="1.3"/>
    <n v="0"/>
    <x v="0"/>
  </r>
  <r>
    <x v="0"/>
    <n v="1.5"/>
    <n v="0"/>
    <x v="0"/>
  </r>
  <r>
    <x v="0"/>
    <n v="2.5"/>
    <n v="0"/>
    <x v="0"/>
  </r>
  <r>
    <x v="0"/>
    <n v="0"/>
    <n v="0"/>
    <x v="0"/>
  </r>
  <r>
    <x v="1"/>
    <n v="6.3"/>
    <n v="0"/>
    <x v="0"/>
  </r>
  <r>
    <x v="0"/>
    <n v="1"/>
    <n v="0"/>
    <x v="0"/>
  </r>
  <r>
    <x v="0"/>
    <n v="2.2000000000000002"/>
    <n v="0"/>
    <x v="0"/>
  </r>
  <r>
    <x v="0"/>
    <n v="0.3"/>
    <n v="0"/>
    <x v="0"/>
  </r>
  <r>
    <x v="0"/>
    <n v="0.1"/>
    <n v="94"/>
    <x v="1"/>
  </r>
  <r>
    <x v="0"/>
    <n v="2.9"/>
    <n v="0"/>
    <x v="0"/>
  </r>
  <r>
    <x v="0"/>
    <n v="2.9"/>
    <n v="0"/>
    <x v="0"/>
  </r>
  <r>
    <x v="0"/>
    <n v="1.67"/>
    <n v="142"/>
    <x v="1"/>
  </r>
  <r>
    <x v="0"/>
    <n v="1.8"/>
    <n v="0"/>
    <x v="0"/>
  </r>
  <r>
    <x v="0"/>
    <n v="1.1000000000000001"/>
    <n v="0"/>
    <x v="0"/>
  </r>
  <r>
    <x v="0"/>
    <n v="0.2"/>
    <n v="0"/>
    <x v="0"/>
  </r>
  <r>
    <x v="0"/>
    <n v="0.5"/>
    <n v="0"/>
    <x v="0"/>
  </r>
  <r>
    <x v="0"/>
    <n v="2.9"/>
    <n v="0"/>
    <x v="0"/>
  </r>
  <r>
    <x v="0"/>
    <n v="1.7"/>
    <n v="0"/>
    <x v="0"/>
  </r>
  <r>
    <x v="0"/>
    <n v="0.8"/>
    <n v="0"/>
    <x v="0"/>
  </r>
  <r>
    <x v="0"/>
    <n v="0.1"/>
    <n v="128"/>
    <x v="1"/>
  </r>
  <r>
    <x v="0"/>
    <n v="2.9"/>
    <n v="0"/>
    <x v="0"/>
  </r>
  <r>
    <x v="1"/>
    <n v="3.4"/>
    <n v="0"/>
    <x v="0"/>
  </r>
  <r>
    <x v="0"/>
    <n v="0.5"/>
    <n v="128"/>
    <x v="1"/>
  </r>
  <r>
    <x v="0"/>
    <n v="0.1"/>
    <n v="91"/>
    <x v="1"/>
  </r>
  <r>
    <x v="0"/>
    <n v="3.4"/>
    <n v="0"/>
    <x v="0"/>
  </r>
  <r>
    <x v="0"/>
    <n v="1.3"/>
    <n v="0"/>
    <x v="0"/>
  </r>
  <r>
    <x v="0"/>
    <n v="0.5"/>
    <n v="310"/>
    <x v="1"/>
  </r>
  <r>
    <x v="0"/>
    <n v="2.8"/>
    <n v="0"/>
    <x v="0"/>
  </r>
  <r>
    <x v="0"/>
    <n v="1"/>
    <n v="154"/>
    <x v="1"/>
  </r>
  <r>
    <x v="0"/>
    <n v="0.3"/>
    <n v="0"/>
    <x v="0"/>
  </r>
  <r>
    <x v="0"/>
    <n v="0.9"/>
    <n v="0"/>
    <x v="0"/>
  </r>
  <r>
    <x v="0"/>
    <n v="2"/>
    <n v="0"/>
    <x v="0"/>
  </r>
  <r>
    <x v="0"/>
    <n v="1.3"/>
    <n v="0"/>
    <x v="0"/>
  </r>
  <r>
    <x v="0"/>
    <n v="1.5"/>
    <n v="140"/>
    <x v="1"/>
  </r>
  <r>
    <x v="0"/>
    <n v="2.5"/>
    <n v="0"/>
    <x v="0"/>
  </r>
  <r>
    <x v="0"/>
    <n v="1.5"/>
    <n v="127"/>
    <x v="1"/>
  </r>
  <r>
    <x v="0"/>
    <n v="0.8"/>
    <n v="312"/>
    <x v="1"/>
  </r>
  <r>
    <x v="0"/>
    <n v="0.7"/>
    <n v="0"/>
    <x v="0"/>
  </r>
  <r>
    <x v="0"/>
    <n v="0.3"/>
    <n v="0"/>
    <x v="0"/>
  </r>
  <r>
    <x v="0"/>
    <n v="1.7"/>
    <n v="98"/>
    <x v="1"/>
  </r>
  <r>
    <x v="0"/>
    <n v="2"/>
    <n v="0"/>
    <x v="0"/>
  </r>
  <r>
    <x v="1"/>
    <n v="5.2"/>
    <n v="522"/>
    <x v="1"/>
  </r>
  <r>
    <x v="1"/>
    <n v="7"/>
    <n v="0"/>
    <x v="0"/>
  </r>
  <r>
    <x v="1"/>
    <n v="5"/>
    <n v="184"/>
    <x v="1"/>
  </r>
  <r>
    <x v="0"/>
    <n v="1.2"/>
    <n v="228"/>
    <x v="1"/>
  </r>
  <r>
    <x v="0"/>
    <n v="0.3"/>
    <n v="0"/>
    <x v="0"/>
  </r>
  <r>
    <x v="0"/>
    <n v="1.6"/>
    <n v="118"/>
    <x v="1"/>
  </r>
  <r>
    <x v="0"/>
    <n v="0"/>
    <n v="0"/>
    <x v="0"/>
  </r>
  <r>
    <x v="0"/>
    <n v="2.8"/>
    <n v="0"/>
    <x v="0"/>
  </r>
  <r>
    <x v="0"/>
    <n v="1.9"/>
    <n v="0"/>
    <x v="0"/>
  </r>
  <r>
    <x v="1"/>
    <n v="1"/>
    <n v="0"/>
    <x v="0"/>
  </r>
  <r>
    <x v="0"/>
    <n v="2.8"/>
    <n v="0"/>
    <x v="0"/>
  </r>
  <r>
    <x v="0"/>
    <n v="0"/>
    <n v="0"/>
    <x v="0"/>
  </r>
  <r>
    <x v="0"/>
    <n v="1.5"/>
    <n v="111"/>
    <x v="1"/>
  </r>
  <r>
    <x v="0"/>
    <n v="4.4000000000000004"/>
    <n v="0"/>
    <x v="0"/>
  </r>
  <r>
    <x v="0"/>
    <n v="2.4"/>
    <n v="0"/>
    <x v="0"/>
  </r>
  <r>
    <x v="0"/>
    <n v="0.9"/>
    <n v="151"/>
    <x v="1"/>
  </r>
  <r>
    <x v="0"/>
    <n v="1.7"/>
    <n v="0"/>
    <x v="0"/>
  </r>
  <r>
    <x v="0"/>
    <n v="1.3"/>
    <n v="97"/>
    <x v="1"/>
  </r>
  <r>
    <x v="0"/>
    <n v="2.1"/>
    <n v="0"/>
    <x v="0"/>
  </r>
  <r>
    <x v="1"/>
    <n v="2.8"/>
    <n v="0"/>
    <x v="0"/>
  </r>
  <r>
    <x v="0"/>
    <n v="0.8"/>
    <n v="0"/>
    <x v="0"/>
  </r>
  <r>
    <x v="0"/>
    <n v="0.5"/>
    <n v="200"/>
    <x v="1"/>
  </r>
  <r>
    <x v="0"/>
    <n v="2.2000000000000002"/>
    <n v="0"/>
    <x v="0"/>
  </r>
  <r>
    <x v="0"/>
    <n v="0.2"/>
    <n v="0"/>
    <x v="0"/>
  </r>
  <r>
    <x v="0"/>
    <n v="1.7"/>
    <n v="0"/>
    <x v="0"/>
  </r>
  <r>
    <x v="1"/>
    <n v="3"/>
    <n v="0"/>
    <x v="0"/>
  </r>
  <r>
    <x v="0"/>
    <n v="0.3"/>
    <n v="0"/>
    <x v="0"/>
  </r>
  <r>
    <x v="0"/>
    <n v="0.7"/>
    <n v="0"/>
    <x v="0"/>
  </r>
  <r>
    <x v="0"/>
    <n v="0.2"/>
    <n v="0"/>
    <x v="0"/>
  </r>
  <r>
    <x v="0"/>
    <n v="2.8"/>
    <n v="202"/>
    <x v="1"/>
  </r>
  <r>
    <x v="0"/>
    <n v="2.2000000000000002"/>
    <n v="0"/>
    <x v="0"/>
  </r>
  <r>
    <x v="0"/>
    <n v="1.1000000000000001"/>
    <n v="0"/>
    <x v="0"/>
  </r>
  <r>
    <x v="0"/>
    <n v="4.7"/>
    <n v="0"/>
    <x v="0"/>
  </r>
  <r>
    <x v="0"/>
    <n v="1.9"/>
    <n v="0"/>
    <x v="0"/>
  </r>
  <r>
    <x v="0"/>
    <n v="1.7"/>
    <n v="0"/>
    <x v="0"/>
  </r>
  <r>
    <x v="0"/>
    <n v="0.5"/>
    <n v="0"/>
    <x v="0"/>
  </r>
  <r>
    <x v="0"/>
    <n v="2.5"/>
    <n v="0"/>
    <x v="0"/>
  </r>
  <r>
    <x v="0"/>
    <n v="3.8"/>
    <n v="405"/>
    <x v="1"/>
  </r>
  <r>
    <x v="0"/>
    <n v="0.1"/>
    <n v="0"/>
    <x v="0"/>
  </r>
  <r>
    <x v="0"/>
    <n v="0.1"/>
    <n v="0"/>
    <x v="0"/>
  </r>
  <r>
    <x v="0"/>
    <n v="0.5"/>
    <n v="0"/>
    <x v="0"/>
  </r>
  <r>
    <x v="0"/>
    <n v="4.7"/>
    <n v="0"/>
    <x v="0"/>
  </r>
  <r>
    <x v="0"/>
    <n v="1.5"/>
    <n v="0"/>
    <x v="0"/>
  </r>
  <r>
    <x v="0"/>
    <n v="0.5"/>
    <n v="89"/>
    <x v="1"/>
  </r>
  <r>
    <x v="0"/>
    <n v="0.3"/>
    <n v="0"/>
    <x v="0"/>
  </r>
  <r>
    <x v="0"/>
    <n v="2.9"/>
    <n v="0"/>
    <x v="0"/>
  </r>
  <r>
    <x v="0"/>
    <n v="1.3"/>
    <n v="0"/>
    <x v="0"/>
  </r>
  <r>
    <x v="0"/>
    <n v="1.7"/>
    <n v="0"/>
    <x v="0"/>
  </r>
  <r>
    <x v="0"/>
    <n v="2.8"/>
    <n v="0"/>
    <x v="0"/>
  </r>
  <r>
    <x v="0"/>
    <n v="0.5"/>
    <n v="0"/>
    <x v="0"/>
  </r>
  <r>
    <x v="0"/>
    <n v="0.5"/>
    <n v="182"/>
    <x v="1"/>
  </r>
  <r>
    <x v="0"/>
    <n v="1.4"/>
    <n v="112"/>
    <x v="1"/>
  </r>
  <r>
    <x v="0"/>
    <n v="2"/>
    <n v="0"/>
    <x v="0"/>
  </r>
  <r>
    <x v="0"/>
    <n v="1.2"/>
    <n v="129"/>
    <x v="1"/>
  </r>
  <r>
    <x v="0"/>
    <n v="1.3"/>
    <n v="0"/>
    <x v="0"/>
  </r>
  <r>
    <x v="0"/>
    <n v="1.5"/>
    <n v="0"/>
    <x v="0"/>
  </r>
  <r>
    <x v="0"/>
    <n v="1.5"/>
    <n v="0"/>
    <x v="0"/>
  </r>
  <r>
    <x v="0"/>
    <n v="4.4000000000000004"/>
    <n v="0"/>
    <x v="0"/>
  </r>
  <r>
    <x v="1"/>
    <n v="3.3"/>
    <n v="0"/>
    <x v="0"/>
  </r>
  <r>
    <x v="0"/>
    <n v="1.2"/>
    <n v="0"/>
    <x v="0"/>
  </r>
  <r>
    <x v="0"/>
    <n v="2.2000000000000002"/>
    <n v="0"/>
    <x v="0"/>
  </r>
  <r>
    <x v="0"/>
    <n v="1.4"/>
    <n v="0"/>
    <x v="0"/>
  </r>
  <r>
    <x v="0"/>
    <n v="1.67"/>
    <n v="0"/>
    <x v="0"/>
  </r>
  <r>
    <x v="0"/>
    <n v="2.2000000000000002"/>
    <n v="0"/>
    <x v="0"/>
  </r>
  <r>
    <x v="0"/>
    <n v="1.6"/>
    <n v="0"/>
    <x v="0"/>
  </r>
  <r>
    <x v="0"/>
    <n v="0.4"/>
    <n v="123"/>
    <x v="1"/>
  </r>
  <r>
    <x v="1"/>
    <n v="4.7"/>
    <n v="203"/>
    <x v="1"/>
  </r>
  <r>
    <x v="0"/>
    <n v="1.7"/>
    <n v="0"/>
    <x v="0"/>
  </r>
  <r>
    <x v="0"/>
    <n v="1.5"/>
    <n v="87"/>
    <x v="1"/>
  </r>
  <r>
    <x v="0"/>
    <n v="0.9"/>
    <n v="0"/>
    <x v="0"/>
  </r>
  <r>
    <x v="0"/>
    <n v="0.4"/>
    <n v="0"/>
    <x v="0"/>
  </r>
  <r>
    <x v="0"/>
    <n v="0.4"/>
    <n v="94"/>
    <x v="1"/>
  </r>
  <r>
    <x v="0"/>
    <n v="1.9"/>
    <n v="0"/>
    <x v="0"/>
  </r>
  <r>
    <x v="0"/>
    <n v="0.5"/>
    <n v="103"/>
    <x v="1"/>
  </r>
  <r>
    <x v="0"/>
    <n v="0.2"/>
    <n v="0"/>
    <x v="0"/>
  </r>
  <r>
    <x v="0"/>
    <n v="0.8"/>
    <n v="158"/>
    <x v="1"/>
  </r>
  <r>
    <x v="0"/>
    <n v="0"/>
    <n v="0"/>
    <x v="0"/>
  </r>
  <r>
    <x v="0"/>
    <n v="0.4"/>
    <n v="0"/>
    <x v="0"/>
  </r>
  <r>
    <x v="0"/>
    <n v="6.9"/>
    <n v="0"/>
    <x v="0"/>
  </r>
  <r>
    <x v="0"/>
    <n v="0.8"/>
    <n v="128"/>
    <x v="1"/>
  </r>
  <r>
    <x v="1"/>
    <n v="2.2999999999999998"/>
    <n v="342"/>
    <x v="1"/>
  </r>
  <r>
    <x v="0"/>
    <n v="2.1"/>
    <n v="0"/>
    <x v="0"/>
  </r>
  <r>
    <x v="1"/>
    <n v="2.6"/>
    <n v="0"/>
    <x v="0"/>
  </r>
  <r>
    <x v="0"/>
    <n v="1.6"/>
    <n v="0"/>
    <x v="0"/>
  </r>
  <r>
    <x v="0"/>
    <n v="0.4"/>
    <n v="0"/>
    <x v="0"/>
  </r>
  <r>
    <x v="0"/>
    <n v="0.9"/>
    <n v="82"/>
    <x v="1"/>
  </r>
  <r>
    <x v="0"/>
    <n v="0.1"/>
    <n v="0"/>
    <x v="0"/>
  </r>
  <r>
    <x v="0"/>
    <n v="0.9"/>
    <n v="0"/>
    <x v="0"/>
  </r>
  <r>
    <x v="0"/>
    <n v="2.8"/>
    <n v="0"/>
    <x v="0"/>
  </r>
  <r>
    <x v="0"/>
    <n v="0.4"/>
    <n v="0"/>
    <x v="0"/>
  </r>
  <r>
    <x v="0"/>
    <n v="0.5"/>
    <n v="0"/>
    <x v="0"/>
  </r>
  <r>
    <x v="0"/>
    <n v="1.5"/>
    <n v="0"/>
    <x v="0"/>
  </r>
  <r>
    <x v="0"/>
    <n v="0.3"/>
    <n v="0"/>
    <x v="0"/>
  </r>
  <r>
    <x v="1"/>
    <n v="4.8"/>
    <n v="255"/>
    <x v="1"/>
  </r>
  <r>
    <x v="0"/>
    <n v="0.8"/>
    <n v="0"/>
    <x v="0"/>
  </r>
  <r>
    <x v="0"/>
    <n v="1.7"/>
    <n v="0"/>
    <x v="0"/>
  </r>
  <r>
    <x v="0"/>
    <n v="2.2999999999999998"/>
    <n v="0"/>
    <x v="0"/>
  </r>
  <r>
    <x v="0"/>
    <n v="0.6"/>
    <n v="0"/>
    <x v="0"/>
  </r>
  <r>
    <x v="1"/>
    <n v="6.1"/>
    <n v="106"/>
    <x v="1"/>
  </r>
  <r>
    <x v="0"/>
    <n v="1.7"/>
    <n v="148"/>
    <x v="1"/>
  </r>
  <r>
    <x v="0"/>
    <n v="0.9"/>
    <n v="197"/>
    <x v="1"/>
  </r>
  <r>
    <x v="0"/>
    <n v="1.5"/>
    <n v="0"/>
    <x v="0"/>
  </r>
  <r>
    <x v="0"/>
    <n v="1.3"/>
    <n v="257"/>
    <x v="1"/>
  </r>
  <r>
    <x v="0"/>
    <n v="1.3"/>
    <n v="0"/>
    <x v="0"/>
  </r>
  <r>
    <x v="0"/>
    <n v="1.3"/>
    <n v="0"/>
    <x v="0"/>
  </r>
  <r>
    <x v="0"/>
    <n v="2"/>
    <n v="194"/>
    <x v="1"/>
  </r>
  <r>
    <x v="0"/>
    <n v="3.4"/>
    <n v="0"/>
    <x v="0"/>
  </r>
  <r>
    <x v="0"/>
    <n v="2.9"/>
    <n v="0"/>
    <x v="0"/>
  </r>
  <r>
    <x v="1"/>
    <n v="5.4"/>
    <n v="0"/>
    <x v="0"/>
  </r>
  <r>
    <x v="0"/>
    <n v="1.8"/>
    <n v="0"/>
    <x v="0"/>
  </r>
  <r>
    <x v="0"/>
    <n v="0.5"/>
    <n v="0"/>
    <x v="0"/>
  </r>
  <r>
    <x v="0"/>
    <n v="0.5"/>
    <n v="0"/>
    <x v="0"/>
  </r>
  <r>
    <x v="0"/>
    <n v="0.3"/>
    <n v="0"/>
    <x v="0"/>
  </r>
  <r>
    <x v="0"/>
    <n v="2"/>
    <n v="0"/>
    <x v="0"/>
  </r>
  <r>
    <x v="0"/>
    <n v="2.6"/>
    <n v="0"/>
    <x v="0"/>
  </r>
  <r>
    <x v="0"/>
    <n v="0.3"/>
    <n v="0"/>
    <x v="0"/>
  </r>
  <r>
    <x v="0"/>
    <n v="1.5"/>
    <n v="0"/>
    <x v="0"/>
  </r>
  <r>
    <x v="0"/>
    <n v="0.9"/>
    <n v="179"/>
    <x v="1"/>
  </r>
  <r>
    <x v="0"/>
    <n v="0.5"/>
    <n v="0"/>
    <x v="0"/>
  </r>
  <r>
    <x v="0"/>
    <n v="1.7"/>
    <n v="185"/>
    <x v="1"/>
  </r>
  <r>
    <x v="0"/>
    <n v="2.8"/>
    <n v="0"/>
    <x v="0"/>
  </r>
  <r>
    <x v="0"/>
    <n v="0.1"/>
    <n v="0"/>
    <x v="0"/>
  </r>
  <r>
    <x v="0"/>
    <n v="0.2"/>
    <n v="135"/>
    <x v="1"/>
  </r>
  <r>
    <x v="0"/>
    <n v="0.3"/>
    <n v="0"/>
    <x v="0"/>
  </r>
  <r>
    <x v="0"/>
    <n v="0.3"/>
    <n v="0"/>
    <x v="0"/>
  </r>
  <r>
    <x v="0"/>
    <n v="1.3"/>
    <n v="0"/>
    <x v="0"/>
  </r>
  <r>
    <x v="0"/>
    <n v="0"/>
    <n v="244"/>
    <x v="1"/>
  </r>
  <r>
    <x v="0"/>
    <n v="1"/>
    <n v="0"/>
    <x v="0"/>
  </r>
  <r>
    <x v="0"/>
    <n v="0.4"/>
    <n v="0"/>
    <x v="0"/>
  </r>
  <r>
    <x v="1"/>
    <n v="4.25"/>
    <n v="0"/>
    <x v="0"/>
  </r>
  <r>
    <x v="1"/>
    <n v="2.6"/>
    <n v="0"/>
    <x v="0"/>
  </r>
  <r>
    <x v="0"/>
    <n v="2.8"/>
    <n v="0"/>
    <x v="0"/>
  </r>
  <r>
    <x v="0"/>
    <n v="2"/>
    <n v="285"/>
    <x v="1"/>
  </r>
  <r>
    <x v="0"/>
    <n v="0.3"/>
    <n v="0"/>
    <x v="0"/>
  </r>
  <r>
    <x v="0"/>
    <n v="2"/>
    <n v="0"/>
    <x v="0"/>
  </r>
  <r>
    <x v="0"/>
    <n v="2.5"/>
    <n v="0"/>
    <x v="0"/>
  </r>
  <r>
    <x v="0"/>
    <n v="6"/>
    <n v="0"/>
    <x v="0"/>
  </r>
  <r>
    <x v="1"/>
    <n v="9.3000000000000007"/>
    <n v="0"/>
    <x v="0"/>
  </r>
  <r>
    <x v="0"/>
    <n v="3.9"/>
    <n v="0"/>
    <x v="0"/>
  </r>
  <r>
    <x v="0"/>
    <n v="2.8"/>
    <n v="167"/>
    <x v="1"/>
  </r>
  <r>
    <x v="0"/>
    <n v="1.9"/>
    <n v="0"/>
    <x v="0"/>
  </r>
  <r>
    <x v="1"/>
    <n v="7.5"/>
    <n v="351"/>
    <x v="1"/>
  </r>
  <r>
    <x v="0"/>
    <n v="2"/>
    <n v="0"/>
    <x v="0"/>
  </r>
  <r>
    <x v="0"/>
    <n v="2.8"/>
    <n v="0"/>
    <x v="0"/>
  </r>
  <r>
    <x v="0"/>
    <n v="2.6"/>
    <n v="0"/>
    <x v="0"/>
  </r>
  <r>
    <x v="0"/>
    <n v="0.8"/>
    <n v="0"/>
    <x v="0"/>
  </r>
  <r>
    <x v="0"/>
    <n v="1.7"/>
    <n v="189"/>
    <x v="1"/>
  </r>
  <r>
    <x v="0"/>
    <n v="0.5"/>
    <n v="0"/>
    <x v="0"/>
  </r>
  <r>
    <x v="0"/>
    <n v="3.9"/>
    <n v="0"/>
    <x v="0"/>
  </r>
  <r>
    <x v="0"/>
    <n v="0.3"/>
    <n v="0"/>
    <x v="0"/>
  </r>
  <r>
    <x v="0"/>
    <n v="6"/>
    <n v="306"/>
    <x v="1"/>
  </r>
  <r>
    <x v="0"/>
    <n v="0.5"/>
    <n v="0"/>
    <x v="0"/>
  </r>
  <r>
    <x v="0"/>
    <n v="1.7"/>
    <n v="245"/>
    <x v="1"/>
  </r>
  <r>
    <x v="0"/>
    <n v="0.5"/>
    <n v="100"/>
    <x v="1"/>
  </r>
  <r>
    <x v="0"/>
    <n v="2.2000000000000002"/>
    <n v="117"/>
    <x v="1"/>
  </r>
  <r>
    <x v="0"/>
    <n v="0.2"/>
    <n v="0"/>
    <x v="0"/>
  </r>
  <r>
    <x v="0"/>
    <n v="0.1"/>
    <n v="96"/>
    <x v="1"/>
  </r>
  <r>
    <x v="0"/>
    <n v="2.8"/>
    <n v="0"/>
    <x v="0"/>
  </r>
  <r>
    <x v="0"/>
    <n v="2.8"/>
    <n v="153"/>
    <x v="1"/>
  </r>
  <r>
    <x v="1"/>
    <n v="0.7"/>
    <n v="0"/>
    <x v="0"/>
  </r>
  <r>
    <x v="0"/>
    <n v="1.8"/>
    <n v="0"/>
    <x v="0"/>
  </r>
  <r>
    <x v="0"/>
    <n v="0.7"/>
    <n v="0"/>
    <x v="0"/>
  </r>
  <r>
    <x v="0"/>
    <n v="2.5"/>
    <n v="0"/>
    <x v="0"/>
  </r>
  <r>
    <x v="0"/>
    <n v="0.8"/>
    <n v="142"/>
    <x v="1"/>
  </r>
  <r>
    <x v="0"/>
    <n v="1.5"/>
    <n v="0"/>
    <x v="0"/>
  </r>
  <r>
    <x v="0"/>
    <n v="1.4"/>
    <n v="0"/>
    <x v="0"/>
  </r>
  <r>
    <x v="0"/>
    <n v="1.7"/>
    <n v="0"/>
    <x v="0"/>
  </r>
  <r>
    <x v="0"/>
    <n v="1.5"/>
    <n v="0"/>
    <x v="0"/>
  </r>
  <r>
    <x v="0"/>
    <n v="1.3"/>
    <n v="174"/>
    <x v="1"/>
  </r>
  <r>
    <x v="0"/>
    <n v="1.7"/>
    <n v="236"/>
    <x v="1"/>
  </r>
  <r>
    <x v="0"/>
    <n v="0.5"/>
    <n v="0"/>
    <x v="0"/>
  </r>
  <r>
    <x v="0"/>
    <n v="1"/>
    <n v="0"/>
    <x v="0"/>
  </r>
  <r>
    <x v="0"/>
    <n v="4.3"/>
    <n v="0"/>
    <x v="0"/>
  </r>
  <r>
    <x v="0"/>
    <n v="2.2000000000000002"/>
    <n v="0"/>
    <x v="0"/>
  </r>
  <r>
    <x v="0"/>
    <n v="1.7"/>
    <n v="0"/>
    <x v="0"/>
  </r>
  <r>
    <x v="0"/>
    <n v="1.3"/>
    <n v="123"/>
    <x v="1"/>
  </r>
  <r>
    <x v="0"/>
    <n v="0.8"/>
    <n v="248"/>
    <x v="1"/>
  </r>
  <r>
    <x v="0"/>
    <n v="0.5"/>
    <n v="0"/>
    <x v="0"/>
  </r>
  <r>
    <x v="0"/>
    <n v="2.8"/>
    <n v="0"/>
    <x v="0"/>
  </r>
  <r>
    <x v="0"/>
    <n v="2.8"/>
    <n v="0"/>
    <x v="0"/>
  </r>
  <r>
    <x v="0"/>
    <n v="2.2999999999999998"/>
    <n v="0"/>
    <x v="0"/>
  </r>
  <r>
    <x v="0"/>
    <n v="2.1"/>
    <n v="0"/>
    <x v="0"/>
  </r>
  <r>
    <x v="0"/>
    <n v="6.9"/>
    <n v="0"/>
    <x v="0"/>
  </r>
  <r>
    <x v="0"/>
    <n v="0.8"/>
    <n v="0"/>
    <x v="0"/>
  </r>
  <r>
    <x v="0"/>
    <n v="6"/>
    <n v="470"/>
    <x v="1"/>
  </r>
  <r>
    <x v="0"/>
    <n v="0.8"/>
    <n v="0"/>
    <x v="0"/>
  </r>
  <r>
    <x v="0"/>
    <n v="1.3"/>
    <n v="0"/>
    <x v="0"/>
  </r>
  <r>
    <x v="0"/>
    <n v="0.3"/>
    <n v="0"/>
    <x v="0"/>
  </r>
  <r>
    <x v="0"/>
    <n v="0.3"/>
    <n v="129"/>
    <x v="1"/>
  </r>
  <r>
    <x v="0"/>
    <n v="0.9"/>
    <n v="0"/>
    <x v="0"/>
  </r>
  <r>
    <x v="0"/>
    <n v="0.2"/>
    <n v="169"/>
    <x v="1"/>
  </r>
  <r>
    <x v="0"/>
    <n v="1.5"/>
    <n v="124"/>
    <x v="1"/>
  </r>
  <r>
    <x v="0"/>
    <n v="0.3"/>
    <n v="139"/>
    <x v="1"/>
  </r>
  <r>
    <x v="0"/>
    <n v="1.8"/>
    <n v="0"/>
    <x v="0"/>
  </r>
  <r>
    <x v="0"/>
    <n v="1.5"/>
    <n v="0"/>
    <x v="0"/>
  </r>
  <r>
    <x v="0"/>
    <n v="0.8"/>
    <n v="0"/>
    <x v="0"/>
  </r>
  <r>
    <x v="0"/>
    <n v="0.3"/>
    <n v="0"/>
    <x v="0"/>
  </r>
  <r>
    <x v="1"/>
    <n v="5.6"/>
    <n v="0"/>
    <x v="0"/>
  </r>
  <r>
    <x v="0"/>
    <n v="0.3"/>
    <n v="109"/>
    <x v="1"/>
  </r>
  <r>
    <x v="1"/>
    <n v="6.3"/>
    <n v="437"/>
    <x v="1"/>
  </r>
  <r>
    <x v="1"/>
    <n v="6.9"/>
    <n v="380"/>
    <x v="1"/>
  </r>
  <r>
    <x v="0"/>
    <n v="2"/>
    <n v="0"/>
    <x v="0"/>
  </r>
  <r>
    <x v="0"/>
    <n v="0.9"/>
    <n v="0"/>
    <x v="0"/>
  </r>
  <r>
    <x v="0"/>
    <n v="0.3"/>
    <n v="101"/>
    <x v="1"/>
  </r>
  <r>
    <x v="1"/>
    <n v="0.3"/>
    <n v="0"/>
    <x v="0"/>
  </r>
  <r>
    <x v="0"/>
    <n v="1.4"/>
    <n v="0"/>
    <x v="0"/>
  </r>
  <r>
    <x v="0"/>
    <n v="2.1"/>
    <n v="0"/>
    <x v="0"/>
  </r>
  <r>
    <x v="1"/>
    <n v="3"/>
    <n v="0"/>
    <x v="0"/>
  </r>
  <r>
    <x v="0"/>
    <n v="0.1"/>
    <n v="0"/>
    <x v="0"/>
  </r>
  <r>
    <x v="0"/>
    <n v="6"/>
    <n v="0"/>
    <x v="0"/>
  </r>
  <r>
    <x v="0"/>
    <n v="1.7"/>
    <n v="0"/>
    <x v="0"/>
  </r>
  <r>
    <x v="0"/>
    <n v="2"/>
    <n v="0"/>
    <x v="0"/>
  </r>
  <r>
    <x v="0"/>
    <n v="3.9"/>
    <n v="0"/>
    <x v="0"/>
  </r>
  <r>
    <x v="0"/>
    <n v="2"/>
    <n v="249"/>
    <x v="1"/>
  </r>
  <r>
    <x v="0"/>
    <n v="2"/>
    <n v="359"/>
    <x v="1"/>
  </r>
  <r>
    <x v="0"/>
    <n v="0.4"/>
    <n v="0"/>
    <x v="0"/>
  </r>
  <r>
    <x v="0"/>
    <n v="1.7"/>
    <n v="229"/>
    <x v="1"/>
  </r>
  <r>
    <x v="0"/>
    <n v="2.2000000000000002"/>
    <n v="0"/>
    <x v="0"/>
  </r>
  <r>
    <x v="0"/>
    <n v="0.2"/>
    <n v="0"/>
    <x v="0"/>
  </r>
  <r>
    <x v="0"/>
    <n v="1.6"/>
    <n v="231"/>
    <x v="1"/>
  </r>
  <r>
    <x v="0"/>
    <n v="0.5"/>
    <n v="0"/>
    <x v="0"/>
  </r>
  <r>
    <x v="0"/>
    <n v="0.5"/>
    <n v="0"/>
    <x v="0"/>
  </r>
  <r>
    <x v="0"/>
    <n v="1.6"/>
    <n v="0"/>
    <x v="0"/>
  </r>
  <r>
    <x v="0"/>
    <n v="0.3"/>
    <n v="0"/>
    <x v="0"/>
  </r>
  <r>
    <x v="0"/>
    <n v="2.5"/>
    <n v="103"/>
    <x v="1"/>
  </r>
  <r>
    <x v="0"/>
    <n v="4.4000000000000004"/>
    <n v="0"/>
    <x v="0"/>
  </r>
  <r>
    <x v="0"/>
    <n v="0.8"/>
    <n v="112"/>
    <x v="1"/>
  </r>
  <r>
    <x v="0"/>
    <n v="1"/>
    <n v="0"/>
    <x v="0"/>
  </r>
  <r>
    <x v="0"/>
    <n v="0.3"/>
    <n v="80"/>
    <x v="1"/>
  </r>
  <r>
    <x v="0"/>
    <n v="0.5"/>
    <n v="0"/>
    <x v="0"/>
  </r>
  <r>
    <x v="0"/>
    <n v="0.4"/>
    <n v="165"/>
    <x v="1"/>
  </r>
  <r>
    <x v="0"/>
    <n v="1"/>
    <n v="0"/>
    <x v="0"/>
  </r>
  <r>
    <x v="0"/>
    <n v="1.3"/>
    <n v="118"/>
    <x v="1"/>
  </r>
  <r>
    <x v="0"/>
    <n v="0.7"/>
    <n v="0"/>
    <x v="0"/>
  </r>
  <r>
    <x v="0"/>
    <n v="2.5"/>
    <n v="0"/>
    <x v="0"/>
  </r>
  <r>
    <x v="0"/>
    <n v="2.2000000000000002"/>
    <n v="204"/>
    <x v="1"/>
  </r>
  <r>
    <x v="0"/>
    <n v="0.9"/>
    <n v="175"/>
    <x v="1"/>
  </r>
  <r>
    <x v="0"/>
    <n v="0.9"/>
    <n v="406"/>
    <x v="1"/>
  </r>
  <r>
    <x v="0"/>
    <n v="1.5"/>
    <n v="0"/>
    <x v="0"/>
  </r>
  <r>
    <x v="0"/>
    <n v="6.9"/>
    <n v="0"/>
    <x v="0"/>
  </r>
  <r>
    <x v="0"/>
    <n v="2.2000000000000002"/>
    <n v="0"/>
    <x v="0"/>
  </r>
  <r>
    <x v="0"/>
    <n v="1.3"/>
    <n v="80"/>
    <x v="1"/>
  </r>
  <r>
    <x v="0"/>
    <n v="1.3"/>
    <n v="140"/>
    <x v="1"/>
  </r>
  <r>
    <x v="0"/>
    <n v="1.6"/>
    <n v="170"/>
    <x v="1"/>
  </r>
  <r>
    <x v="0"/>
    <n v="2.6"/>
    <n v="352"/>
    <x v="1"/>
  </r>
  <r>
    <x v="0"/>
    <n v="1.8"/>
    <n v="0"/>
    <x v="0"/>
  </r>
  <r>
    <x v="0"/>
    <n v="0.2"/>
    <n v="0"/>
    <x v="0"/>
  </r>
  <r>
    <x v="0"/>
    <n v="2.5"/>
    <n v="166"/>
    <x v="1"/>
  </r>
  <r>
    <x v="0"/>
    <n v="3.9"/>
    <n v="0"/>
    <x v="0"/>
  </r>
  <r>
    <x v="0"/>
    <n v="1.5"/>
    <n v="0"/>
    <x v="0"/>
  </r>
  <r>
    <x v="0"/>
    <n v="2.2000000000000002"/>
    <n v="0"/>
    <x v="0"/>
  </r>
  <r>
    <x v="0"/>
    <n v="2.2000000000000002"/>
    <n v="94"/>
    <x v="1"/>
  </r>
  <r>
    <x v="0"/>
    <n v="1.6"/>
    <n v="0"/>
    <x v="0"/>
  </r>
  <r>
    <x v="0"/>
    <n v="1.9"/>
    <n v="0"/>
    <x v="0"/>
  </r>
  <r>
    <x v="1"/>
    <n v="2"/>
    <n v="0"/>
    <x v="0"/>
  </r>
  <r>
    <x v="0"/>
    <n v="1.3"/>
    <n v="0"/>
    <x v="0"/>
  </r>
  <r>
    <x v="0"/>
    <n v="0.7"/>
    <n v="0"/>
    <x v="0"/>
  </r>
  <r>
    <x v="0"/>
    <n v="0.9"/>
    <n v="0"/>
    <x v="0"/>
  </r>
  <r>
    <x v="0"/>
    <n v="4.7"/>
    <n v="0"/>
    <x v="0"/>
  </r>
  <r>
    <x v="0"/>
    <n v="6"/>
    <n v="0"/>
    <x v="0"/>
  </r>
  <r>
    <x v="0"/>
    <n v="1.3"/>
    <n v="0"/>
    <x v="0"/>
  </r>
  <r>
    <x v="0"/>
    <n v="0.3"/>
    <n v="0"/>
    <x v="0"/>
  </r>
  <r>
    <x v="0"/>
    <n v="0.5"/>
    <n v="172"/>
    <x v="1"/>
  </r>
  <r>
    <x v="0"/>
    <n v="2.5"/>
    <n v="0"/>
    <x v="0"/>
  </r>
  <r>
    <x v="1"/>
    <n v="5.6"/>
    <n v="0"/>
    <x v="0"/>
  </r>
  <r>
    <x v="0"/>
    <n v="0.3"/>
    <n v="192"/>
    <x v="1"/>
  </r>
  <r>
    <x v="0"/>
    <n v="0.1"/>
    <n v="0"/>
    <x v="0"/>
  </r>
  <r>
    <x v="0"/>
    <n v="2.8"/>
    <n v="0"/>
    <x v="0"/>
  </r>
  <r>
    <x v="0"/>
    <n v="2"/>
    <n v="0"/>
    <x v="0"/>
  </r>
  <r>
    <x v="0"/>
    <n v="1.3"/>
    <n v="0"/>
    <x v="0"/>
  </r>
  <r>
    <x v="0"/>
    <n v="1.4"/>
    <n v="0"/>
    <x v="0"/>
  </r>
  <r>
    <x v="0"/>
    <n v="2.5"/>
    <n v="0"/>
    <x v="0"/>
  </r>
  <r>
    <x v="0"/>
    <n v="1.4"/>
    <n v="0"/>
    <x v="0"/>
  </r>
  <r>
    <x v="0"/>
    <n v="1.7"/>
    <n v="0"/>
    <x v="0"/>
  </r>
  <r>
    <x v="0"/>
    <n v="2.5"/>
    <n v="194"/>
    <x v="1"/>
  </r>
  <r>
    <x v="0"/>
    <n v="0.3"/>
    <n v="0"/>
    <x v="0"/>
  </r>
  <r>
    <x v="1"/>
    <n v="1.5"/>
    <n v="0"/>
    <x v="0"/>
  </r>
  <r>
    <x v="0"/>
    <n v="0"/>
    <n v="0"/>
    <x v="0"/>
  </r>
  <r>
    <x v="0"/>
    <n v="2"/>
    <n v="0"/>
    <x v="0"/>
  </r>
  <r>
    <x v="0"/>
    <n v="0.7"/>
    <n v="322"/>
    <x v="1"/>
  </r>
  <r>
    <x v="1"/>
    <n v="0.4"/>
    <n v="0"/>
    <x v="0"/>
  </r>
  <r>
    <x v="1"/>
    <n v="3.1"/>
    <n v="0"/>
    <x v="0"/>
  </r>
  <r>
    <x v="0"/>
    <n v="4.4000000000000004"/>
    <n v="0"/>
    <x v="0"/>
  </r>
  <r>
    <x v="0"/>
    <n v="1.5"/>
    <n v="0"/>
    <x v="0"/>
  </r>
  <r>
    <x v="0"/>
    <n v="2.2000000000000002"/>
    <n v="0"/>
    <x v="0"/>
  </r>
  <r>
    <x v="0"/>
    <n v="1.5"/>
    <n v="0"/>
    <x v="0"/>
  </r>
  <r>
    <x v="0"/>
    <n v="1.5"/>
    <n v="220"/>
    <x v="1"/>
  </r>
  <r>
    <x v="0"/>
    <n v="0.5"/>
    <n v="0"/>
    <x v="0"/>
  </r>
  <r>
    <x v="0"/>
    <n v="0.2"/>
    <n v="79"/>
    <x v="1"/>
  </r>
  <r>
    <x v="0"/>
    <n v="1"/>
    <n v="0"/>
    <x v="0"/>
  </r>
  <r>
    <x v="0"/>
    <n v="1.4"/>
    <n v="75"/>
    <x v="1"/>
  </r>
  <r>
    <x v="0"/>
    <n v="2.2000000000000002"/>
    <n v="0"/>
    <x v="0"/>
  </r>
  <r>
    <x v="0"/>
    <n v="4.7"/>
    <n v="0"/>
    <x v="0"/>
  </r>
  <r>
    <x v="0"/>
    <n v="2.2000000000000002"/>
    <n v="0"/>
    <x v="0"/>
  </r>
  <r>
    <x v="0"/>
    <n v="2.5"/>
    <n v="0"/>
    <x v="0"/>
  </r>
  <r>
    <x v="0"/>
    <n v="1.2"/>
    <n v="122"/>
    <x v="1"/>
  </r>
  <r>
    <x v="0"/>
    <n v="2.9"/>
    <n v="0"/>
    <x v="0"/>
  </r>
  <r>
    <x v="0"/>
    <n v="3.8"/>
    <n v="0"/>
    <x v="0"/>
  </r>
  <r>
    <x v="0"/>
    <n v="2.5"/>
    <n v="0"/>
    <x v="0"/>
  </r>
  <r>
    <x v="0"/>
    <n v="1.5"/>
    <n v="0"/>
    <x v="0"/>
  </r>
  <r>
    <x v="0"/>
    <n v="1.2"/>
    <n v="0"/>
    <x v="0"/>
  </r>
  <r>
    <x v="0"/>
    <n v="7.4"/>
    <n v="0"/>
    <x v="0"/>
  </r>
  <r>
    <x v="1"/>
    <n v="4.4000000000000004"/>
    <n v="0"/>
    <x v="0"/>
  </r>
  <r>
    <x v="0"/>
    <n v="0.8"/>
    <n v="0"/>
    <x v="0"/>
  </r>
  <r>
    <x v="0"/>
    <n v="2.6"/>
    <n v="0"/>
    <x v="0"/>
  </r>
  <r>
    <x v="0"/>
    <n v="0.3"/>
    <n v="0"/>
    <x v="0"/>
  </r>
  <r>
    <x v="0"/>
    <n v="0.1"/>
    <n v="0"/>
    <x v="0"/>
  </r>
  <r>
    <x v="0"/>
    <n v="1.6"/>
    <n v="75"/>
    <x v="1"/>
  </r>
  <r>
    <x v="0"/>
    <n v="0.5"/>
    <n v="0"/>
    <x v="0"/>
  </r>
  <r>
    <x v="0"/>
    <n v="2"/>
    <n v="77"/>
    <x v="1"/>
  </r>
  <r>
    <x v="1"/>
    <n v="3.4"/>
    <n v="0"/>
    <x v="0"/>
  </r>
  <r>
    <x v="0"/>
    <n v="0.7"/>
    <n v="0"/>
    <x v="0"/>
  </r>
  <r>
    <x v="0"/>
    <n v="0.7"/>
    <n v="91"/>
    <x v="1"/>
  </r>
  <r>
    <x v="0"/>
    <n v="0.2"/>
    <n v="86"/>
    <x v="1"/>
  </r>
  <r>
    <x v="0"/>
    <n v="0.1"/>
    <n v="0"/>
    <x v="0"/>
  </r>
  <r>
    <x v="0"/>
    <n v="3.8"/>
    <n v="0"/>
    <x v="0"/>
  </r>
  <r>
    <x v="0"/>
    <n v="1.8"/>
    <n v="0"/>
    <x v="0"/>
  </r>
  <r>
    <x v="0"/>
    <n v="1.8"/>
    <n v="0"/>
    <x v="0"/>
  </r>
  <r>
    <x v="0"/>
    <n v="1.8"/>
    <n v="0"/>
    <x v="0"/>
  </r>
  <r>
    <x v="0"/>
    <n v="1.6"/>
    <n v="0"/>
    <x v="0"/>
  </r>
  <r>
    <x v="0"/>
    <n v="2"/>
    <n v="127"/>
    <x v="1"/>
  </r>
  <r>
    <x v="0"/>
    <n v="2.2999999999999998"/>
    <n v="128"/>
    <x v="1"/>
  </r>
  <r>
    <x v="0"/>
    <n v="1.4"/>
    <n v="0"/>
    <x v="0"/>
  </r>
  <r>
    <x v="0"/>
    <n v="0.5"/>
    <n v="0"/>
    <x v="0"/>
  </r>
  <r>
    <x v="0"/>
    <n v="1.2"/>
    <n v="0"/>
    <x v="0"/>
  </r>
  <r>
    <x v="0"/>
    <n v="0"/>
    <n v="0"/>
    <x v="0"/>
  </r>
  <r>
    <x v="0"/>
    <n v="1.3"/>
    <n v="0"/>
    <x v="0"/>
  </r>
  <r>
    <x v="0"/>
    <n v="1.7"/>
    <n v="104"/>
    <x v="1"/>
  </r>
  <r>
    <x v="1"/>
    <n v="3"/>
    <n v="115"/>
    <x v="1"/>
  </r>
  <r>
    <x v="0"/>
    <n v="0.7"/>
    <n v="226"/>
    <x v="1"/>
  </r>
  <r>
    <x v="0"/>
    <n v="2.2999999999999998"/>
    <n v="0"/>
    <x v="0"/>
  </r>
  <r>
    <x v="0"/>
    <n v="1.3"/>
    <n v="104"/>
    <x v="1"/>
  </r>
  <r>
    <x v="0"/>
    <n v="0.4"/>
    <n v="131"/>
    <x v="1"/>
  </r>
  <r>
    <x v="0"/>
    <n v="1.3"/>
    <n v="0"/>
    <x v="0"/>
  </r>
  <r>
    <x v="0"/>
    <n v="2.2999999999999998"/>
    <n v="150"/>
    <x v="1"/>
  </r>
  <r>
    <x v="0"/>
    <n v="0.2"/>
    <n v="171"/>
    <x v="1"/>
  </r>
  <r>
    <x v="0"/>
    <n v="2"/>
    <n v="0"/>
    <x v="0"/>
  </r>
  <r>
    <x v="0"/>
    <n v="0.2"/>
    <n v="0"/>
    <x v="0"/>
  </r>
  <r>
    <x v="0"/>
    <n v="1.8"/>
    <n v="0"/>
    <x v="0"/>
  </r>
  <r>
    <x v="0"/>
    <n v="0.2"/>
    <n v="0"/>
    <x v="0"/>
  </r>
  <r>
    <x v="0"/>
    <n v="0.7"/>
    <n v="0"/>
    <x v="0"/>
  </r>
  <r>
    <x v="0"/>
    <n v="1.9"/>
    <n v="329"/>
    <x v="1"/>
  </r>
  <r>
    <x v="0"/>
    <n v="3.8"/>
    <n v="272"/>
    <x v="1"/>
  </r>
  <r>
    <x v="0"/>
    <n v="1"/>
    <n v="0"/>
    <x v="0"/>
  </r>
  <r>
    <x v="0"/>
    <n v="0"/>
    <n v="0"/>
    <x v="0"/>
  </r>
  <r>
    <x v="0"/>
    <n v="1.7"/>
    <n v="0"/>
    <x v="0"/>
  </r>
  <r>
    <x v="0"/>
    <n v="0.5"/>
    <n v="262"/>
    <x v="1"/>
  </r>
  <r>
    <x v="0"/>
    <n v="1.8"/>
    <n v="0"/>
    <x v="0"/>
  </r>
  <r>
    <x v="0"/>
    <n v="0.3"/>
    <n v="75"/>
    <x v="1"/>
  </r>
  <r>
    <x v="0"/>
    <n v="0.7"/>
    <n v="0"/>
    <x v="0"/>
  </r>
  <r>
    <x v="0"/>
    <n v="1.8"/>
    <n v="95"/>
    <x v="1"/>
  </r>
  <r>
    <x v="0"/>
    <n v="0.4"/>
    <n v="0"/>
    <x v="0"/>
  </r>
  <r>
    <x v="0"/>
    <n v="4.3"/>
    <n v="76"/>
    <x v="1"/>
  </r>
  <r>
    <x v="0"/>
    <n v="1.6"/>
    <n v="0"/>
    <x v="0"/>
  </r>
  <r>
    <x v="0"/>
    <n v="2.1"/>
    <n v="234"/>
    <x v="1"/>
  </r>
  <r>
    <x v="0"/>
    <n v="1"/>
    <n v="107"/>
    <x v="1"/>
  </r>
  <r>
    <x v="1"/>
    <n v="4.2"/>
    <n v="0"/>
    <x v="0"/>
  </r>
  <r>
    <x v="0"/>
    <n v="2.7"/>
    <n v="0"/>
    <x v="0"/>
  </r>
  <r>
    <x v="0"/>
    <n v="2.2999999999999998"/>
    <n v="0"/>
    <x v="0"/>
  </r>
  <r>
    <x v="0"/>
    <n v="0.3"/>
    <n v="0"/>
    <x v="0"/>
  </r>
  <r>
    <x v="0"/>
    <n v="0.7"/>
    <n v="0"/>
    <x v="0"/>
  </r>
  <r>
    <x v="1"/>
    <n v="4.0999999999999996"/>
    <n v="0"/>
    <x v="0"/>
  </r>
  <r>
    <x v="0"/>
    <n v="1.3"/>
    <n v="0"/>
    <x v="0"/>
  </r>
  <r>
    <x v="0"/>
    <n v="0.2"/>
    <n v="0"/>
    <x v="0"/>
  </r>
  <r>
    <x v="0"/>
    <n v="4.4000000000000004"/>
    <n v="264"/>
    <x v="1"/>
  </r>
  <r>
    <x v="0"/>
    <n v="1.6"/>
    <n v="0"/>
    <x v="0"/>
  </r>
  <r>
    <x v="0"/>
    <n v="0.4"/>
    <n v="0"/>
    <x v="0"/>
  </r>
  <r>
    <x v="0"/>
    <n v="4.4000000000000004"/>
    <n v="0"/>
    <x v="0"/>
  </r>
  <r>
    <x v="0"/>
    <n v="1.9"/>
    <n v="0"/>
    <x v="0"/>
  </r>
  <r>
    <x v="0"/>
    <n v="4.4000000000000004"/>
    <n v="0"/>
    <x v="0"/>
  </r>
  <r>
    <x v="0"/>
    <n v="1.4"/>
    <n v="0"/>
    <x v="0"/>
  </r>
  <r>
    <x v="0"/>
    <n v="1.8"/>
    <n v="0"/>
    <x v="0"/>
  </r>
  <r>
    <x v="0"/>
    <n v="1"/>
    <n v="120"/>
    <x v="1"/>
  </r>
  <r>
    <x v="0"/>
    <n v="2"/>
    <n v="0"/>
    <x v="0"/>
  </r>
  <r>
    <x v="0"/>
    <n v="0.4"/>
    <n v="0"/>
    <x v="0"/>
  </r>
  <r>
    <x v="0"/>
    <n v="0.7"/>
    <n v="0"/>
    <x v="0"/>
  </r>
  <r>
    <x v="0"/>
    <n v="0.9"/>
    <n v="0"/>
    <x v="0"/>
  </r>
  <r>
    <x v="0"/>
    <n v="4.7"/>
    <n v="553"/>
    <x v="1"/>
  </r>
  <r>
    <x v="0"/>
    <n v="2.2999999999999998"/>
    <n v="0"/>
    <x v="0"/>
  </r>
  <r>
    <x v="0"/>
    <n v="2.2999999999999998"/>
    <n v="0"/>
    <x v="0"/>
  </r>
  <r>
    <x v="0"/>
    <n v="2.5"/>
    <n v="174"/>
    <x v="1"/>
  </r>
  <r>
    <x v="0"/>
    <n v="0.3"/>
    <n v="0"/>
    <x v="0"/>
  </r>
  <r>
    <x v="0"/>
    <n v="4.7"/>
    <n v="0"/>
    <x v="0"/>
  </r>
  <r>
    <x v="1"/>
    <n v="3.8"/>
    <n v="304"/>
    <x v="1"/>
  </r>
  <r>
    <x v="0"/>
    <n v="1.4"/>
    <n v="0"/>
    <x v="0"/>
  </r>
  <r>
    <x v="0"/>
    <n v="1.7"/>
    <n v="0"/>
    <x v="0"/>
  </r>
  <r>
    <x v="0"/>
    <n v="2.5"/>
    <n v="0"/>
    <x v="0"/>
  </r>
  <r>
    <x v="0"/>
    <n v="0.4"/>
    <n v="78"/>
    <x v="1"/>
  </r>
  <r>
    <x v="1"/>
    <n v="3.4"/>
    <n v="0"/>
    <x v="0"/>
  </r>
  <r>
    <x v="0"/>
    <n v="2.8"/>
    <n v="0"/>
    <x v="0"/>
  </r>
  <r>
    <x v="0"/>
    <n v="2.9"/>
    <n v="160"/>
    <x v="1"/>
  </r>
  <r>
    <x v="0"/>
    <n v="1.6"/>
    <n v="0"/>
    <x v="0"/>
  </r>
  <r>
    <x v="0"/>
    <n v="1.7"/>
    <n v="0"/>
    <x v="0"/>
  </r>
  <r>
    <x v="0"/>
    <n v="0.5"/>
    <n v="0"/>
    <x v="0"/>
  </r>
  <r>
    <x v="1"/>
    <n v="6.5"/>
    <n v="0"/>
    <x v="0"/>
  </r>
  <r>
    <x v="0"/>
    <n v="0.7"/>
    <n v="0"/>
    <x v="0"/>
  </r>
  <r>
    <x v="0"/>
    <n v="1.6"/>
    <n v="278"/>
    <x v="1"/>
  </r>
  <r>
    <x v="0"/>
    <n v="1.9"/>
    <n v="0"/>
    <x v="0"/>
  </r>
  <r>
    <x v="0"/>
    <n v="2.8"/>
    <n v="0"/>
    <x v="0"/>
  </r>
  <r>
    <x v="0"/>
    <n v="0.2"/>
    <n v="0"/>
    <x v="0"/>
  </r>
  <r>
    <x v="0"/>
    <n v="1.5"/>
    <n v="0"/>
    <x v="0"/>
  </r>
  <r>
    <x v="0"/>
    <n v="0.7"/>
    <n v="0"/>
    <x v="0"/>
  </r>
  <r>
    <x v="0"/>
    <n v="2.7"/>
    <n v="0"/>
    <x v="0"/>
  </r>
  <r>
    <x v="0"/>
    <n v="2.2999999999999998"/>
    <n v="0"/>
    <x v="0"/>
  </r>
  <r>
    <x v="1"/>
    <n v="1.8"/>
    <n v="198"/>
    <x v="1"/>
  </r>
  <r>
    <x v="0"/>
    <n v="0.9"/>
    <n v="0"/>
    <x v="0"/>
  </r>
  <r>
    <x v="0"/>
    <n v="2.2999999999999998"/>
    <n v="174"/>
    <x v="1"/>
  </r>
  <r>
    <x v="0"/>
    <n v="2.2000000000000002"/>
    <n v="178"/>
    <x v="1"/>
  </r>
  <r>
    <x v="0"/>
    <n v="0.5"/>
    <n v="0"/>
    <x v="0"/>
  </r>
  <r>
    <x v="0"/>
    <n v="1.4"/>
    <n v="0"/>
    <x v="0"/>
  </r>
  <r>
    <x v="0"/>
    <n v="1.3"/>
    <n v="0"/>
    <x v="0"/>
  </r>
  <r>
    <x v="0"/>
    <n v="4.3"/>
    <n v="0"/>
    <x v="0"/>
  </r>
  <r>
    <x v="0"/>
    <n v="0.8"/>
    <n v="0"/>
    <x v="0"/>
  </r>
  <r>
    <x v="0"/>
    <n v="2.6"/>
    <n v="0"/>
    <x v="0"/>
  </r>
  <r>
    <x v="0"/>
    <n v="0.3"/>
    <n v="0"/>
    <x v="0"/>
  </r>
  <r>
    <x v="0"/>
    <n v="0.4"/>
    <n v="0"/>
    <x v="0"/>
  </r>
  <r>
    <x v="0"/>
    <n v="2.2999999999999998"/>
    <n v="0"/>
    <x v="0"/>
  </r>
  <r>
    <x v="0"/>
    <n v="1.6"/>
    <n v="0"/>
    <x v="0"/>
  </r>
  <r>
    <x v="0"/>
    <n v="0.4"/>
    <n v="0"/>
    <x v="0"/>
  </r>
  <r>
    <x v="0"/>
    <n v="6"/>
    <n v="0"/>
    <x v="0"/>
  </r>
  <r>
    <x v="0"/>
    <n v="0.4"/>
    <n v="0"/>
    <x v="0"/>
  </r>
  <r>
    <x v="0"/>
    <n v="0.4"/>
    <n v="135"/>
    <x v="1"/>
  </r>
  <r>
    <x v="0"/>
    <n v="6"/>
    <n v="0"/>
    <x v="0"/>
  </r>
  <r>
    <x v="0"/>
    <n v="4.3"/>
    <n v="0"/>
    <x v="0"/>
  </r>
  <r>
    <x v="0"/>
    <n v="1.4"/>
    <n v="0"/>
    <x v="0"/>
  </r>
  <r>
    <x v="0"/>
    <n v="1.7"/>
    <n v="0"/>
    <x v="0"/>
  </r>
  <r>
    <x v="0"/>
    <n v="0.3"/>
    <n v="0"/>
    <x v="0"/>
  </r>
  <r>
    <x v="0"/>
    <n v="2.8"/>
    <n v="103"/>
    <x v="1"/>
  </r>
  <r>
    <x v="0"/>
    <n v="2.2999999999999998"/>
    <n v="193"/>
    <x v="1"/>
  </r>
  <r>
    <x v="0"/>
    <n v="0.7"/>
    <n v="0"/>
    <x v="0"/>
  </r>
  <r>
    <x v="1"/>
    <n v="7.2"/>
    <n v="0"/>
    <x v="0"/>
  </r>
  <r>
    <x v="0"/>
    <n v="2.1"/>
    <n v="0"/>
    <x v="0"/>
  </r>
  <r>
    <x v="0"/>
    <n v="1.5"/>
    <n v="0"/>
    <x v="0"/>
  </r>
  <r>
    <x v="0"/>
    <n v="2.2000000000000002"/>
    <n v="0"/>
    <x v="0"/>
  </r>
  <r>
    <x v="0"/>
    <n v="2"/>
    <n v="402"/>
    <x v="1"/>
  </r>
  <r>
    <x v="0"/>
    <n v="1.4"/>
    <n v="270"/>
    <x v="1"/>
  </r>
  <r>
    <x v="0"/>
    <n v="0.7"/>
    <n v="0"/>
    <x v="0"/>
  </r>
  <r>
    <x v="0"/>
    <n v="0.3"/>
    <n v="0"/>
    <x v="0"/>
  </r>
  <r>
    <x v="0"/>
    <n v="2.1"/>
    <n v="0"/>
    <x v="0"/>
  </r>
  <r>
    <x v="1"/>
    <n v="3.8"/>
    <n v="119"/>
    <x v="1"/>
  </r>
  <r>
    <x v="1"/>
    <n v="3"/>
    <n v="115"/>
    <x v="1"/>
  </r>
  <r>
    <x v="0"/>
    <n v="2.2000000000000002"/>
    <n v="0"/>
    <x v="0"/>
  </r>
  <r>
    <x v="0"/>
    <n v="1.4"/>
    <n v="0"/>
    <x v="0"/>
  </r>
  <r>
    <x v="0"/>
    <n v="1.7"/>
    <n v="0"/>
    <x v="0"/>
  </r>
  <r>
    <x v="0"/>
    <n v="0.1"/>
    <n v="0"/>
    <x v="0"/>
  </r>
  <r>
    <x v="0"/>
    <n v="4.7"/>
    <n v="0"/>
    <x v="0"/>
  </r>
  <r>
    <x v="0"/>
    <n v="2.2000000000000002"/>
    <n v="0"/>
    <x v="0"/>
  </r>
  <r>
    <x v="0"/>
    <n v="2.1"/>
    <n v="0"/>
    <x v="0"/>
  </r>
  <r>
    <x v="0"/>
    <n v="3"/>
    <n v="0"/>
    <x v="0"/>
  </r>
  <r>
    <x v="0"/>
    <n v="1.6"/>
    <n v="0"/>
    <x v="0"/>
  </r>
  <r>
    <x v="0"/>
    <n v="0.7"/>
    <n v="0"/>
    <x v="0"/>
  </r>
  <r>
    <x v="0"/>
    <n v="3.9"/>
    <n v="193"/>
    <x v="1"/>
  </r>
  <r>
    <x v="0"/>
    <n v="1.4"/>
    <n v="0"/>
    <x v="0"/>
  </r>
  <r>
    <x v="0"/>
    <n v="0"/>
    <n v="0"/>
    <x v="0"/>
  </r>
  <r>
    <x v="0"/>
    <n v="0.5"/>
    <n v="0"/>
    <x v="0"/>
  </r>
  <r>
    <x v="1"/>
    <n v="0.2"/>
    <n v="0"/>
    <x v="0"/>
  </r>
  <r>
    <x v="0"/>
    <n v="2.8"/>
    <n v="0"/>
    <x v="0"/>
  </r>
  <r>
    <x v="0"/>
    <n v="0.2"/>
    <n v="83"/>
    <x v="1"/>
  </r>
  <r>
    <x v="0"/>
    <n v="2.9"/>
    <n v="0"/>
    <x v="0"/>
  </r>
  <r>
    <x v="0"/>
    <n v="1.7"/>
    <n v="0"/>
    <x v="0"/>
  </r>
  <r>
    <x v="0"/>
    <n v="3.9"/>
    <n v="0"/>
    <x v="0"/>
  </r>
  <r>
    <x v="0"/>
    <n v="2.2000000000000002"/>
    <n v="0"/>
    <x v="0"/>
  </r>
  <r>
    <x v="0"/>
    <n v="2.5"/>
    <n v="222"/>
    <x v="1"/>
  </r>
  <r>
    <x v="0"/>
    <n v="1.4"/>
    <n v="0"/>
    <x v="0"/>
  </r>
  <r>
    <x v="0"/>
    <n v="7.4"/>
    <n v="0"/>
    <x v="0"/>
  </r>
  <r>
    <x v="0"/>
    <n v="1.6"/>
    <n v="0"/>
    <x v="0"/>
  </r>
  <r>
    <x v="0"/>
    <n v="4.5"/>
    <n v="0"/>
    <x v="0"/>
  </r>
  <r>
    <x v="0"/>
    <n v="1.6"/>
    <n v="0"/>
    <x v="0"/>
  </r>
  <r>
    <x v="0"/>
    <n v="2.8"/>
    <n v="0"/>
    <x v="0"/>
  </r>
  <r>
    <x v="0"/>
    <n v="2.2000000000000002"/>
    <n v="0"/>
    <x v="0"/>
  </r>
  <r>
    <x v="0"/>
    <n v="1.3"/>
    <n v="0"/>
    <x v="0"/>
  </r>
  <r>
    <x v="0"/>
    <n v="2.2999999999999998"/>
    <n v="0"/>
    <x v="0"/>
  </r>
  <r>
    <x v="1"/>
    <n v="3.6"/>
    <n v="0"/>
    <x v="0"/>
  </r>
  <r>
    <x v="0"/>
    <n v="1.4"/>
    <n v="0"/>
    <x v="0"/>
  </r>
  <r>
    <x v="0"/>
    <n v="1.6"/>
    <n v="0"/>
    <x v="0"/>
  </r>
  <r>
    <x v="0"/>
    <n v="1.6"/>
    <n v="0"/>
    <x v="0"/>
  </r>
  <r>
    <x v="0"/>
    <n v="1.2"/>
    <n v="0"/>
    <x v="0"/>
  </r>
  <r>
    <x v="0"/>
    <n v="1.2"/>
    <n v="0"/>
    <x v="0"/>
  </r>
  <r>
    <x v="0"/>
    <n v="0.1"/>
    <n v="110"/>
    <x v="1"/>
  </r>
  <r>
    <x v="0"/>
    <n v="2"/>
    <n v="161"/>
    <x v="1"/>
  </r>
  <r>
    <x v="0"/>
    <n v="2.9"/>
    <n v="0"/>
    <x v="0"/>
  </r>
  <r>
    <x v="0"/>
    <n v="1.6"/>
    <n v="0"/>
    <x v="0"/>
  </r>
  <r>
    <x v="0"/>
    <n v="1.9"/>
    <n v="0"/>
    <x v="0"/>
  </r>
  <r>
    <x v="0"/>
    <n v="1.4"/>
    <n v="0"/>
    <x v="0"/>
  </r>
  <r>
    <x v="0"/>
    <n v="0.3"/>
    <n v="0"/>
    <x v="0"/>
  </r>
  <r>
    <x v="0"/>
    <n v="0.8"/>
    <n v="168"/>
    <x v="1"/>
  </r>
  <r>
    <x v="0"/>
    <n v="0.2"/>
    <n v="0"/>
    <x v="0"/>
  </r>
  <r>
    <x v="0"/>
    <n v="0.5"/>
    <n v="400"/>
    <x v="1"/>
  </r>
  <r>
    <x v="0"/>
    <n v="0.3"/>
    <n v="123"/>
    <x v="1"/>
  </r>
  <r>
    <x v="1"/>
    <n v="6"/>
    <n v="0"/>
    <x v="0"/>
  </r>
  <r>
    <x v="0"/>
    <n v="1.4"/>
    <n v="298"/>
    <x v="1"/>
  </r>
  <r>
    <x v="1"/>
    <n v="3.6"/>
    <n v="0"/>
    <x v="0"/>
  </r>
  <r>
    <x v="0"/>
    <n v="1.7"/>
    <n v="0"/>
    <x v="0"/>
  </r>
  <r>
    <x v="0"/>
    <n v="3.9"/>
    <n v="0"/>
    <x v="0"/>
  </r>
  <r>
    <x v="0"/>
    <n v="1.6"/>
    <n v="0"/>
    <x v="0"/>
  </r>
  <r>
    <x v="1"/>
    <n v="7.2"/>
    <n v="0"/>
    <x v="0"/>
  </r>
  <r>
    <x v="0"/>
    <n v="0.4"/>
    <n v="0"/>
    <x v="0"/>
  </r>
  <r>
    <x v="0"/>
    <n v="1.5"/>
    <n v="0"/>
    <x v="0"/>
  </r>
  <r>
    <x v="0"/>
    <n v="4.4000000000000004"/>
    <n v="0"/>
    <x v="0"/>
  </r>
  <r>
    <x v="0"/>
    <n v="0.3"/>
    <n v="0"/>
    <x v="0"/>
  </r>
  <r>
    <x v="0"/>
    <n v="0.4"/>
    <n v="177"/>
    <x v="1"/>
  </r>
  <r>
    <x v="0"/>
    <n v="1.3"/>
    <n v="201"/>
    <x v="1"/>
  </r>
  <r>
    <x v="0"/>
    <n v="0"/>
    <n v="0"/>
    <x v="0"/>
  </r>
  <r>
    <x v="0"/>
    <n v="4.3"/>
    <n v="219"/>
    <x v="1"/>
  </r>
  <r>
    <x v="0"/>
    <n v="0.1"/>
    <n v="0"/>
    <x v="0"/>
  </r>
  <r>
    <x v="0"/>
    <n v="2.2999999999999998"/>
    <n v="0"/>
    <x v="0"/>
  </r>
  <r>
    <x v="0"/>
    <n v="2.8"/>
    <n v="0"/>
    <x v="0"/>
  </r>
  <r>
    <x v="0"/>
    <n v="1.5"/>
    <n v="0"/>
    <x v="0"/>
  </r>
  <r>
    <x v="0"/>
    <n v="1.4"/>
    <n v="99"/>
    <x v="1"/>
  </r>
  <r>
    <x v="0"/>
    <n v="2.2999999999999998"/>
    <n v="0"/>
    <x v="0"/>
  </r>
  <r>
    <x v="0"/>
    <n v="2.7"/>
    <n v="344"/>
    <x v="1"/>
  </r>
  <r>
    <x v="0"/>
    <n v="2.8"/>
    <n v="0"/>
    <x v="0"/>
  </r>
  <r>
    <x v="0"/>
    <n v="1.4"/>
    <n v="158"/>
    <x v="1"/>
  </r>
  <r>
    <x v="0"/>
    <n v="2.2000000000000002"/>
    <n v="0"/>
    <x v="0"/>
  </r>
  <r>
    <x v="0"/>
    <n v="1.9"/>
    <n v="94"/>
    <x v="1"/>
  </r>
  <r>
    <x v="0"/>
    <n v="2.8"/>
    <n v="113"/>
    <x v="1"/>
  </r>
  <r>
    <x v="0"/>
    <n v="2.6"/>
    <n v="0"/>
    <x v="0"/>
  </r>
  <r>
    <x v="0"/>
    <n v="1.3"/>
    <n v="0"/>
    <x v="0"/>
  </r>
  <r>
    <x v="0"/>
    <n v="0.7"/>
    <n v="0"/>
    <x v="0"/>
  </r>
  <r>
    <x v="0"/>
    <n v="0.5"/>
    <n v="146"/>
    <x v="1"/>
  </r>
  <r>
    <x v="0"/>
    <n v="0.9"/>
    <n v="0"/>
    <x v="0"/>
  </r>
  <r>
    <x v="0"/>
    <n v="0.2"/>
    <n v="0"/>
    <x v="0"/>
  </r>
  <r>
    <x v="0"/>
    <n v="2.2999999999999998"/>
    <n v="224"/>
    <x v="1"/>
  </r>
  <r>
    <x v="0"/>
    <n v="6"/>
    <n v="0"/>
    <x v="0"/>
  </r>
  <r>
    <x v="0"/>
    <n v="1.4"/>
    <n v="0"/>
    <x v="0"/>
  </r>
  <r>
    <x v="0"/>
    <n v="0.5"/>
    <n v="0"/>
    <x v="0"/>
  </r>
  <r>
    <x v="0"/>
    <n v="2.6"/>
    <n v="0"/>
    <x v="0"/>
  </r>
  <r>
    <x v="0"/>
    <n v="1.6"/>
    <n v="123"/>
    <x v="1"/>
  </r>
  <r>
    <x v="0"/>
    <n v="0.3"/>
    <n v="0"/>
    <x v="0"/>
  </r>
  <r>
    <x v="0"/>
    <n v="2.2000000000000002"/>
    <n v="0"/>
    <x v="0"/>
  </r>
  <r>
    <x v="1"/>
    <n v="5.2"/>
    <n v="194"/>
    <x v="1"/>
  </r>
  <r>
    <x v="0"/>
    <n v="0.8"/>
    <n v="0"/>
    <x v="0"/>
  </r>
  <r>
    <x v="0"/>
    <n v="0.7"/>
    <n v="0"/>
    <x v="0"/>
  </r>
  <r>
    <x v="0"/>
    <n v="1.3"/>
    <n v="131"/>
    <x v="1"/>
  </r>
  <r>
    <x v="0"/>
    <n v="1.6"/>
    <n v="0"/>
    <x v="0"/>
  </r>
  <r>
    <x v="0"/>
    <n v="2.5"/>
    <n v="0"/>
    <x v="0"/>
  </r>
  <r>
    <x v="0"/>
    <n v="0.4"/>
    <n v="0"/>
    <x v="0"/>
  </r>
  <r>
    <x v="0"/>
    <n v="3.9"/>
    <n v="0"/>
    <x v="0"/>
  </r>
  <r>
    <x v="0"/>
    <n v="1.7"/>
    <n v="0"/>
    <x v="0"/>
  </r>
  <r>
    <x v="0"/>
    <n v="2.2000000000000002"/>
    <n v="217"/>
    <x v="1"/>
  </r>
  <r>
    <x v="0"/>
    <n v="7.4"/>
    <n v="481"/>
    <x v="1"/>
  </r>
  <r>
    <x v="0"/>
    <n v="1.3"/>
    <n v="0"/>
    <x v="0"/>
  </r>
  <r>
    <x v="0"/>
    <n v="0.2"/>
    <n v="0"/>
    <x v="0"/>
  </r>
  <r>
    <x v="0"/>
    <n v="1.6"/>
    <n v="0"/>
    <x v="0"/>
  </r>
  <r>
    <x v="0"/>
    <n v="0.3"/>
    <n v="0"/>
    <x v="0"/>
  </r>
  <r>
    <x v="0"/>
    <n v="0.7"/>
    <n v="0"/>
    <x v="0"/>
  </r>
  <r>
    <x v="0"/>
    <n v="0.7"/>
    <n v="241"/>
    <x v="1"/>
  </r>
  <r>
    <x v="0"/>
    <n v="0.3"/>
    <n v="148"/>
    <x v="1"/>
  </r>
  <r>
    <x v="0"/>
    <n v="3"/>
    <n v="0"/>
    <x v="0"/>
  </r>
  <r>
    <x v="0"/>
    <n v="0.2"/>
    <n v="81"/>
    <x v="1"/>
  </r>
  <r>
    <x v="0"/>
    <n v="2.2000000000000002"/>
    <n v="0"/>
    <x v="0"/>
  </r>
  <r>
    <x v="1"/>
    <n v="0.6"/>
    <n v="0"/>
    <x v="0"/>
  </r>
  <r>
    <x v="0"/>
    <n v="2.2999999999999998"/>
    <n v="169"/>
    <x v="1"/>
  </r>
  <r>
    <x v="0"/>
    <n v="0.1"/>
    <n v="0"/>
    <x v="0"/>
  </r>
  <r>
    <x v="0"/>
    <n v="1.3"/>
    <n v="0"/>
    <x v="0"/>
  </r>
  <r>
    <x v="0"/>
    <n v="2.5"/>
    <n v="0"/>
    <x v="0"/>
  </r>
  <r>
    <x v="0"/>
    <n v="0.9"/>
    <n v="90"/>
    <x v="1"/>
  </r>
  <r>
    <x v="0"/>
    <n v="4.3"/>
    <n v="263"/>
    <x v="1"/>
  </r>
  <r>
    <x v="0"/>
    <n v="1.6"/>
    <n v="0"/>
    <x v="0"/>
  </r>
  <r>
    <x v="0"/>
    <n v="2.8"/>
    <n v="0"/>
    <x v="0"/>
  </r>
  <r>
    <x v="0"/>
    <n v="0.3"/>
    <n v="96"/>
    <x v="1"/>
  </r>
  <r>
    <x v="0"/>
    <n v="1.4"/>
    <n v="0"/>
    <x v="0"/>
  </r>
  <r>
    <x v="0"/>
    <n v="0.5"/>
    <n v="119"/>
    <x v="1"/>
  </r>
  <r>
    <x v="0"/>
    <n v="2.7"/>
    <n v="0"/>
    <x v="0"/>
  </r>
  <r>
    <x v="0"/>
    <n v="2"/>
    <n v="0"/>
    <x v="0"/>
  </r>
  <r>
    <x v="0"/>
    <n v="3"/>
    <n v="0"/>
    <x v="0"/>
  </r>
  <r>
    <x v="0"/>
    <n v="2.5"/>
    <n v="0"/>
    <x v="0"/>
  </r>
  <r>
    <x v="0"/>
    <n v="1.4"/>
    <n v="0"/>
    <x v="0"/>
  </r>
  <r>
    <x v="0"/>
    <n v="2.2000000000000002"/>
    <n v="148"/>
    <x v="1"/>
  </r>
  <r>
    <x v="0"/>
    <n v="2"/>
    <n v="0"/>
    <x v="0"/>
  </r>
  <r>
    <x v="0"/>
    <n v="1.6"/>
    <n v="0"/>
    <x v="0"/>
  </r>
  <r>
    <x v="0"/>
    <n v="2.5"/>
    <n v="0"/>
    <x v="0"/>
  </r>
  <r>
    <x v="0"/>
    <n v="1.3"/>
    <n v="0"/>
    <x v="0"/>
  </r>
  <r>
    <x v="0"/>
    <n v="7.4"/>
    <n v="0"/>
    <x v="0"/>
  </r>
  <r>
    <x v="0"/>
    <n v="0.2"/>
    <n v="0"/>
    <x v="0"/>
  </r>
  <r>
    <x v="0"/>
    <n v="2.6"/>
    <n v="0"/>
    <x v="0"/>
  </r>
  <r>
    <x v="0"/>
    <n v="0.9"/>
    <n v="0"/>
    <x v="0"/>
  </r>
  <r>
    <x v="1"/>
    <n v="1.6"/>
    <n v="0"/>
    <x v="0"/>
  </r>
  <r>
    <x v="0"/>
    <n v="1.4"/>
    <n v="0"/>
    <x v="0"/>
  </r>
  <r>
    <x v="1"/>
    <n v="6.8"/>
    <n v="466"/>
    <x v="1"/>
  </r>
  <r>
    <x v="0"/>
    <n v="0.3"/>
    <n v="117"/>
    <x v="1"/>
  </r>
  <r>
    <x v="0"/>
    <n v="2.7"/>
    <n v="0"/>
    <x v="0"/>
  </r>
  <r>
    <x v="0"/>
    <n v="0.2"/>
    <n v="0"/>
    <x v="0"/>
  </r>
  <r>
    <x v="0"/>
    <n v="3"/>
    <n v="0"/>
    <x v="0"/>
  </r>
  <r>
    <x v="1"/>
    <n v="2.7"/>
    <n v="0"/>
    <x v="0"/>
  </r>
  <r>
    <x v="0"/>
    <n v="1.4"/>
    <n v="0"/>
    <x v="0"/>
  </r>
  <r>
    <x v="0"/>
    <n v="0.1"/>
    <n v="0"/>
    <x v="0"/>
  </r>
  <r>
    <x v="0"/>
    <n v="0.2"/>
    <n v="0"/>
    <x v="0"/>
  </r>
  <r>
    <x v="0"/>
    <n v="4.3"/>
    <n v="0"/>
    <x v="0"/>
  </r>
  <r>
    <x v="0"/>
    <n v="0.9"/>
    <n v="0"/>
    <x v="0"/>
  </r>
  <r>
    <x v="0"/>
    <n v="0.7"/>
    <n v="145"/>
    <x v="1"/>
  </r>
  <r>
    <x v="0"/>
    <n v="0.2"/>
    <n v="177"/>
    <x v="1"/>
  </r>
  <r>
    <x v="1"/>
    <n v="3.3"/>
    <n v="372"/>
    <x v="1"/>
  </r>
  <r>
    <x v="0"/>
    <n v="0.7"/>
    <n v="0"/>
    <x v="0"/>
  </r>
  <r>
    <x v="0"/>
    <n v="0.7"/>
    <n v="0"/>
    <x v="0"/>
  </r>
  <r>
    <x v="0"/>
    <n v="1.6"/>
    <n v="0"/>
    <x v="0"/>
  </r>
  <r>
    <x v="0"/>
    <n v="2"/>
    <n v="0"/>
    <x v="0"/>
  </r>
  <r>
    <x v="0"/>
    <n v="1.5"/>
    <n v="0"/>
    <x v="0"/>
  </r>
  <r>
    <x v="0"/>
    <n v="1.6"/>
    <n v="0"/>
    <x v="0"/>
  </r>
  <r>
    <x v="0"/>
    <n v="3.7"/>
    <n v="236"/>
    <x v="1"/>
  </r>
  <r>
    <x v="0"/>
    <n v="2.1"/>
    <n v="108"/>
    <x v="1"/>
  </r>
  <r>
    <x v="0"/>
    <n v="4.5"/>
    <n v="0"/>
    <x v="0"/>
  </r>
  <r>
    <x v="0"/>
    <n v="0.1"/>
    <n v="91"/>
    <x v="1"/>
  </r>
  <r>
    <x v="0"/>
    <n v="1.5"/>
    <n v="204"/>
    <x v="1"/>
  </r>
  <r>
    <x v="0"/>
    <n v="1.4"/>
    <n v="137"/>
    <x v="1"/>
  </r>
  <r>
    <x v="0"/>
    <n v="0.2"/>
    <n v="0"/>
    <x v="0"/>
  </r>
  <r>
    <x v="0"/>
    <n v="1.8"/>
    <n v="0"/>
    <x v="0"/>
  </r>
  <r>
    <x v="0"/>
    <n v="2"/>
    <n v="83"/>
    <x v="1"/>
  </r>
  <r>
    <x v="0"/>
    <n v="2"/>
    <n v="0"/>
    <x v="0"/>
  </r>
  <r>
    <x v="0"/>
    <n v="1.8"/>
    <n v="195"/>
    <x v="1"/>
  </r>
  <r>
    <x v="0"/>
    <n v="0.9"/>
    <n v="113"/>
    <x v="1"/>
  </r>
  <r>
    <x v="0"/>
    <n v="1.4"/>
    <n v="198"/>
    <x v="1"/>
  </r>
  <r>
    <x v="0"/>
    <n v="2.7"/>
    <n v="0"/>
    <x v="0"/>
  </r>
  <r>
    <x v="1"/>
    <n v="0.2"/>
    <n v="0"/>
    <x v="0"/>
  </r>
  <r>
    <x v="0"/>
    <n v="0.5"/>
    <n v="0"/>
    <x v="0"/>
  </r>
  <r>
    <x v="1"/>
    <n v="5.2"/>
    <n v="0"/>
    <x v="0"/>
  </r>
  <r>
    <x v="0"/>
    <n v="0.2"/>
    <n v="0"/>
    <x v="0"/>
  </r>
  <r>
    <x v="0"/>
    <n v="1.3"/>
    <n v="0"/>
    <x v="0"/>
  </r>
  <r>
    <x v="0"/>
    <n v="2.7"/>
    <n v="394"/>
    <x v="1"/>
  </r>
  <r>
    <x v="0"/>
    <n v="2.1"/>
    <n v="0"/>
    <x v="0"/>
  </r>
  <r>
    <x v="0"/>
    <n v="1.5"/>
    <n v="181"/>
    <x v="1"/>
  </r>
  <r>
    <x v="0"/>
    <n v="7.4"/>
    <n v="0"/>
    <x v="0"/>
  </r>
  <r>
    <x v="1"/>
    <n v="0.9"/>
    <n v="198"/>
    <x v="1"/>
  </r>
  <r>
    <x v="0"/>
    <n v="1.6"/>
    <n v="0"/>
    <x v="0"/>
  </r>
  <r>
    <x v="0"/>
    <n v="1.8"/>
    <n v="0"/>
    <x v="0"/>
  </r>
  <r>
    <x v="0"/>
    <n v="1.5"/>
    <n v="151"/>
    <x v="1"/>
  </r>
  <r>
    <x v="0"/>
    <n v="1.4"/>
    <n v="0"/>
    <x v="0"/>
  </r>
  <r>
    <x v="0"/>
    <n v="0.2"/>
    <n v="0"/>
    <x v="0"/>
  </r>
  <r>
    <x v="0"/>
    <n v="2.5"/>
    <n v="219"/>
    <x v="1"/>
  </r>
  <r>
    <x v="0"/>
    <n v="2.5"/>
    <n v="208"/>
    <x v="1"/>
  </r>
  <r>
    <x v="0"/>
    <n v="1"/>
    <n v="0"/>
    <x v="0"/>
  </r>
  <r>
    <x v="0"/>
    <n v="1.4"/>
    <n v="0"/>
    <x v="0"/>
  </r>
  <r>
    <x v="0"/>
    <n v="0.1"/>
    <n v="0"/>
    <x v="0"/>
  </r>
  <r>
    <x v="0"/>
    <n v="1.7"/>
    <n v="0"/>
    <x v="0"/>
  </r>
  <r>
    <x v="0"/>
    <n v="0.8"/>
    <n v="120"/>
    <x v="1"/>
  </r>
  <r>
    <x v="0"/>
    <n v="1.3"/>
    <n v="0"/>
    <x v="0"/>
  </r>
  <r>
    <x v="1"/>
    <n v="2.1"/>
    <n v="0"/>
    <x v="0"/>
  </r>
  <r>
    <x v="0"/>
    <n v="0.9"/>
    <n v="78"/>
    <x v="1"/>
  </r>
  <r>
    <x v="0"/>
    <n v="0.9"/>
    <n v="147"/>
    <x v="1"/>
  </r>
  <r>
    <x v="0"/>
    <n v="2"/>
    <n v="0"/>
    <x v="0"/>
  </r>
  <r>
    <x v="0"/>
    <n v="4.4000000000000004"/>
    <n v="0"/>
    <x v="0"/>
  </r>
  <r>
    <x v="0"/>
    <n v="0.7"/>
    <n v="245"/>
    <x v="1"/>
  </r>
  <r>
    <x v="0"/>
    <n v="1.5"/>
    <n v="214"/>
    <x v="1"/>
  </r>
  <r>
    <x v="0"/>
    <n v="0.7"/>
    <n v="191"/>
    <x v="1"/>
  </r>
  <r>
    <x v="0"/>
    <n v="2.1"/>
    <n v="166"/>
    <x v="1"/>
  </r>
  <r>
    <x v="0"/>
    <n v="0.5"/>
    <n v="0"/>
    <x v="0"/>
  </r>
  <r>
    <x v="0"/>
    <n v="0.5"/>
    <n v="0"/>
    <x v="0"/>
  </r>
  <r>
    <x v="0"/>
    <n v="0.1"/>
    <n v="0"/>
    <x v="0"/>
  </r>
  <r>
    <x v="0"/>
    <n v="6"/>
    <n v="153"/>
    <x v="1"/>
  </r>
  <r>
    <x v="0"/>
    <n v="2"/>
    <n v="0"/>
    <x v="0"/>
  </r>
  <r>
    <x v="0"/>
    <n v="0.1"/>
    <n v="0"/>
    <x v="0"/>
  </r>
  <r>
    <x v="1"/>
    <n v="0.6"/>
    <n v="327"/>
    <x v="1"/>
  </r>
  <r>
    <x v="0"/>
    <n v="0.1"/>
    <n v="0"/>
    <x v="0"/>
  </r>
  <r>
    <x v="0"/>
    <n v="1.5"/>
    <n v="168"/>
    <x v="1"/>
  </r>
  <r>
    <x v="0"/>
    <n v="2.6"/>
    <n v="0"/>
    <x v="0"/>
  </r>
  <r>
    <x v="0"/>
    <n v="1.6"/>
    <n v="0"/>
    <x v="0"/>
  </r>
  <r>
    <x v="0"/>
    <n v="3.7"/>
    <n v="184"/>
    <x v="1"/>
  </r>
  <r>
    <x v="0"/>
    <n v="4.7"/>
    <n v="0"/>
    <x v="0"/>
  </r>
  <r>
    <x v="0"/>
    <n v="0.3"/>
    <n v="0"/>
    <x v="0"/>
  </r>
  <r>
    <x v="0"/>
    <n v="0.7"/>
    <n v="0"/>
    <x v="0"/>
  </r>
  <r>
    <x v="1"/>
    <n v="0.6"/>
    <n v="0"/>
    <x v="0"/>
  </r>
  <r>
    <x v="0"/>
    <n v="2.67"/>
    <n v="240"/>
    <x v="1"/>
  </r>
  <r>
    <x v="0"/>
    <n v="2.2000000000000002"/>
    <n v="0"/>
    <x v="0"/>
  </r>
  <r>
    <x v="0"/>
    <n v="0.3"/>
    <n v="0"/>
    <x v="0"/>
  </r>
  <r>
    <x v="0"/>
    <n v="1.4"/>
    <n v="0"/>
    <x v="0"/>
  </r>
  <r>
    <x v="0"/>
    <n v="2.2000000000000002"/>
    <n v="0"/>
    <x v="0"/>
  </r>
  <r>
    <x v="0"/>
    <n v="1.4"/>
    <n v="0"/>
    <x v="0"/>
  </r>
  <r>
    <x v="0"/>
    <n v="0.7"/>
    <n v="0"/>
    <x v="0"/>
  </r>
  <r>
    <x v="1"/>
    <n v="4.8"/>
    <n v="0"/>
    <x v="0"/>
  </r>
  <r>
    <x v="0"/>
    <n v="2"/>
    <n v="142"/>
    <x v="1"/>
  </r>
  <r>
    <x v="0"/>
    <n v="0.5"/>
    <n v="429"/>
    <x v="1"/>
  </r>
  <r>
    <x v="0"/>
    <n v="4.3"/>
    <n v="81"/>
    <x v="1"/>
  </r>
  <r>
    <x v="0"/>
    <n v="2.1"/>
    <n v="211"/>
    <x v="1"/>
  </r>
  <r>
    <x v="0"/>
    <n v="2.8"/>
    <n v="0"/>
    <x v="0"/>
  </r>
  <r>
    <x v="0"/>
    <n v="1.6"/>
    <n v="144"/>
    <x v="1"/>
  </r>
  <r>
    <x v="0"/>
    <n v="1.7"/>
    <n v="103"/>
    <x v="1"/>
  </r>
  <r>
    <x v="0"/>
    <n v="2.2000000000000002"/>
    <n v="0"/>
    <x v="0"/>
  </r>
  <r>
    <x v="0"/>
    <n v="0.5"/>
    <n v="0"/>
    <x v="0"/>
  </r>
  <r>
    <x v="0"/>
    <n v="2"/>
    <n v="0"/>
    <x v="0"/>
  </r>
  <r>
    <x v="0"/>
    <n v="1.3"/>
    <n v="0"/>
    <x v="0"/>
  </r>
  <r>
    <x v="0"/>
    <n v="2.67"/>
    <n v="0"/>
    <x v="0"/>
  </r>
  <r>
    <x v="0"/>
    <n v="2.7"/>
    <n v="294"/>
    <x v="1"/>
  </r>
  <r>
    <x v="0"/>
    <n v="3.7"/>
    <n v="134"/>
    <x v="1"/>
  </r>
  <r>
    <x v="0"/>
    <n v="1.9"/>
    <n v="157"/>
    <x v="1"/>
  </r>
  <r>
    <x v="0"/>
    <n v="0.7"/>
    <n v="0"/>
    <x v="0"/>
  </r>
  <r>
    <x v="0"/>
    <n v="2.1"/>
    <n v="0"/>
    <x v="0"/>
  </r>
  <r>
    <x v="0"/>
    <n v="1.6"/>
    <n v="0"/>
    <x v="0"/>
  </r>
  <r>
    <x v="0"/>
    <n v="1"/>
    <n v="0"/>
    <x v="0"/>
  </r>
  <r>
    <x v="0"/>
    <n v="1.4"/>
    <n v="0"/>
    <x v="0"/>
  </r>
  <r>
    <x v="0"/>
    <n v="0.3"/>
    <n v="0"/>
    <x v="0"/>
  </r>
  <r>
    <x v="0"/>
    <n v="0.7"/>
    <n v="103"/>
    <x v="1"/>
  </r>
  <r>
    <x v="1"/>
    <n v="3.8"/>
    <n v="422"/>
    <x v="1"/>
  </r>
  <r>
    <x v="0"/>
    <n v="0"/>
    <n v="0"/>
    <x v="0"/>
  </r>
  <r>
    <x v="0"/>
    <n v="3.7"/>
    <n v="226"/>
    <x v="1"/>
  </r>
  <r>
    <x v="0"/>
    <n v="1.7"/>
    <n v="0"/>
    <x v="0"/>
  </r>
  <r>
    <x v="0"/>
    <n v="2"/>
    <n v="0"/>
    <x v="0"/>
  </r>
  <r>
    <x v="0"/>
    <n v="1.6"/>
    <n v="161"/>
    <x v="1"/>
  </r>
  <r>
    <x v="0"/>
    <n v="0.2"/>
    <n v="140"/>
    <x v="1"/>
  </r>
  <r>
    <x v="0"/>
    <n v="1.2"/>
    <n v="98"/>
    <x v="1"/>
  </r>
  <r>
    <x v="0"/>
    <n v="1.4"/>
    <n v="0"/>
    <x v="0"/>
  </r>
  <r>
    <x v="0"/>
    <n v="2"/>
    <n v="0"/>
    <x v="0"/>
  </r>
  <r>
    <x v="0"/>
    <n v="0.9"/>
    <n v="111"/>
    <x v="1"/>
  </r>
  <r>
    <x v="0"/>
    <n v="2.2000000000000002"/>
    <n v="0"/>
    <x v="0"/>
  </r>
  <r>
    <x v="0"/>
    <n v="4.5"/>
    <n v="0"/>
    <x v="0"/>
  </r>
  <r>
    <x v="1"/>
    <n v="1.2"/>
    <n v="0"/>
    <x v="0"/>
  </r>
  <r>
    <x v="0"/>
    <n v="1.3"/>
    <n v="166"/>
    <x v="1"/>
  </r>
  <r>
    <x v="0"/>
    <n v="1.9"/>
    <n v="105"/>
    <x v="1"/>
  </r>
  <r>
    <x v="0"/>
    <n v="2.2000000000000002"/>
    <n v="0"/>
    <x v="0"/>
  </r>
  <r>
    <x v="0"/>
    <n v="1.4"/>
    <n v="77"/>
    <x v="1"/>
  </r>
  <r>
    <x v="1"/>
    <n v="6.1"/>
    <n v="0"/>
    <x v="0"/>
  </r>
  <r>
    <x v="0"/>
    <n v="0.3"/>
    <n v="360"/>
    <x v="1"/>
  </r>
  <r>
    <x v="0"/>
    <n v="0.4"/>
    <n v="88"/>
    <x v="1"/>
  </r>
  <r>
    <x v="0"/>
    <n v="0.7"/>
    <n v="174"/>
    <x v="1"/>
  </r>
  <r>
    <x v="0"/>
    <n v="0.2"/>
    <n v="0"/>
    <x v="0"/>
  </r>
  <r>
    <x v="1"/>
    <n v="4.5999999999999996"/>
    <n v="88"/>
    <x v="1"/>
  </r>
  <r>
    <x v="0"/>
    <n v="0.9"/>
    <n v="0"/>
    <x v="0"/>
  </r>
  <r>
    <x v="0"/>
    <n v="0.2"/>
    <n v="90"/>
    <x v="1"/>
  </r>
  <r>
    <x v="0"/>
    <n v="0.5"/>
    <n v="0"/>
    <x v="0"/>
  </r>
  <r>
    <x v="0"/>
    <n v="2.5"/>
    <n v="0"/>
    <x v="0"/>
  </r>
  <r>
    <x v="0"/>
    <n v="7.4"/>
    <n v="0"/>
    <x v="0"/>
  </r>
  <r>
    <x v="0"/>
    <n v="0.2"/>
    <n v="137"/>
    <x v="1"/>
  </r>
  <r>
    <x v="0"/>
    <n v="0.7"/>
    <n v="0"/>
    <x v="0"/>
  </r>
  <r>
    <x v="0"/>
    <n v="1.3"/>
    <n v="0"/>
    <x v="0"/>
  </r>
  <r>
    <x v="1"/>
    <n v="3.7"/>
    <n v="0"/>
    <x v="0"/>
  </r>
  <r>
    <x v="0"/>
    <n v="1.5"/>
    <n v="0"/>
    <x v="0"/>
  </r>
  <r>
    <x v="0"/>
    <n v="0.3"/>
    <n v="0"/>
    <x v="0"/>
  </r>
  <r>
    <x v="0"/>
    <n v="0.3"/>
    <n v="0"/>
    <x v="0"/>
  </r>
  <r>
    <x v="0"/>
    <n v="0.1"/>
    <n v="136"/>
    <x v="1"/>
  </r>
  <r>
    <x v="1"/>
    <n v="5.7"/>
    <n v="0"/>
    <x v="0"/>
  </r>
  <r>
    <x v="0"/>
    <n v="1.5"/>
    <n v="0"/>
    <x v="0"/>
  </r>
  <r>
    <x v="0"/>
    <n v="1.4"/>
    <n v="131"/>
    <x v="1"/>
  </r>
  <r>
    <x v="0"/>
    <n v="7.4"/>
    <n v="0"/>
    <x v="0"/>
  </r>
  <r>
    <x v="0"/>
    <n v="0.2"/>
    <n v="98"/>
    <x v="1"/>
  </r>
  <r>
    <x v="0"/>
    <n v="2.67"/>
    <n v="0"/>
    <x v="0"/>
  </r>
  <r>
    <x v="1"/>
    <n v="0.5"/>
    <n v="234"/>
    <x v="1"/>
  </r>
  <r>
    <x v="0"/>
    <n v="3.7"/>
    <n v="121"/>
    <x v="1"/>
  </r>
  <r>
    <x v="0"/>
    <n v="4.5"/>
    <n v="0"/>
    <x v="0"/>
  </r>
  <r>
    <x v="1"/>
    <n v="7"/>
    <n v="0"/>
    <x v="0"/>
  </r>
  <r>
    <x v="0"/>
    <n v="1"/>
    <n v="110"/>
    <x v="1"/>
  </r>
  <r>
    <x v="0"/>
    <n v="0.7"/>
    <n v="0"/>
    <x v="0"/>
  </r>
  <r>
    <x v="0"/>
    <n v="0"/>
    <n v="0"/>
    <x v="0"/>
  </r>
  <r>
    <x v="0"/>
    <n v="1"/>
    <n v="90"/>
    <x v="1"/>
  </r>
  <r>
    <x v="0"/>
    <n v="1.1000000000000001"/>
    <n v="0"/>
    <x v="0"/>
  </r>
  <r>
    <x v="0"/>
    <n v="1.6"/>
    <n v="0"/>
    <x v="0"/>
  </r>
  <r>
    <x v="0"/>
    <n v="0.5"/>
    <n v="0"/>
    <x v="0"/>
  </r>
  <r>
    <x v="0"/>
    <n v="0.1"/>
    <n v="0"/>
    <x v="0"/>
  </r>
  <r>
    <x v="1"/>
    <n v="3.9"/>
    <n v="0"/>
    <x v="0"/>
  </r>
  <r>
    <x v="1"/>
    <n v="5.8"/>
    <n v="0"/>
    <x v="0"/>
  </r>
  <r>
    <x v="0"/>
    <n v="2.7"/>
    <n v="352"/>
    <x v="1"/>
  </r>
  <r>
    <x v="0"/>
    <n v="0.1"/>
    <n v="0"/>
    <x v="0"/>
  </r>
  <r>
    <x v="0"/>
    <n v="0.8"/>
    <n v="159"/>
    <x v="1"/>
  </r>
  <r>
    <x v="0"/>
    <n v="1.7"/>
    <n v="0"/>
    <x v="0"/>
  </r>
  <r>
    <x v="1"/>
    <n v="0.6"/>
    <n v="342"/>
    <x v="1"/>
  </r>
  <r>
    <x v="0"/>
    <n v="2.9"/>
    <n v="0"/>
    <x v="0"/>
  </r>
  <r>
    <x v="1"/>
    <n v="0.3"/>
    <n v="372"/>
    <x v="1"/>
  </r>
  <r>
    <x v="0"/>
    <n v="1.4"/>
    <n v="0"/>
    <x v="0"/>
  </r>
  <r>
    <x v="0"/>
    <n v="1.7"/>
    <n v="0"/>
    <x v="0"/>
  </r>
  <r>
    <x v="0"/>
    <n v="1"/>
    <n v="0"/>
    <x v="0"/>
  </r>
  <r>
    <x v="0"/>
    <n v="2"/>
    <n v="0"/>
    <x v="0"/>
  </r>
  <r>
    <x v="1"/>
    <n v="4"/>
    <n v="0"/>
    <x v="0"/>
  </r>
  <r>
    <x v="0"/>
    <n v="0.4"/>
    <n v="0"/>
    <x v="0"/>
  </r>
  <r>
    <x v="0"/>
    <n v="2.67"/>
    <n v="0"/>
    <x v="0"/>
  </r>
  <r>
    <x v="0"/>
    <n v="1.7"/>
    <n v="109"/>
    <x v="1"/>
  </r>
  <r>
    <x v="0"/>
    <n v="0.9"/>
    <n v="76"/>
    <x v="1"/>
  </r>
  <r>
    <x v="0"/>
    <n v="1.7"/>
    <n v="0"/>
    <x v="0"/>
  </r>
  <r>
    <x v="0"/>
    <n v="2"/>
    <n v="0"/>
    <x v="0"/>
  </r>
  <r>
    <x v="0"/>
    <n v="1.6"/>
    <n v="0"/>
    <x v="0"/>
  </r>
  <r>
    <x v="0"/>
    <n v="2.1"/>
    <n v="0"/>
    <x v="0"/>
  </r>
  <r>
    <x v="0"/>
    <n v="2.5"/>
    <n v="113"/>
    <x v="1"/>
  </r>
  <r>
    <x v="0"/>
    <n v="1.5"/>
    <n v="0"/>
    <x v="0"/>
  </r>
  <r>
    <x v="0"/>
    <n v="1.9"/>
    <n v="0"/>
    <x v="0"/>
  </r>
  <r>
    <x v="0"/>
    <n v="1.6"/>
    <n v="103"/>
    <x v="1"/>
  </r>
  <r>
    <x v="0"/>
    <n v="2.5"/>
    <n v="193"/>
    <x v="1"/>
  </r>
  <r>
    <x v="0"/>
    <n v="0.7"/>
    <n v="0"/>
    <x v="0"/>
  </r>
  <r>
    <x v="0"/>
    <n v="0.3"/>
    <n v="0"/>
    <x v="0"/>
  </r>
  <r>
    <x v="0"/>
    <n v="0.9"/>
    <n v="0"/>
    <x v="0"/>
  </r>
  <r>
    <x v="0"/>
    <n v="3.7"/>
    <n v="0"/>
    <x v="0"/>
  </r>
  <r>
    <x v="0"/>
    <n v="1.3"/>
    <n v="0"/>
    <x v="0"/>
  </r>
  <r>
    <x v="0"/>
    <n v="1.5"/>
    <n v="0"/>
    <x v="0"/>
  </r>
  <r>
    <x v="0"/>
    <n v="2.8"/>
    <n v="0"/>
    <x v="0"/>
  </r>
  <r>
    <x v="1"/>
    <n v="2.2000000000000002"/>
    <n v="0"/>
    <x v="0"/>
  </r>
  <r>
    <x v="0"/>
    <n v="1.6"/>
    <n v="0"/>
    <x v="0"/>
  </r>
  <r>
    <x v="0"/>
    <n v="0.7"/>
    <n v="0"/>
    <x v="0"/>
  </r>
  <r>
    <x v="0"/>
    <n v="0.3"/>
    <n v="0"/>
    <x v="0"/>
  </r>
  <r>
    <x v="0"/>
    <n v="4.5"/>
    <n v="0"/>
    <x v="0"/>
  </r>
  <r>
    <x v="0"/>
    <n v="1.3"/>
    <n v="138"/>
    <x v="1"/>
  </r>
  <r>
    <x v="0"/>
    <n v="2.1"/>
    <n v="0"/>
    <x v="0"/>
  </r>
  <r>
    <x v="0"/>
    <n v="3.2"/>
    <n v="0"/>
    <x v="0"/>
  </r>
  <r>
    <x v="0"/>
    <n v="3"/>
    <n v="0"/>
    <x v="0"/>
  </r>
  <r>
    <x v="0"/>
    <n v="4.3"/>
    <n v="0"/>
    <x v="0"/>
  </r>
  <r>
    <x v="0"/>
    <n v="0.7"/>
    <n v="87"/>
    <x v="1"/>
  </r>
  <r>
    <x v="1"/>
    <n v="0.5"/>
    <n v="292"/>
    <x v="1"/>
  </r>
  <r>
    <x v="0"/>
    <n v="0.3"/>
    <n v="89"/>
    <x v="1"/>
  </r>
  <r>
    <x v="0"/>
    <n v="2"/>
    <n v="0"/>
    <x v="0"/>
  </r>
  <r>
    <x v="0"/>
    <n v="1.6"/>
    <n v="78"/>
    <x v="1"/>
  </r>
  <r>
    <x v="0"/>
    <n v="2.5"/>
    <n v="0"/>
    <x v="0"/>
  </r>
  <r>
    <x v="0"/>
    <n v="7.4"/>
    <n v="186"/>
    <x v="1"/>
  </r>
  <r>
    <x v="0"/>
    <n v="2.2000000000000002"/>
    <n v="0"/>
    <x v="0"/>
  </r>
  <r>
    <x v="0"/>
    <n v="0.3"/>
    <n v="0"/>
    <x v="0"/>
  </r>
  <r>
    <x v="0"/>
    <n v="0.3"/>
    <n v="0"/>
    <x v="0"/>
  </r>
  <r>
    <x v="0"/>
    <n v="2"/>
    <n v="0"/>
    <x v="0"/>
  </r>
  <r>
    <x v="0"/>
    <n v="0.3"/>
    <n v="109"/>
    <x v="1"/>
  </r>
  <r>
    <x v="0"/>
    <n v="1.4"/>
    <n v="273"/>
    <x v="1"/>
  </r>
  <r>
    <x v="0"/>
    <n v="0.1"/>
    <n v="114"/>
    <x v="1"/>
  </r>
  <r>
    <x v="0"/>
    <n v="2.6"/>
    <n v="0"/>
    <x v="0"/>
  </r>
  <r>
    <x v="0"/>
    <n v="2.5"/>
    <n v="0"/>
    <x v="0"/>
  </r>
  <r>
    <x v="0"/>
    <n v="2.2999999999999998"/>
    <n v="0"/>
    <x v="0"/>
  </r>
  <r>
    <x v="0"/>
    <n v="1.4"/>
    <n v="0"/>
    <x v="0"/>
  </r>
  <r>
    <x v="0"/>
    <n v="0.8"/>
    <n v="79"/>
    <x v="1"/>
  </r>
  <r>
    <x v="0"/>
    <n v="1.2"/>
    <n v="0"/>
    <x v="0"/>
  </r>
  <r>
    <x v="0"/>
    <n v="0.7"/>
    <n v="0"/>
    <x v="0"/>
  </r>
  <r>
    <x v="0"/>
    <n v="1.3"/>
    <n v="0"/>
    <x v="0"/>
  </r>
  <r>
    <x v="0"/>
    <n v="2.9"/>
    <n v="0"/>
    <x v="0"/>
  </r>
  <r>
    <x v="0"/>
    <n v="1.9"/>
    <n v="125"/>
    <x v="1"/>
  </r>
  <r>
    <x v="0"/>
    <n v="1.8"/>
    <n v="241"/>
    <x v="1"/>
  </r>
  <r>
    <x v="0"/>
    <n v="1.8"/>
    <n v="227"/>
    <x v="1"/>
  </r>
  <r>
    <x v="0"/>
    <n v="1.7"/>
    <n v="0"/>
    <x v="0"/>
  </r>
  <r>
    <x v="0"/>
    <n v="1.2"/>
    <n v="127"/>
    <x v="1"/>
  </r>
  <r>
    <x v="0"/>
    <n v="1.5"/>
    <n v="0"/>
    <x v="0"/>
  </r>
  <r>
    <x v="0"/>
    <n v="0.8"/>
    <n v="302"/>
    <x v="1"/>
  </r>
  <r>
    <x v="0"/>
    <n v="3"/>
    <n v="0"/>
    <x v="0"/>
  </r>
  <r>
    <x v="0"/>
    <n v="0.1"/>
    <n v="0"/>
    <x v="0"/>
  </r>
  <r>
    <x v="0"/>
    <n v="1.5"/>
    <n v="0"/>
    <x v="0"/>
  </r>
  <r>
    <x v="0"/>
    <n v="0.7"/>
    <n v="102"/>
    <x v="1"/>
  </r>
  <r>
    <x v="0"/>
    <n v="1.9"/>
    <n v="0"/>
    <x v="0"/>
  </r>
  <r>
    <x v="0"/>
    <n v="1.5"/>
    <n v="153"/>
    <x v="1"/>
  </r>
  <r>
    <x v="0"/>
    <n v="2.9"/>
    <n v="0"/>
    <x v="0"/>
  </r>
  <r>
    <x v="0"/>
    <n v="1"/>
    <n v="0"/>
    <x v="0"/>
  </r>
  <r>
    <x v="0"/>
    <n v="1.2"/>
    <n v="0"/>
    <x v="0"/>
  </r>
  <r>
    <x v="0"/>
    <n v="1.5"/>
    <n v="146"/>
    <x v="1"/>
  </r>
  <r>
    <x v="0"/>
    <n v="1.6"/>
    <n v="0"/>
    <x v="0"/>
  </r>
  <r>
    <x v="0"/>
    <n v="0"/>
    <n v="225"/>
    <x v="1"/>
  </r>
  <r>
    <x v="0"/>
    <n v="2.5"/>
    <n v="0"/>
    <x v="0"/>
  </r>
  <r>
    <x v="0"/>
    <n v="1.3"/>
    <n v="0"/>
    <x v="0"/>
  </r>
  <r>
    <x v="0"/>
    <n v="2.67"/>
    <n v="0"/>
    <x v="0"/>
  </r>
  <r>
    <x v="0"/>
    <n v="0.9"/>
    <n v="0"/>
    <x v="0"/>
  </r>
  <r>
    <x v="0"/>
    <n v="0.5"/>
    <n v="0"/>
    <x v="0"/>
  </r>
  <r>
    <x v="0"/>
    <n v="0.1"/>
    <n v="0"/>
    <x v="0"/>
  </r>
  <r>
    <x v="1"/>
    <n v="5.6"/>
    <n v="0"/>
    <x v="0"/>
  </r>
  <r>
    <x v="0"/>
    <n v="1.4"/>
    <n v="0"/>
    <x v="0"/>
  </r>
  <r>
    <x v="0"/>
    <n v="0.7"/>
    <n v="89"/>
    <x v="1"/>
  </r>
  <r>
    <x v="0"/>
    <n v="1"/>
    <n v="0"/>
    <x v="0"/>
  </r>
  <r>
    <x v="0"/>
    <n v="1.4"/>
    <n v="264"/>
    <x v="1"/>
  </r>
  <r>
    <x v="0"/>
    <n v="1.4"/>
    <n v="0"/>
    <x v="0"/>
  </r>
  <r>
    <x v="0"/>
    <n v="0.8"/>
    <n v="0"/>
    <x v="0"/>
  </r>
  <r>
    <x v="0"/>
    <n v="2.2999999999999998"/>
    <n v="0"/>
    <x v="0"/>
  </r>
  <r>
    <x v="0"/>
    <n v="1.9"/>
    <n v="0"/>
    <x v="0"/>
  </r>
  <r>
    <x v="0"/>
    <n v="3.7"/>
    <n v="0"/>
    <x v="0"/>
  </r>
  <r>
    <x v="0"/>
    <n v="3.7"/>
    <n v="304"/>
    <x v="1"/>
  </r>
  <r>
    <x v="0"/>
    <n v="0.8"/>
    <n v="0"/>
    <x v="0"/>
  </r>
  <r>
    <x v="0"/>
    <n v="1"/>
    <n v="0"/>
    <x v="0"/>
  </r>
  <r>
    <x v="0"/>
    <n v="1.8"/>
    <n v="364"/>
    <x v="1"/>
  </r>
  <r>
    <x v="0"/>
    <n v="0.2"/>
    <n v="0"/>
    <x v="0"/>
  </r>
  <r>
    <x v="0"/>
    <n v="0.2"/>
    <n v="76"/>
    <x v="1"/>
  </r>
  <r>
    <x v="0"/>
    <n v="0.9"/>
    <n v="0"/>
    <x v="0"/>
  </r>
  <r>
    <x v="0"/>
    <n v="2.8"/>
    <n v="0"/>
    <x v="0"/>
  </r>
  <r>
    <x v="1"/>
    <n v="5.9"/>
    <n v="307"/>
    <x v="1"/>
  </r>
  <r>
    <x v="0"/>
    <n v="3.8"/>
    <n v="0"/>
    <x v="0"/>
  </r>
  <r>
    <x v="0"/>
    <n v="1.5"/>
    <n v="79"/>
    <x v="1"/>
  </r>
  <r>
    <x v="0"/>
    <n v="1.5"/>
    <n v="0"/>
    <x v="0"/>
  </r>
  <r>
    <x v="0"/>
    <n v="0.1"/>
    <n v="0"/>
    <x v="0"/>
  </r>
  <r>
    <x v="0"/>
    <n v="1.5"/>
    <n v="91"/>
    <x v="1"/>
  </r>
  <r>
    <x v="0"/>
    <n v="0.7"/>
    <n v="0"/>
    <x v="0"/>
  </r>
  <r>
    <x v="0"/>
    <n v="2.2000000000000002"/>
    <n v="84"/>
    <x v="1"/>
  </r>
  <r>
    <x v="0"/>
    <n v="2.6"/>
    <n v="0"/>
    <x v="0"/>
  </r>
  <r>
    <x v="0"/>
    <n v="3.8"/>
    <n v="0"/>
    <x v="0"/>
  </r>
  <r>
    <x v="0"/>
    <n v="2.7"/>
    <n v="0"/>
    <x v="0"/>
  </r>
  <r>
    <x v="0"/>
    <n v="1.6"/>
    <n v="0"/>
    <x v="0"/>
  </r>
  <r>
    <x v="0"/>
    <n v="2.8"/>
    <n v="0"/>
    <x v="0"/>
  </r>
  <r>
    <x v="0"/>
    <n v="1"/>
    <n v="0"/>
    <x v="0"/>
  </r>
  <r>
    <x v="0"/>
    <n v="2.67"/>
    <n v="0"/>
    <x v="0"/>
  </r>
  <r>
    <x v="0"/>
    <n v="0.9"/>
    <n v="215"/>
    <x v="1"/>
  </r>
  <r>
    <x v="0"/>
    <n v="2.2999999999999998"/>
    <n v="0"/>
    <x v="0"/>
  </r>
  <r>
    <x v="0"/>
    <n v="1.4"/>
    <n v="0"/>
    <x v="0"/>
  </r>
  <r>
    <x v="0"/>
    <n v="1.8"/>
    <n v="0"/>
    <x v="0"/>
  </r>
  <r>
    <x v="1"/>
    <n v="5.2"/>
    <n v="0"/>
    <x v="0"/>
  </r>
  <r>
    <x v="0"/>
    <n v="2.2999999999999998"/>
    <n v="0"/>
    <x v="0"/>
  </r>
  <r>
    <x v="0"/>
    <n v="2.2999999999999998"/>
    <n v="0"/>
    <x v="0"/>
  </r>
  <r>
    <x v="0"/>
    <n v="0.1"/>
    <n v="157"/>
    <x v="1"/>
  </r>
  <r>
    <x v="0"/>
    <n v="2.7"/>
    <n v="0"/>
    <x v="0"/>
  </r>
  <r>
    <x v="0"/>
    <n v="0.7"/>
    <n v="121"/>
    <x v="1"/>
  </r>
  <r>
    <x v="1"/>
    <n v="3.6"/>
    <n v="0"/>
    <x v="0"/>
  </r>
  <r>
    <x v="0"/>
    <n v="0.7"/>
    <n v="0"/>
    <x v="0"/>
  </r>
  <r>
    <x v="0"/>
    <n v="0.4"/>
    <n v="0"/>
    <x v="0"/>
  </r>
  <r>
    <x v="0"/>
    <n v="0.2"/>
    <n v="0"/>
    <x v="0"/>
  </r>
  <r>
    <x v="0"/>
    <n v="1.5"/>
    <n v="0"/>
    <x v="0"/>
  </r>
  <r>
    <x v="0"/>
    <n v="0.4"/>
    <n v="88"/>
    <x v="1"/>
  </r>
  <r>
    <x v="0"/>
    <n v="2"/>
    <n v="0"/>
    <x v="0"/>
  </r>
  <r>
    <x v="0"/>
    <n v="1.7"/>
    <n v="0"/>
    <x v="0"/>
  </r>
  <r>
    <x v="0"/>
    <n v="0.2"/>
    <n v="0"/>
    <x v="0"/>
  </r>
  <r>
    <x v="0"/>
    <n v="0.2"/>
    <n v="151"/>
    <x v="1"/>
  </r>
  <r>
    <x v="0"/>
    <n v="2.2999999999999998"/>
    <n v="93"/>
    <x v="1"/>
  </r>
  <r>
    <x v="0"/>
    <n v="0.8"/>
    <n v="119"/>
    <x v="1"/>
  </r>
  <r>
    <x v="0"/>
    <n v="2.67"/>
    <n v="0"/>
    <x v="0"/>
  </r>
  <r>
    <x v="0"/>
    <n v="0.2"/>
    <n v="0"/>
    <x v="0"/>
  </r>
  <r>
    <x v="0"/>
    <n v="1.5"/>
    <n v="0"/>
    <x v="0"/>
  </r>
  <r>
    <x v="0"/>
    <n v="2.6"/>
    <n v="0"/>
    <x v="0"/>
  </r>
  <r>
    <x v="0"/>
    <n v="2.5"/>
    <n v="0"/>
    <x v="0"/>
  </r>
  <r>
    <x v="1"/>
    <n v="0.7"/>
    <n v="0"/>
    <x v="0"/>
  </r>
  <r>
    <x v="0"/>
    <n v="0.1"/>
    <n v="0"/>
    <x v="0"/>
  </r>
  <r>
    <x v="0"/>
    <n v="3.2"/>
    <n v="0"/>
    <x v="0"/>
  </r>
  <r>
    <x v="0"/>
    <n v="1.3"/>
    <n v="0"/>
    <x v="0"/>
  </r>
  <r>
    <x v="0"/>
    <n v="2.67"/>
    <n v="219"/>
    <x v="1"/>
  </r>
  <r>
    <x v="0"/>
    <n v="3.8"/>
    <n v="0"/>
    <x v="0"/>
  </r>
  <r>
    <x v="0"/>
    <n v="1.9"/>
    <n v="0"/>
    <x v="0"/>
  </r>
  <r>
    <x v="0"/>
    <n v="0.8"/>
    <n v="190"/>
    <x v="1"/>
  </r>
  <r>
    <x v="0"/>
    <n v="0.2"/>
    <n v="0"/>
    <x v="0"/>
  </r>
  <r>
    <x v="0"/>
    <n v="0.3"/>
    <n v="147"/>
    <x v="1"/>
  </r>
  <r>
    <x v="0"/>
    <n v="0.7"/>
    <n v="0"/>
    <x v="0"/>
  </r>
  <r>
    <x v="1"/>
    <n v="6.5"/>
    <n v="0"/>
    <x v="0"/>
  </r>
  <r>
    <x v="0"/>
    <n v="2.7"/>
    <n v="0"/>
    <x v="0"/>
  </r>
  <r>
    <x v="0"/>
    <n v="1"/>
    <n v="0"/>
    <x v="0"/>
  </r>
  <r>
    <x v="0"/>
    <n v="1.5"/>
    <n v="101"/>
    <x v="1"/>
  </r>
  <r>
    <x v="0"/>
    <n v="0"/>
    <n v="0"/>
    <x v="0"/>
  </r>
  <r>
    <x v="0"/>
    <n v="1.5"/>
    <n v="0"/>
    <x v="0"/>
  </r>
  <r>
    <x v="1"/>
    <n v="2.8"/>
    <n v="0"/>
    <x v="0"/>
  </r>
  <r>
    <x v="0"/>
    <n v="3"/>
    <n v="158"/>
    <x v="1"/>
  </r>
  <r>
    <x v="0"/>
    <n v="2.67"/>
    <n v="0"/>
    <x v="0"/>
  </r>
  <r>
    <x v="0"/>
    <n v="0.3"/>
    <n v="0"/>
    <x v="0"/>
  </r>
  <r>
    <x v="0"/>
    <n v="0.3"/>
    <n v="0"/>
    <x v="0"/>
  </r>
  <r>
    <x v="0"/>
    <n v="2.8"/>
    <n v="0"/>
    <x v="0"/>
  </r>
  <r>
    <x v="0"/>
    <n v="0.3"/>
    <n v="0"/>
    <x v="0"/>
  </r>
  <r>
    <x v="0"/>
    <n v="4.5"/>
    <n v="0"/>
    <x v="0"/>
  </r>
  <r>
    <x v="0"/>
    <n v="1.4"/>
    <n v="0"/>
    <x v="0"/>
  </r>
  <r>
    <x v="0"/>
    <n v="2"/>
    <n v="0"/>
    <x v="0"/>
  </r>
  <r>
    <x v="0"/>
    <n v="1.5"/>
    <n v="118"/>
    <x v="1"/>
  </r>
  <r>
    <x v="0"/>
    <n v="0"/>
    <n v="0"/>
    <x v="0"/>
  </r>
  <r>
    <x v="1"/>
    <n v="3.9"/>
    <n v="0"/>
    <x v="0"/>
  </r>
  <r>
    <x v="0"/>
    <n v="0.7"/>
    <n v="82"/>
    <x v="1"/>
  </r>
  <r>
    <x v="0"/>
    <n v="4.5"/>
    <n v="275"/>
    <x v="1"/>
  </r>
  <r>
    <x v="0"/>
    <n v="4.9000000000000004"/>
    <n v="209"/>
    <x v="1"/>
  </r>
  <r>
    <x v="0"/>
    <n v="0.8"/>
    <n v="221"/>
    <x v="1"/>
  </r>
  <r>
    <x v="0"/>
    <n v="2.1"/>
    <n v="0"/>
    <x v="0"/>
  </r>
  <r>
    <x v="0"/>
    <n v="4.9000000000000004"/>
    <n v="0"/>
    <x v="0"/>
  </r>
  <r>
    <x v="0"/>
    <n v="2.8"/>
    <n v="0"/>
    <x v="0"/>
  </r>
  <r>
    <x v="0"/>
    <n v="0.3"/>
    <n v="0"/>
    <x v="0"/>
  </r>
  <r>
    <x v="0"/>
    <n v="0.7"/>
    <n v="0"/>
    <x v="0"/>
  </r>
  <r>
    <x v="0"/>
    <n v="2.5"/>
    <n v="0"/>
    <x v="0"/>
  </r>
  <r>
    <x v="0"/>
    <n v="1.3"/>
    <n v="219"/>
    <x v="1"/>
  </r>
  <r>
    <x v="0"/>
    <n v="1"/>
    <n v="0"/>
    <x v="0"/>
  </r>
  <r>
    <x v="0"/>
    <n v="1"/>
    <n v="144"/>
    <x v="1"/>
  </r>
  <r>
    <x v="0"/>
    <n v="2"/>
    <n v="0"/>
    <x v="0"/>
  </r>
  <r>
    <x v="0"/>
    <n v="1.7"/>
    <n v="0"/>
    <x v="0"/>
  </r>
  <r>
    <x v="0"/>
    <n v="2.9"/>
    <n v="0"/>
    <x v="0"/>
  </r>
  <r>
    <x v="0"/>
    <n v="0.3"/>
    <n v="0"/>
    <x v="0"/>
  </r>
  <r>
    <x v="0"/>
    <n v="0.1"/>
    <n v="149"/>
    <x v="1"/>
  </r>
  <r>
    <x v="0"/>
    <n v="0.8"/>
    <n v="220"/>
    <x v="1"/>
  </r>
  <r>
    <x v="0"/>
    <n v="1.9"/>
    <n v="0"/>
    <x v="0"/>
  </r>
  <r>
    <x v="0"/>
    <n v="2"/>
    <n v="196"/>
    <x v="1"/>
  </r>
  <r>
    <x v="0"/>
    <n v="1.4"/>
    <n v="207"/>
    <x v="1"/>
  </r>
  <r>
    <x v="0"/>
    <n v="2.7"/>
    <n v="0"/>
    <x v="0"/>
  </r>
  <r>
    <x v="0"/>
    <n v="1.7"/>
    <n v="171"/>
    <x v="1"/>
  </r>
  <r>
    <x v="0"/>
    <n v="0.1"/>
    <n v="0"/>
    <x v="0"/>
  </r>
  <r>
    <x v="1"/>
    <n v="6"/>
    <n v="0"/>
    <x v="0"/>
  </r>
  <r>
    <x v="0"/>
    <n v="1.7"/>
    <n v="0"/>
    <x v="0"/>
  </r>
  <r>
    <x v="0"/>
    <n v="1.1000000000000001"/>
    <n v="0"/>
    <x v="0"/>
  </r>
  <r>
    <x v="0"/>
    <n v="0.6"/>
    <n v="0"/>
    <x v="0"/>
  </r>
  <r>
    <x v="0"/>
    <n v="1"/>
    <n v="0"/>
    <x v="0"/>
  </r>
  <r>
    <x v="0"/>
    <n v="0.3"/>
    <n v="0"/>
    <x v="0"/>
  </r>
  <r>
    <x v="0"/>
    <n v="2"/>
    <n v="0"/>
    <x v="0"/>
  </r>
  <r>
    <x v="0"/>
    <n v="2"/>
    <n v="219"/>
    <x v="1"/>
  </r>
  <r>
    <x v="1"/>
    <n v="2.6"/>
    <n v="0"/>
    <x v="0"/>
  </r>
  <r>
    <x v="0"/>
    <n v="2.9"/>
    <n v="0"/>
    <x v="0"/>
  </r>
  <r>
    <x v="0"/>
    <n v="1.5"/>
    <n v="0"/>
    <x v="0"/>
  </r>
  <r>
    <x v="0"/>
    <n v="0.2"/>
    <n v="0"/>
    <x v="0"/>
  </r>
  <r>
    <x v="0"/>
    <n v="1.3"/>
    <n v="0"/>
    <x v="0"/>
  </r>
  <r>
    <x v="0"/>
    <n v="1.9"/>
    <n v="0"/>
    <x v="0"/>
  </r>
  <r>
    <x v="1"/>
    <n v="6.2"/>
    <n v="325"/>
    <x v="1"/>
  </r>
  <r>
    <x v="0"/>
    <n v="1.9"/>
    <n v="0"/>
    <x v="0"/>
  </r>
  <r>
    <x v="0"/>
    <n v="1"/>
    <n v="0"/>
    <x v="0"/>
  </r>
  <r>
    <x v="0"/>
    <n v="1.4"/>
    <n v="138"/>
    <x v="1"/>
  </r>
  <r>
    <x v="0"/>
    <n v="1"/>
    <n v="148"/>
    <x v="1"/>
  </r>
  <r>
    <x v="1"/>
    <n v="3.4"/>
    <n v="0"/>
    <x v="0"/>
  </r>
  <r>
    <x v="0"/>
    <n v="1.8"/>
    <n v="0"/>
    <x v="0"/>
  </r>
  <r>
    <x v="0"/>
    <n v="0.4"/>
    <n v="0"/>
    <x v="0"/>
  </r>
  <r>
    <x v="0"/>
    <n v="4.9000000000000004"/>
    <n v="133"/>
    <x v="1"/>
  </r>
  <r>
    <x v="0"/>
    <n v="2.8"/>
    <n v="0"/>
    <x v="0"/>
  </r>
  <r>
    <x v="0"/>
    <n v="1.6"/>
    <n v="0"/>
    <x v="0"/>
  </r>
  <r>
    <x v="0"/>
    <n v="1"/>
    <n v="169"/>
    <x v="1"/>
  </r>
  <r>
    <x v="0"/>
    <n v="0.2"/>
    <n v="0"/>
    <x v="0"/>
  </r>
  <r>
    <x v="0"/>
    <n v="2.7"/>
    <n v="0"/>
    <x v="0"/>
  </r>
  <r>
    <x v="1"/>
    <n v="4.2"/>
    <n v="0"/>
    <x v="0"/>
  </r>
  <r>
    <x v="0"/>
    <n v="1.8"/>
    <n v="227"/>
    <x v="1"/>
  </r>
  <r>
    <x v="0"/>
    <n v="2"/>
    <n v="0"/>
    <x v="0"/>
  </r>
  <r>
    <x v="0"/>
    <n v="0.3"/>
    <n v="0"/>
    <x v="0"/>
  </r>
  <r>
    <x v="0"/>
    <n v="0.2"/>
    <n v="0"/>
    <x v="0"/>
  </r>
  <r>
    <x v="1"/>
    <n v="4.0999999999999996"/>
    <n v="0"/>
    <x v="0"/>
  </r>
  <r>
    <x v="1"/>
    <n v="6"/>
    <n v="587"/>
    <x v="1"/>
  </r>
  <r>
    <x v="0"/>
    <n v="2.2999999999999998"/>
    <n v="0"/>
    <x v="0"/>
  </r>
  <r>
    <x v="0"/>
    <n v="0.7"/>
    <n v="0"/>
    <x v="0"/>
  </r>
  <r>
    <x v="0"/>
    <n v="0.1"/>
    <n v="0"/>
    <x v="0"/>
  </r>
  <r>
    <x v="0"/>
    <n v="1.6"/>
    <n v="265"/>
    <x v="1"/>
  </r>
  <r>
    <x v="0"/>
    <n v="0.8"/>
    <n v="0"/>
    <x v="0"/>
  </r>
  <r>
    <x v="0"/>
    <n v="2.8"/>
    <n v="0"/>
    <x v="0"/>
  </r>
  <r>
    <x v="0"/>
    <n v="2"/>
    <n v="0"/>
    <x v="0"/>
  </r>
  <r>
    <x v="0"/>
    <n v="0.2"/>
    <n v="0"/>
    <x v="0"/>
  </r>
  <r>
    <x v="0"/>
    <n v="1.1000000000000001"/>
    <n v="205"/>
    <x v="1"/>
  </r>
  <r>
    <x v="0"/>
    <n v="1.5"/>
    <n v="97"/>
    <x v="1"/>
  </r>
  <r>
    <x v="0"/>
    <n v="4.5"/>
    <n v="0"/>
    <x v="0"/>
  </r>
  <r>
    <x v="0"/>
    <n v="6.8"/>
    <n v="0"/>
    <x v="0"/>
  </r>
  <r>
    <x v="0"/>
    <n v="1"/>
    <n v="442"/>
    <x v="1"/>
  </r>
  <r>
    <x v="0"/>
    <n v="2.6"/>
    <n v="0"/>
    <x v="0"/>
  </r>
  <r>
    <x v="0"/>
    <n v="2"/>
    <n v="0"/>
    <x v="0"/>
  </r>
  <r>
    <x v="0"/>
    <n v="4.9000000000000004"/>
    <n v="0"/>
    <x v="0"/>
  </r>
  <r>
    <x v="0"/>
    <n v="0.1"/>
    <n v="0"/>
    <x v="0"/>
  </r>
  <r>
    <x v="0"/>
    <n v="2.5"/>
    <n v="0"/>
    <x v="0"/>
  </r>
  <r>
    <x v="0"/>
    <n v="0.2"/>
    <n v="0"/>
    <x v="0"/>
  </r>
  <r>
    <x v="0"/>
    <n v="1.1000000000000001"/>
    <n v="0"/>
    <x v="0"/>
  </r>
  <r>
    <x v="0"/>
    <n v="1.5"/>
    <n v="0"/>
    <x v="0"/>
  </r>
  <r>
    <x v="0"/>
    <n v="7.4"/>
    <n v="119"/>
    <x v="1"/>
  </r>
  <r>
    <x v="0"/>
    <n v="0.8"/>
    <n v="0"/>
    <x v="0"/>
  </r>
  <r>
    <x v="0"/>
    <n v="2.2999999999999998"/>
    <n v="152"/>
    <x v="1"/>
  </r>
  <r>
    <x v="1"/>
    <n v="2"/>
    <n v="0"/>
    <x v="0"/>
  </r>
  <r>
    <x v="0"/>
    <n v="3.8"/>
    <n v="0"/>
    <x v="0"/>
  </r>
  <r>
    <x v="0"/>
    <n v="0.1"/>
    <n v="0"/>
    <x v="0"/>
  </r>
  <r>
    <x v="0"/>
    <n v="0.4"/>
    <n v="0"/>
    <x v="0"/>
  </r>
  <r>
    <x v="0"/>
    <n v="1.4"/>
    <n v="0"/>
    <x v="0"/>
  </r>
  <r>
    <x v="0"/>
    <n v="1.8"/>
    <n v="0"/>
    <x v="0"/>
  </r>
  <r>
    <x v="0"/>
    <n v="0.1"/>
    <n v="0"/>
    <x v="0"/>
  </r>
  <r>
    <x v="0"/>
    <n v="1.8"/>
    <n v="0"/>
    <x v="0"/>
  </r>
  <r>
    <x v="0"/>
    <n v="3.2"/>
    <n v="0"/>
    <x v="0"/>
  </r>
  <r>
    <x v="0"/>
    <n v="1.6"/>
    <n v="0"/>
    <x v="0"/>
  </r>
  <r>
    <x v="0"/>
    <n v="1"/>
    <n v="0"/>
    <x v="0"/>
  </r>
  <r>
    <x v="0"/>
    <n v="0.4"/>
    <n v="115"/>
    <x v="1"/>
  </r>
  <r>
    <x v="0"/>
    <n v="1.7"/>
    <n v="150"/>
    <x v="1"/>
  </r>
  <r>
    <x v="0"/>
    <n v="0.7"/>
    <n v="0"/>
    <x v="0"/>
  </r>
  <r>
    <x v="0"/>
    <n v="2.6"/>
    <n v="0"/>
    <x v="0"/>
  </r>
  <r>
    <x v="0"/>
    <n v="6.8"/>
    <n v="0"/>
    <x v="0"/>
  </r>
  <r>
    <x v="0"/>
    <n v="1.6"/>
    <n v="0"/>
    <x v="0"/>
  </r>
  <r>
    <x v="0"/>
    <n v="0.9"/>
    <n v="0"/>
    <x v="0"/>
  </r>
  <r>
    <x v="0"/>
    <n v="1.5"/>
    <n v="0"/>
    <x v="0"/>
  </r>
  <r>
    <x v="0"/>
    <n v="0.8"/>
    <n v="0"/>
    <x v="0"/>
  </r>
  <r>
    <x v="0"/>
    <n v="0.7"/>
    <n v="0"/>
    <x v="0"/>
  </r>
  <r>
    <x v="1"/>
    <n v="1.1000000000000001"/>
    <n v="0"/>
    <x v="0"/>
  </r>
  <r>
    <x v="0"/>
    <n v="1.6"/>
    <n v="0"/>
    <x v="0"/>
  </r>
  <r>
    <x v="0"/>
    <n v="0.7"/>
    <n v="0"/>
    <x v="0"/>
  </r>
  <r>
    <x v="0"/>
    <n v="0"/>
    <n v="0"/>
    <x v="0"/>
  </r>
  <r>
    <x v="0"/>
    <n v="4.9000000000000004"/>
    <n v="0"/>
    <x v="0"/>
  </r>
  <r>
    <x v="1"/>
    <n v="2.4"/>
    <n v="352"/>
    <x v="1"/>
  </r>
  <r>
    <x v="0"/>
    <n v="1"/>
    <n v="122"/>
    <x v="1"/>
  </r>
  <r>
    <x v="0"/>
    <n v="3.7"/>
    <n v="144"/>
    <x v="1"/>
  </r>
  <r>
    <x v="0"/>
    <n v="2.1"/>
    <n v="142"/>
    <x v="1"/>
  </r>
  <r>
    <x v="0"/>
    <n v="2.1"/>
    <n v="95"/>
    <x v="1"/>
  </r>
  <r>
    <x v="1"/>
    <n v="4.75"/>
    <n v="477"/>
    <x v="1"/>
  </r>
  <r>
    <x v="0"/>
    <n v="0.2"/>
    <n v="101"/>
    <x v="1"/>
  </r>
  <r>
    <x v="0"/>
    <n v="1.5"/>
    <n v="117"/>
    <x v="1"/>
  </r>
  <r>
    <x v="0"/>
    <n v="2.2000000000000002"/>
    <n v="0"/>
    <x v="0"/>
  </r>
  <r>
    <x v="0"/>
    <n v="8.1"/>
    <n v="0"/>
    <x v="0"/>
  </r>
  <r>
    <x v="0"/>
    <n v="0.8"/>
    <n v="0"/>
    <x v="0"/>
  </r>
  <r>
    <x v="0"/>
    <n v="0.1"/>
    <n v="76"/>
    <x v="1"/>
  </r>
  <r>
    <x v="0"/>
    <n v="0.4"/>
    <n v="0"/>
    <x v="0"/>
  </r>
  <r>
    <x v="0"/>
    <n v="2.2999999999999998"/>
    <n v="187"/>
    <x v="1"/>
  </r>
  <r>
    <x v="1"/>
    <n v="1.1000000000000001"/>
    <n v="0"/>
    <x v="0"/>
  </r>
  <r>
    <x v="0"/>
    <n v="1.1000000000000001"/>
    <n v="188"/>
    <x v="1"/>
  </r>
  <r>
    <x v="0"/>
    <n v="4.5"/>
    <n v="90"/>
    <x v="1"/>
  </r>
  <r>
    <x v="0"/>
    <n v="0.5"/>
    <n v="461"/>
    <x v="1"/>
  </r>
  <r>
    <x v="0"/>
    <n v="3.2"/>
    <n v="0"/>
    <x v="0"/>
  </r>
  <r>
    <x v="0"/>
    <n v="3.8"/>
    <n v="149"/>
    <x v="1"/>
  </r>
  <r>
    <x v="0"/>
    <n v="0.1"/>
    <n v="0"/>
    <x v="0"/>
  </r>
  <r>
    <x v="0"/>
    <n v="3.2"/>
    <n v="0"/>
    <x v="0"/>
  </r>
  <r>
    <x v="0"/>
    <n v="0.4"/>
    <n v="89"/>
    <x v="1"/>
  </r>
  <r>
    <x v="0"/>
    <n v="0.1"/>
    <n v="0"/>
    <x v="0"/>
  </r>
  <r>
    <x v="0"/>
    <n v="0.8"/>
    <n v="0"/>
    <x v="0"/>
  </r>
  <r>
    <x v="0"/>
    <n v="2.1"/>
    <n v="97"/>
    <x v="1"/>
  </r>
  <r>
    <x v="1"/>
    <n v="3.7"/>
    <n v="0"/>
    <x v="0"/>
  </r>
  <r>
    <x v="0"/>
    <n v="1.4"/>
    <n v="0"/>
    <x v="0"/>
  </r>
  <r>
    <x v="0"/>
    <n v="0.1"/>
    <n v="109"/>
    <x v="1"/>
  </r>
  <r>
    <x v="0"/>
    <n v="1.6"/>
    <n v="251"/>
    <x v="1"/>
  </r>
  <r>
    <x v="1"/>
    <n v="3"/>
    <n v="431"/>
    <x v="1"/>
  </r>
  <r>
    <x v="0"/>
    <n v="0.3"/>
    <n v="0"/>
    <x v="0"/>
  </r>
  <r>
    <x v="0"/>
    <n v="0.4"/>
    <n v="0"/>
    <x v="0"/>
  </r>
  <r>
    <x v="0"/>
    <n v="2.8"/>
    <n v="0"/>
    <x v="0"/>
  </r>
  <r>
    <x v="0"/>
    <n v="0.6"/>
    <n v="0"/>
    <x v="0"/>
  </r>
  <r>
    <x v="0"/>
    <n v="3.8"/>
    <n v="0"/>
    <x v="0"/>
  </r>
  <r>
    <x v="0"/>
    <n v="1.8"/>
    <n v="0"/>
    <x v="0"/>
  </r>
  <r>
    <x v="0"/>
    <n v="1.4"/>
    <n v="0"/>
    <x v="0"/>
  </r>
  <r>
    <x v="0"/>
    <n v="1.6"/>
    <n v="0"/>
    <x v="0"/>
  </r>
  <r>
    <x v="0"/>
    <n v="2.4"/>
    <n v="0"/>
    <x v="0"/>
  </r>
  <r>
    <x v="0"/>
    <n v="0.3"/>
    <n v="0"/>
    <x v="0"/>
  </r>
  <r>
    <x v="0"/>
    <n v="2.9"/>
    <n v="0"/>
    <x v="0"/>
  </r>
  <r>
    <x v="0"/>
    <n v="1.6"/>
    <n v="185"/>
    <x v="1"/>
  </r>
  <r>
    <x v="0"/>
    <n v="1"/>
    <n v="113"/>
    <x v="1"/>
  </r>
  <r>
    <x v="0"/>
    <n v="1.4"/>
    <n v="132"/>
    <x v="1"/>
  </r>
  <r>
    <x v="0"/>
    <n v="2.6"/>
    <n v="294"/>
    <x v="1"/>
  </r>
  <r>
    <x v="1"/>
    <n v="1.9"/>
    <n v="0"/>
    <x v="0"/>
  </r>
  <r>
    <x v="0"/>
    <n v="0.1"/>
    <n v="0"/>
    <x v="0"/>
  </r>
  <r>
    <x v="0"/>
    <n v="3"/>
    <n v="0"/>
    <x v="0"/>
  </r>
  <r>
    <x v="0"/>
    <n v="0.1"/>
    <n v="0"/>
    <x v="0"/>
  </r>
  <r>
    <x v="0"/>
    <n v="3"/>
    <n v="0"/>
    <x v="0"/>
  </r>
  <r>
    <x v="0"/>
    <n v="2.5"/>
    <n v="0"/>
    <x v="0"/>
  </r>
  <r>
    <x v="0"/>
    <n v="1.9"/>
    <n v="0"/>
    <x v="0"/>
  </r>
  <r>
    <x v="0"/>
    <n v="0.4"/>
    <n v="0"/>
    <x v="0"/>
  </r>
  <r>
    <x v="0"/>
    <n v="1.1000000000000001"/>
    <n v="0"/>
    <x v="0"/>
  </r>
  <r>
    <x v="0"/>
    <n v="1"/>
    <n v="256"/>
    <x v="1"/>
  </r>
  <r>
    <x v="1"/>
    <n v="5"/>
    <n v="0"/>
    <x v="0"/>
  </r>
  <r>
    <x v="0"/>
    <n v="1.4"/>
    <n v="0"/>
    <x v="0"/>
  </r>
  <r>
    <x v="0"/>
    <n v="2.6"/>
    <n v="143"/>
    <x v="1"/>
  </r>
  <r>
    <x v="0"/>
    <n v="0.7"/>
    <n v="0"/>
    <x v="0"/>
  </r>
  <r>
    <x v="0"/>
    <n v="1.7"/>
    <n v="0"/>
    <x v="0"/>
  </r>
  <r>
    <x v="0"/>
    <n v="1.4"/>
    <n v="218"/>
    <x v="1"/>
  </r>
  <r>
    <x v="0"/>
    <n v="0.8"/>
    <n v="0"/>
    <x v="0"/>
  </r>
  <r>
    <x v="0"/>
    <n v="1.3"/>
    <n v="299"/>
    <x v="1"/>
  </r>
  <r>
    <x v="0"/>
    <n v="2.2000000000000002"/>
    <n v="128"/>
    <x v="1"/>
  </r>
  <r>
    <x v="0"/>
    <n v="2"/>
    <n v="116"/>
    <x v="1"/>
  </r>
  <r>
    <x v="0"/>
    <n v="1.5"/>
    <n v="0"/>
    <x v="0"/>
  </r>
  <r>
    <x v="0"/>
    <n v="0.6"/>
    <n v="193"/>
    <x v="1"/>
  </r>
  <r>
    <x v="0"/>
    <n v="2"/>
    <n v="132"/>
    <x v="1"/>
  </r>
  <r>
    <x v="0"/>
    <n v="0.2"/>
    <n v="0"/>
    <x v="0"/>
  </r>
  <r>
    <x v="0"/>
    <n v="1"/>
    <n v="0"/>
    <x v="0"/>
  </r>
  <r>
    <x v="0"/>
    <n v="1"/>
    <n v="198"/>
    <x v="1"/>
  </r>
  <r>
    <x v="0"/>
    <n v="1.8"/>
    <n v="0"/>
    <x v="0"/>
  </r>
  <r>
    <x v="0"/>
    <n v="1.1000000000000001"/>
    <n v="0"/>
    <x v="0"/>
  </r>
  <r>
    <x v="0"/>
    <n v="0.2"/>
    <n v="0"/>
    <x v="0"/>
  </r>
  <r>
    <x v="0"/>
    <n v="6.8"/>
    <n v="0"/>
    <x v="0"/>
  </r>
  <r>
    <x v="1"/>
    <n v="2.7"/>
    <n v="111"/>
    <x v="1"/>
  </r>
  <r>
    <x v="0"/>
    <n v="1.1000000000000001"/>
    <n v="0"/>
    <x v="0"/>
  </r>
  <r>
    <x v="0"/>
    <n v="0.1"/>
    <n v="109"/>
    <x v="1"/>
  </r>
  <r>
    <x v="0"/>
    <n v="1"/>
    <n v="0"/>
    <x v="0"/>
  </r>
  <r>
    <x v="0"/>
    <n v="2.1"/>
    <n v="0"/>
    <x v="0"/>
  </r>
  <r>
    <x v="0"/>
    <n v="1.7"/>
    <n v="0"/>
    <x v="0"/>
  </r>
  <r>
    <x v="0"/>
    <n v="0.6"/>
    <n v="0"/>
    <x v="0"/>
  </r>
  <r>
    <x v="1"/>
    <n v="3.6"/>
    <n v="0"/>
    <x v="0"/>
  </r>
  <r>
    <x v="0"/>
    <n v="0.1"/>
    <n v="0"/>
    <x v="0"/>
  </r>
  <r>
    <x v="0"/>
    <n v="1.3"/>
    <n v="355"/>
    <x v="1"/>
  </r>
  <r>
    <x v="0"/>
    <n v="1.9"/>
    <n v="0"/>
    <x v="0"/>
  </r>
  <r>
    <x v="1"/>
    <n v="6.4"/>
    <n v="0"/>
    <x v="0"/>
  </r>
  <r>
    <x v="0"/>
    <n v="1.5"/>
    <n v="0"/>
    <x v="0"/>
  </r>
  <r>
    <x v="0"/>
    <n v="8.1"/>
    <n v="303"/>
    <x v="1"/>
  </r>
  <r>
    <x v="0"/>
    <n v="4.9000000000000004"/>
    <n v="0"/>
    <x v="0"/>
  </r>
  <r>
    <x v="0"/>
    <n v="2"/>
    <n v="0"/>
    <x v="0"/>
  </r>
  <r>
    <x v="0"/>
    <n v="0.9"/>
    <n v="119"/>
    <x v="1"/>
  </r>
  <r>
    <x v="1"/>
    <n v="6.1"/>
    <n v="294"/>
    <x v="1"/>
  </r>
  <r>
    <x v="0"/>
    <n v="0.1"/>
    <n v="0"/>
    <x v="0"/>
  </r>
  <r>
    <x v="0"/>
    <n v="1"/>
    <n v="0"/>
    <x v="0"/>
  </r>
  <r>
    <x v="0"/>
    <n v="0.4"/>
    <n v="0"/>
    <x v="0"/>
  </r>
  <r>
    <x v="0"/>
    <n v="0.4"/>
    <n v="0"/>
    <x v="0"/>
  </r>
  <r>
    <x v="0"/>
    <n v="1.7"/>
    <n v="0"/>
    <x v="0"/>
  </r>
  <r>
    <x v="0"/>
    <n v="0.2"/>
    <n v="0"/>
    <x v="0"/>
  </r>
  <r>
    <x v="1"/>
    <n v="7.4"/>
    <n v="0"/>
    <x v="0"/>
  </r>
  <r>
    <x v="0"/>
    <n v="0.4"/>
    <n v="0"/>
    <x v="0"/>
  </r>
  <r>
    <x v="0"/>
    <n v="1.7"/>
    <n v="601"/>
    <x v="1"/>
  </r>
  <r>
    <x v="0"/>
    <n v="2.7"/>
    <n v="256"/>
    <x v="1"/>
  </r>
  <r>
    <x v="0"/>
    <n v="2"/>
    <n v="0"/>
    <x v="0"/>
  </r>
  <r>
    <x v="0"/>
    <n v="2.7"/>
    <n v="0"/>
    <x v="0"/>
  </r>
  <r>
    <x v="0"/>
    <n v="0.4"/>
    <n v="84"/>
    <x v="1"/>
  </r>
  <r>
    <x v="0"/>
    <n v="0.4"/>
    <n v="0"/>
    <x v="0"/>
  </r>
  <r>
    <x v="0"/>
    <n v="0.8"/>
    <n v="0"/>
    <x v="0"/>
  </r>
  <r>
    <x v="0"/>
    <n v="0.8"/>
    <n v="146"/>
    <x v="1"/>
  </r>
  <r>
    <x v="0"/>
    <n v="2"/>
    <n v="0"/>
    <x v="0"/>
  </r>
  <r>
    <x v="0"/>
    <n v="1"/>
    <n v="87"/>
    <x v="1"/>
  </r>
  <r>
    <x v="0"/>
    <n v="0.8"/>
    <n v="0"/>
    <x v="0"/>
  </r>
  <r>
    <x v="0"/>
    <n v="0.8"/>
    <n v="0"/>
    <x v="0"/>
  </r>
  <r>
    <x v="0"/>
    <n v="0.3"/>
    <n v="217"/>
    <x v="1"/>
  </r>
  <r>
    <x v="0"/>
    <n v="1.5"/>
    <n v="0"/>
    <x v="0"/>
  </r>
  <r>
    <x v="0"/>
    <n v="2.8"/>
    <n v="144"/>
    <x v="1"/>
  </r>
  <r>
    <x v="0"/>
    <n v="0.8"/>
    <n v="106"/>
    <x v="1"/>
  </r>
  <r>
    <x v="0"/>
    <n v="1.9"/>
    <n v="0"/>
    <x v="0"/>
  </r>
  <r>
    <x v="0"/>
    <n v="0.2"/>
    <n v="0"/>
    <x v="0"/>
  </r>
  <r>
    <x v="0"/>
    <n v="0.8"/>
    <n v="0"/>
    <x v="0"/>
  </r>
  <r>
    <x v="0"/>
    <n v="2.6"/>
    <n v="0"/>
    <x v="0"/>
  </r>
  <r>
    <x v="0"/>
    <n v="0.5"/>
    <n v="100"/>
    <x v="1"/>
  </r>
  <r>
    <x v="0"/>
    <n v="0.3"/>
    <n v="0"/>
    <x v="0"/>
  </r>
  <r>
    <x v="0"/>
    <n v="0.3"/>
    <n v="0"/>
    <x v="0"/>
  </r>
  <r>
    <x v="0"/>
    <n v="1"/>
    <n v="0"/>
    <x v="0"/>
  </r>
  <r>
    <x v="0"/>
    <n v="0.8"/>
    <n v="0"/>
    <x v="0"/>
  </r>
  <r>
    <x v="0"/>
    <n v="0.9"/>
    <n v="136"/>
    <x v="1"/>
  </r>
  <r>
    <x v="1"/>
    <n v="8.1999999999999993"/>
    <n v="467"/>
    <x v="1"/>
  </r>
  <r>
    <x v="0"/>
    <n v="0.8"/>
    <n v="0"/>
    <x v="0"/>
  </r>
  <r>
    <x v="0"/>
    <n v="1.9"/>
    <n v="144"/>
    <x v="1"/>
  </r>
  <r>
    <x v="0"/>
    <n v="0.6"/>
    <n v="0"/>
    <x v="0"/>
  </r>
  <r>
    <x v="0"/>
    <n v="3"/>
    <n v="0"/>
    <x v="0"/>
  </r>
  <r>
    <x v="0"/>
    <n v="0.4"/>
    <n v="104"/>
    <x v="1"/>
  </r>
  <r>
    <x v="0"/>
    <n v="1.2"/>
    <n v="0"/>
    <x v="0"/>
  </r>
  <r>
    <x v="0"/>
    <n v="0.1"/>
    <n v="152"/>
    <x v="1"/>
  </r>
  <r>
    <x v="0"/>
    <n v="1.6"/>
    <n v="0"/>
    <x v="0"/>
  </r>
  <r>
    <x v="0"/>
    <n v="1.3"/>
    <n v="0"/>
    <x v="0"/>
  </r>
  <r>
    <x v="0"/>
    <n v="1"/>
    <n v="0"/>
    <x v="0"/>
  </r>
  <r>
    <x v="1"/>
    <n v="2.9"/>
    <n v="0"/>
    <x v="0"/>
  </r>
  <r>
    <x v="1"/>
    <n v="0.9"/>
    <n v="0"/>
    <x v="0"/>
  </r>
  <r>
    <x v="0"/>
    <n v="0.3"/>
    <n v="403"/>
    <x v="1"/>
  </r>
  <r>
    <x v="0"/>
    <n v="1.7"/>
    <n v="193"/>
    <x v="1"/>
  </r>
  <r>
    <x v="0"/>
    <n v="1.8"/>
    <n v="0"/>
    <x v="0"/>
  </r>
  <r>
    <x v="0"/>
    <n v="0.9"/>
    <n v="177"/>
    <x v="1"/>
  </r>
  <r>
    <x v="0"/>
    <n v="3"/>
    <n v="0"/>
    <x v="0"/>
  </r>
  <r>
    <x v="0"/>
    <n v="0.8"/>
    <n v="313"/>
    <x v="1"/>
  </r>
  <r>
    <x v="0"/>
    <n v="3.2"/>
    <n v="0"/>
    <x v="0"/>
  </r>
  <r>
    <x v="0"/>
    <n v="1.1000000000000001"/>
    <n v="0"/>
    <x v="0"/>
  </r>
  <r>
    <x v="0"/>
    <n v="2.6"/>
    <n v="0"/>
    <x v="0"/>
  </r>
  <r>
    <x v="0"/>
    <n v="1"/>
    <n v="0"/>
    <x v="0"/>
  </r>
  <r>
    <x v="0"/>
    <n v="2.9"/>
    <n v="345"/>
    <x v="1"/>
  </r>
  <r>
    <x v="0"/>
    <n v="1"/>
    <n v="0"/>
    <x v="0"/>
  </r>
  <r>
    <x v="0"/>
    <n v="0.6"/>
    <n v="0"/>
    <x v="0"/>
  </r>
  <r>
    <x v="1"/>
    <n v="2.7"/>
    <n v="427"/>
    <x v="1"/>
  </r>
  <r>
    <x v="0"/>
    <n v="1"/>
    <n v="83"/>
    <x v="1"/>
  </r>
  <r>
    <x v="0"/>
    <n v="1.5"/>
    <n v="0"/>
    <x v="0"/>
  </r>
  <r>
    <x v="0"/>
    <n v="0.4"/>
    <n v="0"/>
    <x v="0"/>
  </r>
  <r>
    <x v="0"/>
    <n v="2.8"/>
    <n v="0"/>
    <x v="0"/>
  </r>
  <r>
    <x v="1"/>
    <n v="0.2"/>
    <n v="0"/>
    <x v="0"/>
  </r>
  <r>
    <x v="0"/>
    <n v="1.3"/>
    <n v="118"/>
    <x v="1"/>
  </r>
  <r>
    <x v="0"/>
    <n v="0.5"/>
    <n v="0"/>
    <x v="0"/>
  </r>
  <r>
    <x v="0"/>
    <n v="0.8"/>
    <n v="0"/>
    <x v="0"/>
  </r>
  <r>
    <x v="0"/>
    <n v="0.2"/>
    <n v="131"/>
    <x v="1"/>
  </r>
  <r>
    <x v="0"/>
    <n v="1"/>
    <n v="0"/>
    <x v="0"/>
  </r>
  <r>
    <x v="0"/>
    <n v="8.1"/>
    <n v="0"/>
    <x v="0"/>
  </r>
  <r>
    <x v="0"/>
    <n v="2.4"/>
    <n v="330"/>
    <x v="1"/>
  </r>
  <r>
    <x v="0"/>
    <n v="0.8"/>
    <n v="0"/>
    <x v="0"/>
  </r>
  <r>
    <x v="0"/>
    <n v="0.5"/>
    <n v="0"/>
    <x v="0"/>
  </r>
  <r>
    <x v="0"/>
    <n v="0.2"/>
    <n v="0"/>
    <x v="0"/>
  </r>
  <r>
    <x v="0"/>
    <n v="0.2"/>
    <n v="0"/>
    <x v="0"/>
  </r>
  <r>
    <x v="0"/>
    <n v="0.8"/>
    <n v="0"/>
    <x v="0"/>
  </r>
  <r>
    <x v="1"/>
    <n v="0.5"/>
    <n v="0"/>
    <x v="0"/>
  </r>
  <r>
    <x v="0"/>
    <n v="0.9"/>
    <n v="78"/>
    <x v="1"/>
  </r>
  <r>
    <x v="0"/>
    <n v="1.9"/>
    <n v="0"/>
    <x v="0"/>
  </r>
  <r>
    <x v="0"/>
    <n v="0.1"/>
    <n v="0"/>
    <x v="0"/>
  </r>
  <r>
    <x v="0"/>
    <n v="2.2000000000000002"/>
    <n v="0"/>
    <x v="0"/>
  </r>
  <r>
    <x v="0"/>
    <n v="4.9000000000000004"/>
    <n v="0"/>
    <x v="0"/>
  </r>
  <r>
    <x v="0"/>
    <n v="0.9"/>
    <n v="0"/>
    <x v="0"/>
  </r>
  <r>
    <x v="0"/>
    <n v="0.4"/>
    <n v="116"/>
    <x v="1"/>
  </r>
  <r>
    <x v="0"/>
    <n v="0.4"/>
    <n v="0"/>
    <x v="0"/>
  </r>
  <r>
    <x v="0"/>
    <n v="1"/>
    <n v="135"/>
    <x v="1"/>
  </r>
  <r>
    <x v="0"/>
    <n v="1.5"/>
    <n v="0"/>
    <x v="0"/>
  </r>
  <r>
    <x v="0"/>
    <n v="1.8"/>
    <n v="91"/>
    <x v="1"/>
  </r>
  <r>
    <x v="0"/>
    <n v="7.3"/>
    <n v="167"/>
    <x v="1"/>
  </r>
  <r>
    <x v="0"/>
    <n v="1.3"/>
    <n v="0"/>
    <x v="0"/>
  </r>
  <r>
    <x v="0"/>
    <n v="1"/>
    <n v="0"/>
    <x v="0"/>
  </r>
  <r>
    <x v="0"/>
    <n v="1.9"/>
    <n v="0"/>
    <x v="0"/>
  </r>
  <r>
    <x v="0"/>
    <n v="0.2"/>
    <n v="141"/>
    <x v="1"/>
  </r>
  <r>
    <x v="0"/>
    <n v="0.8"/>
    <n v="0"/>
    <x v="0"/>
  </r>
  <r>
    <x v="0"/>
    <n v="1.3"/>
    <n v="0"/>
    <x v="0"/>
  </r>
  <r>
    <x v="0"/>
    <n v="6.8"/>
    <n v="112"/>
    <x v="1"/>
  </r>
  <r>
    <x v="0"/>
    <n v="0.3"/>
    <n v="0"/>
    <x v="0"/>
  </r>
  <r>
    <x v="0"/>
    <n v="6.8"/>
    <n v="0"/>
    <x v="0"/>
  </r>
  <r>
    <x v="0"/>
    <n v="0.4"/>
    <n v="0"/>
    <x v="0"/>
  </r>
  <r>
    <x v="0"/>
    <n v="1.8"/>
    <n v="275"/>
    <x v="1"/>
  </r>
  <r>
    <x v="0"/>
    <n v="1"/>
    <n v="211"/>
    <x v="1"/>
  </r>
  <r>
    <x v="0"/>
    <n v="2"/>
    <n v="0"/>
    <x v="0"/>
  </r>
  <r>
    <x v="0"/>
    <n v="0.9"/>
    <n v="0"/>
    <x v="0"/>
  </r>
  <r>
    <x v="0"/>
    <n v="2.4"/>
    <n v="0"/>
    <x v="0"/>
  </r>
  <r>
    <x v="0"/>
    <n v="1.8"/>
    <n v="207"/>
    <x v="1"/>
  </r>
  <r>
    <x v="0"/>
    <n v="8.1"/>
    <n v="0"/>
    <x v="0"/>
  </r>
  <r>
    <x v="0"/>
    <n v="1.8"/>
    <n v="0"/>
    <x v="0"/>
  </r>
  <r>
    <x v="0"/>
    <n v="1.8"/>
    <n v="82"/>
    <x v="1"/>
  </r>
  <r>
    <x v="0"/>
    <n v="8.1"/>
    <n v="0"/>
    <x v="0"/>
  </r>
  <r>
    <x v="0"/>
    <n v="2.6"/>
    <n v="0"/>
    <x v="0"/>
  </r>
  <r>
    <x v="0"/>
    <n v="0.8"/>
    <n v="0"/>
    <x v="0"/>
  </r>
  <r>
    <x v="0"/>
    <n v="2.8"/>
    <n v="333"/>
    <x v="1"/>
  </r>
  <r>
    <x v="0"/>
    <n v="0.7"/>
    <n v="166"/>
    <x v="1"/>
  </r>
  <r>
    <x v="0"/>
    <n v="1.6"/>
    <n v="0"/>
    <x v="0"/>
  </r>
  <r>
    <x v="0"/>
    <n v="0.8"/>
    <n v="101"/>
    <x v="1"/>
  </r>
  <r>
    <x v="0"/>
    <n v="0.8"/>
    <n v="0"/>
    <x v="0"/>
  </r>
  <r>
    <x v="0"/>
    <n v="0.2"/>
    <n v="0"/>
    <x v="0"/>
  </r>
  <r>
    <x v="0"/>
    <n v="3.6"/>
    <n v="141"/>
    <x v="1"/>
  </r>
  <r>
    <x v="0"/>
    <n v="1"/>
    <n v="0"/>
    <x v="0"/>
  </r>
  <r>
    <x v="0"/>
    <n v="0.6"/>
    <n v="0"/>
    <x v="0"/>
  </r>
  <r>
    <x v="0"/>
    <n v="0.2"/>
    <n v="0"/>
    <x v="0"/>
  </r>
  <r>
    <x v="1"/>
    <n v="9"/>
    <n v="297"/>
    <x v="1"/>
  </r>
  <r>
    <x v="0"/>
    <n v="1"/>
    <n v="0"/>
    <x v="0"/>
  </r>
  <r>
    <x v="0"/>
    <n v="0.7"/>
    <n v="0"/>
    <x v="0"/>
  </r>
  <r>
    <x v="0"/>
    <n v="6.8"/>
    <n v="0"/>
    <x v="0"/>
  </r>
  <r>
    <x v="0"/>
    <n v="1"/>
    <n v="0"/>
    <x v="0"/>
  </r>
  <r>
    <x v="1"/>
    <n v="5.4"/>
    <n v="147"/>
    <x v="1"/>
  </r>
  <r>
    <x v="1"/>
    <n v="4.3"/>
    <n v="0"/>
    <x v="0"/>
  </r>
  <r>
    <x v="0"/>
    <n v="0"/>
    <n v="0"/>
    <x v="0"/>
  </r>
  <r>
    <x v="0"/>
    <n v="1.8"/>
    <n v="0"/>
    <x v="0"/>
  </r>
  <r>
    <x v="0"/>
    <n v="2.4"/>
    <n v="0"/>
    <x v="0"/>
  </r>
  <r>
    <x v="0"/>
    <n v="0.4"/>
    <n v="0"/>
    <x v="0"/>
  </r>
  <r>
    <x v="0"/>
    <n v="2.4"/>
    <n v="0"/>
    <x v="0"/>
  </r>
  <r>
    <x v="0"/>
    <n v="0.3"/>
    <n v="0"/>
    <x v="0"/>
  </r>
  <r>
    <x v="0"/>
    <n v="1.5"/>
    <n v="0"/>
    <x v="0"/>
  </r>
  <r>
    <x v="0"/>
    <n v="0.3"/>
    <n v="0"/>
    <x v="0"/>
  </r>
  <r>
    <x v="0"/>
    <n v="2"/>
    <n v="121"/>
    <x v="1"/>
  </r>
  <r>
    <x v="0"/>
    <n v="0.7"/>
    <n v="114"/>
    <x v="1"/>
  </r>
  <r>
    <x v="0"/>
    <n v="0.7"/>
    <n v="0"/>
    <x v="0"/>
  </r>
  <r>
    <x v="0"/>
    <n v="1"/>
    <n v="0"/>
    <x v="0"/>
  </r>
  <r>
    <x v="0"/>
    <n v="8.1"/>
    <n v="0"/>
    <x v="0"/>
  </r>
  <r>
    <x v="0"/>
    <n v="1.9"/>
    <n v="83"/>
    <x v="1"/>
  </r>
  <r>
    <x v="0"/>
    <n v="1.8"/>
    <n v="231"/>
    <x v="1"/>
  </r>
  <r>
    <x v="0"/>
    <n v="4.9000000000000004"/>
    <n v="0"/>
    <x v="0"/>
  </r>
  <r>
    <x v="0"/>
    <n v="2.4"/>
    <n v="0"/>
    <x v="0"/>
  </r>
  <r>
    <x v="0"/>
    <n v="3"/>
    <n v="0"/>
    <x v="0"/>
  </r>
  <r>
    <x v="0"/>
    <n v="0.3"/>
    <n v="120"/>
    <x v="1"/>
  </r>
  <r>
    <x v="0"/>
    <n v="0.8"/>
    <n v="0"/>
    <x v="0"/>
  </r>
  <r>
    <x v="0"/>
    <n v="0.9"/>
    <n v="107"/>
    <x v="1"/>
  </r>
  <r>
    <x v="0"/>
    <n v="0"/>
    <n v="0"/>
    <x v="0"/>
  </r>
  <r>
    <x v="0"/>
    <n v="1.3"/>
    <n v="293"/>
    <x v="1"/>
  </r>
  <r>
    <x v="0"/>
    <n v="1.3"/>
    <n v="0"/>
    <x v="0"/>
  </r>
  <r>
    <x v="0"/>
    <n v="0.9"/>
    <n v="95"/>
    <x v="1"/>
  </r>
  <r>
    <x v="0"/>
    <n v="0.7"/>
    <n v="0"/>
    <x v="0"/>
  </r>
  <r>
    <x v="0"/>
    <n v="2"/>
    <n v="223"/>
    <x v="1"/>
  </r>
  <r>
    <x v="1"/>
    <n v="1.4"/>
    <n v="0"/>
    <x v="0"/>
  </r>
  <r>
    <x v="0"/>
    <n v="1.5"/>
    <n v="239"/>
    <x v="1"/>
  </r>
  <r>
    <x v="0"/>
    <n v="0.4"/>
    <n v="0"/>
    <x v="0"/>
  </r>
  <r>
    <x v="0"/>
    <n v="0.4"/>
    <n v="0"/>
    <x v="0"/>
  </r>
  <r>
    <x v="0"/>
    <n v="0.8"/>
    <n v="183"/>
    <x v="1"/>
  </r>
  <r>
    <x v="1"/>
    <n v="6.5"/>
    <n v="118"/>
    <x v="1"/>
  </r>
  <r>
    <x v="0"/>
    <n v="1.4"/>
    <n v="0"/>
    <x v="0"/>
  </r>
  <r>
    <x v="0"/>
    <n v="0.4"/>
    <n v="0"/>
    <x v="0"/>
  </r>
  <r>
    <x v="1"/>
    <n v="4.3"/>
    <n v="0"/>
    <x v="0"/>
  </r>
  <r>
    <x v="1"/>
    <n v="5.4"/>
    <n v="204"/>
    <x v="1"/>
  </r>
  <r>
    <x v="0"/>
    <n v="3"/>
    <n v="0"/>
    <x v="0"/>
  </r>
  <r>
    <x v="0"/>
    <n v="0.6"/>
    <n v="452"/>
    <x v="1"/>
  </r>
  <r>
    <x v="0"/>
    <n v="1.8"/>
    <n v="0"/>
    <x v="0"/>
  </r>
  <r>
    <x v="0"/>
    <n v="0.7"/>
    <n v="90"/>
    <x v="1"/>
  </r>
  <r>
    <x v="1"/>
    <n v="5"/>
    <n v="0"/>
    <x v="0"/>
  </r>
  <r>
    <x v="0"/>
    <n v="1.8"/>
    <n v="0"/>
    <x v="0"/>
  </r>
  <r>
    <x v="0"/>
    <n v="3.2"/>
    <n v="151"/>
    <x v="1"/>
  </r>
  <r>
    <x v="0"/>
    <n v="1.4"/>
    <n v="0"/>
    <x v="0"/>
  </r>
  <r>
    <x v="0"/>
    <n v="1"/>
    <n v="165"/>
    <x v="1"/>
  </r>
  <r>
    <x v="0"/>
    <n v="1.9"/>
    <n v="0"/>
    <x v="0"/>
  </r>
  <r>
    <x v="0"/>
    <n v="3"/>
    <n v="0"/>
    <x v="0"/>
  </r>
  <r>
    <x v="0"/>
    <n v="3.8"/>
    <n v="0"/>
    <x v="0"/>
  </r>
  <r>
    <x v="0"/>
    <n v="1.4"/>
    <n v="0"/>
    <x v="0"/>
  </r>
  <r>
    <x v="0"/>
    <n v="0.3"/>
    <n v="0"/>
    <x v="0"/>
  </r>
  <r>
    <x v="0"/>
    <n v="1.6"/>
    <n v="227"/>
    <x v="1"/>
  </r>
  <r>
    <x v="0"/>
    <n v="0.9"/>
    <n v="0"/>
    <x v="0"/>
  </r>
  <r>
    <x v="0"/>
    <n v="1.1000000000000001"/>
    <n v="0"/>
    <x v="0"/>
  </r>
  <r>
    <x v="0"/>
    <n v="1.5"/>
    <n v="0"/>
    <x v="0"/>
  </r>
  <r>
    <x v="0"/>
    <n v="3"/>
    <n v="0"/>
    <x v="0"/>
  </r>
  <r>
    <x v="1"/>
    <n v="4.0999999999999996"/>
    <n v="0"/>
    <x v="0"/>
  </r>
  <r>
    <x v="0"/>
    <n v="0.1"/>
    <n v="0"/>
    <x v="0"/>
  </r>
  <r>
    <x v="0"/>
    <n v="0.2"/>
    <n v="0"/>
    <x v="0"/>
  </r>
  <r>
    <x v="0"/>
    <n v="1.7"/>
    <n v="0"/>
    <x v="0"/>
  </r>
  <r>
    <x v="0"/>
    <n v="0"/>
    <n v="0"/>
    <x v="0"/>
  </r>
  <r>
    <x v="0"/>
    <n v="0.3"/>
    <n v="0"/>
    <x v="0"/>
  </r>
  <r>
    <x v="0"/>
    <n v="1.2"/>
    <n v="0"/>
    <x v="0"/>
  </r>
  <r>
    <x v="0"/>
    <n v="2"/>
    <n v="0"/>
    <x v="0"/>
  </r>
  <r>
    <x v="0"/>
    <n v="2.4"/>
    <n v="0"/>
    <x v="0"/>
  </r>
  <r>
    <x v="0"/>
    <n v="1.7"/>
    <n v="0"/>
    <x v="0"/>
  </r>
  <r>
    <x v="0"/>
    <n v="0.2"/>
    <n v="0"/>
    <x v="0"/>
  </r>
  <r>
    <x v="0"/>
    <n v="1.6"/>
    <n v="0"/>
    <x v="0"/>
  </r>
  <r>
    <x v="0"/>
    <n v="0.8"/>
    <n v="148"/>
    <x v="1"/>
  </r>
  <r>
    <x v="0"/>
    <n v="0"/>
    <n v="178"/>
    <x v="1"/>
  </r>
  <r>
    <x v="0"/>
    <n v="0.5"/>
    <n v="0"/>
    <x v="0"/>
  </r>
  <r>
    <x v="1"/>
    <n v="4.2"/>
    <n v="0"/>
    <x v="0"/>
  </r>
  <r>
    <x v="0"/>
    <n v="0.1"/>
    <n v="121"/>
    <x v="1"/>
  </r>
  <r>
    <x v="0"/>
    <n v="0.2"/>
    <n v="0"/>
    <x v="0"/>
  </r>
  <r>
    <x v="0"/>
    <n v="0.1"/>
    <n v="0"/>
    <x v="0"/>
  </r>
  <r>
    <x v="1"/>
    <n v="7.2"/>
    <n v="0"/>
    <x v="0"/>
  </r>
  <r>
    <x v="1"/>
    <n v="3.7"/>
    <n v="251"/>
    <x v="1"/>
  </r>
  <r>
    <x v="1"/>
    <n v="5.7"/>
    <n v="0"/>
    <x v="0"/>
  </r>
  <r>
    <x v="1"/>
    <n v="3.4"/>
    <n v="0"/>
    <x v="0"/>
  </r>
  <r>
    <x v="0"/>
    <n v="2.7"/>
    <n v="0"/>
    <x v="0"/>
  </r>
  <r>
    <x v="0"/>
    <n v="0.9"/>
    <n v="151"/>
    <x v="1"/>
  </r>
  <r>
    <x v="0"/>
    <n v="1.1000000000000001"/>
    <n v="0"/>
    <x v="0"/>
  </r>
  <r>
    <x v="0"/>
    <n v="2.8"/>
    <n v="0"/>
    <x v="0"/>
  </r>
  <r>
    <x v="0"/>
    <n v="3.8"/>
    <n v="0"/>
    <x v="0"/>
  </r>
  <r>
    <x v="0"/>
    <n v="2.6"/>
    <n v="0"/>
    <x v="0"/>
  </r>
  <r>
    <x v="1"/>
    <n v="3.1"/>
    <n v="0"/>
    <x v="0"/>
  </r>
  <r>
    <x v="0"/>
    <n v="2.4"/>
    <n v="0"/>
    <x v="0"/>
  </r>
  <r>
    <x v="0"/>
    <n v="1.6"/>
    <n v="0"/>
    <x v="0"/>
  </r>
  <r>
    <x v="0"/>
    <n v="1.7"/>
    <n v="0"/>
    <x v="0"/>
  </r>
  <r>
    <x v="0"/>
    <n v="1.7"/>
    <n v="550"/>
    <x v="1"/>
  </r>
  <r>
    <x v="0"/>
    <n v="0.4"/>
    <n v="0"/>
    <x v="0"/>
  </r>
  <r>
    <x v="0"/>
    <n v="0.3"/>
    <n v="0"/>
    <x v="0"/>
  </r>
  <r>
    <x v="0"/>
    <n v="1.1000000000000001"/>
    <n v="0"/>
    <x v="0"/>
  </r>
  <r>
    <x v="0"/>
    <n v="1.5"/>
    <n v="159"/>
    <x v="1"/>
  </r>
  <r>
    <x v="0"/>
    <n v="0.8"/>
    <n v="0"/>
    <x v="0"/>
  </r>
  <r>
    <x v="0"/>
    <n v="0.2"/>
    <n v="0"/>
    <x v="0"/>
  </r>
  <r>
    <x v="0"/>
    <n v="1.8"/>
    <n v="0"/>
    <x v="0"/>
  </r>
  <r>
    <x v="0"/>
    <n v="1.4"/>
    <n v="96"/>
    <x v="1"/>
  </r>
  <r>
    <x v="0"/>
    <n v="2.4"/>
    <n v="308"/>
    <x v="1"/>
  </r>
  <r>
    <x v="0"/>
    <n v="1.4"/>
    <n v="198"/>
    <x v="1"/>
  </r>
  <r>
    <x v="0"/>
    <n v="0.4"/>
    <n v="161"/>
    <x v="1"/>
  </r>
  <r>
    <x v="0"/>
    <n v="1"/>
    <n v="164"/>
    <x v="1"/>
  </r>
  <r>
    <x v="0"/>
    <n v="0.3"/>
    <n v="140"/>
    <x v="1"/>
  </r>
  <r>
    <x v="0"/>
    <n v="0"/>
    <n v="0"/>
    <x v="0"/>
  </r>
  <r>
    <x v="0"/>
    <n v="1.2"/>
    <n v="169"/>
    <x v="1"/>
  </r>
  <r>
    <x v="0"/>
    <n v="0"/>
    <n v="0"/>
    <x v="0"/>
  </r>
  <r>
    <x v="0"/>
    <n v="0.6"/>
    <n v="131"/>
    <x v="1"/>
  </r>
  <r>
    <x v="0"/>
    <n v="4.9000000000000004"/>
    <n v="0"/>
    <x v="0"/>
  </r>
  <r>
    <x v="0"/>
    <n v="0.5"/>
    <n v="78"/>
    <x v="1"/>
  </r>
  <r>
    <x v="0"/>
    <n v="0.6"/>
    <n v="0"/>
    <x v="0"/>
  </r>
  <r>
    <x v="0"/>
    <n v="1.3"/>
    <n v="161"/>
    <x v="1"/>
  </r>
  <r>
    <x v="0"/>
    <n v="0.3"/>
    <n v="0"/>
    <x v="0"/>
  </r>
  <r>
    <x v="0"/>
    <n v="0.9"/>
    <n v="0"/>
    <x v="0"/>
  </r>
  <r>
    <x v="0"/>
    <n v="1.3"/>
    <n v="221"/>
    <x v="1"/>
  </r>
  <r>
    <x v="0"/>
    <n v="0.3"/>
    <n v="0"/>
    <x v="0"/>
  </r>
  <r>
    <x v="0"/>
    <n v="1"/>
    <n v="0"/>
    <x v="0"/>
  </r>
  <r>
    <x v="0"/>
    <n v="0.2"/>
    <n v="0"/>
    <x v="0"/>
  </r>
  <r>
    <x v="0"/>
    <n v="1"/>
    <n v="82"/>
    <x v="1"/>
  </r>
  <r>
    <x v="0"/>
    <n v="1.1000000000000001"/>
    <n v="0"/>
    <x v="0"/>
  </r>
  <r>
    <x v="0"/>
    <n v="0.3"/>
    <n v="0"/>
    <x v="0"/>
  </r>
  <r>
    <x v="0"/>
    <n v="2.7"/>
    <n v="0"/>
    <x v="0"/>
  </r>
  <r>
    <x v="0"/>
    <n v="1.7"/>
    <n v="0"/>
    <x v="0"/>
  </r>
  <r>
    <x v="0"/>
    <n v="1.2"/>
    <n v="305"/>
    <x v="1"/>
  </r>
  <r>
    <x v="0"/>
    <n v="2.6"/>
    <n v="0"/>
    <x v="0"/>
  </r>
  <r>
    <x v="0"/>
    <n v="1.8"/>
    <n v="0"/>
    <x v="0"/>
  </r>
  <r>
    <x v="0"/>
    <n v="0.2"/>
    <n v="0"/>
    <x v="0"/>
  </r>
  <r>
    <x v="0"/>
    <n v="0.4"/>
    <n v="0"/>
    <x v="0"/>
  </r>
  <r>
    <x v="0"/>
    <n v="0.4"/>
    <n v="0"/>
    <x v="0"/>
  </r>
  <r>
    <x v="0"/>
    <n v="0.8"/>
    <n v="182"/>
    <x v="1"/>
  </r>
  <r>
    <x v="0"/>
    <n v="0"/>
    <n v="0"/>
    <x v="0"/>
  </r>
  <r>
    <x v="0"/>
    <n v="1.7"/>
    <n v="0"/>
    <x v="0"/>
  </r>
  <r>
    <x v="0"/>
    <n v="2"/>
    <n v="0"/>
    <x v="0"/>
  </r>
  <r>
    <x v="1"/>
    <n v="4.5"/>
    <n v="0"/>
    <x v="0"/>
  </r>
  <r>
    <x v="0"/>
    <n v="0.7"/>
    <n v="109"/>
    <x v="1"/>
  </r>
  <r>
    <x v="0"/>
    <n v="2.6"/>
    <n v="0"/>
    <x v="0"/>
  </r>
  <r>
    <x v="0"/>
    <n v="1.3"/>
    <n v="236"/>
    <x v="1"/>
  </r>
  <r>
    <x v="0"/>
    <n v="8.1"/>
    <n v="397"/>
    <x v="1"/>
  </r>
  <r>
    <x v="0"/>
    <n v="0.1"/>
    <n v="0"/>
    <x v="0"/>
  </r>
  <r>
    <x v="0"/>
    <n v="0.5"/>
    <n v="0"/>
    <x v="0"/>
  </r>
  <r>
    <x v="0"/>
    <n v="1.5"/>
    <n v="117"/>
    <x v="1"/>
  </r>
  <r>
    <x v="0"/>
    <n v="1"/>
    <n v="0"/>
    <x v="0"/>
  </r>
  <r>
    <x v="0"/>
    <n v="1.4"/>
    <n v="0"/>
    <x v="0"/>
  </r>
  <r>
    <x v="0"/>
    <n v="0.3"/>
    <n v="93"/>
    <x v="1"/>
  </r>
  <r>
    <x v="0"/>
    <n v="1.8"/>
    <n v="0"/>
    <x v="0"/>
  </r>
  <r>
    <x v="0"/>
    <n v="1.9"/>
    <n v="141"/>
    <x v="1"/>
  </r>
  <r>
    <x v="1"/>
    <n v="4.2"/>
    <n v="0"/>
    <x v="0"/>
  </r>
  <r>
    <x v="0"/>
    <n v="0"/>
    <n v="103"/>
    <x v="1"/>
  </r>
  <r>
    <x v="0"/>
    <n v="0.6"/>
    <n v="0"/>
    <x v="0"/>
  </r>
  <r>
    <x v="0"/>
    <n v="0.4"/>
    <n v="107"/>
    <x v="1"/>
  </r>
  <r>
    <x v="0"/>
    <n v="0"/>
    <n v="114"/>
    <x v="1"/>
  </r>
  <r>
    <x v="0"/>
    <n v="2.6"/>
    <n v="97"/>
    <x v="1"/>
  </r>
  <r>
    <x v="0"/>
    <n v="1"/>
    <n v="0"/>
    <x v="0"/>
  </r>
  <r>
    <x v="0"/>
    <n v="2.67"/>
    <n v="0"/>
    <x v="0"/>
  </r>
  <r>
    <x v="0"/>
    <n v="0.1"/>
    <n v="0"/>
    <x v="0"/>
  </r>
  <r>
    <x v="1"/>
    <n v="3.3"/>
    <n v="589"/>
    <x v="1"/>
  </r>
  <r>
    <x v="0"/>
    <n v="0.4"/>
    <n v="0"/>
    <x v="0"/>
  </r>
  <r>
    <x v="0"/>
    <n v="0.3"/>
    <n v="0"/>
    <x v="0"/>
  </r>
  <r>
    <x v="1"/>
    <n v="6.9"/>
    <n v="343"/>
    <x v="1"/>
  </r>
  <r>
    <x v="0"/>
    <n v="0.2"/>
    <n v="83"/>
    <x v="1"/>
  </r>
  <r>
    <x v="1"/>
    <n v="4.75"/>
    <n v="0"/>
    <x v="0"/>
  </r>
  <r>
    <x v="0"/>
    <n v="0.5"/>
    <n v="0"/>
    <x v="0"/>
  </r>
  <r>
    <x v="0"/>
    <n v="0.8"/>
    <n v="0"/>
    <x v="0"/>
  </r>
  <r>
    <x v="0"/>
    <n v="4.9000000000000004"/>
    <n v="0"/>
    <x v="0"/>
  </r>
  <r>
    <x v="0"/>
    <n v="0.6"/>
    <n v="144"/>
    <x v="1"/>
  </r>
  <r>
    <x v="0"/>
    <n v="0.6"/>
    <n v="0"/>
    <x v="0"/>
  </r>
  <r>
    <x v="0"/>
    <n v="4.9000000000000004"/>
    <n v="208"/>
    <x v="1"/>
  </r>
  <r>
    <x v="1"/>
    <n v="3"/>
    <n v="0"/>
    <x v="0"/>
  </r>
  <r>
    <x v="1"/>
    <n v="4.2"/>
    <n v="0"/>
    <x v="0"/>
  </r>
  <r>
    <x v="0"/>
    <n v="2.8"/>
    <n v="0"/>
    <x v="0"/>
  </r>
  <r>
    <x v="0"/>
    <n v="2"/>
    <n v="0"/>
    <x v="0"/>
  </r>
  <r>
    <x v="0"/>
    <n v="1.4"/>
    <n v="98"/>
    <x v="1"/>
  </r>
  <r>
    <x v="0"/>
    <n v="2.6"/>
    <n v="0"/>
    <x v="0"/>
  </r>
  <r>
    <x v="0"/>
    <n v="0.8"/>
    <n v="0"/>
    <x v="0"/>
  </r>
  <r>
    <x v="0"/>
    <n v="0.2"/>
    <n v="86"/>
    <x v="1"/>
  </r>
  <r>
    <x v="0"/>
    <n v="0.9"/>
    <n v="111"/>
    <x v="1"/>
  </r>
  <r>
    <x v="0"/>
    <n v="0.8"/>
    <n v="0"/>
    <x v="0"/>
  </r>
  <r>
    <x v="0"/>
    <n v="0.2"/>
    <n v="0"/>
    <x v="0"/>
  </r>
  <r>
    <x v="0"/>
    <n v="1.3"/>
    <n v="0"/>
    <x v="0"/>
  </r>
  <r>
    <x v="0"/>
    <n v="1.4"/>
    <n v="102"/>
    <x v="1"/>
  </r>
  <r>
    <x v="0"/>
    <n v="1"/>
    <n v="0"/>
    <x v="0"/>
  </r>
  <r>
    <x v="0"/>
    <n v="1.7"/>
    <n v="0"/>
    <x v="0"/>
  </r>
  <r>
    <x v="0"/>
    <n v="1.5"/>
    <n v="0"/>
    <x v="0"/>
  </r>
  <r>
    <x v="0"/>
    <n v="1.6"/>
    <n v="0"/>
    <x v="0"/>
  </r>
  <r>
    <x v="0"/>
    <n v="0.4"/>
    <n v="0"/>
    <x v="0"/>
  </r>
  <r>
    <x v="0"/>
    <n v="2.8"/>
    <n v="0"/>
    <x v="0"/>
  </r>
  <r>
    <x v="0"/>
    <n v="0.5"/>
    <n v="0"/>
    <x v="0"/>
  </r>
  <r>
    <x v="0"/>
    <n v="1.5"/>
    <n v="0"/>
    <x v="0"/>
  </r>
  <r>
    <x v="0"/>
    <n v="1.3"/>
    <n v="123"/>
    <x v="1"/>
  </r>
  <r>
    <x v="0"/>
    <n v="0.1"/>
    <n v="0"/>
    <x v="0"/>
  </r>
  <r>
    <x v="0"/>
    <n v="0.3"/>
    <n v="0"/>
    <x v="0"/>
  </r>
  <r>
    <x v="0"/>
    <n v="8.1"/>
    <n v="0"/>
    <x v="0"/>
  </r>
  <r>
    <x v="0"/>
    <n v="8.1"/>
    <n v="0"/>
    <x v="0"/>
  </r>
  <r>
    <x v="0"/>
    <n v="1.6"/>
    <n v="82"/>
    <x v="1"/>
  </r>
  <r>
    <x v="0"/>
    <n v="1.8"/>
    <n v="0"/>
    <x v="0"/>
  </r>
  <r>
    <x v="0"/>
    <n v="0.4"/>
    <n v="0"/>
    <x v="0"/>
  </r>
  <r>
    <x v="0"/>
    <n v="1.2"/>
    <n v="98"/>
    <x v="1"/>
  </r>
  <r>
    <x v="0"/>
    <n v="2.7"/>
    <n v="0"/>
    <x v="0"/>
  </r>
  <r>
    <x v="0"/>
    <n v="1.8"/>
    <n v="0"/>
    <x v="0"/>
  </r>
  <r>
    <x v="0"/>
    <n v="0.4"/>
    <n v="0"/>
    <x v="0"/>
  </r>
  <r>
    <x v="1"/>
    <n v="0.7"/>
    <n v="312"/>
    <x v="1"/>
  </r>
  <r>
    <x v="0"/>
    <n v="1.8"/>
    <n v="0"/>
    <x v="0"/>
  </r>
  <r>
    <x v="0"/>
    <n v="6.3"/>
    <n v="0"/>
    <x v="0"/>
  </r>
  <r>
    <x v="0"/>
    <n v="0.2"/>
    <n v="0"/>
    <x v="0"/>
  </r>
  <r>
    <x v="1"/>
    <n v="1.3"/>
    <n v="0"/>
    <x v="0"/>
  </r>
  <r>
    <x v="0"/>
    <n v="2.4"/>
    <n v="0"/>
    <x v="0"/>
  </r>
  <r>
    <x v="0"/>
    <n v="0.4"/>
    <n v="76"/>
    <x v="1"/>
  </r>
  <r>
    <x v="0"/>
    <n v="0.7"/>
    <n v="223"/>
    <x v="1"/>
  </r>
  <r>
    <x v="0"/>
    <n v="2"/>
    <n v="93"/>
    <x v="1"/>
  </r>
  <r>
    <x v="0"/>
    <n v="1.6"/>
    <n v="0"/>
    <x v="0"/>
  </r>
  <r>
    <x v="0"/>
    <n v="1.8"/>
    <n v="119"/>
    <x v="1"/>
  </r>
  <r>
    <x v="0"/>
    <n v="1.2"/>
    <n v="139"/>
    <x v="1"/>
  </r>
  <r>
    <x v="0"/>
    <n v="1"/>
    <n v="0"/>
    <x v="0"/>
  </r>
  <r>
    <x v="0"/>
    <n v="2.6"/>
    <n v="0"/>
    <x v="0"/>
  </r>
  <r>
    <x v="0"/>
    <n v="0.6"/>
    <n v="328"/>
    <x v="1"/>
  </r>
  <r>
    <x v="0"/>
    <n v="2"/>
    <n v="0"/>
    <x v="0"/>
  </r>
  <r>
    <x v="0"/>
    <n v="0.8"/>
    <n v="0"/>
    <x v="0"/>
  </r>
  <r>
    <x v="0"/>
    <n v="0.9"/>
    <n v="0"/>
    <x v="0"/>
  </r>
  <r>
    <x v="0"/>
    <n v="1.1000000000000001"/>
    <n v="164"/>
    <x v="1"/>
  </r>
  <r>
    <x v="0"/>
    <n v="0.7"/>
    <n v="0"/>
    <x v="0"/>
  </r>
  <r>
    <x v="1"/>
    <n v="0.5"/>
    <n v="0"/>
    <x v="0"/>
  </r>
  <r>
    <x v="0"/>
    <n v="0.6"/>
    <n v="128"/>
    <x v="1"/>
  </r>
  <r>
    <x v="0"/>
    <n v="3.2"/>
    <n v="118"/>
    <x v="1"/>
  </r>
  <r>
    <x v="0"/>
    <n v="1.8"/>
    <n v="0"/>
    <x v="0"/>
  </r>
  <r>
    <x v="0"/>
    <n v="1.3"/>
    <n v="94"/>
    <x v="1"/>
  </r>
  <r>
    <x v="0"/>
    <n v="1.3"/>
    <n v="0"/>
    <x v="0"/>
  </r>
  <r>
    <x v="0"/>
    <n v="1.6"/>
    <n v="197"/>
    <x v="1"/>
  </r>
  <r>
    <x v="0"/>
    <n v="2.9"/>
    <n v="0"/>
    <x v="0"/>
  </r>
  <r>
    <x v="0"/>
    <n v="1.9"/>
    <n v="100"/>
    <x v="1"/>
  </r>
  <r>
    <x v="0"/>
    <n v="0.3"/>
    <n v="0"/>
    <x v="0"/>
  </r>
  <r>
    <x v="1"/>
    <n v="2.1"/>
    <n v="240"/>
    <x v="1"/>
  </r>
  <r>
    <x v="0"/>
    <n v="0.4"/>
    <n v="118"/>
    <x v="1"/>
  </r>
  <r>
    <x v="0"/>
    <n v="3.6"/>
    <n v="188"/>
    <x v="1"/>
  </r>
  <r>
    <x v="0"/>
    <n v="1"/>
    <n v="0"/>
    <x v="0"/>
  </r>
  <r>
    <x v="0"/>
    <n v="2.67"/>
    <n v="0"/>
    <x v="0"/>
  </r>
  <r>
    <x v="0"/>
    <n v="1"/>
    <n v="0"/>
    <x v="0"/>
  </r>
  <r>
    <x v="0"/>
    <n v="0.3"/>
    <n v="0"/>
    <x v="0"/>
  </r>
  <r>
    <x v="0"/>
    <n v="0.1"/>
    <n v="0"/>
    <x v="0"/>
  </r>
  <r>
    <x v="0"/>
    <n v="0.9"/>
    <n v="0"/>
    <x v="0"/>
  </r>
  <r>
    <x v="0"/>
    <n v="0.1"/>
    <n v="161"/>
    <x v="1"/>
  </r>
  <r>
    <x v="0"/>
    <n v="1"/>
    <n v="0"/>
    <x v="0"/>
  </r>
  <r>
    <x v="0"/>
    <n v="0.4"/>
    <n v="0"/>
    <x v="0"/>
  </r>
  <r>
    <x v="0"/>
    <n v="1.7"/>
    <n v="0"/>
    <x v="0"/>
  </r>
  <r>
    <x v="0"/>
    <n v="1.9"/>
    <n v="0"/>
    <x v="0"/>
  </r>
  <r>
    <x v="0"/>
    <n v="4.9000000000000004"/>
    <n v="272"/>
    <x v="1"/>
  </r>
  <r>
    <x v="0"/>
    <n v="0"/>
    <n v="144"/>
    <x v="1"/>
  </r>
  <r>
    <x v="0"/>
    <n v="0.3"/>
    <n v="0"/>
    <x v="0"/>
  </r>
  <r>
    <x v="0"/>
    <n v="1.3"/>
    <n v="0"/>
    <x v="0"/>
  </r>
  <r>
    <x v="0"/>
    <n v="0.7"/>
    <n v="0"/>
    <x v="0"/>
  </r>
  <r>
    <x v="0"/>
    <n v="2"/>
    <n v="0"/>
    <x v="0"/>
  </r>
  <r>
    <x v="0"/>
    <n v="2.6"/>
    <n v="0"/>
    <x v="0"/>
  </r>
  <r>
    <x v="1"/>
    <n v="4.5999999999999996"/>
    <n v="91"/>
    <x v="1"/>
  </r>
  <r>
    <x v="1"/>
    <n v="1.1000000000000001"/>
    <n v="0"/>
    <x v="0"/>
  </r>
  <r>
    <x v="0"/>
    <n v="1"/>
    <n v="101"/>
    <x v="1"/>
  </r>
  <r>
    <x v="1"/>
    <n v="3.4"/>
    <n v="212"/>
    <x v="1"/>
  </r>
  <r>
    <x v="0"/>
    <n v="1"/>
    <n v="0"/>
    <x v="0"/>
  </r>
  <r>
    <x v="0"/>
    <n v="0.1"/>
    <n v="0"/>
    <x v="0"/>
  </r>
  <r>
    <x v="0"/>
    <n v="0.4"/>
    <n v="0"/>
    <x v="0"/>
  </r>
  <r>
    <x v="0"/>
    <n v="7.3"/>
    <n v="0"/>
    <x v="0"/>
  </r>
  <r>
    <x v="0"/>
    <n v="1.3"/>
    <n v="0"/>
    <x v="0"/>
  </r>
  <r>
    <x v="1"/>
    <n v="1.8"/>
    <n v="301"/>
    <x v="1"/>
  </r>
  <r>
    <x v="0"/>
    <n v="1.7"/>
    <n v="0"/>
    <x v="0"/>
  </r>
  <r>
    <x v="0"/>
    <n v="1.8"/>
    <n v="0"/>
    <x v="0"/>
  </r>
  <r>
    <x v="0"/>
    <n v="1.4"/>
    <n v="137"/>
    <x v="1"/>
  </r>
  <r>
    <x v="1"/>
    <n v="1.3"/>
    <n v="184"/>
    <x v="1"/>
  </r>
  <r>
    <x v="0"/>
    <n v="0.2"/>
    <n v="0"/>
    <x v="0"/>
  </r>
  <r>
    <x v="0"/>
    <n v="1.7"/>
    <n v="0"/>
    <x v="0"/>
  </r>
  <r>
    <x v="0"/>
    <n v="1.6"/>
    <n v="0"/>
    <x v="0"/>
  </r>
  <r>
    <x v="0"/>
    <n v="4.9000000000000004"/>
    <n v="0"/>
    <x v="0"/>
  </r>
  <r>
    <x v="0"/>
    <n v="1.3"/>
    <n v="0"/>
    <x v="0"/>
  </r>
  <r>
    <x v="0"/>
    <n v="1"/>
    <n v="0"/>
    <x v="0"/>
  </r>
  <r>
    <x v="0"/>
    <n v="0.7"/>
    <n v="0"/>
    <x v="0"/>
  </r>
  <r>
    <x v="0"/>
    <n v="0.3"/>
    <n v="120"/>
    <x v="1"/>
  </r>
  <r>
    <x v="0"/>
    <n v="1.7"/>
    <n v="0"/>
    <x v="0"/>
  </r>
  <r>
    <x v="0"/>
    <n v="0.4"/>
    <n v="0"/>
    <x v="0"/>
  </r>
  <r>
    <x v="0"/>
    <n v="2.8"/>
    <n v="0"/>
    <x v="0"/>
  </r>
  <r>
    <x v="0"/>
    <n v="0.9"/>
    <n v="0"/>
    <x v="0"/>
  </r>
  <r>
    <x v="1"/>
    <n v="2.9"/>
    <n v="0"/>
    <x v="0"/>
  </r>
  <r>
    <x v="0"/>
    <n v="0.4"/>
    <n v="0"/>
    <x v="0"/>
  </r>
  <r>
    <x v="0"/>
    <n v="2.8"/>
    <n v="238"/>
    <x v="1"/>
  </r>
  <r>
    <x v="0"/>
    <n v="2.7"/>
    <n v="0"/>
    <x v="0"/>
  </r>
  <r>
    <x v="0"/>
    <n v="4.9000000000000004"/>
    <n v="266"/>
    <x v="1"/>
  </r>
  <r>
    <x v="0"/>
    <n v="0.8"/>
    <n v="0"/>
    <x v="0"/>
  </r>
  <r>
    <x v="0"/>
    <n v="0.4"/>
    <n v="0"/>
    <x v="0"/>
  </r>
  <r>
    <x v="0"/>
    <n v="1.8"/>
    <n v="109"/>
    <x v="1"/>
  </r>
  <r>
    <x v="0"/>
    <n v="4.9000000000000004"/>
    <n v="0"/>
    <x v="0"/>
  </r>
  <r>
    <x v="0"/>
    <n v="1.1000000000000001"/>
    <n v="151"/>
    <x v="1"/>
  </r>
  <r>
    <x v="0"/>
    <n v="1.6"/>
    <n v="0"/>
    <x v="0"/>
  </r>
  <r>
    <x v="0"/>
    <n v="0.1"/>
    <n v="0"/>
    <x v="0"/>
  </r>
  <r>
    <x v="0"/>
    <n v="0.5"/>
    <n v="112"/>
    <x v="1"/>
  </r>
  <r>
    <x v="0"/>
    <n v="3"/>
    <n v="0"/>
    <x v="0"/>
  </r>
  <r>
    <x v="0"/>
    <n v="1"/>
    <n v="0"/>
    <x v="0"/>
  </r>
  <r>
    <x v="0"/>
    <n v="7.3"/>
    <n v="0"/>
    <x v="0"/>
  </r>
  <r>
    <x v="0"/>
    <n v="0.6"/>
    <n v="117"/>
    <x v="1"/>
  </r>
  <r>
    <x v="0"/>
    <n v="2.9"/>
    <n v="307"/>
    <x v="1"/>
  </r>
  <r>
    <x v="0"/>
    <n v="1.5"/>
    <n v="120"/>
    <x v="1"/>
  </r>
  <r>
    <x v="1"/>
    <n v="1.2"/>
    <n v="0"/>
    <x v="0"/>
  </r>
  <r>
    <x v="1"/>
    <n v="3.1"/>
    <n v="0"/>
    <x v="0"/>
  </r>
  <r>
    <x v="0"/>
    <n v="1.3"/>
    <n v="0"/>
    <x v="0"/>
  </r>
  <r>
    <x v="0"/>
    <n v="0.6"/>
    <n v="311"/>
    <x v="1"/>
  </r>
  <r>
    <x v="0"/>
    <n v="0.1"/>
    <n v="93"/>
    <x v="1"/>
  </r>
  <r>
    <x v="0"/>
    <n v="1.3"/>
    <n v="0"/>
    <x v="0"/>
  </r>
  <r>
    <x v="0"/>
    <n v="0.7"/>
    <n v="129"/>
    <x v="1"/>
  </r>
  <r>
    <x v="0"/>
    <n v="0"/>
    <n v="0"/>
    <x v="0"/>
  </r>
  <r>
    <x v="0"/>
    <n v="1.4"/>
    <n v="167"/>
    <x v="1"/>
  </r>
  <r>
    <x v="0"/>
    <n v="1.1000000000000001"/>
    <n v="131"/>
    <x v="1"/>
  </r>
  <r>
    <x v="0"/>
    <n v="4.9000000000000004"/>
    <n v="248"/>
    <x v="1"/>
  </r>
  <r>
    <x v="0"/>
    <n v="1"/>
    <n v="78"/>
    <x v="1"/>
  </r>
  <r>
    <x v="0"/>
    <n v="0.4"/>
    <n v="0"/>
    <x v="0"/>
  </r>
  <r>
    <x v="0"/>
    <n v="1.6"/>
    <n v="0"/>
    <x v="0"/>
  </r>
  <r>
    <x v="0"/>
    <n v="1.3"/>
    <n v="120"/>
    <x v="1"/>
  </r>
  <r>
    <x v="0"/>
    <n v="0.4"/>
    <n v="0"/>
    <x v="0"/>
  </r>
  <r>
    <x v="0"/>
    <n v="0.3"/>
    <n v="0"/>
    <x v="0"/>
  </r>
  <r>
    <x v="0"/>
    <n v="1.3"/>
    <n v="0"/>
    <x v="0"/>
  </r>
  <r>
    <x v="0"/>
    <n v="0.3"/>
    <n v="262"/>
    <x v="1"/>
  </r>
  <r>
    <x v="0"/>
    <n v="1"/>
    <n v="0"/>
    <x v="0"/>
  </r>
  <r>
    <x v="0"/>
    <n v="1.8"/>
    <n v="0"/>
    <x v="0"/>
  </r>
  <r>
    <x v="0"/>
    <n v="0.3"/>
    <n v="0"/>
    <x v="0"/>
  </r>
  <r>
    <x v="0"/>
    <n v="1.3"/>
    <n v="0"/>
    <x v="0"/>
  </r>
  <r>
    <x v="0"/>
    <n v="0.5"/>
    <n v="104"/>
    <x v="1"/>
  </r>
  <r>
    <x v="0"/>
    <n v="0.1"/>
    <n v="0"/>
    <x v="0"/>
  </r>
  <r>
    <x v="0"/>
    <n v="1.2"/>
    <n v="0"/>
    <x v="0"/>
  </r>
  <r>
    <x v="1"/>
    <n v="3.6"/>
    <n v="0"/>
    <x v="0"/>
  </r>
  <r>
    <x v="0"/>
    <n v="0.3"/>
    <n v="187"/>
    <x v="1"/>
  </r>
  <r>
    <x v="0"/>
    <n v="0.6"/>
    <n v="0"/>
    <x v="0"/>
  </r>
  <r>
    <x v="0"/>
    <n v="1.4"/>
    <n v="0"/>
    <x v="0"/>
  </r>
  <r>
    <x v="0"/>
    <n v="2.67"/>
    <n v="0"/>
    <x v="0"/>
  </r>
  <r>
    <x v="0"/>
    <n v="0.4"/>
    <n v="508"/>
    <x v="1"/>
  </r>
  <r>
    <x v="0"/>
    <n v="0.3"/>
    <n v="229"/>
    <x v="1"/>
  </r>
  <r>
    <x v="1"/>
    <n v="4.5999999999999996"/>
    <n v="368"/>
    <x v="1"/>
  </r>
  <r>
    <x v="0"/>
    <n v="0"/>
    <n v="0"/>
    <x v="0"/>
  </r>
  <r>
    <x v="0"/>
    <n v="0.4"/>
    <n v="0"/>
    <x v="0"/>
  </r>
  <r>
    <x v="1"/>
    <n v="4.3"/>
    <n v="410"/>
    <x v="1"/>
  </r>
  <r>
    <x v="0"/>
    <n v="0.6"/>
    <n v="0"/>
    <x v="0"/>
  </r>
  <r>
    <x v="0"/>
    <n v="1.4"/>
    <n v="0"/>
    <x v="0"/>
  </r>
  <r>
    <x v="0"/>
    <n v="0.2"/>
    <n v="96"/>
    <x v="1"/>
  </r>
  <r>
    <x v="0"/>
    <n v="0.1"/>
    <n v="0"/>
    <x v="0"/>
  </r>
  <r>
    <x v="0"/>
    <n v="0.5"/>
    <n v="0"/>
    <x v="0"/>
  </r>
  <r>
    <x v="0"/>
    <n v="0.6"/>
    <n v="0"/>
    <x v="0"/>
  </r>
  <r>
    <x v="0"/>
    <n v="0.2"/>
    <n v="0"/>
    <x v="0"/>
  </r>
  <r>
    <x v="0"/>
    <n v="2.6"/>
    <n v="89"/>
    <x v="1"/>
  </r>
  <r>
    <x v="0"/>
    <n v="6.8"/>
    <n v="0"/>
    <x v="0"/>
  </r>
  <r>
    <x v="0"/>
    <n v="0.2"/>
    <n v="89"/>
    <x v="1"/>
  </r>
  <r>
    <x v="0"/>
    <n v="0.5"/>
    <n v="98"/>
    <x v="1"/>
  </r>
  <r>
    <x v="0"/>
    <n v="0.8"/>
    <n v="0"/>
    <x v="0"/>
  </r>
  <r>
    <x v="0"/>
    <n v="7.3"/>
    <n v="0"/>
    <x v="0"/>
  </r>
  <r>
    <x v="0"/>
    <n v="0.4"/>
    <n v="103"/>
    <x v="1"/>
  </r>
  <r>
    <x v="0"/>
    <n v="0"/>
    <n v="0"/>
    <x v="0"/>
  </r>
  <r>
    <x v="0"/>
    <n v="0.4"/>
    <n v="137"/>
    <x v="1"/>
  </r>
  <r>
    <x v="0"/>
    <n v="0.6"/>
    <n v="0"/>
    <x v="0"/>
  </r>
  <r>
    <x v="0"/>
    <n v="2.8"/>
    <n v="0"/>
    <x v="0"/>
  </r>
  <r>
    <x v="0"/>
    <n v="0.5"/>
    <n v="0"/>
    <x v="0"/>
  </r>
  <r>
    <x v="0"/>
    <n v="0.7"/>
    <n v="0"/>
    <x v="0"/>
  </r>
  <r>
    <x v="0"/>
    <n v="2.67"/>
    <n v="0"/>
    <x v="0"/>
  </r>
  <r>
    <x v="0"/>
    <n v="0.7"/>
    <n v="192"/>
    <x v="1"/>
  </r>
  <r>
    <x v="0"/>
    <n v="6.3"/>
    <n v="0"/>
    <x v="0"/>
  </r>
  <r>
    <x v="0"/>
    <n v="0.5"/>
    <n v="0"/>
    <x v="0"/>
  </r>
  <r>
    <x v="0"/>
    <n v="0.6"/>
    <n v="0"/>
    <x v="0"/>
  </r>
  <r>
    <x v="0"/>
    <n v="1"/>
    <n v="88"/>
    <x v="1"/>
  </r>
  <r>
    <x v="0"/>
    <n v="0.2"/>
    <n v="0"/>
    <x v="0"/>
  </r>
  <r>
    <x v="0"/>
    <n v="0"/>
    <n v="0"/>
    <x v="0"/>
  </r>
  <r>
    <x v="0"/>
    <n v="3"/>
    <n v="0"/>
    <x v="0"/>
  </r>
  <r>
    <x v="0"/>
    <n v="0.8"/>
    <n v="0"/>
    <x v="0"/>
  </r>
  <r>
    <x v="1"/>
    <n v="1.4"/>
    <n v="342"/>
    <x v="1"/>
  </r>
  <r>
    <x v="0"/>
    <n v="0.7"/>
    <n v="110"/>
    <x v="1"/>
  </r>
  <r>
    <x v="0"/>
    <n v="0.9"/>
    <n v="0"/>
    <x v="0"/>
  </r>
  <r>
    <x v="0"/>
    <n v="2.6"/>
    <n v="213"/>
    <x v="1"/>
  </r>
  <r>
    <x v="0"/>
    <n v="1.7"/>
    <n v="0"/>
    <x v="0"/>
  </r>
  <r>
    <x v="0"/>
    <n v="0.3"/>
    <n v="0"/>
    <x v="0"/>
  </r>
  <r>
    <x v="0"/>
    <n v="0.4"/>
    <n v="0"/>
    <x v="0"/>
  </r>
  <r>
    <x v="0"/>
    <n v="1.5"/>
    <n v="0"/>
    <x v="0"/>
  </r>
  <r>
    <x v="0"/>
    <n v="1"/>
    <n v="0"/>
    <x v="0"/>
  </r>
  <r>
    <x v="0"/>
    <n v="0.3"/>
    <n v="0"/>
    <x v="0"/>
  </r>
  <r>
    <x v="0"/>
    <n v="0.6"/>
    <n v="98"/>
    <x v="1"/>
  </r>
  <r>
    <x v="0"/>
    <n v="1.8"/>
    <n v="0"/>
    <x v="0"/>
  </r>
  <r>
    <x v="1"/>
    <n v="3"/>
    <n v="617"/>
    <x v="1"/>
  </r>
  <r>
    <x v="0"/>
    <n v="1"/>
    <n v="111"/>
    <x v="1"/>
  </r>
  <r>
    <x v="0"/>
    <n v="2.67"/>
    <n v="125"/>
    <x v="1"/>
  </r>
  <r>
    <x v="0"/>
    <n v="1.4"/>
    <n v="0"/>
    <x v="0"/>
  </r>
  <r>
    <x v="0"/>
    <n v="1.4"/>
    <n v="0"/>
    <x v="0"/>
  </r>
  <r>
    <x v="0"/>
    <n v="0.2"/>
    <n v="138"/>
    <x v="1"/>
  </r>
  <r>
    <x v="1"/>
    <n v="6.5"/>
    <n v="485"/>
    <x v="1"/>
  </r>
  <r>
    <x v="0"/>
    <n v="1.8"/>
    <n v="83"/>
    <x v="1"/>
  </r>
  <r>
    <x v="0"/>
    <n v="1.3"/>
    <n v="0"/>
    <x v="0"/>
  </r>
  <r>
    <x v="0"/>
    <n v="2.4"/>
    <n v="205"/>
    <x v="1"/>
  </r>
  <r>
    <x v="0"/>
    <n v="2.1"/>
    <n v="0"/>
    <x v="0"/>
  </r>
  <r>
    <x v="0"/>
    <n v="1.4"/>
    <n v="0"/>
    <x v="0"/>
  </r>
  <r>
    <x v="0"/>
    <n v="1.2"/>
    <n v="0"/>
    <x v="0"/>
  </r>
  <r>
    <x v="0"/>
    <n v="2.4"/>
    <n v="0"/>
    <x v="0"/>
  </r>
  <r>
    <x v="0"/>
    <n v="1.2"/>
    <n v="0"/>
    <x v="0"/>
  </r>
  <r>
    <x v="0"/>
    <n v="0.7"/>
    <n v="263"/>
    <x v="1"/>
  </r>
  <r>
    <x v="0"/>
    <n v="0.2"/>
    <n v="0"/>
    <x v="0"/>
  </r>
  <r>
    <x v="0"/>
    <n v="0.2"/>
    <n v="163"/>
    <x v="1"/>
  </r>
  <r>
    <x v="0"/>
    <n v="2.1"/>
    <n v="134"/>
    <x v="1"/>
  </r>
  <r>
    <x v="0"/>
    <n v="0.2"/>
    <n v="83"/>
    <x v="1"/>
  </r>
  <r>
    <x v="0"/>
    <n v="2.8"/>
    <n v="0"/>
    <x v="0"/>
  </r>
  <r>
    <x v="0"/>
    <n v="0.1"/>
    <n v="0"/>
    <x v="0"/>
  </r>
  <r>
    <x v="0"/>
    <n v="0.2"/>
    <n v="87"/>
    <x v="1"/>
  </r>
  <r>
    <x v="0"/>
    <n v="1.7"/>
    <n v="0"/>
    <x v="0"/>
  </r>
  <r>
    <x v="0"/>
    <n v="1"/>
    <n v="181"/>
    <x v="1"/>
  </r>
  <r>
    <x v="0"/>
    <n v="2.7"/>
    <n v="0"/>
    <x v="0"/>
  </r>
  <r>
    <x v="0"/>
    <n v="7.3"/>
    <n v="0"/>
    <x v="0"/>
  </r>
  <r>
    <x v="0"/>
    <n v="2.6"/>
    <n v="188"/>
    <x v="1"/>
  </r>
  <r>
    <x v="0"/>
    <n v="2.9"/>
    <n v="0"/>
    <x v="0"/>
  </r>
  <r>
    <x v="0"/>
    <n v="0.7"/>
    <n v="151"/>
    <x v="1"/>
  </r>
  <r>
    <x v="0"/>
    <n v="2.9"/>
    <n v="267"/>
    <x v="1"/>
  </r>
  <r>
    <x v="0"/>
    <n v="2.9"/>
    <n v="0"/>
    <x v="0"/>
  </r>
  <r>
    <x v="1"/>
    <n v="8.3000000000000007"/>
    <n v="0"/>
    <x v="0"/>
  </r>
  <r>
    <x v="0"/>
    <n v="0.4"/>
    <n v="101"/>
    <x v="1"/>
  </r>
  <r>
    <x v="0"/>
    <n v="2.6"/>
    <n v="0"/>
    <x v="0"/>
  </r>
  <r>
    <x v="0"/>
    <n v="0.2"/>
    <n v="83"/>
    <x v="1"/>
  </r>
  <r>
    <x v="0"/>
    <n v="1.4"/>
    <n v="0"/>
    <x v="0"/>
  </r>
  <r>
    <x v="1"/>
    <n v="5.67"/>
    <n v="167"/>
    <x v="1"/>
  </r>
  <r>
    <x v="0"/>
    <n v="0.3"/>
    <n v="0"/>
    <x v="0"/>
  </r>
  <r>
    <x v="0"/>
    <n v="1.4"/>
    <n v="0"/>
    <x v="0"/>
  </r>
  <r>
    <x v="0"/>
    <n v="7.3"/>
    <n v="398"/>
    <x v="1"/>
  </r>
  <r>
    <x v="0"/>
    <n v="1.5"/>
    <n v="0"/>
    <x v="0"/>
  </r>
  <r>
    <x v="0"/>
    <n v="1.3"/>
    <n v="98"/>
    <x v="1"/>
  </r>
  <r>
    <x v="0"/>
    <n v="1.9"/>
    <n v="0"/>
    <x v="0"/>
  </r>
  <r>
    <x v="0"/>
    <n v="7.3"/>
    <n v="0"/>
    <x v="0"/>
  </r>
  <r>
    <x v="0"/>
    <n v="1.8"/>
    <n v="0"/>
    <x v="0"/>
  </r>
  <r>
    <x v="0"/>
    <n v="6.3"/>
    <n v="0"/>
    <x v="0"/>
  </r>
  <r>
    <x v="0"/>
    <n v="0.4"/>
    <n v="0"/>
    <x v="0"/>
  </r>
  <r>
    <x v="0"/>
    <n v="0.1"/>
    <n v="153"/>
    <x v="1"/>
  </r>
  <r>
    <x v="0"/>
    <n v="0.4"/>
    <n v="106"/>
    <x v="1"/>
  </r>
  <r>
    <x v="0"/>
    <n v="2.8"/>
    <n v="160"/>
    <x v="1"/>
  </r>
  <r>
    <x v="0"/>
    <n v="0.4"/>
    <n v="157"/>
    <x v="1"/>
  </r>
  <r>
    <x v="0"/>
    <n v="3.6"/>
    <n v="212"/>
    <x v="1"/>
  </r>
  <r>
    <x v="1"/>
    <n v="2.5"/>
    <n v="0"/>
    <x v="0"/>
  </r>
  <r>
    <x v="0"/>
    <n v="0.1"/>
    <n v="0"/>
    <x v="0"/>
  </r>
  <r>
    <x v="0"/>
    <n v="0.9"/>
    <n v="0"/>
    <x v="0"/>
  </r>
  <r>
    <x v="0"/>
    <n v="2"/>
    <n v="0"/>
    <x v="0"/>
  </r>
  <r>
    <x v="0"/>
    <n v="0.4"/>
    <n v="0"/>
    <x v="0"/>
  </r>
  <r>
    <x v="0"/>
    <n v="1.6"/>
    <n v="0"/>
    <x v="0"/>
  </r>
  <r>
    <x v="0"/>
    <n v="0.9"/>
    <n v="0"/>
    <x v="0"/>
  </r>
  <r>
    <x v="0"/>
    <n v="1"/>
    <n v="0"/>
    <x v="0"/>
  </r>
  <r>
    <x v="0"/>
    <n v="0.2"/>
    <n v="0"/>
    <x v="0"/>
  </r>
  <r>
    <x v="0"/>
    <n v="0.8"/>
    <n v="0"/>
    <x v="0"/>
  </r>
  <r>
    <x v="0"/>
    <n v="0.3"/>
    <n v="0"/>
    <x v="0"/>
  </r>
  <r>
    <x v="0"/>
    <n v="0.6"/>
    <n v="0"/>
    <x v="0"/>
  </r>
  <r>
    <x v="0"/>
    <n v="2.4"/>
    <n v="0"/>
    <x v="0"/>
  </r>
  <r>
    <x v="1"/>
    <n v="4.5999999999999996"/>
    <n v="0"/>
    <x v="0"/>
  </r>
  <r>
    <x v="0"/>
    <n v="2.4"/>
    <n v="0"/>
    <x v="0"/>
  </r>
  <r>
    <x v="0"/>
    <n v="0.7"/>
    <n v="0"/>
    <x v="0"/>
  </r>
  <r>
    <x v="0"/>
    <n v="0.3"/>
    <n v="286"/>
    <x v="1"/>
  </r>
  <r>
    <x v="0"/>
    <n v="0"/>
    <n v="0"/>
    <x v="0"/>
  </r>
  <r>
    <x v="1"/>
    <n v="1.9"/>
    <n v="0"/>
    <x v="0"/>
  </r>
  <r>
    <x v="0"/>
    <n v="0.6"/>
    <n v="0"/>
    <x v="0"/>
  </r>
  <r>
    <x v="0"/>
    <n v="6.3"/>
    <n v="0"/>
    <x v="0"/>
  </r>
  <r>
    <x v="0"/>
    <n v="1"/>
    <n v="0"/>
    <x v="0"/>
  </r>
  <r>
    <x v="0"/>
    <n v="0.4"/>
    <n v="232"/>
    <x v="1"/>
  </r>
  <r>
    <x v="0"/>
    <n v="0.7"/>
    <n v="0"/>
    <x v="0"/>
  </r>
  <r>
    <x v="0"/>
    <n v="6.8"/>
    <n v="0"/>
    <x v="0"/>
  </r>
  <r>
    <x v="0"/>
    <n v="0.9"/>
    <n v="194"/>
    <x v="1"/>
  </r>
  <r>
    <x v="0"/>
    <n v="0"/>
    <n v="0"/>
    <x v="0"/>
  </r>
  <r>
    <x v="0"/>
    <n v="1.4"/>
    <n v="0"/>
    <x v="0"/>
  </r>
  <r>
    <x v="0"/>
    <n v="2.6"/>
    <n v="0"/>
    <x v="0"/>
  </r>
  <r>
    <x v="0"/>
    <n v="0.3"/>
    <n v="0"/>
    <x v="0"/>
  </r>
  <r>
    <x v="1"/>
    <n v="2.2000000000000002"/>
    <n v="0"/>
    <x v="0"/>
  </r>
  <r>
    <x v="0"/>
    <n v="1.4"/>
    <n v="0"/>
    <x v="0"/>
  </r>
  <r>
    <x v="0"/>
    <n v="0.9"/>
    <n v="0"/>
    <x v="0"/>
  </r>
  <r>
    <x v="0"/>
    <n v="1.9"/>
    <n v="0"/>
    <x v="0"/>
  </r>
  <r>
    <x v="0"/>
    <n v="2.4"/>
    <n v="0"/>
    <x v="0"/>
  </r>
  <r>
    <x v="1"/>
    <n v="1.1000000000000001"/>
    <n v="281"/>
    <x v="1"/>
  </r>
  <r>
    <x v="0"/>
    <n v="1.5"/>
    <n v="0"/>
    <x v="0"/>
  </r>
  <r>
    <x v="0"/>
    <n v="0.8"/>
    <n v="111"/>
    <x v="1"/>
  </r>
  <r>
    <x v="0"/>
    <n v="0.3"/>
    <n v="97"/>
    <x v="1"/>
  </r>
  <r>
    <x v="0"/>
    <n v="1.4"/>
    <n v="82"/>
    <x v="1"/>
  </r>
  <r>
    <x v="0"/>
    <n v="2"/>
    <n v="0"/>
    <x v="0"/>
  </r>
  <r>
    <x v="0"/>
    <n v="0.4"/>
    <n v="0"/>
    <x v="0"/>
  </r>
  <r>
    <x v="0"/>
    <n v="2"/>
    <n v="167"/>
    <x v="1"/>
  </r>
  <r>
    <x v="0"/>
    <n v="4.9000000000000004"/>
    <n v="0"/>
    <x v="0"/>
  </r>
  <r>
    <x v="0"/>
    <n v="0.3"/>
    <n v="0"/>
    <x v="0"/>
  </r>
  <r>
    <x v="0"/>
    <n v="1.4"/>
    <n v="0"/>
    <x v="0"/>
  </r>
  <r>
    <x v="0"/>
    <n v="0.7"/>
    <n v="142"/>
    <x v="1"/>
  </r>
  <r>
    <x v="0"/>
    <n v="0.6"/>
    <n v="0"/>
    <x v="0"/>
  </r>
  <r>
    <x v="0"/>
    <n v="0.3"/>
    <n v="217"/>
    <x v="1"/>
  </r>
  <r>
    <x v="1"/>
    <n v="4.5999999999999996"/>
    <n v="590"/>
    <x v="1"/>
  </r>
  <r>
    <x v="0"/>
    <n v="1"/>
    <n v="0"/>
    <x v="0"/>
  </r>
  <r>
    <x v="0"/>
    <n v="0.4"/>
    <n v="121"/>
    <x v="1"/>
  </r>
  <r>
    <x v="0"/>
    <n v="1.3"/>
    <n v="0"/>
    <x v="0"/>
  </r>
  <r>
    <x v="0"/>
    <n v="1.7"/>
    <n v="0"/>
    <x v="0"/>
  </r>
  <r>
    <x v="0"/>
    <n v="3.8"/>
    <n v="0"/>
    <x v="0"/>
  </r>
  <r>
    <x v="0"/>
    <n v="0.7"/>
    <n v="0"/>
    <x v="0"/>
  </r>
  <r>
    <x v="0"/>
    <n v="1.1000000000000001"/>
    <n v="0"/>
    <x v="0"/>
  </r>
  <r>
    <x v="0"/>
    <n v="1.2"/>
    <n v="0"/>
    <x v="0"/>
  </r>
  <r>
    <x v="0"/>
    <n v="2.2000000000000002"/>
    <n v="0"/>
    <x v="0"/>
  </r>
  <r>
    <x v="0"/>
    <n v="0.3"/>
    <n v="0"/>
    <x v="0"/>
  </r>
  <r>
    <x v="0"/>
    <n v="0.6"/>
    <n v="0"/>
    <x v="0"/>
  </r>
  <r>
    <x v="0"/>
    <n v="5"/>
    <n v="0"/>
    <x v="0"/>
  </r>
  <r>
    <x v="0"/>
    <n v="1.7"/>
    <n v="145"/>
    <x v="1"/>
  </r>
  <r>
    <x v="0"/>
    <n v="1.4"/>
    <n v="0"/>
    <x v="0"/>
  </r>
  <r>
    <x v="0"/>
    <n v="0.1"/>
    <n v="0"/>
    <x v="0"/>
  </r>
  <r>
    <x v="0"/>
    <n v="1.3"/>
    <n v="0"/>
    <x v="0"/>
  </r>
  <r>
    <x v="0"/>
    <n v="1"/>
    <n v="0"/>
    <x v="0"/>
  </r>
  <r>
    <x v="0"/>
    <n v="1"/>
    <n v="0"/>
    <x v="0"/>
  </r>
  <r>
    <x v="1"/>
    <n v="5.5"/>
    <n v="0"/>
    <x v="0"/>
  </r>
  <r>
    <x v="0"/>
    <n v="0.7"/>
    <n v="0"/>
    <x v="0"/>
  </r>
  <r>
    <x v="0"/>
    <n v="2.6"/>
    <n v="0"/>
    <x v="0"/>
  </r>
  <r>
    <x v="0"/>
    <n v="1.4"/>
    <n v="0"/>
    <x v="0"/>
  </r>
  <r>
    <x v="1"/>
    <n v="3.5"/>
    <n v="0"/>
    <x v="0"/>
  </r>
  <r>
    <x v="0"/>
    <n v="1.5"/>
    <n v="0"/>
    <x v="0"/>
  </r>
  <r>
    <x v="0"/>
    <n v="0.7"/>
    <n v="166"/>
    <x v="1"/>
  </r>
  <r>
    <x v="0"/>
    <n v="6.3"/>
    <n v="0"/>
    <x v="0"/>
  </r>
  <r>
    <x v="0"/>
    <n v="0.67"/>
    <n v="0"/>
    <x v="0"/>
  </r>
  <r>
    <x v="0"/>
    <n v="0.6"/>
    <n v="157"/>
    <x v="1"/>
  </r>
  <r>
    <x v="0"/>
    <n v="0.4"/>
    <n v="0"/>
    <x v="0"/>
  </r>
  <r>
    <x v="0"/>
    <n v="1.4"/>
    <n v="241"/>
    <x v="1"/>
  </r>
  <r>
    <x v="0"/>
    <n v="0.4"/>
    <n v="145"/>
    <x v="1"/>
  </r>
  <r>
    <x v="0"/>
    <n v="0.4"/>
    <n v="0"/>
    <x v="0"/>
  </r>
  <r>
    <x v="0"/>
    <n v="3.8"/>
    <n v="0"/>
    <x v="0"/>
  </r>
  <r>
    <x v="1"/>
    <n v="3.1"/>
    <n v="0"/>
    <x v="0"/>
  </r>
  <r>
    <x v="1"/>
    <n v="6"/>
    <n v="0"/>
    <x v="0"/>
  </r>
  <r>
    <x v="1"/>
    <n v="0.2"/>
    <n v="0"/>
    <x v="0"/>
  </r>
  <r>
    <x v="0"/>
    <n v="0.4"/>
    <n v="118"/>
    <x v="1"/>
  </r>
  <r>
    <x v="0"/>
    <n v="1.4"/>
    <n v="0"/>
    <x v="0"/>
  </r>
  <r>
    <x v="0"/>
    <n v="5"/>
    <n v="0"/>
    <x v="0"/>
  </r>
  <r>
    <x v="0"/>
    <n v="0"/>
    <n v="0"/>
    <x v="0"/>
  </r>
  <r>
    <x v="0"/>
    <n v="0.7"/>
    <n v="0"/>
    <x v="0"/>
  </r>
  <r>
    <x v="1"/>
    <n v="5.0999999999999996"/>
    <n v="86"/>
    <x v="1"/>
  </r>
  <r>
    <x v="0"/>
    <n v="1.2"/>
    <n v="112"/>
    <x v="1"/>
  </r>
  <r>
    <x v="0"/>
    <n v="2.6"/>
    <n v="334"/>
    <x v="1"/>
  </r>
  <r>
    <x v="0"/>
    <n v="1.6"/>
    <n v="186"/>
    <x v="1"/>
  </r>
  <r>
    <x v="0"/>
    <n v="2.4"/>
    <n v="0"/>
    <x v="0"/>
  </r>
  <r>
    <x v="0"/>
    <n v="2"/>
    <n v="0"/>
    <x v="0"/>
  </r>
  <r>
    <x v="0"/>
    <n v="3.6"/>
    <n v="0"/>
    <x v="0"/>
  </r>
  <r>
    <x v="0"/>
    <n v="7.3"/>
    <n v="193"/>
    <x v="1"/>
  </r>
  <r>
    <x v="0"/>
    <n v="0.6"/>
    <n v="0"/>
    <x v="0"/>
  </r>
  <r>
    <x v="1"/>
    <n v="3.3"/>
    <n v="446"/>
    <x v="1"/>
  </r>
  <r>
    <x v="0"/>
    <n v="1.9"/>
    <n v="0"/>
    <x v="0"/>
  </r>
  <r>
    <x v="0"/>
    <n v="1.4"/>
    <n v="0"/>
    <x v="0"/>
  </r>
  <r>
    <x v="1"/>
    <n v="2.4"/>
    <n v="0"/>
    <x v="0"/>
  </r>
  <r>
    <x v="0"/>
    <n v="0.5"/>
    <n v="0"/>
    <x v="0"/>
  </r>
  <r>
    <x v="0"/>
    <n v="2.4"/>
    <n v="0"/>
    <x v="0"/>
  </r>
  <r>
    <x v="0"/>
    <n v="2.1"/>
    <n v="0"/>
    <x v="0"/>
  </r>
  <r>
    <x v="0"/>
    <n v="0.67"/>
    <n v="95"/>
    <x v="1"/>
  </r>
  <r>
    <x v="0"/>
    <n v="1.1000000000000001"/>
    <n v="203"/>
    <x v="1"/>
  </r>
  <r>
    <x v="0"/>
    <n v="1.7"/>
    <n v="229"/>
    <x v="1"/>
  </r>
  <r>
    <x v="0"/>
    <n v="2.7"/>
    <n v="0"/>
    <x v="0"/>
  </r>
  <r>
    <x v="1"/>
    <n v="7.9"/>
    <n v="310"/>
    <x v="1"/>
  </r>
  <r>
    <x v="0"/>
    <n v="0.2"/>
    <n v="0"/>
    <x v="0"/>
  </r>
  <r>
    <x v="0"/>
    <n v="0"/>
    <n v="0"/>
    <x v="0"/>
  </r>
  <r>
    <x v="0"/>
    <n v="0.1"/>
    <n v="0"/>
    <x v="0"/>
  </r>
  <r>
    <x v="0"/>
    <n v="0"/>
    <n v="144"/>
    <x v="1"/>
  </r>
  <r>
    <x v="0"/>
    <n v="2.4"/>
    <n v="396"/>
    <x v="1"/>
  </r>
  <r>
    <x v="0"/>
    <n v="0.1"/>
    <n v="0"/>
    <x v="0"/>
  </r>
  <r>
    <x v="0"/>
    <n v="0.1"/>
    <n v="0"/>
    <x v="0"/>
  </r>
  <r>
    <x v="0"/>
    <n v="0.2"/>
    <n v="0"/>
    <x v="0"/>
  </r>
  <r>
    <x v="0"/>
    <n v="3.6"/>
    <n v="0"/>
    <x v="0"/>
  </r>
  <r>
    <x v="0"/>
    <n v="3.6"/>
    <n v="0"/>
    <x v="0"/>
  </r>
  <r>
    <x v="0"/>
    <n v="2.2000000000000002"/>
    <n v="87"/>
    <x v="1"/>
  </r>
  <r>
    <x v="0"/>
    <n v="0.1"/>
    <n v="106"/>
    <x v="1"/>
  </r>
  <r>
    <x v="0"/>
    <n v="0.4"/>
    <n v="0"/>
    <x v="0"/>
  </r>
  <r>
    <x v="0"/>
    <n v="2.8"/>
    <n v="0"/>
    <x v="0"/>
  </r>
  <r>
    <x v="0"/>
    <n v="0.2"/>
    <n v="0"/>
    <x v="0"/>
  </r>
  <r>
    <x v="0"/>
    <n v="2.6"/>
    <n v="0"/>
    <x v="0"/>
  </r>
  <r>
    <x v="0"/>
    <n v="3.8"/>
    <n v="0"/>
    <x v="0"/>
  </r>
  <r>
    <x v="0"/>
    <n v="0.9"/>
    <n v="0"/>
    <x v="0"/>
  </r>
  <r>
    <x v="0"/>
    <n v="1.1000000000000001"/>
    <n v="0"/>
    <x v="0"/>
  </r>
  <r>
    <x v="0"/>
    <n v="1.3"/>
    <n v="0"/>
    <x v="0"/>
  </r>
  <r>
    <x v="0"/>
    <n v="5"/>
    <n v="0"/>
    <x v="0"/>
  </r>
  <r>
    <x v="0"/>
    <n v="1.2"/>
    <n v="0"/>
    <x v="0"/>
  </r>
  <r>
    <x v="0"/>
    <n v="1.4"/>
    <n v="0"/>
    <x v="0"/>
  </r>
  <r>
    <x v="0"/>
    <n v="2.8"/>
    <n v="231"/>
    <x v="1"/>
  </r>
  <r>
    <x v="0"/>
    <n v="2.4"/>
    <n v="0"/>
    <x v="0"/>
  </r>
  <r>
    <x v="0"/>
    <n v="2.4"/>
    <n v="0"/>
    <x v="0"/>
  </r>
  <r>
    <x v="0"/>
    <n v="1.9"/>
    <n v="0"/>
    <x v="0"/>
  </r>
  <r>
    <x v="0"/>
    <n v="5.7"/>
    <n v="0"/>
    <x v="0"/>
  </r>
  <r>
    <x v="0"/>
    <n v="1"/>
    <n v="89"/>
    <x v="1"/>
  </r>
  <r>
    <x v="0"/>
    <n v="1.4"/>
    <n v="75"/>
    <x v="1"/>
  </r>
  <r>
    <x v="0"/>
    <n v="0.8"/>
    <n v="0"/>
    <x v="0"/>
  </r>
  <r>
    <x v="0"/>
    <n v="0.5"/>
    <n v="0"/>
    <x v="0"/>
  </r>
  <r>
    <x v="0"/>
    <n v="6.67"/>
    <n v="0"/>
    <x v="0"/>
  </r>
  <r>
    <x v="0"/>
    <n v="1.3"/>
    <n v="0"/>
    <x v="0"/>
  </r>
  <r>
    <x v="0"/>
    <n v="0.3"/>
    <n v="140"/>
    <x v="1"/>
  </r>
  <r>
    <x v="0"/>
    <n v="1.2"/>
    <n v="0"/>
    <x v="0"/>
  </r>
  <r>
    <x v="0"/>
    <n v="0.4"/>
    <n v="122"/>
    <x v="1"/>
  </r>
  <r>
    <x v="0"/>
    <n v="2.8"/>
    <n v="308"/>
    <x v="1"/>
  </r>
  <r>
    <x v="1"/>
    <n v="3.5"/>
    <n v="0"/>
    <x v="0"/>
  </r>
  <r>
    <x v="0"/>
    <n v="1.3"/>
    <n v="0"/>
    <x v="0"/>
  </r>
  <r>
    <x v="0"/>
    <n v="0.4"/>
    <n v="248"/>
    <x v="1"/>
  </r>
  <r>
    <x v="0"/>
    <n v="0.1"/>
    <n v="0"/>
    <x v="0"/>
  </r>
  <r>
    <x v="0"/>
    <n v="0.1"/>
    <n v="0"/>
    <x v="0"/>
  </r>
  <r>
    <x v="0"/>
    <n v="3.6"/>
    <n v="83"/>
    <x v="1"/>
  </r>
  <r>
    <x v="0"/>
    <n v="0.8"/>
    <n v="205"/>
    <x v="1"/>
  </r>
  <r>
    <x v="0"/>
    <n v="0.7"/>
    <n v="0"/>
    <x v="0"/>
  </r>
  <r>
    <x v="0"/>
    <n v="0.3"/>
    <n v="0"/>
    <x v="0"/>
  </r>
  <r>
    <x v="1"/>
    <n v="3.1"/>
    <n v="0"/>
    <x v="0"/>
  </r>
  <r>
    <x v="0"/>
    <n v="1"/>
    <n v="0"/>
    <x v="0"/>
  </r>
  <r>
    <x v="0"/>
    <n v="0.7"/>
    <n v="0"/>
    <x v="0"/>
  </r>
  <r>
    <x v="0"/>
    <n v="1.2"/>
    <n v="0"/>
    <x v="0"/>
  </r>
  <r>
    <x v="0"/>
    <n v="3.3"/>
    <n v="0"/>
    <x v="0"/>
  </r>
  <r>
    <x v="0"/>
    <n v="1.7"/>
    <n v="0"/>
    <x v="0"/>
  </r>
  <r>
    <x v="1"/>
    <n v="1.4"/>
    <n v="400"/>
    <x v="1"/>
  </r>
  <r>
    <x v="0"/>
    <n v="0.6"/>
    <n v="121"/>
    <x v="1"/>
  </r>
  <r>
    <x v="0"/>
    <n v="2.1"/>
    <n v="0"/>
    <x v="0"/>
  </r>
  <r>
    <x v="0"/>
    <n v="1.4"/>
    <n v="0"/>
    <x v="0"/>
  </r>
  <r>
    <x v="0"/>
    <n v="0"/>
    <n v="0"/>
    <x v="0"/>
  </r>
  <r>
    <x v="0"/>
    <n v="1.7"/>
    <n v="162"/>
    <x v="1"/>
  </r>
  <r>
    <x v="0"/>
    <n v="1.7"/>
    <n v="159"/>
    <x v="1"/>
  </r>
  <r>
    <x v="0"/>
    <n v="5.7"/>
    <n v="112"/>
    <x v="1"/>
  </r>
  <r>
    <x v="0"/>
    <n v="3.3"/>
    <n v="0"/>
    <x v="0"/>
  </r>
  <r>
    <x v="0"/>
    <n v="2.1"/>
    <n v="0"/>
    <x v="0"/>
  </r>
  <r>
    <x v="0"/>
    <n v="2.7"/>
    <n v="0"/>
    <x v="0"/>
  </r>
  <r>
    <x v="0"/>
    <n v="7.5"/>
    <n v="0"/>
    <x v="0"/>
  </r>
  <r>
    <x v="0"/>
    <n v="1.9"/>
    <n v="98"/>
    <x v="1"/>
  </r>
  <r>
    <x v="0"/>
    <n v="2.8"/>
    <n v="0"/>
    <x v="0"/>
  </r>
  <r>
    <x v="0"/>
    <n v="0"/>
    <n v="0"/>
    <x v="0"/>
  </r>
  <r>
    <x v="0"/>
    <n v="2.9"/>
    <n v="138"/>
    <x v="1"/>
  </r>
  <r>
    <x v="0"/>
    <n v="2.1"/>
    <n v="0"/>
    <x v="0"/>
  </r>
  <r>
    <x v="0"/>
    <n v="3.3"/>
    <n v="0"/>
    <x v="0"/>
  </r>
  <r>
    <x v="0"/>
    <n v="3.6"/>
    <n v="0"/>
    <x v="0"/>
  </r>
  <r>
    <x v="0"/>
    <n v="0.6"/>
    <n v="0"/>
    <x v="0"/>
  </r>
  <r>
    <x v="0"/>
    <n v="1"/>
    <n v="0"/>
    <x v="0"/>
  </r>
  <r>
    <x v="0"/>
    <n v="0.7"/>
    <n v="0"/>
    <x v="0"/>
  </r>
  <r>
    <x v="1"/>
    <n v="5.0999999999999996"/>
    <n v="163"/>
    <x v="1"/>
  </r>
  <r>
    <x v="0"/>
    <n v="0.9"/>
    <n v="103"/>
    <x v="1"/>
  </r>
  <r>
    <x v="0"/>
    <n v="0.67"/>
    <n v="0"/>
    <x v="0"/>
  </r>
  <r>
    <x v="0"/>
    <n v="1"/>
    <n v="0"/>
    <x v="0"/>
  </r>
  <r>
    <x v="1"/>
    <n v="1.8"/>
    <n v="0"/>
    <x v="0"/>
  </r>
  <r>
    <x v="0"/>
    <n v="0.2"/>
    <n v="0"/>
    <x v="0"/>
  </r>
  <r>
    <x v="0"/>
    <n v="0.8"/>
    <n v="127"/>
    <x v="1"/>
  </r>
  <r>
    <x v="0"/>
    <n v="2.6"/>
    <n v="0"/>
    <x v="0"/>
  </r>
  <r>
    <x v="0"/>
    <n v="0"/>
    <n v="135"/>
    <x v="1"/>
  </r>
  <r>
    <x v="0"/>
    <n v="1.4"/>
    <n v="0"/>
    <x v="0"/>
  </r>
  <r>
    <x v="1"/>
    <n v="3.8"/>
    <n v="97"/>
    <x v="1"/>
  </r>
  <r>
    <x v="0"/>
    <n v="0.4"/>
    <n v="142"/>
    <x v="1"/>
  </r>
  <r>
    <x v="0"/>
    <n v="1.1000000000000001"/>
    <n v="185"/>
    <x v="1"/>
  </r>
  <r>
    <x v="0"/>
    <n v="1.5"/>
    <n v="0"/>
    <x v="0"/>
  </r>
  <r>
    <x v="0"/>
    <n v="2.67"/>
    <n v="0"/>
    <x v="0"/>
  </r>
  <r>
    <x v="0"/>
    <n v="1.3"/>
    <n v="0"/>
    <x v="0"/>
  </r>
  <r>
    <x v="0"/>
    <n v="1"/>
    <n v="0"/>
    <x v="0"/>
  </r>
  <r>
    <x v="1"/>
    <n v="0.3"/>
    <n v="305"/>
    <x v="1"/>
  </r>
  <r>
    <x v="0"/>
    <n v="2.4"/>
    <n v="0"/>
    <x v="0"/>
  </r>
  <r>
    <x v="0"/>
    <n v="2.5"/>
    <n v="0"/>
    <x v="0"/>
  </r>
  <r>
    <x v="0"/>
    <n v="0.6"/>
    <n v="77"/>
    <x v="1"/>
  </r>
  <r>
    <x v="0"/>
    <n v="0.2"/>
    <n v="0"/>
    <x v="0"/>
  </r>
  <r>
    <x v="0"/>
    <n v="1.2"/>
    <n v="194"/>
    <x v="1"/>
  </r>
  <r>
    <x v="0"/>
    <n v="2.6"/>
    <n v="0"/>
    <x v="0"/>
  </r>
  <r>
    <x v="0"/>
    <n v="1.7"/>
    <n v="0"/>
    <x v="0"/>
  </r>
  <r>
    <x v="0"/>
    <n v="0.1"/>
    <n v="148"/>
    <x v="1"/>
  </r>
  <r>
    <x v="0"/>
    <n v="0.4"/>
    <n v="115"/>
    <x v="1"/>
  </r>
  <r>
    <x v="0"/>
    <n v="1.4"/>
    <n v="284"/>
    <x v="1"/>
  </r>
  <r>
    <x v="0"/>
    <n v="0"/>
    <n v="78"/>
    <x v="1"/>
  </r>
  <r>
    <x v="1"/>
    <n v="6.5"/>
    <n v="0"/>
    <x v="0"/>
  </r>
  <r>
    <x v="0"/>
    <n v="2"/>
    <n v="185"/>
    <x v="1"/>
  </r>
  <r>
    <x v="1"/>
    <n v="3.2"/>
    <n v="0"/>
    <x v="0"/>
  </r>
  <r>
    <x v="1"/>
    <n v="6.5"/>
    <n v="0"/>
    <x v="0"/>
  </r>
  <r>
    <x v="0"/>
    <n v="1.4"/>
    <n v="0"/>
    <x v="0"/>
  </r>
  <r>
    <x v="0"/>
    <n v="1.5"/>
    <n v="0"/>
    <x v="0"/>
  </r>
  <r>
    <x v="0"/>
    <n v="1.4"/>
    <n v="0"/>
    <x v="0"/>
  </r>
  <r>
    <x v="0"/>
    <n v="0.6"/>
    <n v="0"/>
    <x v="0"/>
  </r>
  <r>
    <x v="0"/>
    <n v="0.6"/>
    <n v="0"/>
    <x v="0"/>
  </r>
  <r>
    <x v="0"/>
    <n v="2.7"/>
    <n v="323"/>
    <x v="1"/>
  </r>
  <r>
    <x v="0"/>
    <n v="0.8"/>
    <n v="0"/>
    <x v="0"/>
  </r>
  <r>
    <x v="0"/>
    <n v="6.67"/>
    <n v="0"/>
    <x v="0"/>
  </r>
  <r>
    <x v="0"/>
    <n v="0.2"/>
    <n v="309"/>
    <x v="1"/>
  </r>
  <r>
    <x v="0"/>
    <n v="2.7"/>
    <n v="0"/>
    <x v="0"/>
  </r>
  <r>
    <x v="0"/>
    <n v="0.9"/>
    <n v="0"/>
    <x v="0"/>
  </r>
  <r>
    <x v="1"/>
    <n v="6.1"/>
    <n v="0"/>
    <x v="0"/>
  </r>
  <r>
    <x v="0"/>
    <n v="5"/>
    <n v="0"/>
    <x v="0"/>
  </r>
  <r>
    <x v="0"/>
    <n v="2.1"/>
    <n v="0"/>
    <x v="0"/>
  </r>
  <r>
    <x v="0"/>
    <n v="2.67"/>
    <n v="0"/>
    <x v="0"/>
  </r>
  <r>
    <x v="0"/>
    <n v="1.5"/>
    <n v="0"/>
    <x v="0"/>
  </r>
  <r>
    <x v="0"/>
    <n v="0.6"/>
    <n v="156"/>
    <x v="1"/>
  </r>
  <r>
    <x v="0"/>
    <n v="0.2"/>
    <n v="104"/>
    <x v="1"/>
  </r>
  <r>
    <x v="0"/>
    <n v="0.3"/>
    <n v="213"/>
    <x v="1"/>
  </r>
  <r>
    <x v="0"/>
    <n v="1.4"/>
    <n v="0"/>
    <x v="0"/>
  </r>
  <r>
    <x v="0"/>
    <n v="2.7"/>
    <n v="0"/>
    <x v="0"/>
  </r>
  <r>
    <x v="0"/>
    <n v="2.9"/>
    <n v="276"/>
    <x v="1"/>
  </r>
  <r>
    <x v="0"/>
    <n v="0.4"/>
    <n v="0"/>
    <x v="0"/>
  </r>
  <r>
    <x v="0"/>
    <n v="2.7"/>
    <n v="0"/>
    <x v="0"/>
  </r>
  <r>
    <x v="0"/>
    <n v="2.67"/>
    <n v="0"/>
    <x v="0"/>
  </r>
  <r>
    <x v="0"/>
    <n v="2.7"/>
    <n v="168"/>
    <x v="1"/>
  </r>
  <r>
    <x v="1"/>
    <n v="5"/>
    <n v="0"/>
    <x v="0"/>
  </r>
  <r>
    <x v="0"/>
    <n v="3.6"/>
    <n v="0"/>
    <x v="0"/>
  </r>
  <r>
    <x v="0"/>
    <n v="2.4"/>
    <n v="0"/>
    <x v="0"/>
  </r>
  <r>
    <x v="0"/>
    <n v="8.8000000000000007"/>
    <n v="0"/>
    <x v="0"/>
  </r>
  <r>
    <x v="0"/>
    <n v="1"/>
    <n v="0"/>
    <x v="0"/>
  </r>
  <r>
    <x v="0"/>
    <n v="0.3"/>
    <n v="0"/>
    <x v="0"/>
  </r>
  <r>
    <x v="0"/>
    <n v="0.1"/>
    <n v="0"/>
    <x v="0"/>
  </r>
  <r>
    <x v="0"/>
    <n v="2.9"/>
    <n v="0"/>
    <x v="0"/>
  </r>
  <r>
    <x v="0"/>
    <n v="1.9"/>
    <n v="0"/>
    <x v="0"/>
  </r>
  <r>
    <x v="0"/>
    <n v="0.8"/>
    <n v="107"/>
    <x v="1"/>
  </r>
  <r>
    <x v="0"/>
    <n v="6.67"/>
    <n v="0"/>
    <x v="0"/>
  </r>
  <r>
    <x v="0"/>
    <n v="8.8000000000000007"/>
    <n v="0"/>
    <x v="0"/>
  </r>
  <r>
    <x v="0"/>
    <n v="0.6"/>
    <n v="0"/>
    <x v="0"/>
  </r>
  <r>
    <x v="0"/>
    <n v="0"/>
    <n v="0"/>
    <x v="0"/>
  </r>
  <r>
    <x v="0"/>
    <n v="0.2"/>
    <n v="102"/>
    <x v="1"/>
  </r>
  <r>
    <x v="1"/>
    <n v="3.9"/>
    <n v="0"/>
    <x v="0"/>
  </r>
  <r>
    <x v="0"/>
    <n v="0.8"/>
    <n v="0"/>
    <x v="0"/>
  </r>
  <r>
    <x v="0"/>
    <n v="0.6"/>
    <n v="0"/>
    <x v="0"/>
  </r>
  <r>
    <x v="0"/>
    <n v="1.7"/>
    <n v="0"/>
    <x v="0"/>
  </r>
  <r>
    <x v="0"/>
    <n v="0.1"/>
    <n v="0"/>
    <x v="0"/>
  </r>
  <r>
    <x v="0"/>
    <n v="2.9"/>
    <n v="0"/>
    <x v="0"/>
  </r>
  <r>
    <x v="0"/>
    <n v="0.6"/>
    <n v="0"/>
    <x v="0"/>
  </r>
  <r>
    <x v="0"/>
    <n v="3.3"/>
    <n v="0"/>
    <x v="0"/>
  </r>
  <r>
    <x v="0"/>
    <n v="2.6"/>
    <n v="0"/>
    <x v="0"/>
  </r>
  <r>
    <x v="0"/>
    <n v="0.4"/>
    <n v="0"/>
    <x v="0"/>
  </r>
  <r>
    <x v="0"/>
    <n v="0.5"/>
    <n v="0"/>
    <x v="0"/>
  </r>
  <r>
    <x v="0"/>
    <n v="1.9"/>
    <n v="0"/>
    <x v="0"/>
  </r>
  <r>
    <x v="0"/>
    <n v="7.3"/>
    <n v="0"/>
    <x v="0"/>
  </r>
  <r>
    <x v="0"/>
    <n v="0.2"/>
    <n v="0"/>
    <x v="0"/>
  </r>
  <r>
    <x v="0"/>
    <n v="2"/>
    <n v="270"/>
    <x v="1"/>
  </r>
  <r>
    <x v="0"/>
    <n v="2.2000000000000002"/>
    <n v="0"/>
    <x v="0"/>
  </r>
  <r>
    <x v="0"/>
    <n v="0.67"/>
    <n v="0"/>
    <x v="0"/>
  </r>
  <r>
    <x v="0"/>
    <n v="0.8"/>
    <n v="0"/>
    <x v="0"/>
  </r>
  <r>
    <x v="0"/>
    <n v="0.6"/>
    <n v="0"/>
    <x v="0"/>
  </r>
  <r>
    <x v="0"/>
    <n v="2.1"/>
    <n v="156"/>
    <x v="1"/>
  </r>
  <r>
    <x v="0"/>
    <n v="2.5"/>
    <n v="0"/>
    <x v="0"/>
  </r>
  <r>
    <x v="0"/>
    <n v="4.7"/>
    <n v="0"/>
    <x v="0"/>
  </r>
  <r>
    <x v="0"/>
    <n v="1"/>
    <n v="0"/>
    <x v="0"/>
  </r>
  <r>
    <x v="0"/>
    <n v="1.5"/>
    <n v="75"/>
    <x v="1"/>
  </r>
  <r>
    <x v="1"/>
    <n v="8.1"/>
    <n v="0"/>
    <x v="0"/>
  </r>
  <r>
    <x v="0"/>
    <n v="2.4"/>
    <n v="0"/>
    <x v="0"/>
  </r>
  <r>
    <x v="0"/>
    <n v="5.7"/>
    <n v="0"/>
    <x v="0"/>
  </r>
  <r>
    <x v="0"/>
    <n v="0.5"/>
    <n v="0"/>
    <x v="0"/>
  </r>
  <r>
    <x v="0"/>
    <n v="0.9"/>
    <n v="0"/>
    <x v="0"/>
  </r>
  <r>
    <x v="0"/>
    <n v="2.67"/>
    <n v="0"/>
    <x v="0"/>
  </r>
  <r>
    <x v="0"/>
    <n v="7.5"/>
    <n v="0"/>
    <x v="0"/>
  </r>
  <r>
    <x v="1"/>
    <n v="1.9"/>
    <n v="315"/>
    <x v="1"/>
  </r>
  <r>
    <x v="0"/>
    <n v="1.7"/>
    <n v="209"/>
    <x v="1"/>
  </r>
  <r>
    <x v="0"/>
    <n v="2.5"/>
    <n v="135"/>
    <x v="1"/>
  </r>
  <r>
    <x v="0"/>
    <n v="6.3"/>
    <n v="0"/>
    <x v="0"/>
  </r>
  <r>
    <x v="0"/>
    <n v="2.5"/>
    <n v="0"/>
    <x v="0"/>
  </r>
  <r>
    <x v="0"/>
    <n v="2.6"/>
    <n v="0"/>
    <x v="0"/>
  </r>
  <r>
    <x v="0"/>
    <n v="2.2000000000000002"/>
    <n v="0"/>
    <x v="0"/>
  </r>
  <r>
    <x v="0"/>
    <n v="2.8"/>
    <n v="0"/>
    <x v="0"/>
  </r>
  <r>
    <x v="0"/>
    <n v="7.6"/>
    <n v="0"/>
    <x v="0"/>
  </r>
  <r>
    <x v="0"/>
    <n v="0.2"/>
    <n v="0"/>
    <x v="0"/>
  </r>
  <r>
    <x v="0"/>
    <n v="1"/>
    <n v="84"/>
    <x v="1"/>
  </r>
  <r>
    <x v="0"/>
    <n v="5.7"/>
    <n v="256"/>
    <x v="1"/>
  </r>
  <r>
    <x v="0"/>
    <n v="3.3"/>
    <n v="0"/>
    <x v="0"/>
  </r>
  <r>
    <x v="0"/>
    <n v="3.3"/>
    <n v="0"/>
    <x v="0"/>
  </r>
  <r>
    <x v="0"/>
    <n v="4.7"/>
    <n v="159"/>
    <x v="1"/>
  </r>
  <r>
    <x v="0"/>
    <n v="2.1"/>
    <n v="0"/>
    <x v="0"/>
  </r>
  <r>
    <x v="0"/>
    <n v="0.4"/>
    <n v="0"/>
    <x v="0"/>
  </r>
  <r>
    <x v="0"/>
    <n v="0"/>
    <n v="0"/>
    <x v="0"/>
  </r>
  <r>
    <x v="0"/>
    <n v="2.6"/>
    <n v="0"/>
    <x v="0"/>
  </r>
  <r>
    <x v="0"/>
    <n v="2.7"/>
    <n v="228"/>
    <x v="1"/>
  </r>
  <r>
    <x v="0"/>
    <n v="1.4"/>
    <n v="128"/>
    <x v="1"/>
  </r>
  <r>
    <x v="0"/>
    <n v="0.4"/>
    <n v="0"/>
    <x v="0"/>
  </r>
  <r>
    <x v="0"/>
    <n v="2.4"/>
    <n v="0"/>
    <x v="0"/>
  </r>
  <r>
    <x v="0"/>
    <n v="1.9"/>
    <n v="122"/>
    <x v="1"/>
  </r>
  <r>
    <x v="1"/>
    <n v="3.1"/>
    <n v="0"/>
    <x v="0"/>
  </r>
  <r>
    <x v="0"/>
    <n v="0.4"/>
    <n v="0"/>
    <x v="0"/>
  </r>
  <r>
    <x v="0"/>
    <n v="0.7"/>
    <n v="0"/>
    <x v="0"/>
  </r>
  <r>
    <x v="0"/>
    <n v="1.5"/>
    <n v="128"/>
    <x v="1"/>
  </r>
  <r>
    <x v="0"/>
    <n v="0.6"/>
    <n v="125"/>
    <x v="1"/>
  </r>
  <r>
    <x v="0"/>
    <n v="0.7"/>
    <n v="0"/>
    <x v="0"/>
  </r>
  <r>
    <x v="0"/>
    <n v="2.6"/>
    <n v="104"/>
    <x v="1"/>
  </r>
  <r>
    <x v="0"/>
    <n v="6.67"/>
    <n v="0"/>
    <x v="0"/>
  </r>
  <r>
    <x v="0"/>
    <n v="0.6"/>
    <n v="0"/>
    <x v="0"/>
  </r>
  <r>
    <x v="0"/>
    <n v="0.67"/>
    <n v="0"/>
    <x v="0"/>
  </r>
  <r>
    <x v="0"/>
    <n v="2.1"/>
    <n v="221"/>
    <x v="1"/>
  </r>
  <r>
    <x v="0"/>
    <n v="0.7"/>
    <n v="0"/>
    <x v="0"/>
  </r>
  <r>
    <x v="0"/>
    <n v="0.8"/>
    <n v="117"/>
    <x v="1"/>
  </r>
  <r>
    <x v="0"/>
    <n v="5.7"/>
    <n v="0"/>
    <x v="0"/>
  </r>
  <r>
    <x v="0"/>
    <n v="0.4"/>
    <n v="0"/>
    <x v="0"/>
  </r>
  <r>
    <x v="0"/>
    <n v="2.67"/>
    <n v="0"/>
    <x v="0"/>
  </r>
  <r>
    <x v="0"/>
    <n v="0.5"/>
    <n v="0"/>
    <x v="0"/>
  </r>
  <r>
    <x v="0"/>
    <n v="0"/>
    <n v="0"/>
    <x v="0"/>
  </r>
  <r>
    <x v="1"/>
    <n v="4.8"/>
    <n v="0"/>
    <x v="0"/>
  </r>
  <r>
    <x v="0"/>
    <n v="0.67"/>
    <n v="0"/>
    <x v="0"/>
  </r>
  <r>
    <x v="0"/>
    <n v="0.7"/>
    <n v="154"/>
    <x v="1"/>
  </r>
  <r>
    <x v="0"/>
    <n v="2.7"/>
    <n v="0"/>
    <x v="0"/>
  </r>
  <r>
    <x v="0"/>
    <n v="1.4"/>
    <n v="149"/>
    <x v="1"/>
  </r>
  <r>
    <x v="0"/>
    <n v="5.7"/>
    <n v="146"/>
    <x v="1"/>
  </r>
  <r>
    <x v="0"/>
    <n v="5"/>
    <n v="0"/>
    <x v="0"/>
  </r>
  <r>
    <x v="0"/>
    <n v="1.7"/>
    <n v="109"/>
    <x v="1"/>
  </r>
  <r>
    <x v="0"/>
    <n v="2"/>
    <n v="0"/>
    <x v="0"/>
  </r>
  <r>
    <x v="0"/>
    <n v="2.67"/>
    <n v="0"/>
    <x v="0"/>
  </r>
  <r>
    <x v="1"/>
    <n v="7.5"/>
    <n v="428"/>
    <x v="1"/>
  </r>
  <r>
    <x v="0"/>
    <n v="0.8"/>
    <n v="0"/>
    <x v="0"/>
  </r>
  <r>
    <x v="0"/>
    <n v="1.4"/>
    <n v="112"/>
    <x v="1"/>
  </r>
  <r>
    <x v="0"/>
    <n v="1.9"/>
    <n v="212"/>
    <x v="1"/>
  </r>
  <r>
    <x v="0"/>
    <n v="2.1"/>
    <n v="0"/>
    <x v="0"/>
  </r>
  <r>
    <x v="0"/>
    <n v="1.3"/>
    <n v="0"/>
    <x v="0"/>
  </r>
  <r>
    <x v="1"/>
    <n v="7.4"/>
    <n v="374"/>
    <x v="1"/>
  </r>
  <r>
    <x v="0"/>
    <n v="0.2"/>
    <n v="0"/>
    <x v="0"/>
  </r>
  <r>
    <x v="0"/>
    <n v="1.7"/>
    <n v="216"/>
    <x v="1"/>
  </r>
  <r>
    <x v="0"/>
    <n v="1.7"/>
    <n v="0"/>
    <x v="0"/>
  </r>
  <r>
    <x v="1"/>
    <n v="5.4"/>
    <n v="432"/>
    <x v="1"/>
  </r>
  <r>
    <x v="0"/>
    <n v="6.3"/>
    <n v="380"/>
    <x v="1"/>
  </r>
  <r>
    <x v="0"/>
    <n v="1.4"/>
    <n v="0"/>
    <x v="0"/>
  </r>
  <r>
    <x v="0"/>
    <n v="3.3"/>
    <n v="0"/>
    <x v="0"/>
  </r>
  <r>
    <x v="1"/>
    <n v="4.5"/>
    <n v="0"/>
    <x v="0"/>
  </r>
  <r>
    <x v="0"/>
    <n v="1.2"/>
    <n v="0"/>
    <x v="0"/>
  </r>
  <r>
    <x v="0"/>
    <n v="8.8000000000000007"/>
    <n v="181"/>
    <x v="1"/>
  </r>
  <r>
    <x v="0"/>
    <n v="2.9"/>
    <n v="0"/>
    <x v="0"/>
  </r>
  <r>
    <x v="0"/>
    <n v="2.4"/>
    <n v="130"/>
    <x v="1"/>
  </r>
  <r>
    <x v="0"/>
    <n v="0.3"/>
    <n v="110"/>
    <x v="1"/>
  </r>
  <r>
    <x v="0"/>
    <n v="0.2"/>
    <n v="0"/>
    <x v="0"/>
  </r>
  <r>
    <x v="0"/>
    <n v="1.9"/>
    <n v="0"/>
    <x v="0"/>
  </r>
  <r>
    <x v="0"/>
    <n v="0"/>
    <n v="329"/>
    <x v="1"/>
  </r>
  <r>
    <x v="1"/>
    <n v="3.2"/>
    <n v="0"/>
    <x v="0"/>
  </r>
  <r>
    <x v="0"/>
    <n v="2.8"/>
    <n v="0"/>
    <x v="0"/>
  </r>
  <r>
    <x v="1"/>
    <n v="4.0999999999999996"/>
    <n v="213"/>
    <x v="1"/>
  </r>
  <r>
    <x v="1"/>
    <n v="4.7"/>
    <n v="0"/>
    <x v="0"/>
  </r>
  <r>
    <x v="0"/>
    <n v="0.6"/>
    <n v="0"/>
    <x v="0"/>
  </r>
  <r>
    <x v="0"/>
    <n v="2.9"/>
    <n v="0"/>
    <x v="0"/>
  </r>
  <r>
    <x v="0"/>
    <n v="0.7"/>
    <n v="0"/>
    <x v="0"/>
  </r>
  <r>
    <x v="0"/>
    <n v="2.9"/>
    <n v="189"/>
    <x v="1"/>
  </r>
  <r>
    <x v="0"/>
    <n v="1.9"/>
    <n v="0"/>
    <x v="0"/>
  </r>
  <r>
    <x v="0"/>
    <n v="6.3"/>
    <n v="0"/>
    <x v="0"/>
  </r>
  <r>
    <x v="0"/>
    <n v="1.4"/>
    <n v="0"/>
    <x v="0"/>
  </r>
  <r>
    <x v="0"/>
    <n v="0.7"/>
    <n v="0"/>
    <x v="0"/>
  </r>
  <r>
    <x v="0"/>
    <n v="1.7"/>
    <n v="0"/>
    <x v="0"/>
  </r>
  <r>
    <x v="0"/>
    <n v="3.8"/>
    <n v="194"/>
    <x v="1"/>
  </r>
  <r>
    <x v="0"/>
    <n v="1.5"/>
    <n v="0"/>
    <x v="0"/>
  </r>
  <r>
    <x v="0"/>
    <n v="0.5"/>
    <n v="0"/>
    <x v="0"/>
  </r>
  <r>
    <x v="0"/>
    <n v="1.4"/>
    <n v="0"/>
    <x v="0"/>
  </r>
  <r>
    <x v="0"/>
    <n v="1.9"/>
    <n v="0"/>
    <x v="0"/>
  </r>
  <r>
    <x v="0"/>
    <n v="2.9"/>
    <n v="189"/>
    <x v="1"/>
  </r>
  <r>
    <x v="0"/>
    <n v="0.7"/>
    <n v="0"/>
    <x v="0"/>
  </r>
  <r>
    <x v="0"/>
    <n v="1.1000000000000001"/>
    <n v="0"/>
    <x v="0"/>
  </r>
  <r>
    <x v="0"/>
    <n v="1.9"/>
    <n v="0"/>
    <x v="0"/>
  </r>
  <r>
    <x v="0"/>
    <n v="2"/>
    <n v="0"/>
    <x v="0"/>
  </r>
  <r>
    <x v="0"/>
    <n v="1.7"/>
    <n v="75"/>
    <x v="1"/>
  </r>
  <r>
    <x v="0"/>
    <n v="2.7"/>
    <n v="0"/>
    <x v="0"/>
  </r>
  <r>
    <x v="0"/>
    <n v="0.2"/>
    <n v="0"/>
    <x v="0"/>
  </r>
  <r>
    <x v="0"/>
    <n v="0.7"/>
    <n v="0"/>
    <x v="0"/>
  </r>
  <r>
    <x v="0"/>
    <n v="0.1"/>
    <n v="124"/>
    <x v="1"/>
  </r>
  <r>
    <x v="0"/>
    <n v="3.3"/>
    <n v="0"/>
    <x v="0"/>
  </r>
  <r>
    <x v="0"/>
    <n v="1.3"/>
    <n v="116"/>
    <x v="1"/>
  </r>
  <r>
    <x v="0"/>
    <n v="1.9"/>
    <n v="0"/>
    <x v="0"/>
  </r>
  <r>
    <x v="0"/>
    <n v="0.6"/>
    <n v="0"/>
    <x v="0"/>
  </r>
  <r>
    <x v="0"/>
    <n v="0.5"/>
    <n v="97"/>
    <x v="1"/>
  </r>
  <r>
    <x v="0"/>
    <n v="0.8"/>
    <n v="264"/>
    <x v="1"/>
  </r>
  <r>
    <x v="0"/>
    <n v="0.2"/>
    <n v="0"/>
    <x v="0"/>
  </r>
  <r>
    <x v="0"/>
    <n v="2.8"/>
    <n v="94"/>
    <x v="1"/>
  </r>
  <r>
    <x v="0"/>
    <n v="0.2"/>
    <n v="0"/>
    <x v="0"/>
  </r>
  <r>
    <x v="0"/>
    <n v="0.3"/>
    <n v="116"/>
    <x v="1"/>
  </r>
  <r>
    <x v="0"/>
    <n v="1.3"/>
    <n v="101"/>
    <x v="1"/>
  </r>
  <r>
    <x v="0"/>
    <n v="3.3"/>
    <n v="0"/>
    <x v="0"/>
  </r>
  <r>
    <x v="1"/>
    <n v="4.2"/>
    <n v="0"/>
    <x v="0"/>
  </r>
  <r>
    <x v="0"/>
    <n v="1.9"/>
    <n v="187"/>
    <x v="1"/>
  </r>
  <r>
    <x v="0"/>
    <n v="7.5"/>
    <n v="0"/>
    <x v="0"/>
  </r>
  <r>
    <x v="0"/>
    <n v="0.5"/>
    <n v="0"/>
    <x v="0"/>
  </r>
  <r>
    <x v="1"/>
    <n v="3"/>
    <n v="0"/>
    <x v="0"/>
  </r>
  <r>
    <x v="0"/>
    <n v="1.5"/>
    <n v="0"/>
    <x v="0"/>
  </r>
  <r>
    <x v="0"/>
    <n v="1.1000000000000001"/>
    <n v="0"/>
    <x v="0"/>
  </r>
  <r>
    <x v="0"/>
    <n v="1.7"/>
    <n v="0"/>
    <x v="0"/>
  </r>
  <r>
    <x v="0"/>
    <n v="0.7"/>
    <n v="0"/>
    <x v="0"/>
  </r>
  <r>
    <x v="0"/>
    <n v="2.6"/>
    <n v="0"/>
    <x v="0"/>
  </r>
  <r>
    <x v="0"/>
    <n v="7.5"/>
    <n v="0"/>
    <x v="0"/>
  </r>
  <r>
    <x v="0"/>
    <n v="0.7"/>
    <n v="0"/>
    <x v="0"/>
  </r>
  <r>
    <x v="0"/>
    <n v="7"/>
    <n v="0"/>
    <x v="0"/>
  </r>
  <r>
    <x v="0"/>
    <n v="0.2"/>
    <n v="0"/>
    <x v="0"/>
  </r>
  <r>
    <x v="0"/>
    <n v="2.4"/>
    <n v="0"/>
    <x v="0"/>
  </r>
  <r>
    <x v="0"/>
    <n v="1.9"/>
    <n v="0"/>
    <x v="0"/>
  </r>
  <r>
    <x v="0"/>
    <n v="2.4"/>
    <n v="0"/>
    <x v="0"/>
  </r>
  <r>
    <x v="0"/>
    <n v="2.1"/>
    <n v="0"/>
    <x v="0"/>
  </r>
  <r>
    <x v="0"/>
    <n v="2.9"/>
    <n v="218"/>
    <x v="1"/>
  </r>
  <r>
    <x v="0"/>
    <n v="1"/>
    <n v="0"/>
    <x v="0"/>
  </r>
  <r>
    <x v="0"/>
    <n v="1.4"/>
    <n v="0"/>
    <x v="0"/>
  </r>
  <r>
    <x v="0"/>
    <n v="2.5"/>
    <n v="113"/>
    <x v="1"/>
  </r>
  <r>
    <x v="1"/>
    <n v="1.2"/>
    <n v="0"/>
    <x v="0"/>
  </r>
  <r>
    <x v="1"/>
    <n v="4.4000000000000004"/>
    <n v="0"/>
    <x v="0"/>
  </r>
  <r>
    <x v="0"/>
    <n v="2.8"/>
    <n v="0"/>
    <x v="0"/>
  </r>
  <r>
    <x v="0"/>
    <n v="2.5"/>
    <n v="0"/>
    <x v="0"/>
  </r>
  <r>
    <x v="1"/>
    <n v="10"/>
    <n v="0"/>
    <x v="0"/>
  </r>
  <r>
    <x v="0"/>
    <n v="1.9"/>
    <n v="0"/>
    <x v="0"/>
  </r>
  <r>
    <x v="0"/>
    <n v="0.5"/>
    <n v="0"/>
    <x v="0"/>
  </r>
  <r>
    <x v="0"/>
    <n v="8.8000000000000007"/>
    <n v="0"/>
    <x v="0"/>
  </r>
  <r>
    <x v="0"/>
    <n v="7"/>
    <n v="366"/>
    <x v="1"/>
  </r>
  <r>
    <x v="0"/>
    <n v="0.4"/>
    <n v="0"/>
    <x v="0"/>
  </r>
  <r>
    <x v="0"/>
    <n v="7"/>
    <n v="0"/>
    <x v="0"/>
  </r>
  <r>
    <x v="0"/>
    <n v="1.9"/>
    <n v="144"/>
    <x v="1"/>
  </r>
  <r>
    <x v="0"/>
    <n v="2.67"/>
    <n v="0"/>
    <x v="0"/>
  </r>
  <r>
    <x v="0"/>
    <n v="0.2"/>
    <n v="91"/>
    <x v="1"/>
  </r>
  <r>
    <x v="0"/>
    <n v="8.8000000000000007"/>
    <n v="428"/>
    <x v="1"/>
  </r>
  <r>
    <x v="0"/>
    <n v="0.75"/>
    <n v="0"/>
    <x v="0"/>
  </r>
  <r>
    <x v="0"/>
    <n v="0.7"/>
    <n v="159"/>
    <x v="1"/>
  </r>
  <r>
    <x v="0"/>
    <n v="2.67"/>
    <n v="0"/>
    <x v="0"/>
  </r>
  <r>
    <x v="0"/>
    <n v="0.8"/>
    <n v="0"/>
    <x v="0"/>
  </r>
  <r>
    <x v="0"/>
    <n v="1.4"/>
    <n v="354"/>
    <x v="1"/>
  </r>
  <r>
    <x v="0"/>
    <n v="0.3"/>
    <n v="0"/>
    <x v="0"/>
  </r>
  <r>
    <x v="0"/>
    <n v="1.9"/>
    <n v="164"/>
    <x v="1"/>
  </r>
  <r>
    <x v="0"/>
    <n v="0.3"/>
    <n v="0"/>
    <x v="0"/>
  </r>
  <r>
    <x v="0"/>
    <n v="7.6"/>
    <n v="132"/>
    <x v="1"/>
  </r>
  <r>
    <x v="0"/>
    <n v="2.4"/>
    <n v="0"/>
    <x v="0"/>
  </r>
  <r>
    <x v="0"/>
    <n v="4.7"/>
    <n v="0"/>
    <x v="0"/>
  </r>
  <r>
    <x v="0"/>
    <n v="0.6"/>
    <n v="0"/>
    <x v="0"/>
  </r>
  <r>
    <x v="0"/>
    <n v="1.7"/>
    <n v="0"/>
    <x v="0"/>
  </r>
  <r>
    <x v="0"/>
    <n v="2.2000000000000002"/>
    <n v="0"/>
    <x v="0"/>
  </r>
  <r>
    <x v="0"/>
    <n v="0.8"/>
    <n v="245"/>
    <x v="1"/>
  </r>
  <r>
    <x v="0"/>
    <n v="0.2"/>
    <n v="0"/>
    <x v="0"/>
  </r>
  <r>
    <x v="0"/>
    <n v="2"/>
    <n v="0"/>
    <x v="0"/>
  </r>
  <r>
    <x v="0"/>
    <n v="0.5"/>
    <n v="0"/>
    <x v="0"/>
  </r>
  <r>
    <x v="0"/>
    <n v="2.4"/>
    <n v="0"/>
    <x v="0"/>
  </r>
  <r>
    <x v="1"/>
    <n v="8.5"/>
    <n v="535"/>
    <x v="1"/>
  </r>
  <r>
    <x v="0"/>
    <n v="0.75"/>
    <n v="0"/>
    <x v="0"/>
  </r>
  <r>
    <x v="0"/>
    <n v="0.75"/>
    <n v="105"/>
    <x v="1"/>
  </r>
  <r>
    <x v="0"/>
    <n v="0.1"/>
    <n v="102"/>
    <x v="1"/>
  </r>
  <r>
    <x v="0"/>
    <n v="0.3"/>
    <n v="0"/>
    <x v="0"/>
  </r>
  <r>
    <x v="0"/>
    <n v="2.9"/>
    <n v="0"/>
    <x v="0"/>
  </r>
  <r>
    <x v="0"/>
    <n v="0.7"/>
    <n v="0"/>
    <x v="0"/>
  </r>
  <r>
    <x v="0"/>
    <n v="1.9"/>
    <n v="0"/>
    <x v="0"/>
  </r>
  <r>
    <x v="0"/>
    <n v="0.2"/>
    <n v="106"/>
    <x v="1"/>
  </r>
  <r>
    <x v="0"/>
    <n v="0.5"/>
    <n v="0"/>
    <x v="0"/>
  </r>
  <r>
    <x v="0"/>
    <n v="2.1"/>
    <n v="184"/>
    <x v="1"/>
  </r>
  <r>
    <x v="0"/>
    <n v="0.67"/>
    <n v="100"/>
    <x v="1"/>
  </r>
  <r>
    <x v="0"/>
    <n v="5"/>
    <n v="0"/>
    <x v="0"/>
  </r>
  <r>
    <x v="0"/>
    <n v="2.5"/>
    <n v="0"/>
    <x v="0"/>
  </r>
  <r>
    <x v="1"/>
    <n v="2.6"/>
    <n v="123"/>
    <x v="1"/>
  </r>
  <r>
    <x v="0"/>
    <n v="2.1"/>
    <n v="0"/>
    <x v="0"/>
  </r>
  <r>
    <x v="0"/>
    <n v="2.8"/>
    <n v="220"/>
    <x v="1"/>
  </r>
  <r>
    <x v="0"/>
    <n v="0.1"/>
    <n v="0"/>
    <x v="0"/>
  </r>
  <r>
    <x v="1"/>
    <n v="5.7"/>
    <n v="0"/>
    <x v="0"/>
  </r>
  <r>
    <x v="0"/>
    <n v="6.67"/>
    <n v="132"/>
    <x v="1"/>
  </r>
  <r>
    <x v="1"/>
    <n v="4.0999999999999996"/>
    <n v="0"/>
    <x v="0"/>
  </r>
  <r>
    <x v="0"/>
    <n v="1.3"/>
    <n v="0"/>
    <x v="0"/>
  </r>
  <r>
    <x v="0"/>
    <n v="0.5"/>
    <n v="0"/>
    <x v="0"/>
  </r>
  <r>
    <x v="0"/>
    <n v="3.3"/>
    <n v="328"/>
    <x v="1"/>
  </r>
  <r>
    <x v="0"/>
    <n v="1.4"/>
    <n v="0"/>
    <x v="0"/>
  </r>
  <r>
    <x v="1"/>
    <n v="5.5"/>
    <n v="0"/>
    <x v="0"/>
  </r>
  <r>
    <x v="0"/>
    <n v="2.8"/>
    <n v="0"/>
    <x v="0"/>
  </r>
  <r>
    <x v="0"/>
    <n v="0.3"/>
    <n v="0"/>
    <x v="0"/>
  </r>
  <r>
    <x v="0"/>
    <n v="4.7"/>
    <n v="0"/>
    <x v="0"/>
  </r>
  <r>
    <x v="0"/>
    <n v="0.1"/>
    <n v="0"/>
    <x v="0"/>
  </r>
  <r>
    <x v="1"/>
    <n v="5.33"/>
    <n v="0"/>
    <x v="0"/>
  </r>
  <r>
    <x v="0"/>
    <n v="3.3"/>
    <n v="85"/>
    <x v="1"/>
  </r>
  <r>
    <x v="0"/>
    <n v="1.9"/>
    <n v="0"/>
    <x v="0"/>
  </r>
  <r>
    <x v="0"/>
    <n v="0.9"/>
    <n v="0"/>
    <x v="0"/>
  </r>
  <r>
    <x v="0"/>
    <n v="2.5"/>
    <n v="112"/>
    <x v="1"/>
  </r>
  <r>
    <x v="0"/>
    <n v="0.6"/>
    <n v="148"/>
    <x v="1"/>
  </r>
  <r>
    <x v="1"/>
    <n v="5.4"/>
    <n v="210"/>
    <x v="1"/>
  </r>
  <r>
    <x v="0"/>
    <n v="1.1000000000000001"/>
    <n v="0"/>
    <x v="0"/>
  </r>
  <r>
    <x v="0"/>
    <n v="1"/>
    <n v="0"/>
    <x v="0"/>
  </r>
  <r>
    <x v="0"/>
    <n v="0.1"/>
    <n v="91"/>
    <x v="1"/>
  </r>
  <r>
    <x v="0"/>
    <n v="0.3"/>
    <n v="0"/>
    <x v="0"/>
  </r>
  <r>
    <x v="0"/>
    <n v="0.1"/>
    <n v="0"/>
    <x v="0"/>
  </r>
  <r>
    <x v="1"/>
    <n v="1.4"/>
    <n v="0"/>
    <x v="0"/>
  </r>
  <r>
    <x v="0"/>
    <n v="0.5"/>
    <n v="0"/>
    <x v="0"/>
  </r>
  <r>
    <x v="0"/>
    <n v="2"/>
    <n v="0"/>
    <x v="0"/>
  </r>
  <r>
    <x v="0"/>
    <n v="2.67"/>
    <n v="251"/>
    <x v="1"/>
  </r>
  <r>
    <x v="0"/>
    <n v="2.1"/>
    <n v="0"/>
    <x v="0"/>
  </r>
  <r>
    <x v="0"/>
    <n v="0.8"/>
    <n v="172"/>
    <x v="1"/>
  </r>
  <r>
    <x v="0"/>
    <n v="0.2"/>
    <n v="0"/>
    <x v="0"/>
  </r>
  <r>
    <x v="0"/>
    <n v="0.6"/>
    <n v="0"/>
    <x v="0"/>
  </r>
  <r>
    <x v="0"/>
    <n v="1.1000000000000001"/>
    <n v="180"/>
    <x v="1"/>
  </r>
  <r>
    <x v="0"/>
    <n v="1.9"/>
    <n v="0"/>
    <x v="0"/>
  </r>
  <r>
    <x v="0"/>
    <n v="1.7"/>
    <n v="0"/>
    <x v="0"/>
  </r>
  <r>
    <x v="0"/>
    <n v="0.3"/>
    <n v="105"/>
    <x v="1"/>
  </r>
  <r>
    <x v="0"/>
    <n v="1.5"/>
    <n v="94"/>
    <x v="1"/>
  </r>
  <r>
    <x v="0"/>
    <n v="3.3"/>
    <n v="0"/>
    <x v="0"/>
  </r>
  <r>
    <x v="1"/>
    <n v="6"/>
    <n v="0"/>
    <x v="0"/>
  </r>
  <r>
    <x v="0"/>
    <n v="0.5"/>
    <n v="136"/>
    <x v="1"/>
  </r>
  <r>
    <x v="0"/>
    <n v="1"/>
    <n v="193"/>
    <x v="1"/>
  </r>
  <r>
    <x v="0"/>
    <n v="2.7"/>
    <n v="0"/>
    <x v="0"/>
  </r>
  <r>
    <x v="0"/>
    <n v="3.2"/>
    <n v="0"/>
    <x v="0"/>
  </r>
  <r>
    <x v="0"/>
    <n v="0.5"/>
    <n v="108"/>
    <x v="1"/>
  </r>
  <r>
    <x v="0"/>
    <n v="2.5"/>
    <n v="0"/>
    <x v="0"/>
  </r>
  <r>
    <x v="0"/>
    <n v="0.6"/>
    <n v="77"/>
    <x v="1"/>
  </r>
  <r>
    <x v="0"/>
    <n v="1.1000000000000001"/>
    <n v="0"/>
    <x v="0"/>
  </r>
  <r>
    <x v="1"/>
    <n v="4.7"/>
    <n v="81"/>
    <x v="1"/>
  </r>
  <r>
    <x v="0"/>
    <n v="2.8"/>
    <n v="0"/>
    <x v="0"/>
  </r>
  <r>
    <x v="0"/>
    <n v="2.5"/>
    <n v="155"/>
    <x v="1"/>
  </r>
  <r>
    <x v="0"/>
    <n v="1.7"/>
    <n v="0"/>
    <x v="0"/>
  </r>
  <r>
    <x v="0"/>
    <n v="4.7"/>
    <n v="0"/>
    <x v="0"/>
  </r>
  <r>
    <x v="0"/>
    <n v="0.2"/>
    <n v="0"/>
    <x v="0"/>
  </r>
  <r>
    <x v="0"/>
    <n v="2.8"/>
    <n v="0"/>
    <x v="0"/>
  </r>
  <r>
    <x v="0"/>
    <n v="0.5"/>
    <n v="0"/>
    <x v="0"/>
  </r>
  <r>
    <x v="0"/>
    <n v="1.5"/>
    <n v="0"/>
    <x v="0"/>
  </r>
  <r>
    <x v="0"/>
    <n v="0.4"/>
    <n v="250"/>
    <x v="1"/>
  </r>
  <r>
    <x v="0"/>
    <n v="6.67"/>
    <n v="0"/>
    <x v="0"/>
  </r>
  <r>
    <x v="0"/>
    <n v="0.7"/>
    <n v="163"/>
    <x v="1"/>
  </r>
  <r>
    <x v="0"/>
    <n v="5"/>
    <n v="0"/>
    <x v="0"/>
  </r>
  <r>
    <x v="0"/>
    <n v="0.2"/>
    <n v="0"/>
    <x v="0"/>
  </r>
  <r>
    <x v="0"/>
    <n v="0.3"/>
    <n v="0"/>
    <x v="0"/>
  </r>
  <r>
    <x v="0"/>
    <n v="0.5"/>
    <n v="0"/>
    <x v="0"/>
  </r>
  <r>
    <x v="1"/>
    <n v="4.3"/>
    <n v="391"/>
    <x v="1"/>
  </r>
  <r>
    <x v="1"/>
    <n v="4.4000000000000004"/>
    <n v="82"/>
    <x v="1"/>
  </r>
  <r>
    <x v="0"/>
    <n v="2.7"/>
    <n v="0"/>
    <x v="0"/>
  </r>
  <r>
    <x v="0"/>
    <n v="1.4"/>
    <n v="419"/>
    <x v="1"/>
  </r>
  <r>
    <x v="0"/>
    <n v="0.2"/>
    <n v="0"/>
    <x v="0"/>
  </r>
  <r>
    <x v="0"/>
    <n v="3.3"/>
    <n v="0"/>
    <x v="0"/>
  </r>
  <r>
    <x v="0"/>
    <n v="0.1"/>
    <n v="0"/>
    <x v="0"/>
  </r>
  <r>
    <x v="1"/>
    <n v="4.9000000000000004"/>
    <n v="0"/>
    <x v="0"/>
  </r>
  <r>
    <x v="0"/>
    <n v="2"/>
    <n v="180"/>
    <x v="1"/>
  </r>
  <r>
    <x v="0"/>
    <n v="0.7"/>
    <n v="155"/>
    <x v="1"/>
  </r>
  <r>
    <x v="0"/>
    <n v="2"/>
    <n v="0"/>
    <x v="0"/>
  </r>
  <r>
    <x v="0"/>
    <n v="0.3"/>
    <n v="78"/>
    <x v="1"/>
  </r>
  <r>
    <x v="0"/>
    <n v="1.9"/>
    <n v="207"/>
    <x v="1"/>
  </r>
  <r>
    <x v="0"/>
    <n v="0.8"/>
    <n v="91"/>
    <x v="1"/>
  </r>
  <r>
    <x v="0"/>
    <n v="0.8"/>
    <n v="0"/>
    <x v="0"/>
  </r>
  <r>
    <x v="0"/>
    <n v="7.6"/>
    <n v="0"/>
    <x v="0"/>
  </r>
  <r>
    <x v="0"/>
    <n v="1"/>
    <n v="0"/>
    <x v="0"/>
  </r>
  <r>
    <x v="0"/>
    <n v="1.9"/>
    <n v="0"/>
    <x v="0"/>
  </r>
  <r>
    <x v="0"/>
    <n v="8.8000000000000007"/>
    <n v="0"/>
    <x v="0"/>
  </r>
  <r>
    <x v="0"/>
    <n v="3.2"/>
    <n v="0"/>
    <x v="0"/>
  </r>
  <r>
    <x v="0"/>
    <n v="7.6"/>
    <n v="524"/>
    <x v="1"/>
  </r>
  <r>
    <x v="1"/>
    <n v="3.5"/>
    <n v="357"/>
    <x v="1"/>
  </r>
  <r>
    <x v="1"/>
    <n v="3.5"/>
    <n v="0"/>
    <x v="0"/>
  </r>
  <r>
    <x v="0"/>
    <n v="1.9"/>
    <n v="0"/>
    <x v="0"/>
  </r>
  <r>
    <x v="0"/>
    <n v="0.3"/>
    <n v="0"/>
    <x v="0"/>
  </r>
  <r>
    <x v="0"/>
    <n v="1.5"/>
    <n v="0"/>
    <x v="0"/>
  </r>
  <r>
    <x v="0"/>
    <n v="0"/>
    <n v="0"/>
    <x v="0"/>
  </r>
  <r>
    <x v="0"/>
    <n v="2.33"/>
    <n v="200"/>
    <x v="1"/>
  </r>
  <r>
    <x v="0"/>
    <n v="0.4"/>
    <n v="0"/>
    <x v="0"/>
  </r>
  <r>
    <x v="0"/>
    <n v="1.1000000000000001"/>
    <n v="0"/>
    <x v="0"/>
  </r>
  <r>
    <x v="0"/>
    <n v="1.4"/>
    <n v="201"/>
    <x v="1"/>
  </r>
  <r>
    <x v="0"/>
    <n v="3.8"/>
    <n v="268"/>
    <x v="1"/>
  </r>
  <r>
    <x v="0"/>
    <n v="1.4"/>
    <n v="0"/>
    <x v="0"/>
  </r>
  <r>
    <x v="0"/>
    <n v="0.8"/>
    <n v="184"/>
    <x v="1"/>
  </r>
  <r>
    <x v="0"/>
    <n v="1"/>
    <n v="91"/>
    <x v="1"/>
  </r>
  <r>
    <x v="0"/>
    <n v="1.7"/>
    <n v="0"/>
    <x v="0"/>
  </r>
  <r>
    <x v="0"/>
    <n v="1.4"/>
    <n v="0"/>
    <x v="0"/>
  </r>
  <r>
    <x v="0"/>
    <n v="1"/>
    <n v="0"/>
    <x v="0"/>
  </r>
  <r>
    <x v="0"/>
    <n v="0.2"/>
    <n v="230"/>
    <x v="1"/>
  </r>
  <r>
    <x v="1"/>
    <n v="0.7"/>
    <n v="567"/>
    <x v="1"/>
  </r>
  <r>
    <x v="0"/>
    <n v="0.3"/>
    <n v="0"/>
    <x v="0"/>
  </r>
  <r>
    <x v="1"/>
    <n v="2.7"/>
    <n v="0"/>
    <x v="0"/>
  </r>
  <r>
    <x v="0"/>
    <n v="1.9"/>
    <n v="0"/>
    <x v="0"/>
  </r>
  <r>
    <x v="0"/>
    <n v="1.9"/>
    <n v="89"/>
    <x v="1"/>
  </r>
  <r>
    <x v="0"/>
    <n v="0.6"/>
    <n v="0"/>
    <x v="0"/>
  </r>
  <r>
    <x v="0"/>
    <n v="0.8"/>
    <n v="0"/>
    <x v="0"/>
  </r>
  <r>
    <x v="0"/>
    <n v="2"/>
    <n v="277"/>
    <x v="1"/>
  </r>
  <r>
    <x v="0"/>
    <n v="0"/>
    <n v="0"/>
    <x v="0"/>
  </r>
  <r>
    <x v="1"/>
    <n v="3.25"/>
    <n v="0"/>
    <x v="0"/>
  </r>
  <r>
    <x v="0"/>
    <n v="4.7"/>
    <n v="0"/>
    <x v="0"/>
  </r>
  <r>
    <x v="0"/>
    <n v="2.67"/>
    <n v="0"/>
    <x v="0"/>
  </r>
  <r>
    <x v="0"/>
    <n v="0.8"/>
    <n v="101"/>
    <x v="1"/>
  </r>
  <r>
    <x v="0"/>
    <n v="0.4"/>
    <n v="141"/>
    <x v="1"/>
  </r>
  <r>
    <x v="0"/>
    <n v="0"/>
    <n v="0"/>
    <x v="0"/>
  </r>
  <r>
    <x v="0"/>
    <n v="3.3"/>
    <n v="0"/>
    <x v="0"/>
  </r>
  <r>
    <x v="0"/>
    <n v="1"/>
    <n v="0"/>
    <x v="0"/>
  </r>
  <r>
    <x v="0"/>
    <n v="8.8000000000000007"/>
    <n v="0"/>
    <x v="0"/>
  </r>
  <r>
    <x v="0"/>
    <n v="2.9"/>
    <n v="0"/>
    <x v="0"/>
  </r>
  <r>
    <x v="0"/>
    <n v="2.6"/>
    <n v="0"/>
    <x v="0"/>
  </r>
  <r>
    <x v="0"/>
    <n v="0.8"/>
    <n v="0"/>
    <x v="0"/>
  </r>
  <r>
    <x v="0"/>
    <n v="2"/>
    <n v="0"/>
    <x v="0"/>
  </r>
  <r>
    <x v="0"/>
    <n v="2.5"/>
    <n v="0"/>
    <x v="0"/>
  </r>
  <r>
    <x v="0"/>
    <n v="0.1"/>
    <n v="0"/>
    <x v="0"/>
  </r>
  <r>
    <x v="0"/>
    <n v="0.3"/>
    <n v="0"/>
    <x v="0"/>
  </r>
  <r>
    <x v="0"/>
    <n v="5.7"/>
    <n v="0"/>
    <x v="0"/>
  </r>
  <r>
    <x v="0"/>
    <n v="7.6"/>
    <n v="0"/>
    <x v="0"/>
  </r>
  <r>
    <x v="0"/>
    <n v="0.2"/>
    <n v="0"/>
    <x v="0"/>
  </r>
  <r>
    <x v="1"/>
    <n v="3.2"/>
    <n v="0"/>
    <x v="0"/>
  </r>
  <r>
    <x v="0"/>
    <n v="0.1"/>
    <n v="98"/>
    <x v="1"/>
  </r>
  <r>
    <x v="1"/>
    <n v="1.3"/>
    <n v="301"/>
    <x v="1"/>
  </r>
  <r>
    <x v="0"/>
    <n v="2.9"/>
    <n v="0"/>
    <x v="0"/>
  </r>
  <r>
    <x v="0"/>
    <n v="3.5"/>
    <n v="392"/>
    <x v="1"/>
  </r>
  <r>
    <x v="0"/>
    <n v="0.8"/>
    <n v="228"/>
    <x v="1"/>
  </r>
  <r>
    <x v="0"/>
    <n v="0.3"/>
    <n v="0"/>
    <x v="0"/>
  </r>
  <r>
    <x v="0"/>
    <n v="1"/>
    <n v="126"/>
    <x v="1"/>
  </r>
  <r>
    <x v="0"/>
    <n v="0.67"/>
    <n v="0"/>
    <x v="0"/>
  </r>
  <r>
    <x v="0"/>
    <n v="7.5"/>
    <n v="239"/>
    <x v="1"/>
  </r>
  <r>
    <x v="0"/>
    <n v="0.75"/>
    <n v="0"/>
    <x v="0"/>
  </r>
  <r>
    <x v="0"/>
    <n v="3.3"/>
    <n v="0"/>
    <x v="0"/>
  </r>
  <r>
    <x v="0"/>
    <n v="3.8"/>
    <n v="0"/>
    <x v="0"/>
  </r>
  <r>
    <x v="0"/>
    <n v="2.5"/>
    <n v="0"/>
    <x v="0"/>
  </r>
  <r>
    <x v="0"/>
    <n v="0.5"/>
    <n v="0"/>
    <x v="0"/>
  </r>
  <r>
    <x v="0"/>
    <n v="0"/>
    <n v="0"/>
    <x v="0"/>
  </r>
  <r>
    <x v="0"/>
    <n v="2.8"/>
    <n v="202"/>
    <x v="1"/>
  </r>
  <r>
    <x v="0"/>
    <n v="4.7"/>
    <n v="0"/>
    <x v="0"/>
  </r>
  <r>
    <x v="0"/>
    <n v="2.1"/>
    <n v="95"/>
    <x v="1"/>
  </r>
  <r>
    <x v="0"/>
    <n v="2.1"/>
    <n v="119"/>
    <x v="1"/>
  </r>
  <r>
    <x v="0"/>
    <n v="0.5"/>
    <n v="0"/>
    <x v="0"/>
  </r>
  <r>
    <x v="0"/>
    <n v="0"/>
    <n v="0"/>
    <x v="0"/>
  </r>
  <r>
    <x v="0"/>
    <n v="2.7"/>
    <n v="0"/>
    <x v="0"/>
  </r>
  <r>
    <x v="0"/>
    <n v="3.3"/>
    <n v="0"/>
    <x v="0"/>
  </r>
  <r>
    <x v="0"/>
    <n v="1.9"/>
    <n v="84"/>
    <x v="1"/>
  </r>
  <r>
    <x v="0"/>
    <n v="3.7"/>
    <n v="0"/>
    <x v="0"/>
  </r>
  <r>
    <x v="0"/>
    <n v="0.8"/>
    <n v="196"/>
    <x v="1"/>
  </r>
  <r>
    <x v="1"/>
    <n v="5.9"/>
    <n v="0"/>
    <x v="0"/>
  </r>
  <r>
    <x v="0"/>
    <n v="0.8"/>
    <n v="0"/>
    <x v="0"/>
  </r>
  <r>
    <x v="0"/>
    <n v="0.7"/>
    <n v="0"/>
    <x v="0"/>
  </r>
  <r>
    <x v="0"/>
    <n v="3.5"/>
    <n v="0"/>
    <x v="0"/>
  </r>
  <r>
    <x v="0"/>
    <n v="3.8"/>
    <n v="0"/>
    <x v="0"/>
  </r>
  <r>
    <x v="1"/>
    <n v="2.6"/>
    <n v="308"/>
    <x v="1"/>
  </r>
  <r>
    <x v="0"/>
    <n v="0"/>
    <n v="0"/>
    <x v="0"/>
  </r>
  <r>
    <x v="0"/>
    <n v="2.5"/>
    <n v="0"/>
    <x v="0"/>
  </r>
  <r>
    <x v="1"/>
    <n v="5.3"/>
    <n v="0"/>
    <x v="0"/>
  </r>
  <r>
    <x v="0"/>
    <n v="0.8"/>
    <n v="0"/>
    <x v="0"/>
  </r>
  <r>
    <x v="0"/>
    <n v="0.4"/>
    <n v="0"/>
    <x v="0"/>
  </r>
  <r>
    <x v="0"/>
    <n v="6.67"/>
    <n v="0"/>
    <x v="0"/>
  </r>
  <r>
    <x v="0"/>
    <n v="0.3"/>
    <n v="0"/>
    <x v="0"/>
  </r>
  <r>
    <x v="0"/>
    <n v="1.9"/>
    <n v="0"/>
    <x v="0"/>
  </r>
  <r>
    <x v="0"/>
    <n v="2.67"/>
    <n v="0"/>
    <x v="0"/>
  </r>
  <r>
    <x v="0"/>
    <n v="0.3"/>
    <n v="0"/>
    <x v="0"/>
  </r>
  <r>
    <x v="0"/>
    <n v="0.75"/>
    <n v="171"/>
    <x v="1"/>
  </r>
  <r>
    <x v="0"/>
    <n v="0.3"/>
    <n v="0"/>
    <x v="0"/>
  </r>
  <r>
    <x v="0"/>
    <n v="0.3"/>
    <n v="142"/>
    <x v="1"/>
  </r>
  <r>
    <x v="0"/>
    <n v="4.7"/>
    <n v="0"/>
    <x v="0"/>
  </r>
  <r>
    <x v="1"/>
    <n v="1.5"/>
    <n v="0"/>
    <x v="0"/>
  </r>
  <r>
    <x v="0"/>
    <n v="0.7"/>
    <n v="0"/>
    <x v="0"/>
  </r>
  <r>
    <x v="0"/>
    <n v="0.5"/>
    <n v="97"/>
    <x v="1"/>
  </r>
  <r>
    <x v="0"/>
    <n v="0.6"/>
    <n v="0"/>
    <x v="0"/>
  </r>
  <r>
    <x v="0"/>
    <n v="0.3"/>
    <n v="0"/>
    <x v="0"/>
  </r>
  <r>
    <x v="0"/>
    <n v="2.9"/>
    <n v="0"/>
    <x v="0"/>
  </r>
  <r>
    <x v="0"/>
    <n v="2.8"/>
    <n v="0"/>
    <x v="0"/>
  </r>
  <r>
    <x v="0"/>
    <n v="0.5"/>
    <n v="0"/>
    <x v="0"/>
  </r>
  <r>
    <x v="0"/>
    <n v="0.75"/>
    <n v="0"/>
    <x v="0"/>
  </r>
  <r>
    <x v="0"/>
    <n v="0.67"/>
    <n v="88"/>
    <x v="1"/>
  </r>
  <r>
    <x v="0"/>
    <n v="3.2"/>
    <n v="0"/>
    <x v="0"/>
  </r>
  <r>
    <x v="0"/>
    <n v="3.3"/>
    <n v="0"/>
    <x v="0"/>
  </r>
  <r>
    <x v="0"/>
    <n v="0.3"/>
    <n v="0"/>
    <x v="0"/>
  </r>
  <r>
    <x v="0"/>
    <n v="7.5"/>
    <n v="0"/>
    <x v="0"/>
  </r>
  <r>
    <x v="0"/>
    <n v="7.5"/>
    <n v="0"/>
    <x v="0"/>
  </r>
  <r>
    <x v="0"/>
    <n v="5.7"/>
    <n v="0"/>
    <x v="0"/>
  </r>
  <r>
    <x v="1"/>
    <n v="3.6"/>
    <n v="0"/>
    <x v="0"/>
  </r>
  <r>
    <x v="0"/>
    <n v="0.3"/>
    <n v="156"/>
    <x v="1"/>
  </r>
  <r>
    <x v="1"/>
    <n v="6.1"/>
    <n v="0"/>
    <x v="0"/>
  </r>
  <r>
    <x v="0"/>
    <n v="0.3"/>
    <n v="87"/>
    <x v="1"/>
  </r>
  <r>
    <x v="0"/>
    <n v="3.7"/>
    <n v="0"/>
    <x v="0"/>
  </r>
  <r>
    <x v="0"/>
    <n v="3.7"/>
    <n v="327"/>
    <x v="1"/>
  </r>
  <r>
    <x v="0"/>
    <n v="2.4"/>
    <n v="449"/>
    <x v="1"/>
  </r>
  <r>
    <x v="0"/>
    <n v="0.9"/>
    <n v="87"/>
    <x v="1"/>
  </r>
  <r>
    <x v="0"/>
    <n v="7"/>
    <n v="205"/>
    <x v="1"/>
  </r>
  <r>
    <x v="0"/>
    <n v="1.7"/>
    <n v="0"/>
    <x v="0"/>
  </r>
  <r>
    <x v="0"/>
    <n v="0.5"/>
    <n v="0"/>
    <x v="0"/>
  </r>
  <r>
    <x v="0"/>
    <n v="2.6"/>
    <n v="289"/>
    <x v="1"/>
  </r>
  <r>
    <x v="0"/>
    <n v="2.4"/>
    <n v="250"/>
    <x v="1"/>
  </r>
  <r>
    <x v="1"/>
    <n v="1.7"/>
    <n v="231"/>
    <x v="1"/>
  </r>
  <r>
    <x v="0"/>
    <n v="4"/>
    <n v="287"/>
    <x v="1"/>
  </r>
  <r>
    <x v="0"/>
    <n v="2.6"/>
    <n v="0"/>
    <x v="0"/>
  </r>
  <r>
    <x v="0"/>
    <n v="4"/>
    <n v="0"/>
    <x v="0"/>
  </r>
  <r>
    <x v="0"/>
    <n v="2.2000000000000002"/>
    <n v="103"/>
    <x v="1"/>
  </r>
  <r>
    <x v="0"/>
    <n v="0.3"/>
    <n v="0"/>
    <x v="0"/>
  </r>
  <r>
    <x v="0"/>
    <n v="7"/>
    <n v="0"/>
    <x v="0"/>
  </r>
  <r>
    <x v="0"/>
    <n v="1.7"/>
    <n v="0"/>
    <x v="0"/>
  </r>
  <r>
    <x v="0"/>
    <n v="0.5"/>
    <n v="0"/>
    <x v="0"/>
  </r>
  <r>
    <x v="0"/>
    <n v="0.2"/>
    <n v="297"/>
    <x v="1"/>
  </r>
  <r>
    <x v="0"/>
    <n v="2.2000000000000002"/>
    <n v="0"/>
    <x v="0"/>
  </r>
  <r>
    <x v="0"/>
    <n v="0.2"/>
    <n v="0"/>
    <x v="0"/>
  </r>
  <r>
    <x v="0"/>
    <n v="1.9"/>
    <n v="0"/>
    <x v="0"/>
  </r>
  <r>
    <x v="1"/>
    <n v="3"/>
    <n v="221"/>
    <x v="1"/>
  </r>
  <r>
    <x v="0"/>
    <n v="2.4"/>
    <n v="0"/>
    <x v="0"/>
  </r>
  <r>
    <x v="0"/>
    <n v="0.4"/>
    <n v="0"/>
    <x v="0"/>
  </r>
  <r>
    <x v="1"/>
    <n v="4.25"/>
    <n v="318"/>
    <x v="1"/>
  </r>
  <r>
    <x v="0"/>
    <n v="1.4"/>
    <n v="0"/>
    <x v="0"/>
  </r>
  <r>
    <x v="0"/>
    <n v="2.33"/>
    <n v="0"/>
    <x v="0"/>
  </r>
  <r>
    <x v="1"/>
    <n v="2.4"/>
    <n v="0"/>
    <x v="0"/>
  </r>
  <r>
    <x v="1"/>
    <n v="5.3"/>
    <n v="84"/>
    <x v="1"/>
  </r>
  <r>
    <x v="0"/>
    <n v="0.5"/>
    <n v="0"/>
    <x v="0"/>
  </r>
  <r>
    <x v="0"/>
    <n v="4.7"/>
    <n v="0"/>
    <x v="0"/>
  </r>
  <r>
    <x v="0"/>
    <n v="1"/>
    <n v="180"/>
    <x v="1"/>
  </r>
  <r>
    <x v="0"/>
    <n v="2.2000000000000002"/>
    <n v="0"/>
    <x v="0"/>
  </r>
  <r>
    <x v="0"/>
    <n v="1.1000000000000001"/>
    <n v="0"/>
    <x v="0"/>
  </r>
  <r>
    <x v="0"/>
    <n v="6.67"/>
    <n v="0"/>
    <x v="0"/>
  </r>
  <r>
    <x v="0"/>
    <n v="3.8"/>
    <n v="112"/>
    <x v="1"/>
  </r>
  <r>
    <x v="0"/>
    <n v="0.3"/>
    <n v="218"/>
    <x v="1"/>
  </r>
  <r>
    <x v="0"/>
    <n v="3.2"/>
    <n v="0"/>
    <x v="0"/>
  </r>
  <r>
    <x v="0"/>
    <n v="0.5"/>
    <n v="0"/>
    <x v="0"/>
  </r>
  <r>
    <x v="0"/>
    <n v="0.5"/>
    <n v="108"/>
    <x v="1"/>
  </r>
  <r>
    <x v="0"/>
    <n v="0.2"/>
    <n v="0"/>
    <x v="0"/>
  </r>
  <r>
    <x v="1"/>
    <n v="8"/>
    <n v="0"/>
    <x v="0"/>
  </r>
  <r>
    <x v="0"/>
    <n v="1.1000000000000001"/>
    <n v="0"/>
    <x v="0"/>
  </r>
  <r>
    <x v="0"/>
    <n v="2.2000000000000002"/>
    <n v="0"/>
    <x v="0"/>
  </r>
  <r>
    <x v="1"/>
    <n v="10"/>
    <n v="0"/>
    <x v="0"/>
  </r>
  <r>
    <x v="0"/>
    <n v="0.3"/>
    <n v="0"/>
    <x v="0"/>
  </r>
  <r>
    <x v="1"/>
    <n v="3.5"/>
    <n v="0"/>
    <x v="0"/>
  </r>
  <r>
    <x v="0"/>
    <n v="0.6"/>
    <n v="0"/>
    <x v="0"/>
  </r>
  <r>
    <x v="0"/>
    <n v="2.1"/>
    <n v="0"/>
    <x v="0"/>
  </r>
  <r>
    <x v="0"/>
    <n v="0.1"/>
    <n v="307"/>
    <x v="1"/>
  </r>
  <r>
    <x v="0"/>
    <n v="6.67"/>
    <n v="0"/>
    <x v="0"/>
  </r>
  <r>
    <x v="0"/>
    <n v="1"/>
    <n v="0"/>
    <x v="0"/>
  </r>
  <r>
    <x v="0"/>
    <n v="0.7"/>
    <n v="0"/>
    <x v="0"/>
  </r>
  <r>
    <x v="0"/>
    <n v="0.1"/>
    <n v="0"/>
    <x v="0"/>
  </r>
  <r>
    <x v="0"/>
    <n v="2.4"/>
    <n v="0"/>
    <x v="0"/>
  </r>
  <r>
    <x v="0"/>
    <n v="0.3"/>
    <n v="0"/>
    <x v="0"/>
  </r>
  <r>
    <x v="0"/>
    <n v="0.3"/>
    <n v="0"/>
    <x v="0"/>
  </r>
  <r>
    <x v="0"/>
    <n v="5.2"/>
    <n v="0"/>
    <x v="0"/>
  </r>
  <r>
    <x v="0"/>
    <n v="5.2"/>
    <n v="0"/>
    <x v="0"/>
  </r>
  <r>
    <x v="0"/>
    <n v="2.2000000000000002"/>
    <n v="115"/>
    <x v="1"/>
  </r>
  <r>
    <x v="1"/>
    <n v="4.7"/>
    <n v="221"/>
    <x v="1"/>
  </r>
  <r>
    <x v="0"/>
    <n v="0.4"/>
    <n v="325"/>
    <x v="1"/>
  </r>
  <r>
    <x v="1"/>
    <n v="1.2"/>
    <n v="0"/>
    <x v="0"/>
  </r>
  <r>
    <x v="0"/>
    <n v="1"/>
    <n v="0"/>
    <x v="0"/>
  </r>
  <r>
    <x v="0"/>
    <n v="0.5"/>
    <n v="0"/>
    <x v="0"/>
  </r>
  <r>
    <x v="0"/>
    <n v="2.67"/>
    <n v="100"/>
    <x v="1"/>
  </r>
  <r>
    <x v="0"/>
    <n v="0.4"/>
    <n v="0"/>
    <x v="0"/>
  </r>
  <r>
    <x v="0"/>
    <n v="0.7"/>
    <n v="130"/>
    <x v="1"/>
  </r>
  <r>
    <x v="0"/>
    <n v="0.5"/>
    <n v="0"/>
    <x v="0"/>
  </r>
  <r>
    <x v="0"/>
    <n v="2.5"/>
    <n v="0"/>
    <x v="0"/>
  </r>
  <r>
    <x v="0"/>
    <n v="0.5"/>
    <n v="0"/>
    <x v="0"/>
  </r>
  <r>
    <x v="1"/>
    <n v="5.4"/>
    <n v="0"/>
    <x v="0"/>
  </r>
  <r>
    <x v="0"/>
    <n v="3.2"/>
    <n v="0"/>
    <x v="0"/>
  </r>
  <r>
    <x v="0"/>
    <n v="3.4"/>
    <n v="0"/>
    <x v="0"/>
  </r>
  <r>
    <x v="0"/>
    <n v="0.6"/>
    <n v="0"/>
    <x v="0"/>
  </r>
  <r>
    <x v="0"/>
    <n v="1.1000000000000001"/>
    <n v="0"/>
    <x v="0"/>
  </r>
  <r>
    <x v="0"/>
    <n v="2.8"/>
    <n v="271"/>
    <x v="1"/>
  </r>
  <r>
    <x v="0"/>
    <n v="0.1"/>
    <n v="0"/>
    <x v="0"/>
  </r>
  <r>
    <x v="0"/>
    <n v="0.5"/>
    <n v="0"/>
    <x v="0"/>
  </r>
  <r>
    <x v="0"/>
    <n v="1.9"/>
    <n v="110"/>
    <x v="1"/>
  </r>
  <r>
    <x v="0"/>
    <n v="0.5"/>
    <n v="0"/>
    <x v="0"/>
  </r>
  <r>
    <x v="0"/>
    <n v="1.8"/>
    <n v="0"/>
    <x v="0"/>
  </r>
  <r>
    <x v="0"/>
    <n v="2.2000000000000002"/>
    <n v="0"/>
    <x v="0"/>
  </r>
  <r>
    <x v="0"/>
    <n v="0"/>
    <n v="96"/>
    <x v="1"/>
  </r>
  <r>
    <x v="0"/>
    <n v="2"/>
    <n v="0"/>
    <x v="0"/>
  </r>
  <r>
    <x v="0"/>
    <n v="2.33"/>
    <n v="0"/>
    <x v="0"/>
  </r>
  <r>
    <x v="0"/>
    <n v="0.7"/>
    <n v="0"/>
    <x v="0"/>
  </r>
  <r>
    <x v="0"/>
    <n v="0.6"/>
    <n v="0"/>
    <x v="0"/>
  </r>
  <r>
    <x v="0"/>
    <n v="0.1"/>
    <n v="0"/>
    <x v="0"/>
  </r>
  <r>
    <x v="0"/>
    <n v="0.2"/>
    <n v="0"/>
    <x v="0"/>
  </r>
  <r>
    <x v="0"/>
    <n v="2.33"/>
    <n v="0"/>
    <x v="0"/>
  </r>
  <r>
    <x v="0"/>
    <n v="0.3"/>
    <n v="96"/>
    <x v="1"/>
  </r>
  <r>
    <x v="0"/>
    <n v="5"/>
    <n v="0"/>
    <x v="0"/>
  </r>
  <r>
    <x v="0"/>
    <n v="1.1000000000000001"/>
    <n v="0"/>
    <x v="0"/>
  </r>
  <r>
    <x v="0"/>
    <n v="2.67"/>
    <n v="161"/>
    <x v="1"/>
  </r>
  <r>
    <x v="0"/>
    <n v="0.8"/>
    <n v="0"/>
    <x v="0"/>
  </r>
  <r>
    <x v="1"/>
    <n v="1.3"/>
    <n v="0"/>
    <x v="0"/>
  </r>
  <r>
    <x v="0"/>
    <n v="1.9"/>
    <n v="0"/>
    <x v="0"/>
  </r>
  <r>
    <x v="0"/>
    <n v="0.3"/>
    <n v="0"/>
    <x v="0"/>
  </r>
  <r>
    <x v="0"/>
    <n v="5.2"/>
    <n v="79"/>
    <x v="1"/>
  </r>
  <r>
    <x v="0"/>
    <n v="1.7"/>
    <n v="0"/>
    <x v="0"/>
  </r>
  <r>
    <x v="0"/>
    <n v="1.5"/>
    <n v="0"/>
    <x v="0"/>
  </r>
  <r>
    <x v="0"/>
    <n v="1.8"/>
    <n v="0"/>
    <x v="0"/>
  </r>
  <r>
    <x v="0"/>
    <n v="2"/>
    <n v="0"/>
    <x v="0"/>
  </r>
  <r>
    <x v="0"/>
    <n v="2.1"/>
    <n v="0"/>
    <x v="0"/>
  </r>
  <r>
    <x v="0"/>
    <n v="2.2000000000000002"/>
    <n v="0"/>
    <x v="0"/>
  </r>
  <r>
    <x v="0"/>
    <n v="0.2"/>
    <n v="0"/>
    <x v="0"/>
  </r>
  <r>
    <x v="0"/>
    <n v="1.9"/>
    <n v="0"/>
    <x v="0"/>
  </r>
  <r>
    <x v="0"/>
    <n v="8.8000000000000007"/>
    <n v="0"/>
    <x v="0"/>
  </r>
  <r>
    <x v="0"/>
    <n v="7.6"/>
    <n v="464"/>
    <x v="1"/>
  </r>
  <r>
    <x v="0"/>
    <n v="2.2000000000000002"/>
    <n v="0"/>
    <x v="0"/>
  </r>
  <r>
    <x v="0"/>
    <n v="0.3"/>
    <n v="0"/>
    <x v="0"/>
  </r>
  <r>
    <x v="0"/>
    <n v="0.7"/>
    <n v="0"/>
    <x v="0"/>
  </r>
  <r>
    <x v="0"/>
    <n v="0.2"/>
    <n v="102"/>
    <x v="1"/>
  </r>
  <r>
    <x v="0"/>
    <n v="0"/>
    <n v="0"/>
    <x v="0"/>
  </r>
  <r>
    <x v="0"/>
    <n v="0.3"/>
    <n v="0"/>
    <x v="0"/>
  </r>
  <r>
    <x v="0"/>
    <n v="0.8"/>
    <n v="91"/>
    <x v="1"/>
  </r>
  <r>
    <x v="0"/>
    <n v="1.7"/>
    <n v="0"/>
    <x v="0"/>
  </r>
  <r>
    <x v="0"/>
    <n v="0.3"/>
    <n v="179"/>
    <x v="1"/>
  </r>
  <r>
    <x v="0"/>
    <n v="0.1"/>
    <n v="0"/>
    <x v="0"/>
  </r>
  <r>
    <x v="0"/>
    <n v="1"/>
    <n v="0"/>
    <x v="0"/>
  </r>
  <r>
    <x v="0"/>
    <n v="0.8"/>
    <n v="154"/>
    <x v="1"/>
  </r>
  <r>
    <x v="0"/>
    <n v="5"/>
    <n v="0"/>
    <x v="0"/>
  </r>
  <r>
    <x v="0"/>
    <n v="0.5"/>
    <n v="144"/>
    <x v="1"/>
  </r>
  <r>
    <x v="0"/>
    <n v="0.3"/>
    <n v="0"/>
    <x v="0"/>
  </r>
  <r>
    <x v="0"/>
    <n v="0.6"/>
    <n v="0"/>
    <x v="0"/>
  </r>
  <r>
    <x v="0"/>
    <n v="2.33"/>
    <n v="0"/>
    <x v="0"/>
  </r>
  <r>
    <x v="0"/>
    <n v="0.3"/>
    <n v="120"/>
    <x v="1"/>
  </r>
  <r>
    <x v="0"/>
    <n v="2.4"/>
    <n v="0"/>
    <x v="0"/>
  </r>
  <r>
    <x v="1"/>
    <n v="0.7"/>
    <n v="0"/>
    <x v="0"/>
  </r>
  <r>
    <x v="0"/>
    <n v="2.4"/>
    <n v="0"/>
    <x v="0"/>
  </r>
  <r>
    <x v="1"/>
    <n v="5"/>
    <n v="0"/>
    <x v="0"/>
  </r>
  <r>
    <x v="0"/>
    <n v="1"/>
    <n v="0"/>
    <x v="0"/>
  </r>
  <r>
    <x v="0"/>
    <n v="0"/>
    <n v="0"/>
    <x v="0"/>
  </r>
  <r>
    <x v="0"/>
    <n v="3.5"/>
    <n v="0"/>
    <x v="0"/>
  </r>
  <r>
    <x v="0"/>
    <n v="0.7"/>
    <n v="136"/>
    <x v="1"/>
  </r>
  <r>
    <x v="1"/>
    <n v="7.9"/>
    <n v="0"/>
    <x v="0"/>
  </r>
  <r>
    <x v="1"/>
    <n v="1.2"/>
    <n v="251"/>
    <x v="1"/>
  </r>
  <r>
    <x v="0"/>
    <n v="1"/>
    <n v="0"/>
    <x v="0"/>
  </r>
  <r>
    <x v="0"/>
    <n v="1.4"/>
    <n v="0"/>
    <x v="0"/>
  </r>
  <r>
    <x v="0"/>
    <n v="2.33"/>
    <n v="0"/>
    <x v="0"/>
  </r>
  <r>
    <x v="0"/>
    <n v="0.3"/>
    <n v="104"/>
    <x v="1"/>
  </r>
  <r>
    <x v="0"/>
    <n v="1.8"/>
    <n v="94"/>
    <x v="1"/>
  </r>
  <r>
    <x v="0"/>
    <n v="1.5"/>
    <n v="0"/>
    <x v="0"/>
  </r>
  <r>
    <x v="0"/>
    <n v="3.7"/>
    <n v="0"/>
    <x v="0"/>
  </r>
  <r>
    <x v="0"/>
    <n v="2.33"/>
    <n v="106"/>
    <x v="1"/>
  </r>
  <r>
    <x v="0"/>
    <n v="0.5"/>
    <n v="0"/>
    <x v="0"/>
  </r>
  <r>
    <x v="0"/>
    <n v="3"/>
    <n v="0"/>
    <x v="0"/>
  </r>
  <r>
    <x v="0"/>
    <n v="0.3"/>
    <n v="0"/>
    <x v="0"/>
  </r>
  <r>
    <x v="0"/>
    <n v="0.5"/>
    <n v="247"/>
    <x v="1"/>
  </r>
  <r>
    <x v="0"/>
    <n v="0.2"/>
    <n v="0"/>
    <x v="0"/>
  </r>
  <r>
    <x v="0"/>
    <n v="0.5"/>
    <n v="0"/>
    <x v="0"/>
  </r>
  <r>
    <x v="0"/>
    <n v="1.7"/>
    <n v="132"/>
    <x v="1"/>
  </r>
  <r>
    <x v="0"/>
    <n v="0.4"/>
    <n v="0"/>
    <x v="0"/>
  </r>
  <r>
    <x v="0"/>
    <n v="0.1"/>
    <n v="0"/>
    <x v="0"/>
  </r>
  <r>
    <x v="0"/>
    <n v="0.4"/>
    <n v="0"/>
    <x v="0"/>
  </r>
  <r>
    <x v="0"/>
    <n v="1.9"/>
    <n v="0"/>
    <x v="0"/>
  </r>
  <r>
    <x v="0"/>
    <n v="0.8"/>
    <n v="117"/>
    <x v="1"/>
  </r>
  <r>
    <x v="0"/>
    <n v="2.2000000000000002"/>
    <n v="0"/>
    <x v="0"/>
  </r>
  <r>
    <x v="0"/>
    <n v="0.5"/>
    <n v="90"/>
    <x v="1"/>
  </r>
  <r>
    <x v="0"/>
    <n v="0.9"/>
    <n v="0"/>
    <x v="0"/>
  </r>
  <r>
    <x v="0"/>
    <n v="0.7"/>
    <n v="149"/>
    <x v="1"/>
  </r>
  <r>
    <x v="0"/>
    <n v="2.8"/>
    <n v="0"/>
    <x v="0"/>
  </r>
  <r>
    <x v="0"/>
    <n v="0.3"/>
    <n v="158"/>
    <x v="1"/>
  </r>
  <r>
    <x v="0"/>
    <n v="3.5"/>
    <n v="0"/>
    <x v="0"/>
  </r>
  <r>
    <x v="0"/>
    <n v="2.5"/>
    <n v="0"/>
    <x v="0"/>
  </r>
  <r>
    <x v="0"/>
    <n v="1.9"/>
    <n v="164"/>
    <x v="1"/>
  </r>
  <r>
    <x v="0"/>
    <n v="2.5"/>
    <n v="0"/>
    <x v="0"/>
  </r>
  <r>
    <x v="0"/>
    <n v="0.8"/>
    <n v="0"/>
    <x v="0"/>
  </r>
  <r>
    <x v="0"/>
    <n v="1"/>
    <n v="0"/>
    <x v="0"/>
  </r>
  <r>
    <x v="0"/>
    <n v="0.8"/>
    <n v="245"/>
    <x v="1"/>
  </r>
  <r>
    <x v="0"/>
    <n v="0"/>
    <n v="0"/>
    <x v="0"/>
  </r>
  <r>
    <x v="0"/>
    <n v="0.1"/>
    <n v="199"/>
    <x v="1"/>
  </r>
  <r>
    <x v="0"/>
    <n v="3.7"/>
    <n v="0"/>
    <x v="0"/>
  </r>
  <r>
    <x v="0"/>
    <n v="2.2000000000000002"/>
    <n v="0"/>
    <x v="0"/>
  </r>
  <r>
    <x v="0"/>
    <n v="0.4"/>
    <n v="275"/>
    <x v="1"/>
  </r>
  <r>
    <x v="0"/>
    <n v="0.3"/>
    <n v="0"/>
    <x v="0"/>
  </r>
  <r>
    <x v="1"/>
    <n v="4.8"/>
    <n v="0"/>
    <x v="0"/>
  </r>
  <r>
    <x v="0"/>
    <n v="0.8"/>
    <n v="184"/>
    <x v="1"/>
  </r>
  <r>
    <x v="0"/>
    <n v="1.1000000000000001"/>
    <n v="203"/>
    <x v="1"/>
  </r>
  <r>
    <x v="0"/>
    <n v="0.4"/>
    <n v="0"/>
    <x v="0"/>
  </r>
  <r>
    <x v="0"/>
    <n v="1"/>
    <n v="0"/>
    <x v="0"/>
  </r>
  <r>
    <x v="0"/>
    <n v="0"/>
    <n v="0"/>
    <x v="0"/>
  </r>
  <r>
    <x v="0"/>
    <n v="8"/>
    <n v="0"/>
    <x v="0"/>
  </r>
  <r>
    <x v="0"/>
    <n v="2.1"/>
    <n v="0"/>
    <x v="0"/>
  </r>
  <r>
    <x v="0"/>
    <n v="0.1"/>
    <n v="0"/>
    <x v="0"/>
  </r>
  <r>
    <x v="0"/>
    <n v="7"/>
    <n v="0"/>
    <x v="0"/>
  </r>
  <r>
    <x v="0"/>
    <n v="7.5"/>
    <n v="0"/>
    <x v="0"/>
  </r>
  <r>
    <x v="0"/>
    <n v="6.1"/>
    <n v="182"/>
    <x v="1"/>
  </r>
  <r>
    <x v="0"/>
    <n v="8"/>
    <n v="505"/>
    <x v="1"/>
  </r>
  <r>
    <x v="0"/>
    <n v="2.2000000000000002"/>
    <n v="0"/>
    <x v="0"/>
  </r>
  <r>
    <x v="0"/>
    <n v="0"/>
    <n v="85"/>
    <x v="1"/>
  </r>
  <r>
    <x v="0"/>
    <n v="0.5"/>
    <n v="0"/>
    <x v="0"/>
  </r>
  <r>
    <x v="0"/>
    <n v="2.1"/>
    <n v="0"/>
    <x v="0"/>
  </r>
  <r>
    <x v="0"/>
    <n v="7.5"/>
    <n v="0"/>
    <x v="0"/>
  </r>
  <r>
    <x v="1"/>
    <n v="3"/>
    <n v="0"/>
    <x v="0"/>
  </r>
  <r>
    <x v="0"/>
    <n v="6.1"/>
    <n v="158"/>
    <x v="1"/>
  </r>
  <r>
    <x v="0"/>
    <n v="1.8"/>
    <n v="0"/>
    <x v="0"/>
  </r>
  <r>
    <x v="1"/>
    <n v="2.2000000000000002"/>
    <n v="0"/>
    <x v="0"/>
  </r>
  <r>
    <x v="0"/>
    <n v="1.5"/>
    <n v="149"/>
    <x v="1"/>
  </r>
  <r>
    <x v="0"/>
    <n v="0.2"/>
    <n v="151"/>
    <x v="1"/>
  </r>
  <r>
    <x v="0"/>
    <n v="2.33"/>
    <n v="0"/>
    <x v="0"/>
  </r>
  <r>
    <x v="0"/>
    <n v="0.3"/>
    <n v="0"/>
    <x v="0"/>
  </r>
  <r>
    <x v="0"/>
    <n v="1.7"/>
    <n v="0"/>
    <x v="0"/>
  </r>
  <r>
    <x v="0"/>
    <n v="0.7"/>
    <n v="135"/>
    <x v="1"/>
  </r>
  <r>
    <x v="0"/>
    <n v="1.9"/>
    <n v="0"/>
    <x v="0"/>
  </r>
  <r>
    <x v="0"/>
    <n v="3.4"/>
    <n v="496"/>
    <x v="1"/>
  </r>
  <r>
    <x v="0"/>
    <n v="1"/>
    <n v="0"/>
    <x v="0"/>
  </r>
  <r>
    <x v="1"/>
    <n v="3.33"/>
    <n v="0"/>
    <x v="0"/>
  </r>
  <r>
    <x v="0"/>
    <n v="0.7"/>
    <n v="0"/>
    <x v="0"/>
  </r>
  <r>
    <x v="0"/>
    <n v="1"/>
    <n v="0"/>
    <x v="0"/>
  </r>
  <r>
    <x v="0"/>
    <n v="0.5"/>
    <n v="256"/>
    <x v="1"/>
  </r>
  <r>
    <x v="1"/>
    <n v="1.5"/>
    <n v="373"/>
    <x v="1"/>
  </r>
  <r>
    <x v="0"/>
    <n v="2"/>
    <n v="0"/>
    <x v="0"/>
  </r>
  <r>
    <x v="1"/>
    <n v="4"/>
    <n v="0"/>
    <x v="0"/>
  </r>
  <r>
    <x v="0"/>
    <n v="1"/>
    <n v="383"/>
    <x v="1"/>
  </r>
  <r>
    <x v="1"/>
    <n v="1.3"/>
    <n v="0"/>
    <x v="0"/>
  </r>
  <r>
    <x v="0"/>
    <n v="0.3"/>
    <n v="0"/>
    <x v="0"/>
  </r>
  <r>
    <x v="0"/>
    <n v="0.4"/>
    <n v="0"/>
    <x v="0"/>
  </r>
  <r>
    <x v="0"/>
    <n v="2"/>
    <n v="0"/>
    <x v="0"/>
  </r>
  <r>
    <x v="1"/>
    <n v="5.6"/>
    <n v="416"/>
    <x v="1"/>
  </r>
  <r>
    <x v="0"/>
    <n v="3.4"/>
    <n v="0"/>
    <x v="0"/>
  </r>
  <r>
    <x v="0"/>
    <n v="3.7"/>
    <n v="0"/>
    <x v="0"/>
  </r>
  <r>
    <x v="0"/>
    <n v="0.2"/>
    <n v="0"/>
    <x v="0"/>
  </r>
  <r>
    <x v="0"/>
    <n v="2.4"/>
    <n v="98"/>
    <x v="1"/>
  </r>
  <r>
    <x v="0"/>
    <n v="0.7"/>
    <n v="170"/>
    <x v="1"/>
  </r>
  <r>
    <x v="0"/>
    <n v="2"/>
    <n v="0"/>
    <x v="0"/>
  </r>
  <r>
    <x v="0"/>
    <n v="2"/>
    <n v="0"/>
    <x v="0"/>
  </r>
  <r>
    <x v="0"/>
    <n v="1.7"/>
    <n v="0"/>
    <x v="0"/>
  </r>
  <r>
    <x v="1"/>
    <n v="0.4"/>
    <n v="277"/>
    <x v="1"/>
  </r>
  <r>
    <x v="1"/>
    <n v="2.9"/>
    <n v="0"/>
    <x v="0"/>
  </r>
  <r>
    <x v="0"/>
    <n v="1.4"/>
    <n v="0"/>
    <x v="0"/>
  </r>
  <r>
    <x v="0"/>
    <n v="0.1"/>
    <n v="170"/>
    <x v="1"/>
  </r>
  <r>
    <x v="0"/>
    <n v="0.8"/>
    <n v="0"/>
    <x v="0"/>
  </r>
  <r>
    <x v="0"/>
    <n v="7.6"/>
    <n v="0"/>
    <x v="0"/>
  </r>
  <r>
    <x v="0"/>
    <n v="0.3"/>
    <n v="0"/>
    <x v="0"/>
  </r>
  <r>
    <x v="0"/>
    <n v="2.1"/>
    <n v="0"/>
    <x v="0"/>
  </r>
  <r>
    <x v="0"/>
    <n v="1"/>
    <n v="0"/>
    <x v="0"/>
  </r>
  <r>
    <x v="0"/>
    <n v="2.1"/>
    <n v="0"/>
    <x v="0"/>
  </r>
  <r>
    <x v="0"/>
    <n v="0.4"/>
    <n v="0"/>
    <x v="0"/>
  </r>
  <r>
    <x v="1"/>
    <n v="4.9000000000000004"/>
    <n v="0"/>
    <x v="0"/>
  </r>
  <r>
    <x v="0"/>
    <n v="1"/>
    <n v="132"/>
    <x v="1"/>
  </r>
  <r>
    <x v="0"/>
    <n v="0.9"/>
    <n v="0"/>
    <x v="0"/>
  </r>
  <r>
    <x v="0"/>
    <n v="0.2"/>
    <n v="87"/>
    <x v="1"/>
  </r>
  <r>
    <x v="0"/>
    <n v="3.3"/>
    <n v="0"/>
    <x v="0"/>
  </r>
  <r>
    <x v="0"/>
    <n v="0.6"/>
    <n v="0"/>
    <x v="0"/>
  </r>
  <r>
    <x v="0"/>
    <n v="1.9"/>
    <n v="0"/>
    <x v="0"/>
  </r>
  <r>
    <x v="0"/>
    <n v="3.7"/>
    <n v="272"/>
    <x v="1"/>
  </r>
  <r>
    <x v="0"/>
    <n v="2.1"/>
    <n v="0"/>
    <x v="0"/>
  </r>
  <r>
    <x v="0"/>
    <n v="0.6"/>
    <n v="0"/>
    <x v="0"/>
  </r>
  <r>
    <x v="0"/>
    <n v="2.8"/>
    <n v="0"/>
    <x v="0"/>
  </r>
  <r>
    <x v="0"/>
    <n v="0.5"/>
    <n v="0"/>
    <x v="0"/>
  </r>
  <r>
    <x v="0"/>
    <n v="0.3"/>
    <n v="0"/>
    <x v="0"/>
  </r>
  <r>
    <x v="0"/>
    <n v="2"/>
    <n v="0"/>
    <x v="0"/>
  </r>
  <r>
    <x v="0"/>
    <n v="1.5"/>
    <n v="91"/>
    <x v="1"/>
  </r>
  <r>
    <x v="0"/>
    <n v="1.7"/>
    <n v="106"/>
    <x v="1"/>
  </r>
  <r>
    <x v="0"/>
    <n v="8"/>
    <n v="0"/>
    <x v="0"/>
  </r>
  <r>
    <x v="0"/>
    <n v="4"/>
    <n v="0"/>
    <x v="0"/>
  </r>
  <r>
    <x v="0"/>
    <n v="4"/>
    <n v="0"/>
    <x v="0"/>
  </r>
  <r>
    <x v="0"/>
    <n v="5.2"/>
    <n v="0"/>
    <x v="0"/>
  </r>
  <r>
    <x v="0"/>
    <n v="1"/>
    <n v="0"/>
    <x v="0"/>
  </r>
  <r>
    <x v="0"/>
    <n v="3"/>
    <n v="0"/>
    <x v="0"/>
  </r>
  <r>
    <x v="0"/>
    <n v="0.5"/>
    <n v="0"/>
    <x v="0"/>
  </r>
  <r>
    <x v="0"/>
    <n v="2.67"/>
    <n v="0"/>
    <x v="0"/>
  </r>
  <r>
    <x v="0"/>
    <n v="3.7"/>
    <n v="280"/>
    <x v="1"/>
  </r>
  <r>
    <x v="0"/>
    <n v="0.8"/>
    <n v="78"/>
    <x v="1"/>
  </r>
  <r>
    <x v="0"/>
    <n v="0.5"/>
    <n v="0"/>
    <x v="0"/>
  </r>
  <r>
    <x v="1"/>
    <n v="5.5"/>
    <n v="0"/>
    <x v="0"/>
  </r>
  <r>
    <x v="0"/>
    <n v="8"/>
    <n v="0"/>
    <x v="0"/>
  </r>
  <r>
    <x v="0"/>
    <n v="1"/>
    <n v="211"/>
    <x v="1"/>
  </r>
  <r>
    <x v="0"/>
    <n v="2.5"/>
    <n v="0"/>
    <x v="0"/>
  </r>
  <r>
    <x v="0"/>
    <n v="1.8"/>
    <n v="0"/>
    <x v="0"/>
  </r>
  <r>
    <x v="0"/>
    <n v="1.9"/>
    <n v="131"/>
    <x v="1"/>
  </r>
  <r>
    <x v="0"/>
    <n v="7.6"/>
    <n v="92"/>
    <x v="1"/>
  </r>
  <r>
    <x v="0"/>
    <n v="0.3"/>
    <n v="0"/>
    <x v="0"/>
  </r>
  <r>
    <x v="0"/>
    <n v="1"/>
    <n v="0"/>
    <x v="0"/>
  </r>
  <r>
    <x v="0"/>
    <n v="3.9"/>
    <n v="0"/>
    <x v="0"/>
  </r>
  <r>
    <x v="0"/>
    <n v="4"/>
    <n v="0"/>
    <x v="0"/>
  </r>
  <r>
    <x v="0"/>
    <n v="0.7"/>
    <n v="91"/>
    <x v="1"/>
  </r>
  <r>
    <x v="0"/>
    <n v="1.4"/>
    <n v="0"/>
    <x v="0"/>
  </r>
  <r>
    <x v="0"/>
    <n v="3.3"/>
    <n v="0"/>
    <x v="0"/>
  </r>
  <r>
    <x v="0"/>
    <n v="0.5"/>
    <n v="0"/>
    <x v="0"/>
  </r>
  <r>
    <x v="0"/>
    <n v="1.5"/>
    <n v="0"/>
    <x v="0"/>
  </r>
  <r>
    <x v="0"/>
    <n v="0.5"/>
    <n v="0"/>
    <x v="0"/>
  </r>
  <r>
    <x v="1"/>
    <n v="3.6"/>
    <n v="0"/>
    <x v="0"/>
  </r>
  <r>
    <x v="0"/>
    <n v="1.4"/>
    <n v="0"/>
    <x v="0"/>
  </r>
  <r>
    <x v="1"/>
    <n v="1.1000000000000001"/>
    <n v="0"/>
    <x v="0"/>
  </r>
  <r>
    <x v="1"/>
    <n v="6.9"/>
    <n v="0"/>
    <x v="0"/>
  </r>
  <r>
    <x v="0"/>
    <n v="0.2"/>
    <n v="0"/>
    <x v="0"/>
  </r>
  <r>
    <x v="0"/>
    <n v="0.3"/>
    <n v="0"/>
    <x v="0"/>
  </r>
  <r>
    <x v="0"/>
    <n v="1"/>
    <n v="233"/>
    <x v="1"/>
  </r>
  <r>
    <x v="0"/>
    <n v="5.2"/>
    <n v="0"/>
    <x v="0"/>
  </r>
  <r>
    <x v="0"/>
    <n v="0.4"/>
    <n v="0"/>
    <x v="0"/>
  </r>
  <r>
    <x v="0"/>
    <n v="1"/>
    <n v="0"/>
    <x v="0"/>
  </r>
  <r>
    <x v="1"/>
    <n v="3.8"/>
    <n v="327"/>
    <x v="1"/>
  </r>
  <r>
    <x v="0"/>
    <n v="8"/>
    <n v="0"/>
    <x v="0"/>
  </r>
  <r>
    <x v="0"/>
    <n v="1.7"/>
    <n v="337"/>
    <x v="1"/>
  </r>
  <r>
    <x v="0"/>
    <n v="0.6"/>
    <n v="215"/>
    <x v="1"/>
  </r>
  <r>
    <x v="0"/>
    <n v="3.2"/>
    <n v="0"/>
    <x v="0"/>
  </r>
  <r>
    <x v="0"/>
    <n v="0.5"/>
    <n v="0"/>
    <x v="0"/>
  </r>
  <r>
    <x v="0"/>
    <n v="2.2000000000000002"/>
    <n v="0"/>
    <x v="0"/>
  </r>
  <r>
    <x v="0"/>
    <n v="1"/>
    <n v="0"/>
    <x v="0"/>
  </r>
  <r>
    <x v="1"/>
    <n v="3.5"/>
    <n v="0"/>
    <x v="0"/>
  </r>
  <r>
    <x v="0"/>
    <n v="0.7"/>
    <n v="104"/>
    <x v="1"/>
  </r>
  <r>
    <x v="0"/>
    <n v="1.8"/>
    <n v="0"/>
    <x v="0"/>
  </r>
  <r>
    <x v="0"/>
    <n v="0"/>
    <n v="0"/>
    <x v="0"/>
  </r>
  <r>
    <x v="0"/>
    <n v="0.6"/>
    <n v="0"/>
    <x v="0"/>
  </r>
  <r>
    <x v="0"/>
    <n v="0"/>
    <n v="0"/>
    <x v="0"/>
  </r>
  <r>
    <x v="0"/>
    <n v="2.33"/>
    <n v="0"/>
    <x v="0"/>
  </r>
  <r>
    <x v="0"/>
    <n v="0.3"/>
    <n v="118"/>
    <x v="1"/>
  </r>
  <r>
    <x v="0"/>
    <n v="0.5"/>
    <n v="0"/>
    <x v="0"/>
  </r>
  <r>
    <x v="0"/>
    <n v="1"/>
    <n v="0"/>
    <x v="0"/>
  </r>
  <r>
    <x v="0"/>
    <n v="0.8"/>
    <n v="218"/>
    <x v="1"/>
  </r>
  <r>
    <x v="0"/>
    <n v="0.5"/>
    <n v="0"/>
    <x v="0"/>
  </r>
  <r>
    <x v="0"/>
    <n v="0.3"/>
    <n v="0"/>
    <x v="0"/>
  </r>
  <r>
    <x v="0"/>
    <n v="0.8"/>
    <n v="98"/>
    <x v="1"/>
  </r>
  <r>
    <x v="0"/>
    <n v="1.4"/>
    <n v="0"/>
    <x v="0"/>
  </r>
  <r>
    <x v="0"/>
    <n v="0.2"/>
    <n v="229"/>
    <x v="1"/>
  </r>
  <r>
    <x v="0"/>
    <n v="0.3"/>
    <n v="0"/>
    <x v="0"/>
  </r>
  <r>
    <x v="0"/>
    <n v="2.2000000000000002"/>
    <n v="180"/>
    <x v="1"/>
  </r>
  <r>
    <x v="0"/>
    <n v="0.3"/>
    <n v="105"/>
    <x v="1"/>
  </r>
  <r>
    <x v="0"/>
    <n v="2.33"/>
    <n v="0"/>
    <x v="0"/>
  </r>
  <r>
    <x v="0"/>
    <n v="0.4"/>
    <n v="0"/>
    <x v="0"/>
  </r>
  <r>
    <x v="0"/>
    <n v="0.2"/>
    <n v="167"/>
    <x v="1"/>
  </r>
  <r>
    <x v="0"/>
    <n v="1.8"/>
    <n v="172"/>
    <x v="1"/>
  </r>
  <r>
    <x v="0"/>
    <n v="1"/>
    <n v="150"/>
    <x v="1"/>
  </r>
  <r>
    <x v="0"/>
    <n v="0.5"/>
    <n v="0"/>
    <x v="0"/>
  </r>
  <r>
    <x v="0"/>
    <n v="0.75"/>
    <n v="114"/>
    <x v="1"/>
  </r>
  <r>
    <x v="0"/>
    <n v="1.5"/>
    <n v="0"/>
    <x v="0"/>
  </r>
  <r>
    <x v="0"/>
    <n v="0.7"/>
    <n v="0"/>
    <x v="0"/>
  </r>
  <r>
    <x v="0"/>
    <n v="0.1"/>
    <n v="91"/>
    <x v="1"/>
  </r>
  <r>
    <x v="0"/>
    <n v="0.7"/>
    <n v="79"/>
    <x v="1"/>
  </r>
  <r>
    <x v="0"/>
    <n v="2"/>
    <n v="0"/>
    <x v="0"/>
  </r>
  <r>
    <x v="0"/>
    <n v="7"/>
    <n v="0"/>
    <x v="0"/>
  </r>
  <r>
    <x v="0"/>
    <n v="0.1"/>
    <n v="240"/>
    <x v="1"/>
  </r>
  <r>
    <x v="0"/>
    <n v="2.67"/>
    <n v="99"/>
    <x v="1"/>
  </r>
  <r>
    <x v="0"/>
    <n v="7"/>
    <n v="0"/>
    <x v="0"/>
  </r>
  <r>
    <x v="0"/>
    <n v="6.1"/>
    <n v="263"/>
    <x v="1"/>
  </r>
  <r>
    <x v="0"/>
    <n v="0.3"/>
    <n v="83"/>
    <x v="1"/>
  </r>
  <r>
    <x v="0"/>
    <n v="0.1"/>
    <n v="0"/>
    <x v="0"/>
  </r>
  <r>
    <x v="0"/>
    <n v="1.7"/>
    <n v="0"/>
    <x v="0"/>
  </r>
  <r>
    <x v="1"/>
    <n v="4.7"/>
    <n v="0"/>
    <x v="0"/>
  </r>
  <r>
    <x v="0"/>
    <n v="1"/>
    <n v="296"/>
    <x v="1"/>
  </r>
  <r>
    <x v="0"/>
    <n v="0.5"/>
    <n v="0"/>
    <x v="0"/>
  </r>
  <r>
    <x v="0"/>
    <n v="2.8"/>
    <n v="0"/>
    <x v="0"/>
  </r>
  <r>
    <x v="0"/>
    <n v="0.8"/>
    <n v="223"/>
    <x v="1"/>
  </r>
  <r>
    <x v="0"/>
    <n v="2.2000000000000002"/>
    <n v="185"/>
    <x v="1"/>
  </r>
  <r>
    <x v="0"/>
    <n v="5.2"/>
    <n v="0"/>
    <x v="0"/>
  </r>
  <r>
    <x v="0"/>
    <n v="4"/>
    <n v="0"/>
    <x v="0"/>
  </r>
  <r>
    <x v="0"/>
    <n v="2.8"/>
    <n v="0"/>
    <x v="0"/>
  </r>
  <r>
    <x v="0"/>
    <n v="2.4"/>
    <n v="105"/>
    <x v="1"/>
  </r>
  <r>
    <x v="0"/>
    <n v="1.4"/>
    <n v="135"/>
    <x v="1"/>
  </r>
  <r>
    <x v="0"/>
    <n v="7"/>
    <n v="0"/>
    <x v="0"/>
  </r>
  <r>
    <x v="0"/>
    <n v="0.8"/>
    <n v="0"/>
    <x v="0"/>
  </r>
  <r>
    <x v="0"/>
    <n v="2.2000000000000002"/>
    <n v="0"/>
    <x v="0"/>
  </r>
  <r>
    <x v="0"/>
    <n v="0.9"/>
    <n v="0"/>
    <x v="0"/>
  </r>
  <r>
    <x v="0"/>
    <n v="1.5"/>
    <n v="78"/>
    <x v="1"/>
  </r>
  <r>
    <x v="0"/>
    <n v="4"/>
    <n v="225"/>
    <x v="1"/>
  </r>
  <r>
    <x v="0"/>
    <n v="1"/>
    <n v="0"/>
    <x v="0"/>
  </r>
  <r>
    <x v="0"/>
    <n v="0.3"/>
    <n v="0"/>
    <x v="0"/>
  </r>
  <r>
    <x v="0"/>
    <n v="0.3"/>
    <n v="0"/>
    <x v="0"/>
  </r>
  <r>
    <x v="0"/>
    <n v="0.1"/>
    <n v="292"/>
    <x v="1"/>
  </r>
  <r>
    <x v="0"/>
    <n v="2.8"/>
    <n v="330"/>
    <x v="1"/>
  </r>
  <r>
    <x v="0"/>
    <n v="2.5"/>
    <n v="102"/>
    <x v="1"/>
  </r>
  <r>
    <x v="0"/>
    <n v="0.1"/>
    <n v="0"/>
    <x v="0"/>
  </r>
  <r>
    <x v="0"/>
    <n v="0.4"/>
    <n v="146"/>
    <x v="1"/>
  </r>
  <r>
    <x v="0"/>
    <n v="3.4"/>
    <n v="0"/>
    <x v="0"/>
  </r>
  <r>
    <x v="0"/>
    <n v="0.7"/>
    <n v="0"/>
    <x v="0"/>
  </r>
  <r>
    <x v="1"/>
    <n v="2.7"/>
    <n v="209"/>
    <x v="1"/>
  </r>
  <r>
    <x v="0"/>
    <n v="3.5"/>
    <n v="342"/>
    <x v="1"/>
  </r>
  <r>
    <x v="0"/>
    <n v="7.6"/>
    <n v="157"/>
    <x v="1"/>
  </r>
  <r>
    <x v="0"/>
    <n v="2.8"/>
    <n v="0"/>
    <x v="0"/>
  </r>
  <r>
    <x v="0"/>
    <n v="0.4"/>
    <n v="0"/>
    <x v="0"/>
  </r>
  <r>
    <x v="0"/>
    <n v="1"/>
    <n v="0"/>
    <x v="0"/>
  </r>
  <r>
    <x v="0"/>
    <n v="0.6"/>
    <n v="0"/>
    <x v="0"/>
  </r>
  <r>
    <x v="0"/>
    <n v="2.67"/>
    <n v="0"/>
    <x v="0"/>
  </r>
  <r>
    <x v="0"/>
    <n v="1"/>
    <n v="0"/>
    <x v="0"/>
  </r>
  <r>
    <x v="0"/>
    <n v="0.4"/>
    <n v="0"/>
    <x v="0"/>
  </r>
  <r>
    <x v="0"/>
    <n v="0.3"/>
    <n v="0"/>
    <x v="0"/>
  </r>
  <r>
    <x v="0"/>
    <n v="2.1"/>
    <n v="0"/>
    <x v="0"/>
  </r>
  <r>
    <x v="0"/>
    <n v="0.3"/>
    <n v="0"/>
    <x v="0"/>
  </r>
  <r>
    <x v="0"/>
    <n v="2.8"/>
    <n v="0"/>
    <x v="0"/>
  </r>
  <r>
    <x v="0"/>
    <n v="2.67"/>
    <n v="0"/>
    <x v="0"/>
  </r>
  <r>
    <x v="0"/>
    <n v="1.7"/>
    <n v="0"/>
    <x v="0"/>
  </r>
  <r>
    <x v="0"/>
    <n v="2.1"/>
    <n v="0"/>
    <x v="0"/>
  </r>
  <r>
    <x v="0"/>
    <n v="2.2000000000000002"/>
    <n v="0"/>
    <x v="0"/>
  </r>
  <r>
    <x v="0"/>
    <n v="3.2"/>
    <n v="0"/>
    <x v="0"/>
  </r>
  <r>
    <x v="0"/>
    <n v="0.9"/>
    <n v="0"/>
    <x v="0"/>
  </r>
  <r>
    <x v="0"/>
    <n v="0.1"/>
    <n v="0"/>
    <x v="0"/>
  </r>
  <r>
    <x v="0"/>
    <n v="3"/>
    <n v="0"/>
    <x v="0"/>
  </r>
  <r>
    <x v="0"/>
    <n v="0.7"/>
    <n v="143"/>
    <x v="1"/>
  </r>
  <r>
    <x v="0"/>
    <n v="0.1"/>
    <n v="0"/>
    <x v="0"/>
  </r>
  <r>
    <x v="0"/>
    <n v="0.2"/>
    <n v="0"/>
    <x v="0"/>
  </r>
  <r>
    <x v="0"/>
    <n v="2"/>
    <n v="0"/>
    <x v="0"/>
  </r>
  <r>
    <x v="0"/>
    <n v="1.8"/>
    <n v="0"/>
    <x v="0"/>
  </r>
  <r>
    <x v="0"/>
    <n v="2.2000000000000002"/>
    <n v="126"/>
    <x v="1"/>
  </r>
  <r>
    <x v="0"/>
    <n v="1"/>
    <n v="309"/>
    <x v="1"/>
  </r>
  <r>
    <x v="0"/>
    <n v="2.67"/>
    <n v="0"/>
    <x v="0"/>
  </r>
  <r>
    <x v="0"/>
    <n v="1.4"/>
    <n v="0"/>
    <x v="0"/>
  </r>
  <r>
    <x v="0"/>
    <n v="2.33"/>
    <n v="0"/>
    <x v="0"/>
  </r>
  <r>
    <x v="1"/>
    <n v="4.2"/>
    <n v="0"/>
    <x v="0"/>
  </r>
  <r>
    <x v="1"/>
    <n v="6.6"/>
    <n v="0"/>
    <x v="0"/>
  </r>
  <r>
    <x v="0"/>
    <n v="0.4"/>
    <n v="0"/>
    <x v="0"/>
  </r>
  <r>
    <x v="0"/>
    <n v="2"/>
    <n v="0"/>
    <x v="0"/>
  </r>
  <r>
    <x v="0"/>
    <n v="0.1"/>
    <n v="0"/>
    <x v="0"/>
  </r>
  <r>
    <x v="0"/>
    <n v="2.1"/>
    <n v="185"/>
    <x v="1"/>
  </r>
  <r>
    <x v="0"/>
    <n v="3.4"/>
    <n v="300"/>
    <x v="1"/>
  </r>
  <r>
    <x v="0"/>
    <n v="1.4"/>
    <n v="0"/>
    <x v="0"/>
  </r>
  <r>
    <x v="0"/>
    <n v="6.1"/>
    <n v="196"/>
    <x v="1"/>
  </r>
  <r>
    <x v="0"/>
    <n v="3.6"/>
    <n v="0"/>
    <x v="0"/>
  </r>
  <r>
    <x v="0"/>
    <n v="2.2000000000000002"/>
    <n v="107"/>
    <x v="1"/>
  </r>
  <r>
    <x v="0"/>
    <n v="1.5"/>
    <n v="252"/>
    <x v="1"/>
  </r>
  <r>
    <x v="0"/>
    <n v="3.3"/>
    <n v="0"/>
    <x v="0"/>
  </r>
  <r>
    <x v="0"/>
    <n v="2.8"/>
    <n v="0"/>
    <x v="0"/>
  </r>
  <r>
    <x v="0"/>
    <n v="0.6"/>
    <n v="204"/>
    <x v="1"/>
  </r>
  <r>
    <x v="0"/>
    <n v="1.7"/>
    <n v="174"/>
    <x v="1"/>
  </r>
  <r>
    <x v="0"/>
    <n v="1.5"/>
    <n v="0"/>
    <x v="0"/>
  </r>
  <r>
    <x v="0"/>
    <n v="1"/>
    <n v="0"/>
    <x v="0"/>
  </r>
  <r>
    <x v="0"/>
    <n v="1.4"/>
    <n v="158"/>
    <x v="1"/>
  </r>
  <r>
    <x v="0"/>
    <n v="0.7"/>
    <n v="101"/>
    <x v="1"/>
  </r>
  <r>
    <x v="0"/>
    <n v="2.4"/>
    <n v="0"/>
    <x v="0"/>
  </r>
  <r>
    <x v="0"/>
    <n v="3.7"/>
    <n v="0"/>
    <x v="0"/>
  </r>
  <r>
    <x v="1"/>
    <n v="5.9"/>
    <n v="0"/>
    <x v="0"/>
  </r>
  <r>
    <x v="0"/>
    <n v="0.4"/>
    <n v="0"/>
    <x v="0"/>
  </r>
  <r>
    <x v="0"/>
    <n v="0.2"/>
    <n v="0"/>
    <x v="0"/>
  </r>
  <r>
    <x v="0"/>
    <n v="0.2"/>
    <n v="0"/>
    <x v="0"/>
  </r>
  <r>
    <x v="1"/>
    <n v="0.1"/>
    <n v="0"/>
    <x v="0"/>
  </r>
  <r>
    <x v="0"/>
    <n v="2"/>
    <n v="0"/>
    <x v="0"/>
  </r>
  <r>
    <x v="0"/>
    <n v="0.4"/>
    <n v="0"/>
    <x v="0"/>
  </r>
  <r>
    <x v="0"/>
    <n v="1.4"/>
    <n v="0"/>
    <x v="0"/>
  </r>
  <r>
    <x v="0"/>
    <n v="3.3"/>
    <n v="0"/>
    <x v="0"/>
  </r>
  <r>
    <x v="0"/>
    <n v="0.8"/>
    <n v="155"/>
    <x v="1"/>
  </r>
  <r>
    <x v="0"/>
    <n v="0.4"/>
    <n v="0"/>
    <x v="0"/>
  </r>
  <r>
    <x v="0"/>
    <n v="2.2000000000000002"/>
    <n v="0"/>
    <x v="0"/>
  </r>
  <r>
    <x v="0"/>
    <n v="0.7"/>
    <n v="0"/>
    <x v="0"/>
  </r>
  <r>
    <x v="0"/>
    <n v="2.67"/>
    <n v="0"/>
    <x v="0"/>
  </r>
  <r>
    <x v="0"/>
    <n v="0.8"/>
    <n v="113"/>
    <x v="1"/>
  </r>
  <r>
    <x v="0"/>
    <n v="2"/>
    <n v="0"/>
    <x v="0"/>
  </r>
  <r>
    <x v="0"/>
    <n v="0.2"/>
    <n v="0"/>
    <x v="0"/>
  </r>
  <r>
    <x v="0"/>
    <n v="0"/>
    <n v="0"/>
    <x v="0"/>
  </r>
  <r>
    <x v="0"/>
    <n v="5.2"/>
    <n v="0"/>
    <x v="0"/>
  </r>
  <r>
    <x v="0"/>
    <n v="1.4"/>
    <n v="0"/>
    <x v="0"/>
  </r>
  <r>
    <x v="0"/>
    <n v="0"/>
    <n v="0"/>
    <x v="0"/>
  </r>
  <r>
    <x v="0"/>
    <n v="3.4"/>
    <n v="0"/>
    <x v="0"/>
  </r>
  <r>
    <x v="0"/>
    <n v="1.4"/>
    <n v="0"/>
    <x v="0"/>
  </r>
  <r>
    <x v="0"/>
    <n v="0.6"/>
    <n v="0"/>
    <x v="0"/>
  </r>
  <r>
    <x v="0"/>
    <n v="0.6"/>
    <n v="0"/>
    <x v="0"/>
  </r>
  <r>
    <x v="0"/>
    <n v="0.8"/>
    <n v="230"/>
    <x v="1"/>
  </r>
  <r>
    <x v="1"/>
    <n v="2.6"/>
    <n v="0"/>
    <x v="0"/>
  </r>
  <r>
    <x v="0"/>
    <n v="3"/>
    <n v="0"/>
    <x v="0"/>
  </r>
  <r>
    <x v="0"/>
    <n v="0"/>
    <n v="102"/>
    <x v="1"/>
  </r>
  <r>
    <x v="0"/>
    <n v="3.2"/>
    <n v="0"/>
    <x v="0"/>
  </r>
  <r>
    <x v="0"/>
    <n v="0.8"/>
    <n v="89"/>
    <x v="1"/>
  </r>
  <r>
    <x v="0"/>
    <n v="0.8"/>
    <n v="0"/>
    <x v="0"/>
  </r>
  <r>
    <x v="0"/>
    <n v="4.0999999999999996"/>
    <n v="0"/>
    <x v="0"/>
  </r>
  <r>
    <x v="0"/>
    <n v="3.4"/>
    <n v="249"/>
    <x v="1"/>
  </r>
  <r>
    <x v="0"/>
    <n v="0.1"/>
    <n v="0"/>
    <x v="0"/>
  </r>
  <r>
    <x v="0"/>
    <n v="1"/>
    <n v="91"/>
    <x v="1"/>
  </r>
  <r>
    <x v="0"/>
    <n v="1.4"/>
    <n v="0"/>
    <x v="0"/>
  </r>
  <r>
    <x v="0"/>
    <n v="2.2000000000000002"/>
    <n v="0"/>
    <x v="0"/>
  </r>
  <r>
    <x v="1"/>
    <n v="4.3"/>
    <n v="0"/>
    <x v="0"/>
  </r>
  <r>
    <x v="0"/>
    <n v="2.4"/>
    <n v="0"/>
    <x v="0"/>
  </r>
  <r>
    <x v="0"/>
    <n v="0.2"/>
    <n v="0"/>
    <x v="0"/>
  </r>
  <r>
    <x v="0"/>
    <n v="1"/>
    <n v="0"/>
    <x v="0"/>
  </r>
  <r>
    <x v="0"/>
    <n v="0.2"/>
    <n v="0"/>
    <x v="0"/>
  </r>
  <r>
    <x v="0"/>
    <n v="6.1"/>
    <n v="325"/>
    <x v="1"/>
  </r>
  <r>
    <x v="0"/>
    <n v="1.8"/>
    <n v="0"/>
    <x v="0"/>
  </r>
  <r>
    <x v="0"/>
    <n v="0.5"/>
    <n v="0"/>
    <x v="0"/>
  </r>
  <r>
    <x v="0"/>
    <n v="4.0999999999999996"/>
    <n v="0"/>
    <x v="0"/>
  </r>
  <r>
    <x v="0"/>
    <n v="0.8"/>
    <n v="86"/>
    <x v="1"/>
  </r>
  <r>
    <x v="0"/>
    <n v="2.4"/>
    <n v="0"/>
    <x v="0"/>
  </r>
  <r>
    <x v="0"/>
    <n v="1.1000000000000001"/>
    <n v="131"/>
    <x v="1"/>
  </r>
  <r>
    <x v="0"/>
    <n v="2"/>
    <n v="0"/>
    <x v="0"/>
  </r>
  <r>
    <x v="0"/>
    <n v="0.75"/>
    <n v="116"/>
    <x v="1"/>
  </r>
  <r>
    <x v="0"/>
    <n v="1.1000000000000001"/>
    <n v="0"/>
    <x v="0"/>
  </r>
  <r>
    <x v="0"/>
    <n v="3.9"/>
    <n v="0"/>
    <x v="0"/>
  </r>
  <r>
    <x v="0"/>
    <n v="1.4"/>
    <n v="0"/>
    <x v="0"/>
  </r>
  <r>
    <x v="0"/>
    <n v="5.2"/>
    <n v="0"/>
    <x v="0"/>
  </r>
  <r>
    <x v="0"/>
    <n v="1.4"/>
    <n v="194"/>
    <x v="1"/>
  </r>
  <r>
    <x v="0"/>
    <n v="2.67"/>
    <n v="0"/>
    <x v="0"/>
  </r>
  <r>
    <x v="0"/>
    <n v="2.33"/>
    <n v="79"/>
    <x v="1"/>
  </r>
  <r>
    <x v="0"/>
    <n v="1.9"/>
    <n v="0"/>
    <x v="0"/>
  </r>
  <r>
    <x v="0"/>
    <n v="1.8"/>
    <n v="98"/>
    <x v="1"/>
  </r>
  <r>
    <x v="0"/>
    <n v="0.3"/>
    <n v="187"/>
    <x v="1"/>
  </r>
  <r>
    <x v="0"/>
    <n v="1.5"/>
    <n v="0"/>
    <x v="0"/>
  </r>
  <r>
    <x v="0"/>
    <n v="2.1"/>
    <n v="106"/>
    <x v="1"/>
  </r>
  <r>
    <x v="0"/>
    <n v="1.1000000000000001"/>
    <n v="0"/>
    <x v="0"/>
  </r>
  <r>
    <x v="0"/>
    <n v="0.6"/>
    <n v="0"/>
    <x v="0"/>
  </r>
  <r>
    <x v="0"/>
    <n v="0.3"/>
    <n v="106"/>
    <x v="1"/>
  </r>
  <r>
    <x v="0"/>
    <n v="3.3"/>
    <n v="0"/>
    <x v="0"/>
  </r>
  <r>
    <x v="0"/>
    <n v="0.7"/>
    <n v="0"/>
    <x v="0"/>
  </r>
  <r>
    <x v="0"/>
    <n v="0.5"/>
    <n v="0"/>
    <x v="0"/>
  </r>
  <r>
    <x v="1"/>
    <n v="3.9"/>
    <n v="216"/>
    <x v="1"/>
  </r>
  <r>
    <x v="0"/>
    <n v="2.1"/>
    <n v="0"/>
    <x v="0"/>
  </r>
  <r>
    <x v="0"/>
    <n v="1.8"/>
    <n v="0"/>
    <x v="0"/>
  </r>
  <r>
    <x v="0"/>
    <n v="3.5"/>
    <n v="0"/>
    <x v="0"/>
  </r>
  <r>
    <x v="0"/>
    <n v="4.0999999999999996"/>
    <n v="0"/>
    <x v="0"/>
  </r>
  <r>
    <x v="0"/>
    <n v="2.67"/>
    <n v="0"/>
    <x v="0"/>
  </r>
  <r>
    <x v="1"/>
    <n v="5.6"/>
    <n v="0"/>
    <x v="0"/>
  </r>
  <r>
    <x v="0"/>
    <n v="0.75"/>
    <n v="0"/>
    <x v="0"/>
  </r>
  <r>
    <x v="0"/>
    <n v="3.9"/>
    <n v="319"/>
    <x v="1"/>
  </r>
  <r>
    <x v="0"/>
    <n v="3"/>
    <n v="272"/>
    <x v="1"/>
  </r>
  <r>
    <x v="0"/>
    <n v="0.5"/>
    <n v="0"/>
    <x v="0"/>
  </r>
  <r>
    <x v="0"/>
    <n v="0.8"/>
    <n v="0"/>
    <x v="0"/>
  </r>
  <r>
    <x v="0"/>
    <n v="1.1000000000000001"/>
    <n v="0"/>
    <x v="0"/>
  </r>
  <r>
    <x v="0"/>
    <n v="3.2"/>
    <n v="0"/>
    <x v="0"/>
  </r>
  <r>
    <x v="0"/>
    <n v="0.5"/>
    <n v="221"/>
    <x v="1"/>
  </r>
  <r>
    <x v="0"/>
    <n v="2.8"/>
    <n v="328"/>
    <x v="1"/>
  </r>
  <r>
    <x v="0"/>
    <n v="1.5"/>
    <n v="0"/>
    <x v="0"/>
  </r>
  <r>
    <x v="0"/>
    <n v="1.5"/>
    <n v="0"/>
    <x v="0"/>
  </r>
  <r>
    <x v="0"/>
    <n v="2"/>
    <n v="0"/>
    <x v="0"/>
  </r>
  <r>
    <x v="0"/>
    <n v="1.7"/>
    <n v="98"/>
    <x v="1"/>
  </r>
  <r>
    <x v="0"/>
    <n v="0.4"/>
    <n v="0"/>
    <x v="0"/>
  </r>
  <r>
    <x v="0"/>
    <n v="0.1"/>
    <n v="119"/>
    <x v="1"/>
  </r>
  <r>
    <x v="0"/>
    <n v="6.1"/>
    <n v="0"/>
    <x v="0"/>
  </r>
  <r>
    <x v="0"/>
    <n v="3"/>
    <n v="0"/>
    <x v="0"/>
  </r>
  <r>
    <x v="0"/>
    <n v="0.8"/>
    <n v="0"/>
    <x v="0"/>
  </r>
  <r>
    <x v="0"/>
    <n v="1"/>
    <n v="0"/>
    <x v="0"/>
  </r>
  <r>
    <x v="0"/>
    <n v="0.7"/>
    <n v="0"/>
    <x v="0"/>
  </r>
  <r>
    <x v="0"/>
    <n v="0.7"/>
    <n v="153"/>
    <x v="1"/>
  </r>
  <r>
    <x v="0"/>
    <n v="0.5"/>
    <n v="0"/>
    <x v="0"/>
  </r>
  <r>
    <x v="0"/>
    <n v="2.4"/>
    <n v="118"/>
    <x v="1"/>
  </r>
  <r>
    <x v="0"/>
    <n v="1"/>
    <n v="0"/>
    <x v="0"/>
  </r>
  <r>
    <x v="0"/>
    <n v="3"/>
    <n v="0"/>
    <x v="0"/>
  </r>
  <r>
    <x v="0"/>
    <n v="1.5"/>
    <n v="0"/>
    <x v="0"/>
  </r>
  <r>
    <x v="0"/>
    <n v="3.9"/>
    <n v="0"/>
    <x v="0"/>
  </r>
  <r>
    <x v="0"/>
    <n v="1.4"/>
    <n v="0"/>
    <x v="0"/>
  </r>
  <r>
    <x v="0"/>
    <n v="1"/>
    <n v="0"/>
    <x v="0"/>
  </r>
  <r>
    <x v="0"/>
    <n v="2.1"/>
    <n v="224"/>
    <x v="1"/>
  </r>
  <r>
    <x v="0"/>
    <n v="0.2"/>
    <n v="0"/>
    <x v="0"/>
  </r>
  <r>
    <x v="0"/>
    <n v="1.4"/>
    <n v="0"/>
    <x v="0"/>
  </r>
  <r>
    <x v="0"/>
    <n v="3"/>
    <n v="108"/>
    <x v="1"/>
  </r>
  <r>
    <x v="0"/>
    <n v="0.8"/>
    <n v="0"/>
    <x v="0"/>
  </r>
  <r>
    <x v="0"/>
    <n v="1.9"/>
    <n v="0"/>
    <x v="0"/>
  </r>
  <r>
    <x v="0"/>
    <n v="3.4"/>
    <n v="0"/>
    <x v="0"/>
  </r>
  <r>
    <x v="0"/>
    <n v="0.4"/>
    <n v="0"/>
    <x v="0"/>
  </r>
  <r>
    <x v="0"/>
    <n v="3.3"/>
    <n v="0"/>
    <x v="0"/>
  </r>
  <r>
    <x v="0"/>
    <n v="6.1"/>
    <n v="0"/>
    <x v="0"/>
  </r>
  <r>
    <x v="0"/>
    <n v="1.5"/>
    <n v="0"/>
    <x v="0"/>
  </r>
  <r>
    <x v="0"/>
    <n v="2.4"/>
    <n v="0"/>
    <x v="0"/>
  </r>
  <r>
    <x v="0"/>
    <n v="2.4"/>
    <n v="0"/>
    <x v="0"/>
  </r>
  <r>
    <x v="0"/>
    <n v="0.3"/>
    <n v="0"/>
    <x v="0"/>
  </r>
  <r>
    <x v="0"/>
    <n v="2.1"/>
    <n v="169"/>
    <x v="1"/>
  </r>
  <r>
    <x v="0"/>
    <n v="0.6"/>
    <n v="127"/>
    <x v="1"/>
  </r>
  <r>
    <x v="0"/>
    <n v="0.5"/>
    <n v="137"/>
    <x v="1"/>
  </r>
  <r>
    <x v="0"/>
    <n v="3"/>
    <n v="0"/>
    <x v="0"/>
  </r>
  <r>
    <x v="0"/>
    <n v="2.5"/>
    <n v="0"/>
    <x v="0"/>
  </r>
  <r>
    <x v="0"/>
    <n v="8"/>
    <n v="152"/>
    <x v="1"/>
  </r>
  <r>
    <x v="0"/>
    <n v="0.2"/>
    <n v="0"/>
    <x v="0"/>
  </r>
  <r>
    <x v="0"/>
    <n v="0.8"/>
    <n v="0"/>
    <x v="0"/>
  </r>
  <r>
    <x v="0"/>
    <n v="2.33"/>
    <n v="0"/>
    <x v="0"/>
  </r>
  <r>
    <x v="1"/>
    <n v="3.4"/>
    <n v="483"/>
    <x v="1"/>
  </r>
  <r>
    <x v="0"/>
    <n v="0.1"/>
    <n v="162"/>
    <x v="1"/>
  </r>
  <r>
    <x v="0"/>
    <n v="1.5"/>
    <n v="0"/>
    <x v="0"/>
  </r>
  <r>
    <x v="0"/>
    <n v="1"/>
    <n v="116"/>
    <x v="1"/>
  </r>
  <r>
    <x v="0"/>
    <n v="0"/>
    <n v="0"/>
    <x v="0"/>
  </r>
  <r>
    <x v="0"/>
    <n v="2.8"/>
    <n v="0"/>
    <x v="0"/>
  </r>
  <r>
    <x v="0"/>
    <n v="0.3"/>
    <n v="0"/>
    <x v="0"/>
  </r>
  <r>
    <x v="0"/>
    <n v="0.3"/>
    <n v="0"/>
    <x v="0"/>
  </r>
  <r>
    <x v="0"/>
    <n v="0.2"/>
    <n v="0"/>
    <x v="0"/>
  </r>
  <r>
    <x v="0"/>
    <n v="1.5"/>
    <n v="0"/>
    <x v="0"/>
  </r>
  <r>
    <x v="0"/>
    <n v="1.2"/>
    <n v="107"/>
    <x v="1"/>
  </r>
  <r>
    <x v="1"/>
    <n v="6"/>
    <n v="246"/>
    <x v="1"/>
  </r>
  <r>
    <x v="0"/>
    <n v="1.4"/>
    <n v="0"/>
    <x v="0"/>
  </r>
  <r>
    <x v="0"/>
    <n v="2.4"/>
    <n v="86"/>
    <x v="1"/>
  </r>
  <r>
    <x v="0"/>
    <n v="0.2"/>
    <n v="242"/>
    <x v="1"/>
  </r>
  <r>
    <x v="0"/>
    <n v="1.8"/>
    <n v="0"/>
    <x v="0"/>
  </r>
  <r>
    <x v="0"/>
    <n v="1.9"/>
    <n v="0"/>
    <x v="0"/>
  </r>
  <r>
    <x v="0"/>
    <n v="2"/>
    <n v="151"/>
    <x v="1"/>
  </r>
  <r>
    <x v="0"/>
    <n v="0.5"/>
    <n v="0"/>
    <x v="0"/>
  </r>
  <r>
    <x v="0"/>
    <n v="2"/>
    <n v="176"/>
    <x v="1"/>
  </r>
  <r>
    <x v="0"/>
    <n v="0.9"/>
    <n v="155"/>
    <x v="1"/>
  </r>
  <r>
    <x v="0"/>
    <n v="0.5"/>
    <n v="0"/>
    <x v="0"/>
  </r>
  <r>
    <x v="0"/>
    <n v="1.8"/>
    <n v="219"/>
    <x v="1"/>
  </r>
  <r>
    <x v="0"/>
    <n v="1.4"/>
    <n v="94"/>
    <x v="1"/>
  </r>
  <r>
    <x v="0"/>
    <n v="0.3"/>
    <n v="92"/>
    <x v="1"/>
  </r>
  <r>
    <x v="0"/>
    <n v="1.9"/>
    <n v="0"/>
    <x v="0"/>
  </r>
  <r>
    <x v="0"/>
    <n v="2.4"/>
    <n v="0"/>
    <x v="0"/>
  </r>
  <r>
    <x v="0"/>
    <n v="2.4"/>
    <n v="90"/>
    <x v="1"/>
  </r>
  <r>
    <x v="1"/>
    <n v="4.67"/>
    <n v="0"/>
    <x v="0"/>
  </r>
  <r>
    <x v="0"/>
    <n v="0.8"/>
    <n v="0"/>
    <x v="0"/>
  </r>
  <r>
    <x v="1"/>
    <n v="3.67"/>
    <n v="301"/>
    <x v="1"/>
  </r>
  <r>
    <x v="0"/>
    <n v="1.7"/>
    <n v="0"/>
    <x v="0"/>
  </r>
  <r>
    <x v="0"/>
    <n v="2.4"/>
    <n v="0"/>
    <x v="0"/>
  </r>
  <r>
    <x v="0"/>
    <n v="1.5"/>
    <n v="0"/>
    <x v="0"/>
  </r>
  <r>
    <x v="0"/>
    <n v="1.7"/>
    <n v="151"/>
    <x v="1"/>
  </r>
  <r>
    <x v="0"/>
    <n v="1.5"/>
    <n v="0"/>
    <x v="0"/>
  </r>
  <r>
    <x v="0"/>
    <n v="2.8"/>
    <n v="0"/>
    <x v="0"/>
  </r>
  <r>
    <x v="0"/>
    <n v="0.1"/>
    <n v="144"/>
    <x v="1"/>
  </r>
  <r>
    <x v="0"/>
    <n v="1.7"/>
    <n v="0"/>
    <x v="0"/>
  </r>
  <r>
    <x v="0"/>
    <n v="2.1"/>
    <n v="247"/>
    <x v="1"/>
  </r>
  <r>
    <x v="0"/>
    <n v="0.4"/>
    <n v="0"/>
    <x v="0"/>
  </r>
  <r>
    <x v="0"/>
    <n v="0.9"/>
    <n v="0"/>
    <x v="0"/>
  </r>
  <r>
    <x v="0"/>
    <n v="1.1000000000000001"/>
    <n v="159"/>
    <x v="1"/>
  </r>
  <r>
    <x v="0"/>
    <n v="2.33"/>
    <n v="0"/>
    <x v="0"/>
  </r>
  <r>
    <x v="0"/>
    <n v="0.1"/>
    <n v="297"/>
    <x v="1"/>
  </r>
  <r>
    <x v="0"/>
    <n v="3.5"/>
    <n v="368"/>
    <x v="1"/>
  </r>
  <r>
    <x v="0"/>
    <n v="1.4"/>
    <n v="88"/>
    <x v="1"/>
  </r>
  <r>
    <x v="0"/>
    <n v="0.9"/>
    <n v="129"/>
    <x v="1"/>
  </r>
  <r>
    <x v="0"/>
    <n v="0.3"/>
    <n v="0"/>
    <x v="0"/>
  </r>
  <r>
    <x v="0"/>
    <n v="2.33"/>
    <n v="0"/>
    <x v="0"/>
  </r>
  <r>
    <x v="0"/>
    <n v="1.7"/>
    <n v="0"/>
    <x v="0"/>
  </r>
  <r>
    <x v="0"/>
    <n v="8"/>
    <n v="0"/>
    <x v="0"/>
  </r>
  <r>
    <x v="0"/>
    <n v="2"/>
    <n v="116"/>
    <x v="1"/>
  </r>
  <r>
    <x v="0"/>
    <n v="2"/>
    <n v="0"/>
    <x v="0"/>
  </r>
  <r>
    <x v="0"/>
    <n v="0.8"/>
    <n v="0"/>
    <x v="0"/>
  </r>
  <r>
    <x v="0"/>
    <n v="2.8"/>
    <n v="0"/>
    <x v="0"/>
  </r>
  <r>
    <x v="0"/>
    <n v="0.9"/>
    <n v="199"/>
    <x v="1"/>
  </r>
  <r>
    <x v="0"/>
    <n v="3.5"/>
    <n v="0"/>
    <x v="0"/>
  </r>
  <r>
    <x v="0"/>
    <n v="1.4"/>
    <n v="118"/>
    <x v="1"/>
  </r>
  <r>
    <x v="0"/>
    <n v="0.6"/>
    <n v="101"/>
    <x v="1"/>
  </r>
  <r>
    <x v="0"/>
    <n v="1"/>
    <n v="0"/>
    <x v="0"/>
  </r>
  <r>
    <x v="0"/>
    <n v="8"/>
    <n v="0"/>
    <x v="0"/>
  </r>
  <r>
    <x v="0"/>
    <n v="1.4"/>
    <n v="108"/>
    <x v="1"/>
  </r>
  <r>
    <x v="0"/>
    <n v="0.8"/>
    <n v="0"/>
    <x v="0"/>
  </r>
  <r>
    <x v="0"/>
    <n v="0.3"/>
    <n v="0"/>
    <x v="0"/>
  </r>
  <r>
    <x v="0"/>
    <n v="2"/>
    <n v="0"/>
    <x v="0"/>
  </r>
  <r>
    <x v="0"/>
    <n v="1"/>
    <n v="242"/>
    <x v="1"/>
  </r>
  <r>
    <x v="0"/>
    <n v="0.5"/>
    <n v="0"/>
    <x v="0"/>
  </r>
  <r>
    <x v="0"/>
    <n v="0.5"/>
    <n v="0"/>
    <x v="0"/>
  </r>
  <r>
    <x v="0"/>
    <n v="0.4"/>
    <n v="0"/>
    <x v="0"/>
  </r>
  <r>
    <x v="0"/>
    <n v="2"/>
    <n v="0"/>
    <x v="0"/>
  </r>
  <r>
    <x v="0"/>
    <n v="3.9"/>
    <n v="196"/>
    <x v="1"/>
  </r>
  <r>
    <x v="0"/>
    <n v="2.5"/>
    <n v="0"/>
    <x v="0"/>
  </r>
  <r>
    <x v="0"/>
    <n v="2.2000000000000002"/>
    <n v="92"/>
    <x v="1"/>
  </r>
  <r>
    <x v="0"/>
    <n v="1.9"/>
    <n v="0"/>
    <x v="0"/>
  </r>
  <r>
    <x v="1"/>
    <n v="3.6"/>
    <n v="0"/>
    <x v="0"/>
  </r>
  <r>
    <x v="0"/>
    <n v="1.5"/>
    <n v="0"/>
    <x v="0"/>
  </r>
  <r>
    <x v="0"/>
    <n v="3.4"/>
    <n v="353"/>
    <x v="1"/>
  </r>
  <r>
    <x v="0"/>
    <n v="0.2"/>
    <n v="0"/>
    <x v="0"/>
  </r>
  <r>
    <x v="0"/>
    <n v="1.8"/>
    <n v="0"/>
    <x v="0"/>
  </r>
  <r>
    <x v="0"/>
    <n v="4.0999999999999996"/>
    <n v="509"/>
    <x v="1"/>
  </r>
  <r>
    <x v="0"/>
    <n v="1.8"/>
    <n v="86"/>
    <x v="1"/>
  </r>
  <r>
    <x v="1"/>
    <n v="6.3"/>
    <n v="0"/>
    <x v="0"/>
  </r>
  <r>
    <x v="0"/>
    <n v="2.33"/>
    <n v="131"/>
    <x v="1"/>
  </r>
  <r>
    <x v="0"/>
    <n v="3"/>
    <n v="0"/>
    <x v="0"/>
  </r>
  <r>
    <x v="0"/>
    <n v="0.1"/>
    <n v="0"/>
    <x v="0"/>
  </r>
  <r>
    <x v="0"/>
    <n v="2.2000000000000002"/>
    <n v="0"/>
    <x v="0"/>
  </r>
  <r>
    <x v="0"/>
    <n v="0.2"/>
    <n v="0"/>
    <x v="0"/>
  </r>
  <r>
    <x v="0"/>
    <n v="2.8"/>
    <n v="153"/>
    <x v="1"/>
  </r>
  <r>
    <x v="0"/>
    <n v="4"/>
    <n v="0"/>
    <x v="0"/>
  </r>
  <r>
    <x v="0"/>
    <n v="2.1"/>
    <n v="0"/>
    <x v="0"/>
  </r>
  <r>
    <x v="0"/>
    <n v="0.8"/>
    <n v="0"/>
    <x v="0"/>
  </r>
  <r>
    <x v="0"/>
    <n v="3.5"/>
    <n v="0"/>
    <x v="0"/>
  </r>
  <r>
    <x v="0"/>
    <n v="0.1"/>
    <n v="247"/>
    <x v="1"/>
  </r>
  <r>
    <x v="0"/>
    <n v="4.0999999999999996"/>
    <n v="207"/>
    <x v="1"/>
  </r>
  <r>
    <x v="0"/>
    <n v="0.6"/>
    <n v="0"/>
    <x v="0"/>
  </r>
  <r>
    <x v="0"/>
    <n v="0.3"/>
    <n v="108"/>
    <x v="1"/>
  </r>
  <r>
    <x v="0"/>
    <n v="0.2"/>
    <n v="0"/>
    <x v="0"/>
  </r>
  <r>
    <x v="0"/>
    <n v="1.2"/>
    <n v="0"/>
    <x v="0"/>
  </r>
  <r>
    <x v="1"/>
    <n v="4.7"/>
    <n v="134"/>
    <x v="1"/>
  </r>
  <r>
    <x v="1"/>
    <n v="3.3"/>
    <n v="0"/>
    <x v="0"/>
  </r>
  <r>
    <x v="0"/>
    <n v="0.7"/>
    <n v="285"/>
    <x v="1"/>
  </r>
  <r>
    <x v="0"/>
    <n v="0.2"/>
    <n v="0"/>
    <x v="0"/>
  </r>
  <r>
    <x v="0"/>
    <n v="0"/>
    <n v="0"/>
    <x v="0"/>
  </r>
  <r>
    <x v="0"/>
    <n v="2"/>
    <n v="0"/>
    <x v="0"/>
  </r>
  <r>
    <x v="0"/>
    <n v="7.8"/>
    <n v="0"/>
    <x v="0"/>
  </r>
  <r>
    <x v="0"/>
    <n v="1.4"/>
    <n v="100"/>
    <x v="1"/>
  </r>
  <r>
    <x v="0"/>
    <n v="0"/>
    <n v="249"/>
    <x v="1"/>
  </r>
  <r>
    <x v="0"/>
    <n v="1.8"/>
    <n v="0"/>
    <x v="0"/>
  </r>
  <r>
    <x v="0"/>
    <n v="0.6"/>
    <n v="0"/>
    <x v="0"/>
  </r>
  <r>
    <x v="0"/>
    <n v="2"/>
    <n v="81"/>
    <x v="1"/>
  </r>
  <r>
    <x v="0"/>
    <n v="0.67"/>
    <n v="0"/>
    <x v="0"/>
  </r>
  <r>
    <x v="0"/>
    <n v="1.9"/>
    <n v="0"/>
    <x v="0"/>
  </r>
  <r>
    <x v="0"/>
    <n v="1.1000000000000001"/>
    <n v="0"/>
    <x v="0"/>
  </r>
  <r>
    <x v="0"/>
    <n v="2.4"/>
    <n v="0"/>
    <x v="0"/>
  </r>
  <r>
    <x v="0"/>
    <n v="0.7"/>
    <n v="0"/>
    <x v="0"/>
  </r>
  <r>
    <x v="1"/>
    <n v="4.4000000000000004"/>
    <n v="140"/>
    <x v="1"/>
  </r>
  <r>
    <x v="0"/>
    <n v="1"/>
    <n v="0"/>
    <x v="0"/>
  </r>
  <r>
    <x v="0"/>
    <n v="0"/>
    <n v="0"/>
    <x v="0"/>
  </r>
  <r>
    <x v="0"/>
    <n v="0.7"/>
    <n v="196"/>
    <x v="1"/>
  </r>
  <r>
    <x v="0"/>
    <n v="1.8"/>
    <n v="0"/>
    <x v="0"/>
  </r>
  <r>
    <x v="0"/>
    <n v="0.2"/>
    <n v="0"/>
    <x v="0"/>
  </r>
  <r>
    <x v="0"/>
    <n v="2.2000000000000002"/>
    <n v="394"/>
    <x v="1"/>
  </r>
  <r>
    <x v="0"/>
    <n v="1.2"/>
    <n v="0"/>
    <x v="0"/>
  </r>
  <r>
    <x v="1"/>
    <n v="6.8"/>
    <n v="0"/>
    <x v="0"/>
  </r>
  <r>
    <x v="1"/>
    <n v="1.7"/>
    <n v="0"/>
    <x v="0"/>
  </r>
  <r>
    <x v="0"/>
    <n v="3.6"/>
    <n v="0"/>
    <x v="0"/>
  </r>
  <r>
    <x v="0"/>
    <n v="2"/>
    <n v="0"/>
    <x v="0"/>
  </r>
  <r>
    <x v="0"/>
    <n v="1.5"/>
    <n v="97"/>
    <x v="1"/>
  </r>
  <r>
    <x v="0"/>
    <n v="0.2"/>
    <n v="0"/>
    <x v="0"/>
  </r>
  <r>
    <x v="0"/>
    <n v="0.3"/>
    <n v="174"/>
    <x v="1"/>
  </r>
  <r>
    <x v="0"/>
    <n v="0.3"/>
    <n v="0"/>
    <x v="0"/>
  </r>
  <r>
    <x v="0"/>
    <n v="2"/>
    <n v="153"/>
    <x v="1"/>
  </r>
  <r>
    <x v="0"/>
    <n v="0.3"/>
    <n v="104"/>
    <x v="1"/>
  </r>
  <r>
    <x v="0"/>
    <n v="0.8"/>
    <n v="0"/>
    <x v="0"/>
  </r>
  <r>
    <x v="0"/>
    <n v="1.5"/>
    <n v="0"/>
    <x v="0"/>
  </r>
  <r>
    <x v="0"/>
    <n v="0.4"/>
    <n v="101"/>
    <x v="1"/>
  </r>
  <r>
    <x v="0"/>
    <n v="0.2"/>
    <n v="0"/>
    <x v="0"/>
  </r>
  <r>
    <x v="0"/>
    <n v="0.4"/>
    <n v="100"/>
    <x v="1"/>
  </r>
  <r>
    <x v="0"/>
    <n v="7.8"/>
    <n v="221"/>
    <x v="1"/>
  </r>
  <r>
    <x v="0"/>
    <n v="0"/>
    <n v="0"/>
    <x v="0"/>
  </r>
  <r>
    <x v="0"/>
    <n v="1.4"/>
    <n v="120"/>
    <x v="1"/>
  </r>
  <r>
    <x v="0"/>
    <n v="0"/>
    <n v="380"/>
    <x v="1"/>
  </r>
  <r>
    <x v="1"/>
    <n v="2.8"/>
    <n v="158"/>
    <x v="1"/>
  </r>
  <r>
    <x v="0"/>
    <n v="0.3"/>
    <n v="0"/>
    <x v="0"/>
  </r>
  <r>
    <x v="0"/>
    <n v="1.4"/>
    <n v="0"/>
    <x v="0"/>
  </r>
  <r>
    <x v="0"/>
    <n v="4.0999999999999996"/>
    <n v="0"/>
    <x v="0"/>
  </r>
  <r>
    <x v="1"/>
    <n v="1.3"/>
    <n v="0"/>
    <x v="0"/>
  </r>
  <r>
    <x v="0"/>
    <n v="2.7"/>
    <n v="0"/>
    <x v="0"/>
  </r>
  <r>
    <x v="0"/>
    <n v="0.7"/>
    <n v="0"/>
    <x v="0"/>
  </r>
  <r>
    <x v="0"/>
    <n v="0.7"/>
    <n v="0"/>
    <x v="0"/>
  </r>
  <r>
    <x v="1"/>
    <n v="0.5"/>
    <n v="0"/>
    <x v="0"/>
  </r>
  <r>
    <x v="0"/>
    <n v="1.4"/>
    <n v="0"/>
    <x v="0"/>
  </r>
  <r>
    <x v="0"/>
    <n v="5.2"/>
    <n v="267"/>
    <x v="1"/>
  </r>
  <r>
    <x v="0"/>
    <n v="1.9"/>
    <n v="0"/>
    <x v="0"/>
  </r>
  <r>
    <x v="0"/>
    <n v="2.7"/>
    <n v="0"/>
    <x v="0"/>
  </r>
  <r>
    <x v="0"/>
    <n v="6.1"/>
    <n v="326"/>
    <x v="1"/>
  </r>
  <r>
    <x v="0"/>
    <n v="0.4"/>
    <n v="79"/>
    <x v="1"/>
  </r>
  <r>
    <x v="0"/>
    <n v="0.1"/>
    <n v="90"/>
    <x v="1"/>
  </r>
  <r>
    <x v="0"/>
    <n v="4.0999999999999996"/>
    <n v="0"/>
    <x v="0"/>
  </r>
  <r>
    <x v="0"/>
    <n v="8"/>
    <n v="0"/>
    <x v="0"/>
  </r>
  <r>
    <x v="0"/>
    <n v="3"/>
    <n v="0"/>
    <x v="0"/>
  </r>
  <r>
    <x v="0"/>
    <n v="1.4"/>
    <n v="0"/>
    <x v="0"/>
  </r>
  <r>
    <x v="0"/>
    <n v="4.0999999999999996"/>
    <n v="0"/>
    <x v="0"/>
  </r>
  <r>
    <x v="0"/>
    <n v="2"/>
    <n v="0"/>
    <x v="0"/>
  </r>
  <r>
    <x v="0"/>
    <n v="0.2"/>
    <n v="0"/>
    <x v="0"/>
  </r>
  <r>
    <x v="0"/>
    <n v="1.9"/>
    <n v="0"/>
    <x v="0"/>
  </r>
  <r>
    <x v="0"/>
    <n v="4"/>
    <n v="206"/>
    <x v="1"/>
  </r>
  <r>
    <x v="0"/>
    <n v="0.5"/>
    <n v="190"/>
    <x v="1"/>
  </r>
  <r>
    <x v="0"/>
    <n v="0.6"/>
    <n v="218"/>
    <x v="1"/>
  </r>
  <r>
    <x v="0"/>
    <n v="1.8"/>
    <n v="0"/>
    <x v="0"/>
  </r>
  <r>
    <x v="0"/>
    <n v="2"/>
    <n v="0"/>
    <x v="0"/>
  </r>
  <r>
    <x v="0"/>
    <n v="0.7"/>
    <n v="0"/>
    <x v="0"/>
  </r>
  <r>
    <x v="0"/>
    <n v="1.7"/>
    <n v="0"/>
    <x v="0"/>
  </r>
  <r>
    <x v="0"/>
    <n v="1.2"/>
    <n v="121"/>
    <x v="1"/>
  </r>
  <r>
    <x v="0"/>
    <n v="0.67"/>
    <n v="0"/>
    <x v="0"/>
  </r>
  <r>
    <x v="0"/>
    <n v="0.9"/>
    <n v="0"/>
    <x v="0"/>
  </r>
  <r>
    <x v="0"/>
    <n v="2.33"/>
    <n v="0"/>
    <x v="0"/>
  </r>
  <r>
    <x v="0"/>
    <n v="0.9"/>
    <n v="128"/>
    <x v="1"/>
  </r>
  <r>
    <x v="0"/>
    <n v="0"/>
    <n v="0"/>
    <x v="0"/>
  </r>
  <r>
    <x v="0"/>
    <n v="2.4"/>
    <n v="147"/>
    <x v="1"/>
  </r>
  <r>
    <x v="0"/>
    <n v="1.8"/>
    <n v="79"/>
    <x v="1"/>
  </r>
  <r>
    <x v="0"/>
    <n v="2.4"/>
    <n v="0"/>
    <x v="0"/>
  </r>
  <r>
    <x v="1"/>
    <n v="0.3"/>
    <n v="75"/>
    <x v="1"/>
  </r>
  <r>
    <x v="0"/>
    <n v="0.4"/>
    <n v="0"/>
    <x v="0"/>
  </r>
  <r>
    <x v="0"/>
    <n v="0.5"/>
    <n v="0"/>
    <x v="0"/>
  </r>
  <r>
    <x v="0"/>
    <n v="0.67"/>
    <n v="0"/>
    <x v="0"/>
  </r>
  <r>
    <x v="0"/>
    <n v="0.5"/>
    <n v="0"/>
    <x v="0"/>
  </r>
  <r>
    <x v="0"/>
    <n v="2.8"/>
    <n v="0"/>
    <x v="0"/>
  </r>
  <r>
    <x v="0"/>
    <n v="1.5"/>
    <n v="255"/>
    <x v="1"/>
  </r>
  <r>
    <x v="0"/>
    <n v="2.33"/>
    <n v="0"/>
    <x v="0"/>
  </r>
  <r>
    <x v="0"/>
    <n v="0"/>
    <n v="258"/>
    <x v="1"/>
  </r>
  <r>
    <x v="1"/>
    <n v="2.6"/>
    <n v="0"/>
    <x v="0"/>
  </r>
  <r>
    <x v="0"/>
    <n v="1.7"/>
    <n v="0"/>
    <x v="0"/>
  </r>
  <r>
    <x v="0"/>
    <n v="2.8"/>
    <n v="0"/>
    <x v="0"/>
  </r>
  <r>
    <x v="0"/>
    <n v="1"/>
    <n v="0"/>
    <x v="0"/>
  </r>
  <r>
    <x v="0"/>
    <n v="3.3"/>
    <n v="243"/>
    <x v="1"/>
  </r>
  <r>
    <x v="0"/>
    <n v="1.7"/>
    <n v="0"/>
    <x v="0"/>
  </r>
  <r>
    <x v="0"/>
    <n v="3.6"/>
    <n v="0"/>
    <x v="0"/>
  </r>
  <r>
    <x v="0"/>
    <n v="2.8"/>
    <n v="0"/>
    <x v="0"/>
  </r>
  <r>
    <x v="0"/>
    <n v="1.2"/>
    <n v="138"/>
    <x v="1"/>
  </r>
  <r>
    <x v="0"/>
    <n v="0.8"/>
    <n v="0"/>
    <x v="0"/>
  </r>
  <r>
    <x v="0"/>
    <n v="1.8"/>
    <n v="0"/>
    <x v="0"/>
  </r>
  <r>
    <x v="0"/>
    <n v="1.8"/>
    <n v="169"/>
    <x v="1"/>
  </r>
  <r>
    <x v="0"/>
    <n v="3.6"/>
    <n v="0"/>
    <x v="0"/>
  </r>
  <r>
    <x v="0"/>
    <n v="2.67"/>
    <n v="0"/>
    <x v="0"/>
  </r>
  <r>
    <x v="0"/>
    <n v="0.5"/>
    <n v="0"/>
    <x v="0"/>
  </r>
  <r>
    <x v="0"/>
    <n v="3.3"/>
    <n v="0"/>
    <x v="0"/>
  </r>
  <r>
    <x v="1"/>
    <n v="8"/>
    <n v="0"/>
    <x v="0"/>
  </r>
  <r>
    <x v="0"/>
    <n v="2"/>
    <n v="0"/>
    <x v="0"/>
  </r>
  <r>
    <x v="0"/>
    <n v="1.5"/>
    <n v="0"/>
    <x v="0"/>
  </r>
  <r>
    <x v="0"/>
    <n v="0.2"/>
    <n v="0"/>
    <x v="0"/>
  </r>
  <r>
    <x v="1"/>
    <n v="4.0999999999999996"/>
    <n v="0"/>
    <x v="0"/>
  </r>
  <r>
    <x v="0"/>
    <n v="1"/>
    <n v="0"/>
    <x v="0"/>
  </r>
  <r>
    <x v="0"/>
    <n v="0.4"/>
    <n v="155"/>
    <x v="1"/>
  </r>
  <r>
    <x v="1"/>
    <n v="0.2"/>
    <n v="211"/>
    <x v="1"/>
  </r>
  <r>
    <x v="0"/>
    <n v="3.6"/>
    <n v="0"/>
    <x v="0"/>
  </r>
  <r>
    <x v="0"/>
    <n v="0.7"/>
    <n v="0"/>
    <x v="0"/>
  </r>
  <r>
    <x v="0"/>
    <n v="0.1"/>
    <n v="0"/>
    <x v="0"/>
  </r>
  <r>
    <x v="0"/>
    <n v="2.8"/>
    <n v="0"/>
    <x v="0"/>
  </r>
  <r>
    <x v="0"/>
    <n v="1.5"/>
    <n v="0"/>
    <x v="0"/>
  </r>
  <r>
    <x v="0"/>
    <n v="8.6"/>
    <n v="0"/>
    <x v="0"/>
  </r>
  <r>
    <x v="0"/>
    <n v="2.8"/>
    <n v="145"/>
    <x v="1"/>
  </r>
  <r>
    <x v="0"/>
    <n v="1.8"/>
    <n v="0"/>
    <x v="0"/>
  </r>
  <r>
    <x v="0"/>
    <n v="1.7"/>
    <n v="314"/>
    <x v="1"/>
  </r>
  <r>
    <x v="0"/>
    <n v="2.8"/>
    <n v="0"/>
    <x v="0"/>
  </r>
  <r>
    <x v="0"/>
    <n v="0.2"/>
    <n v="0"/>
    <x v="0"/>
  </r>
  <r>
    <x v="1"/>
    <n v="5.2"/>
    <n v="249"/>
    <x v="1"/>
  </r>
  <r>
    <x v="0"/>
    <n v="2"/>
    <n v="0"/>
    <x v="0"/>
  </r>
  <r>
    <x v="0"/>
    <n v="0.7"/>
    <n v="0"/>
    <x v="0"/>
  </r>
  <r>
    <x v="0"/>
    <n v="2.7"/>
    <n v="0"/>
    <x v="0"/>
  </r>
  <r>
    <x v="0"/>
    <n v="6.5"/>
    <n v="0"/>
    <x v="0"/>
  </r>
  <r>
    <x v="0"/>
    <n v="0.8"/>
    <n v="0"/>
    <x v="0"/>
  </r>
  <r>
    <x v="0"/>
    <n v="3"/>
    <n v="475"/>
    <x v="1"/>
  </r>
  <r>
    <x v="0"/>
    <n v="2.7"/>
    <n v="94"/>
    <x v="1"/>
  </r>
  <r>
    <x v="0"/>
    <n v="0.8"/>
    <n v="125"/>
    <x v="1"/>
  </r>
  <r>
    <x v="0"/>
    <n v="0.5"/>
    <n v="0"/>
    <x v="0"/>
  </r>
  <r>
    <x v="0"/>
    <n v="2.4"/>
    <n v="0"/>
    <x v="0"/>
  </r>
  <r>
    <x v="0"/>
    <n v="2.8"/>
    <n v="0"/>
    <x v="0"/>
  </r>
  <r>
    <x v="0"/>
    <n v="0.9"/>
    <n v="0"/>
    <x v="0"/>
  </r>
  <r>
    <x v="0"/>
    <n v="1.2"/>
    <n v="341"/>
    <x v="1"/>
  </r>
  <r>
    <x v="1"/>
    <n v="0.8"/>
    <n v="421"/>
    <x v="1"/>
  </r>
  <r>
    <x v="0"/>
    <n v="1.1000000000000001"/>
    <n v="0"/>
    <x v="0"/>
  </r>
  <r>
    <x v="0"/>
    <n v="2.8"/>
    <n v="181"/>
    <x v="1"/>
  </r>
  <r>
    <x v="0"/>
    <n v="0.8"/>
    <n v="0"/>
    <x v="0"/>
  </r>
  <r>
    <x v="0"/>
    <n v="0.9"/>
    <n v="218"/>
    <x v="1"/>
  </r>
  <r>
    <x v="0"/>
    <n v="2.1"/>
    <n v="0"/>
    <x v="0"/>
  </r>
  <r>
    <x v="0"/>
    <n v="1.4"/>
    <n v="0"/>
    <x v="0"/>
  </r>
  <r>
    <x v="0"/>
    <n v="3.9"/>
    <n v="0"/>
    <x v="0"/>
  </r>
  <r>
    <x v="0"/>
    <n v="0.1"/>
    <n v="113"/>
    <x v="1"/>
  </r>
  <r>
    <x v="0"/>
    <n v="6.5"/>
    <n v="0"/>
    <x v="0"/>
  </r>
  <r>
    <x v="0"/>
    <n v="3.3"/>
    <n v="0"/>
    <x v="0"/>
  </r>
  <r>
    <x v="1"/>
    <n v="2.2999999999999998"/>
    <n v="0"/>
    <x v="0"/>
  </r>
  <r>
    <x v="0"/>
    <n v="2.2000000000000002"/>
    <n v="0"/>
    <x v="0"/>
  </r>
  <r>
    <x v="0"/>
    <n v="3.6"/>
    <n v="0"/>
    <x v="0"/>
  </r>
  <r>
    <x v="1"/>
    <n v="2.2999999999999998"/>
    <n v="0"/>
    <x v="0"/>
  </r>
  <r>
    <x v="0"/>
    <n v="7.8"/>
    <n v="297"/>
    <x v="1"/>
  </r>
  <r>
    <x v="0"/>
    <n v="2.5"/>
    <n v="185"/>
    <x v="1"/>
  </r>
  <r>
    <x v="0"/>
    <n v="1"/>
    <n v="0"/>
    <x v="0"/>
  </r>
  <r>
    <x v="0"/>
    <n v="0.8"/>
    <n v="0"/>
    <x v="0"/>
  </r>
  <r>
    <x v="0"/>
    <n v="0.1"/>
    <n v="114"/>
    <x v="1"/>
  </r>
  <r>
    <x v="0"/>
    <n v="0.1"/>
    <n v="0"/>
    <x v="0"/>
  </r>
  <r>
    <x v="1"/>
    <n v="5.8"/>
    <n v="0"/>
    <x v="0"/>
  </r>
  <r>
    <x v="0"/>
    <n v="0.2"/>
    <n v="0"/>
    <x v="0"/>
  </r>
  <r>
    <x v="0"/>
    <n v="2.2000000000000002"/>
    <n v="0"/>
    <x v="0"/>
  </r>
  <r>
    <x v="1"/>
    <n v="7.3"/>
    <n v="565"/>
    <x v="1"/>
  </r>
  <r>
    <x v="0"/>
    <n v="6.5"/>
    <n v="635"/>
    <x v="1"/>
  </r>
  <r>
    <x v="0"/>
    <n v="0.2"/>
    <n v="0"/>
    <x v="0"/>
  </r>
  <r>
    <x v="0"/>
    <n v="1.7"/>
    <n v="83"/>
    <x v="1"/>
  </r>
  <r>
    <x v="0"/>
    <n v="2.2999999999999998"/>
    <n v="0"/>
    <x v="0"/>
  </r>
  <r>
    <x v="0"/>
    <n v="1.8"/>
    <n v="0"/>
    <x v="0"/>
  </r>
  <r>
    <x v="0"/>
    <n v="0.6"/>
    <n v="0"/>
    <x v="0"/>
  </r>
  <r>
    <x v="0"/>
    <n v="0.8"/>
    <n v="0"/>
    <x v="0"/>
  </r>
  <r>
    <x v="0"/>
    <n v="0.1"/>
    <n v="280"/>
    <x v="1"/>
  </r>
  <r>
    <x v="0"/>
    <n v="0.9"/>
    <n v="0"/>
    <x v="0"/>
  </r>
  <r>
    <x v="0"/>
    <n v="1.5"/>
    <n v="116"/>
    <x v="1"/>
  </r>
  <r>
    <x v="0"/>
    <n v="2"/>
    <n v="192"/>
    <x v="1"/>
  </r>
  <r>
    <x v="0"/>
    <n v="1.5"/>
    <n v="0"/>
    <x v="0"/>
  </r>
  <r>
    <x v="0"/>
    <n v="0"/>
    <n v="0"/>
    <x v="0"/>
  </r>
  <r>
    <x v="0"/>
    <n v="2"/>
    <n v="0"/>
    <x v="0"/>
  </r>
  <r>
    <x v="0"/>
    <n v="0.9"/>
    <n v="0"/>
    <x v="0"/>
  </r>
  <r>
    <x v="0"/>
    <n v="2.6"/>
    <n v="0"/>
    <x v="0"/>
  </r>
  <r>
    <x v="0"/>
    <n v="0.3"/>
    <n v="146"/>
    <x v="1"/>
  </r>
  <r>
    <x v="0"/>
    <n v="0.9"/>
    <n v="0"/>
    <x v="0"/>
  </r>
  <r>
    <x v="0"/>
    <n v="0.6"/>
    <n v="0"/>
    <x v="0"/>
  </r>
  <r>
    <x v="0"/>
    <n v="1.2"/>
    <n v="0"/>
    <x v="0"/>
  </r>
  <r>
    <x v="0"/>
    <n v="1.7"/>
    <n v="0"/>
    <x v="0"/>
  </r>
  <r>
    <x v="0"/>
    <n v="0.2"/>
    <n v="0"/>
    <x v="0"/>
  </r>
  <r>
    <x v="0"/>
    <n v="3.9"/>
    <n v="0"/>
    <x v="0"/>
  </r>
  <r>
    <x v="0"/>
    <n v="1.8"/>
    <n v="127"/>
    <x v="1"/>
  </r>
  <r>
    <x v="0"/>
    <n v="0.4"/>
    <n v="0"/>
    <x v="0"/>
  </r>
  <r>
    <x v="1"/>
    <n v="3.1"/>
    <n v="253"/>
    <x v="1"/>
  </r>
  <r>
    <x v="0"/>
    <n v="1.1000000000000001"/>
    <n v="0"/>
    <x v="0"/>
  </r>
  <r>
    <x v="0"/>
    <n v="8.6"/>
    <n v="0"/>
    <x v="0"/>
  </r>
  <r>
    <x v="0"/>
    <n v="2.1"/>
    <n v="0"/>
    <x v="0"/>
  </r>
  <r>
    <x v="0"/>
    <n v="1.8"/>
    <n v="0"/>
    <x v="0"/>
  </r>
  <r>
    <x v="0"/>
    <n v="3.9"/>
    <n v="0"/>
    <x v="0"/>
  </r>
  <r>
    <x v="0"/>
    <n v="2.1"/>
    <n v="0"/>
    <x v="0"/>
  </r>
  <r>
    <x v="0"/>
    <n v="1.5"/>
    <n v="0"/>
    <x v="0"/>
  </r>
  <r>
    <x v="0"/>
    <n v="0.7"/>
    <n v="0"/>
    <x v="0"/>
  </r>
  <r>
    <x v="0"/>
    <n v="1.7"/>
    <n v="0"/>
    <x v="0"/>
  </r>
  <r>
    <x v="0"/>
    <n v="0.1"/>
    <n v="0"/>
    <x v="0"/>
  </r>
  <r>
    <x v="0"/>
    <n v="1.5"/>
    <n v="0"/>
    <x v="0"/>
  </r>
  <r>
    <x v="0"/>
    <n v="0.2"/>
    <n v="0"/>
    <x v="0"/>
  </r>
  <r>
    <x v="0"/>
    <n v="2.8"/>
    <n v="0"/>
    <x v="0"/>
  </r>
  <r>
    <x v="0"/>
    <n v="2.5"/>
    <n v="0"/>
    <x v="0"/>
  </r>
  <r>
    <x v="0"/>
    <n v="8.6"/>
    <n v="0"/>
    <x v="0"/>
  </r>
  <r>
    <x v="0"/>
    <n v="3.6"/>
    <n v="104"/>
    <x v="1"/>
  </r>
  <r>
    <x v="0"/>
    <n v="0.7"/>
    <n v="0"/>
    <x v="0"/>
  </r>
  <r>
    <x v="0"/>
    <n v="1.7"/>
    <n v="0"/>
    <x v="0"/>
  </r>
  <r>
    <x v="0"/>
    <n v="0.9"/>
    <n v="0"/>
    <x v="0"/>
  </r>
  <r>
    <x v="0"/>
    <n v="1.4"/>
    <n v="0"/>
    <x v="0"/>
  </r>
  <r>
    <x v="0"/>
    <n v="1.8"/>
    <n v="232"/>
    <x v="1"/>
  </r>
  <r>
    <x v="0"/>
    <n v="1"/>
    <n v="0"/>
    <x v="0"/>
  </r>
  <r>
    <x v="0"/>
    <n v="2.1"/>
    <n v="217"/>
    <x v="1"/>
  </r>
  <r>
    <x v="0"/>
    <n v="2.4"/>
    <n v="260"/>
    <x v="1"/>
  </r>
  <r>
    <x v="0"/>
    <n v="0.8"/>
    <n v="0"/>
    <x v="0"/>
  </r>
  <r>
    <x v="0"/>
    <n v="0.5"/>
    <n v="0"/>
    <x v="0"/>
  </r>
  <r>
    <x v="0"/>
    <n v="1.7"/>
    <n v="0"/>
    <x v="0"/>
  </r>
  <r>
    <x v="0"/>
    <n v="1.7"/>
    <n v="0"/>
    <x v="0"/>
  </r>
  <r>
    <x v="0"/>
    <n v="3.9"/>
    <n v="159"/>
    <x v="1"/>
  </r>
  <r>
    <x v="0"/>
    <n v="0.7"/>
    <n v="81"/>
    <x v="1"/>
  </r>
  <r>
    <x v="1"/>
    <n v="5.0999999999999996"/>
    <n v="0"/>
    <x v="0"/>
  </r>
  <r>
    <x v="0"/>
    <n v="0.67"/>
    <n v="0"/>
    <x v="0"/>
  </r>
  <r>
    <x v="0"/>
    <n v="2.6"/>
    <n v="0"/>
    <x v="0"/>
  </r>
  <r>
    <x v="0"/>
    <n v="1"/>
    <n v="147"/>
    <x v="1"/>
  </r>
  <r>
    <x v="1"/>
    <n v="6.6"/>
    <n v="0"/>
    <x v="0"/>
  </r>
  <r>
    <x v="0"/>
    <n v="3.8"/>
    <n v="290"/>
    <x v="1"/>
  </r>
  <r>
    <x v="0"/>
    <n v="1"/>
    <n v="0"/>
    <x v="0"/>
  </r>
  <r>
    <x v="1"/>
    <n v="3.1"/>
    <n v="0"/>
    <x v="0"/>
  </r>
  <r>
    <x v="0"/>
    <n v="2.8"/>
    <n v="224"/>
    <x v="1"/>
  </r>
  <r>
    <x v="0"/>
    <n v="2.2000000000000002"/>
    <n v="0"/>
    <x v="0"/>
  </r>
  <r>
    <x v="0"/>
    <n v="2"/>
    <n v="214"/>
    <x v="1"/>
  </r>
  <r>
    <x v="0"/>
    <n v="2.2000000000000002"/>
    <n v="0"/>
    <x v="0"/>
  </r>
  <r>
    <x v="0"/>
    <n v="1.2"/>
    <n v="0"/>
    <x v="0"/>
  </r>
  <r>
    <x v="1"/>
    <n v="5.4"/>
    <n v="0"/>
    <x v="0"/>
  </r>
  <r>
    <x v="0"/>
    <n v="2.1"/>
    <n v="0"/>
    <x v="0"/>
  </r>
  <r>
    <x v="1"/>
    <n v="2.2999999999999998"/>
    <n v="0"/>
    <x v="0"/>
  </r>
  <r>
    <x v="0"/>
    <n v="1.8"/>
    <n v="163"/>
    <x v="1"/>
  </r>
  <r>
    <x v="0"/>
    <n v="0.67"/>
    <n v="0"/>
    <x v="0"/>
  </r>
  <r>
    <x v="0"/>
    <n v="1"/>
    <n v="0"/>
    <x v="0"/>
  </r>
  <r>
    <x v="1"/>
    <n v="1.4"/>
    <n v="0"/>
    <x v="0"/>
  </r>
  <r>
    <x v="0"/>
    <n v="1.2"/>
    <n v="0"/>
    <x v="0"/>
  </r>
  <r>
    <x v="0"/>
    <n v="1.2"/>
    <n v="0"/>
    <x v="0"/>
  </r>
  <r>
    <x v="0"/>
    <n v="1"/>
    <n v="91"/>
    <x v="1"/>
  </r>
  <r>
    <x v="0"/>
    <n v="0.6"/>
    <n v="0"/>
    <x v="0"/>
  </r>
  <r>
    <x v="0"/>
    <n v="0.2"/>
    <n v="100"/>
    <x v="1"/>
  </r>
  <r>
    <x v="0"/>
    <n v="2.5"/>
    <n v="0"/>
    <x v="0"/>
  </r>
  <r>
    <x v="0"/>
    <n v="1.33"/>
    <n v="0"/>
    <x v="0"/>
  </r>
  <r>
    <x v="0"/>
    <n v="2.2000000000000002"/>
    <n v="0"/>
    <x v="0"/>
  </r>
  <r>
    <x v="0"/>
    <n v="1"/>
    <n v="0"/>
    <x v="0"/>
  </r>
  <r>
    <x v="0"/>
    <n v="1.7"/>
    <n v="0"/>
    <x v="0"/>
  </r>
  <r>
    <x v="0"/>
    <n v="0.5"/>
    <n v="0"/>
    <x v="0"/>
  </r>
  <r>
    <x v="0"/>
    <n v="2.2000000000000002"/>
    <n v="0"/>
    <x v="0"/>
  </r>
  <r>
    <x v="0"/>
    <n v="2"/>
    <n v="188"/>
    <x v="1"/>
  </r>
  <r>
    <x v="1"/>
    <n v="7"/>
    <n v="86"/>
    <x v="1"/>
  </r>
  <r>
    <x v="0"/>
    <n v="0.3"/>
    <n v="98"/>
    <x v="1"/>
  </r>
  <r>
    <x v="0"/>
    <n v="2"/>
    <n v="95"/>
    <x v="1"/>
  </r>
  <r>
    <x v="0"/>
    <n v="6.5"/>
    <n v="0"/>
    <x v="0"/>
  </r>
  <r>
    <x v="0"/>
    <n v="0.3"/>
    <n v="119"/>
    <x v="1"/>
  </r>
  <r>
    <x v="0"/>
    <n v="0.2"/>
    <n v="0"/>
    <x v="0"/>
  </r>
  <r>
    <x v="0"/>
    <n v="0.3"/>
    <n v="97"/>
    <x v="1"/>
  </r>
  <r>
    <x v="0"/>
    <n v="1.8"/>
    <n v="0"/>
    <x v="0"/>
  </r>
  <r>
    <x v="0"/>
    <n v="2.8"/>
    <n v="0"/>
    <x v="0"/>
  </r>
  <r>
    <x v="0"/>
    <n v="1.5"/>
    <n v="0"/>
    <x v="0"/>
  </r>
  <r>
    <x v="1"/>
    <n v="0.2"/>
    <n v="0"/>
    <x v="0"/>
  </r>
  <r>
    <x v="0"/>
    <n v="1"/>
    <n v="0"/>
    <x v="0"/>
  </r>
  <r>
    <x v="0"/>
    <n v="1"/>
    <n v="101"/>
    <x v="1"/>
  </r>
  <r>
    <x v="0"/>
    <n v="0.8"/>
    <n v="0"/>
    <x v="0"/>
  </r>
  <r>
    <x v="0"/>
    <n v="1.1000000000000001"/>
    <n v="166"/>
    <x v="1"/>
  </r>
  <r>
    <x v="0"/>
    <n v="0.9"/>
    <n v="0"/>
    <x v="0"/>
  </r>
  <r>
    <x v="1"/>
    <n v="3"/>
    <n v="0"/>
    <x v="0"/>
  </r>
  <r>
    <x v="0"/>
    <n v="0.4"/>
    <n v="0"/>
    <x v="0"/>
  </r>
  <r>
    <x v="0"/>
    <n v="1.33"/>
    <n v="81"/>
    <x v="1"/>
  </r>
  <r>
    <x v="0"/>
    <n v="1.5"/>
    <n v="289"/>
    <x v="1"/>
  </r>
  <r>
    <x v="1"/>
    <n v="5.6"/>
    <n v="0"/>
    <x v="0"/>
  </r>
  <r>
    <x v="1"/>
    <n v="0.5"/>
    <n v="0"/>
    <x v="0"/>
  </r>
  <r>
    <x v="0"/>
    <n v="1.1000000000000001"/>
    <n v="85"/>
    <x v="1"/>
  </r>
  <r>
    <x v="0"/>
    <n v="0.2"/>
    <n v="81"/>
    <x v="1"/>
  </r>
  <r>
    <x v="0"/>
    <n v="0.2"/>
    <n v="0"/>
    <x v="0"/>
  </r>
  <r>
    <x v="0"/>
    <n v="2.7"/>
    <n v="0"/>
    <x v="0"/>
  </r>
  <r>
    <x v="0"/>
    <n v="2.2000000000000002"/>
    <n v="0"/>
    <x v="0"/>
  </r>
  <r>
    <x v="0"/>
    <n v="2.6"/>
    <n v="165"/>
    <x v="1"/>
  </r>
  <r>
    <x v="0"/>
    <n v="4"/>
    <n v="0"/>
    <x v="0"/>
  </r>
  <r>
    <x v="1"/>
    <n v="2.2000000000000002"/>
    <n v="0"/>
    <x v="0"/>
  </r>
  <r>
    <x v="0"/>
    <n v="2.8"/>
    <n v="0"/>
    <x v="0"/>
  </r>
  <r>
    <x v="0"/>
    <n v="0.1"/>
    <n v="145"/>
    <x v="1"/>
  </r>
  <r>
    <x v="0"/>
    <n v="2.8"/>
    <n v="0"/>
    <x v="0"/>
  </r>
  <r>
    <x v="1"/>
    <n v="1"/>
    <n v="295"/>
    <x v="1"/>
  </r>
  <r>
    <x v="0"/>
    <n v="7.8"/>
    <n v="114"/>
    <x v="1"/>
  </r>
  <r>
    <x v="0"/>
    <n v="4.5"/>
    <n v="204"/>
    <x v="1"/>
  </r>
  <r>
    <x v="0"/>
    <n v="0.1"/>
    <n v="0"/>
    <x v="0"/>
  </r>
  <r>
    <x v="0"/>
    <n v="0.1"/>
    <n v="0"/>
    <x v="0"/>
  </r>
  <r>
    <x v="0"/>
    <n v="4.5999999999999996"/>
    <n v="255"/>
    <x v="1"/>
  </r>
  <r>
    <x v="0"/>
    <n v="1.2"/>
    <n v="0"/>
    <x v="0"/>
  </r>
  <r>
    <x v="0"/>
    <n v="1.67"/>
    <n v="0"/>
    <x v="0"/>
  </r>
  <r>
    <x v="0"/>
    <n v="8.6"/>
    <n v="153"/>
    <x v="1"/>
  </r>
  <r>
    <x v="0"/>
    <n v="0.2"/>
    <n v="0"/>
    <x v="0"/>
  </r>
  <r>
    <x v="0"/>
    <n v="2.2000000000000002"/>
    <n v="0"/>
    <x v="0"/>
  </r>
  <r>
    <x v="1"/>
    <n v="6.4"/>
    <n v="0"/>
    <x v="0"/>
  </r>
  <r>
    <x v="0"/>
    <n v="0.8"/>
    <n v="0"/>
    <x v="0"/>
  </r>
  <r>
    <x v="0"/>
    <n v="1.3"/>
    <n v="0"/>
    <x v="0"/>
  </r>
  <r>
    <x v="0"/>
    <n v="2.8"/>
    <n v="205"/>
    <x v="1"/>
  </r>
  <r>
    <x v="1"/>
    <n v="5.0999999999999996"/>
    <n v="0"/>
    <x v="0"/>
  </r>
  <r>
    <x v="0"/>
    <n v="7.8"/>
    <n v="0"/>
    <x v="0"/>
  </r>
  <r>
    <x v="0"/>
    <n v="0"/>
    <n v="184"/>
    <x v="1"/>
  </r>
  <r>
    <x v="0"/>
    <n v="2"/>
    <n v="216"/>
    <x v="1"/>
  </r>
  <r>
    <x v="0"/>
    <n v="0.3"/>
    <n v="99"/>
    <x v="1"/>
  </r>
  <r>
    <x v="0"/>
    <n v="3.6"/>
    <n v="0"/>
    <x v="0"/>
  </r>
  <r>
    <x v="0"/>
    <n v="0.67"/>
    <n v="0"/>
    <x v="0"/>
  </r>
  <r>
    <x v="0"/>
    <n v="2.8"/>
    <n v="0"/>
    <x v="0"/>
  </r>
  <r>
    <x v="0"/>
    <n v="2.8"/>
    <n v="0"/>
    <x v="0"/>
  </r>
  <r>
    <x v="0"/>
    <n v="3"/>
    <n v="0"/>
    <x v="0"/>
  </r>
  <r>
    <x v="0"/>
    <n v="3.8"/>
    <n v="0"/>
    <x v="0"/>
  </r>
  <r>
    <x v="0"/>
    <n v="1.67"/>
    <n v="129"/>
    <x v="1"/>
  </r>
  <r>
    <x v="0"/>
    <n v="2.8"/>
    <n v="0"/>
    <x v="0"/>
  </r>
  <r>
    <x v="0"/>
    <n v="1.7"/>
    <n v="124"/>
    <x v="1"/>
  </r>
  <r>
    <x v="0"/>
    <n v="2.1"/>
    <n v="0"/>
    <x v="0"/>
  </r>
  <r>
    <x v="0"/>
    <n v="1.2"/>
    <n v="0"/>
    <x v="0"/>
  </r>
  <r>
    <x v="0"/>
    <n v="1"/>
    <n v="0"/>
    <x v="0"/>
  </r>
  <r>
    <x v="0"/>
    <n v="2"/>
    <n v="153"/>
    <x v="1"/>
  </r>
  <r>
    <x v="0"/>
    <n v="1"/>
    <n v="130"/>
    <x v="1"/>
  </r>
  <r>
    <x v="1"/>
    <n v="3"/>
    <n v="0"/>
    <x v="0"/>
  </r>
  <r>
    <x v="0"/>
    <n v="0"/>
    <n v="0"/>
    <x v="0"/>
  </r>
  <r>
    <x v="0"/>
    <n v="1.2"/>
    <n v="82"/>
    <x v="1"/>
  </r>
  <r>
    <x v="0"/>
    <n v="2.7"/>
    <n v="0"/>
    <x v="0"/>
  </r>
  <r>
    <x v="0"/>
    <n v="0.2"/>
    <n v="0"/>
    <x v="0"/>
  </r>
  <r>
    <x v="0"/>
    <n v="2.7"/>
    <n v="0"/>
    <x v="0"/>
  </r>
  <r>
    <x v="0"/>
    <n v="1"/>
    <n v="0"/>
    <x v="0"/>
  </r>
  <r>
    <x v="0"/>
    <n v="0.6"/>
    <n v="104"/>
    <x v="1"/>
  </r>
  <r>
    <x v="0"/>
    <n v="1.1000000000000001"/>
    <n v="0"/>
    <x v="0"/>
  </r>
  <r>
    <x v="0"/>
    <n v="2"/>
    <n v="149"/>
    <x v="1"/>
  </r>
  <r>
    <x v="0"/>
    <n v="1.4"/>
    <n v="0"/>
    <x v="0"/>
  </r>
  <r>
    <x v="0"/>
    <n v="2.1"/>
    <n v="0"/>
    <x v="0"/>
  </r>
  <r>
    <x v="0"/>
    <n v="1"/>
    <n v="0"/>
    <x v="0"/>
  </r>
  <r>
    <x v="0"/>
    <n v="0.3"/>
    <n v="0"/>
    <x v="0"/>
  </r>
  <r>
    <x v="0"/>
    <n v="2"/>
    <n v="0"/>
    <x v="0"/>
  </r>
  <r>
    <x v="0"/>
    <n v="0.67"/>
    <n v="103"/>
    <x v="1"/>
  </r>
  <r>
    <x v="0"/>
    <n v="1.3"/>
    <n v="0"/>
    <x v="0"/>
  </r>
  <r>
    <x v="0"/>
    <n v="0.9"/>
    <n v="0"/>
    <x v="0"/>
  </r>
  <r>
    <x v="0"/>
    <n v="1"/>
    <n v="124"/>
    <x v="1"/>
  </r>
  <r>
    <x v="0"/>
    <n v="3"/>
    <n v="458"/>
    <x v="1"/>
  </r>
  <r>
    <x v="0"/>
    <n v="7.8"/>
    <n v="0"/>
    <x v="0"/>
  </r>
  <r>
    <x v="0"/>
    <n v="2.2000000000000002"/>
    <n v="0"/>
    <x v="0"/>
  </r>
  <r>
    <x v="0"/>
    <n v="7.8"/>
    <n v="0"/>
    <x v="0"/>
  </r>
  <r>
    <x v="0"/>
    <n v="2.2000000000000002"/>
    <n v="322"/>
    <x v="1"/>
  </r>
  <r>
    <x v="0"/>
    <n v="1.67"/>
    <n v="0"/>
    <x v="0"/>
  </r>
  <r>
    <x v="1"/>
    <n v="4"/>
    <n v="0"/>
    <x v="0"/>
  </r>
  <r>
    <x v="0"/>
    <n v="1.3"/>
    <n v="115"/>
    <x v="1"/>
  </r>
  <r>
    <x v="0"/>
    <n v="2"/>
    <n v="0"/>
    <x v="0"/>
  </r>
  <r>
    <x v="0"/>
    <n v="1"/>
    <n v="75"/>
    <x v="1"/>
  </r>
  <r>
    <x v="0"/>
    <n v="0.1"/>
    <n v="0"/>
    <x v="0"/>
  </r>
  <r>
    <x v="0"/>
    <n v="2.6"/>
    <n v="0"/>
    <x v="0"/>
  </r>
  <r>
    <x v="0"/>
    <n v="1.3"/>
    <n v="0"/>
    <x v="0"/>
  </r>
  <r>
    <x v="0"/>
    <n v="1"/>
    <n v="163"/>
    <x v="1"/>
  </r>
  <r>
    <x v="0"/>
    <n v="1"/>
    <n v="0"/>
    <x v="0"/>
  </r>
  <r>
    <x v="0"/>
    <n v="2.4"/>
    <n v="0"/>
    <x v="0"/>
  </r>
  <r>
    <x v="0"/>
    <n v="0.2"/>
    <n v="0"/>
    <x v="0"/>
  </r>
  <r>
    <x v="1"/>
    <n v="0.3"/>
    <n v="229"/>
    <x v="1"/>
  </r>
  <r>
    <x v="0"/>
    <n v="2.5"/>
    <n v="0"/>
    <x v="0"/>
  </r>
  <r>
    <x v="0"/>
    <n v="0.6"/>
    <n v="0"/>
    <x v="0"/>
  </r>
  <r>
    <x v="0"/>
    <n v="1"/>
    <n v="0"/>
    <x v="0"/>
  </r>
  <r>
    <x v="0"/>
    <n v="0.4"/>
    <n v="0"/>
    <x v="0"/>
  </r>
  <r>
    <x v="0"/>
    <n v="4"/>
    <n v="0"/>
    <x v="0"/>
  </r>
  <r>
    <x v="0"/>
    <n v="3.4"/>
    <n v="0"/>
    <x v="0"/>
  </r>
  <r>
    <x v="0"/>
    <n v="8.6"/>
    <n v="357"/>
    <x v="1"/>
  </r>
  <r>
    <x v="0"/>
    <n v="1.7"/>
    <n v="0"/>
    <x v="0"/>
  </r>
  <r>
    <x v="0"/>
    <n v="0"/>
    <n v="174"/>
    <x v="1"/>
  </r>
  <r>
    <x v="0"/>
    <n v="0"/>
    <n v="76"/>
    <x v="1"/>
  </r>
  <r>
    <x v="1"/>
    <n v="4.5"/>
    <n v="0"/>
    <x v="0"/>
  </r>
  <r>
    <x v="0"/>
    <n v="0.7"/>
    <n v="0"/>
    <x v="0"/>
  </r>
  <r>
    <x v="0"/>
    <n v="2.2999999999999998"/>
    <n v="285"/>
    <x v="1"/>
  </r>
  <r>
    <x v="0"/>
    <n v="1.3"/>
    <n v="0"/>
    <x v="0"/>
  </r>
  <r>
    <x v="0"/>
    <n v="1.7"/>
    <n v="87"/>
    <x v="1"/>
  </r>
  <r>
    <x v="0"/>
    <n v="1.8"/>
    <n v="0"/>
    <x v="0"/>
  </r>
  <r>
    <x v="0"/>
    <n v="2.8"/>
    <n v="0"/>
    <x v="0"/>
  </r>
  <r>
    <x v="0"/>
    <n v="2.1"/>
    <n v="182"/>
    <x v="1"/>
  </r>
  <r>
    <x v="0"/>
    <n v="1.5"/>
    <n v="0"/>
    <x v="0"/>
  </r>
  <r>
    <x v="1"/>
    <n v="0.8"/>
    <n v="0"/>
    <x v="0"/>
  </r>
  <r>
    <x v="0"/>
    <n v="8.6"/>
    <n v="0"/>
    <x v="0"/>
  </r>
  <r>
    <x v="0"/>
    <n v="2.6"/>
    <n v="0"/>
    <x v="0"/>
  </r>
  <r>
    <x v="0"/>
    <n v="2.1"/>
    <n v="0"/>
    <x v="0"/>
  </r>
  <r>
    <x v="0"/>
    <n v="1.3"/>
    <n v="0"/>
    <x v="0"/>
  </r>
  <r>
    <x v="0"/>
    <n v="2.8"/>
    <n v="240"/>
    <x v="1"/>
  </r>
  <r>
    <x v="0"/>
    <n v="2.2999999999999998"/>
    <n v="0"/>
    <x v="0"/>
  </r>
  <r>
    <x v="0"/>
    <n v="2.4"/>
    <n v="0"/>
    <x v="0"/>
  </r>
  <r>
    <x v="0"/>
    <n v="1"/>
    <n v="0"/>
    <x v="0"/>
  </r>
  <r>
    <x v="0"/>
    <n v="1"/>
    <n v="0"/>
    <x v="0"/>
  </r>
  <r>
    <x v="1"/>
    <n v="10"/>
    <n v="0"/>
    <x v="0"/>
  </r>
  <r>
    <x v="0"/>
    <n v="0.9"/>
    <n v="89"/>
    <x v="1"/>
  </r>
  <r>
    <x v="0"/>
    <n v="0.7"/>
    <n v="232"/>
    <x v="1"/>
  </r>
  <r>
    <x v="0"/>
    <n v="2.7"/>
    <n v="0"/>
    <x v="0"/>
  </r>
  <r>
    <x v="0"/>
    <n v="1.5"/>
    <n v="0"/>
    <x v="0"/>
  </r>
  <r>
    <x v="1"/>
    <n v="3.1"/>
    <n v="266"/>
    <x v="1"/>
  </r>
  <r>
    <x v="0"/>
    <n v="0.7"/>
    <n v="0"/>
    <x v="0"/>
  </r>
  <r>
    <x v="0"/>
    <n v="2.6"/>
    <n v="0"/>
    <x v="0"/>
  </r>
  <r>
    <x v="0"/>
    <n v="0.4"/>
    <n v="0"/>
    <x v="0"/>
  </r>
  <r>
    <x v="0"/>
    <n v="0.2"/>
    <n v="0"/>
    <x v="0"/>
  </r>
  <r>
    <x v="0"/>
    <n v="1.8"/>
    <n v="0"/>
    <x v="0"/>
  </r>
  <r>
    <x v="0"/>
    <n v="4.5999999999999996"/>
    <n v="0"/>
    <x v="0"/>
  </r>
  <r>
    <x v="0"/>
    <n v="4.5999999999999996"/>
    <n v="0"/>
    <x v="0"/>
  </r>
  <r>
    <x v="1"/>
    <n v="5.7"/>
    <n v="0"/>
    <x v="0"/>
  </r>
  <r>
    <x v="0"/>
    <n v="4.5"/>
    <n v="0"/>
    <x v="0"/>
  </r>
  <r>
    <x v="1"/>
    <n v="0.3"/>
    <n v="0"/>
    <x v="0"/>
  </r>
  <r>
    <x v="0"/>
    <n v="4.5"/>
    <n v="0"/>
    <x v="0"/>
  </r>
  <r>
    <x v="0"/>
    <n v="1"/>
    <n v="192"/>
    <x v="1"/>
  </r>
  <r>
    <x v="0"/>
    <n v="0.9"/>
    <n v="0"/>
    <x v="0"/>
  </r>
  <r>
    <x v="0"/>
    <n v="2.5"/>
    <n v="164"/>
    <x v="1"/>
  </r>
  <r>
    <x v="0"/>
    <n v="0.7"/>
    <n v="230"/>
    <x v="1"/>
  </r>
  <r>
    <x v="0"/>
    <n v="2.5"/>
    <n v="138"/>
    <x v="1"/>
  </r>
  <r>
    <x v="0"/>
    <n v="1.5"/>
    <n v="136"/>
    <x v="1"/>
  </r>
  <r>
    <x v="1"/>
    <n v="0.9"/>
    <n v="282"/>
    <x v="1"/>
  </r>
  <r>
    <x v="0"/>
    <n v="1.67"/>
    <n v="0"/>
    <x v="0"/>
  </r>
  <r>
    <x v="0"/>
    <n v="1.67"/>
    <n v="0"/>
    <x v="0"/>
  </r>
  <r>
    <x v="0"/>
    <n v="2.2999999999999998"/>
    <n v="0"/>
    <x v="0"/>
  </r>
  <r>
    <x v="0"/>
    <n v="2.2999999999999998"/>
    <n v="0"/>
    <x v="0"/>
  </r>
  <r>
    <x v="0"/>
    <n v="4.0999999999999996"/>
    <n v="0"/>
    <x v="0"/>
  </r>
  <r>
    <x v="0"/>
    <n v="1.7"/>
    <n v="0"/>
    <x v="0"/>
  </r>
  <r>
    <x v="0"/>
    <n v="0.3"/>
    <n v="0"/>
    <x v="0"/>
  </r>
  <r>
    <x v="0"/>
    <n v="3.8"/>
    <n v="0"/>
    <x v="0"/>
  </r>
  <r>
    <x v="0"/>
    <n v="4.5"/>
    <n v="0"/>
    <x v="0"/>
  </r>
  <r>
    <x v="0"/>
    <n v="0.1"/>
    <n v="0"/>
    <x v="0"/>
  </r>
  <r>
    <x v="0"/>
    <n v="1.8"/>
    <n v="0"/>
    <x v="0"/>
  </r>
  <r>
    <x v="0"/>
    <n v="3.8"/>
    <n v="82"/>
    <x v="1"/>
  </r>
  <r>
    <x v="0"/>
    <n v="7.8"/>
    <n v="358"/>
    <x v="1"/>
  </r>
  <r>
    <x v="0"/>
    <n v="1.2"/>
    <n v="0"/>
    <x v="0"/>
  </r>
  <r>
    <x v="0"/>
    <n v="0.3"/>
    <n v="0"/>
    <x v="0"/>
  </r>
  <r>
    <x v="0"/>
    <n v="1"/>
    <n v="0"/>
    <x v="0"/>
  </r>
  <r>
    <x v="0"/>
    <n v="0.7"/>
    <n v="315"/>
    <x v="1"/>
  </r>
  <r>
    <x v="1"/>
    <n v="0.8"/>
    <n v="0"/>
    <x v="0"/>
  </r>
  <r>
    <x v="0"/>
    <n v="1.7"/>
    <n v="87"/>
    <x v="1"/>
  </r>
  <r>
    <x v="0"/>
    <n v="0.6"/>
    <n v="0"/>
    <x v="0"/>
  </r>
  <r>
    <x v="0"/>
    <n v="1.2"/>
    <n v="0"/>
    <x v="0"/>
  </r>
  <r>
    <x v="0"/>
    <n v="1.1000000000000001"/>
    <n v="0"/>
    <x v="0"/>
  </r>
  <r>
    <x v="0"/>
    <n v="2.7"/>
    <n v="0"/>
    <x v="0"/>
  </r>
  <r>
    <x v="0"/>
    <n v="1.7"/>
    <n v="0"/>
    <x v="0"/>
  </r>
  <r>
    <x v="1"/>
    <n v="5.8"/>
    <n v="0"/>
    <x v="0"/>
  </r>
  <r>
    <x v="0"/>
    <n v="1"/>
    <n v="0"/>
    <x v="0"/>
  </r>
  <r>
    <x v="0"/>
    <n v="2.2000000000000002"/>
    <n v="0"/>
    <x v="0"/>
  </r>
  <r>
    <x v="0"/>
    <n v="1"/>
    <n v="0"/>
    <x v="0"/>
  </r>
  <r>
    <x v="0"/>
    <n v="0"/>
    <n v="500"/>
    <x v="1"/>
  </r>
  <r>
    <x v="0"/>
    <n v="2.2000000000000002"/>
    <n v="0"/>
    <x v="0"/>
  </r>
  <r>
    <x v="0"/>
    <n v="3"/>
    <n v="0"/>
    <x v="0"/>
  </r>
  <r>
    <x v="1"/>
    <n v="3.7"/>
    <n v="259"/>
    <x v="1"/>
  </r>
  <r>
    <x v="0"/>
    <n v="2.4"/>
    <n v="0"/>
    <x v="0"/>
  </r>
  <r>
    <x v="0"/>
    <n v="0"/>
    <n v="0"/>
    <x v="0"/>
  </r>
  <r>
    <x v="0"/>
    <n v="0"/>
    <n v="126"/>
    <x v="1"/>
  </r>
  <r>
    <x v="0"/>
    <n v="0.5"/>
    <n v="0"/>
    <x v="0"/>
  </r>
  <r>
    <x v="0"/>
    <n v="4"/>
    <n v="0"/>
    <x v="0"/>
  </r>
  <r>
    <x v="0"/>
    <n v="1.7"/>
    <n v="0"/>
    <x v="0"/>
  </r>
  <r>
    <x v="0"/>
    <n v="0"/>
    <n v="0"/>
    <x v="0"/>
  </r>
  <r>
    <x v="0"/>
    <n v="0.1"/>
    <n v="131"/>
    <x v="1"/>
  </r>
  <r>
    <x v="0"/>
    <n v="1.1000000000000001"/>
    <n v="0"/>
    <x v="0"/>
  </r>
  <r>
    <x v="0"/>
    <n v="0.3"/>
    <n v="0"/>
    <x v="0"/>
  </r>
  <r>
    <x v="0"/>
    <n v="0.9"/>
    <n v="0"/>
    <x v="0"/>
  </r>
  <r>
    <x v="0"/>
    <n v="1.4"/>
    <n v="125"/>
    <x v="1"/>
  </r>
  <r>
    <x v="0"/>
    <n v="1.67"/>
    <n v="0"/>
    <x v="0"/>
  </r>
  <r>
    <x v="0"/>
    <n v="2.2000000000000002"/>
    <n v="0"/>
    <x v="0"/>
  </r>
  <r>
    <x v="0"/>
    <n v="2"/>
    <n v="0"/>
    <x v="0"/>
  </r>
  <r>
    <x v="0"/>
    <n v="2.2000000000000002"/>
    <n v="0"/>
    <x v="0"/>
  </r>
  <r>
    <x v="0"/>
    <n v="1.7"/>
    <n v="0"/>
    <x v="0"/>
  </r>
  <r>
    <x v="0"/>
    <n v="2"/>
    <n v="79"/>
    <x v="1"/>
  </r>
  <r>
    <x v="0"/>
    <n v="2.5"/>
    <n v="0"/>
    <x v="0"/>
  </r>
  <r>
    <x v="0"/>
    <n v="2.2000000000000002"/>
    <n v="110"/>
    <x v="1"/>
  </r>
  <r>
    <x v="0"/>
    <n v="2.2000000000000002"/>
    <n v="0"/>
    <x v="0"/>
  </r>
  <r>
    <x v="0"/>
    <n v="0"/>
    <n v="0"/>
    <x v="0"/>
  </r>
  <r>
    <x v="0"/>
    <n v="6.5"/>
    <n v="0"/>
    <x v="0"/>
  </r>
  <r>
    <x v="1"/>
    <n v="3.6"/>
    <n v="571"/>
    <x v="1"/>
  </r>
  <r>
    <x v="0"/>
    <n v="2.1"/>
    <n v="0"/>
    <x v="0"/>
  </r>
  <r>
    <x v="0"/>
    <n v="0.9"/>
    <n v="126"/>
    <x v="1"/>
  </r>
  <r>
    <x v="0"/>
    <n v="1.33"/>
    <n v="137"/>
    <x v="1"/>
  </r>
  <r>
    <x v="1"/>
    <n v="2.75"/>
    <n v="0"/>
    <x v="0"/>
  </r>
  <r>
    <x v="0"/>
    <n v="0.9"/>
    <n v="101"/>
    <x v="1"/>
  </r>
  <r>
    <x v="0"/>
    <n v="1.8"/>
    <n v="0"/>
    <x v="0"/>
  </r>
  <r>
    <x v="0"/>
    <n v="0.1"/>
    <n v="0"/>
    <x v="0"/>
  </r>
  <r>
    <x v="1"/>
    <n v="3.8"/>
    <n v="150"/>
    <x v="1"/>
  </r>
  <r>
    <x v="0"/>
    <n v="2.8"/>
    <n v="0"/>
    <x v="0"/>
  </r>
  <r>
    <x v="1"/>
    <n v="4.8"/>
    <n v="0"/>
    <x v="0"/>
  </r>
  <r>
    <x v="1"/>
    <n v="8.9"/>
    <n v="0"/>
    <x v="0"/>
  </r>
  <r>
    <x v="0"/>
    <n v="2.2999999999999998"/>
    <n v="0"/>
    <x v="0"/>
  </r>
  <r>
    <x v="0"/>
    <n v="2.7"/>
    <n v="251"/>
    <x v="1"/>
  </r>
  <r>
    <x v="0"/>
    <n v="1"/>
    <n v="95"/>
    <x v="1"/>
  </r>
  <r>
    <x v="0"/>
    <n v="0.1"/>
    <n v="0"/>
    <x v="0"/>
  </r>
  <r>
    <x v="0"/>
    <n v="0.7"/>
    <n v="0"/>
    <x v="0"/>
  </r>
  <r>
    <x v="0"/>
    <n v="0"/>
    <n v="0"/>
    <x v="0"/>
  </r>
  <r>
    <x v="0"/>
    <n v="1.3"/>
    <n v="0"/>
    <x v="0"/>
  </r>
  <r>
    <x v="0"/>
    <n v="2.2999999999999998"/>
    <n v="0"/>
    <x v="0"/>
  </r>
  <r>
    <x v="0"/>
    <n v="0.5"/>
    <n v="0"/>
    <x v="0"/>
  </r>
  <r>
    <x v="0"/>
    <n v="2.7"/>
    <n v="0"/>
    <x v="0"/>
  </r>
  <r>
    <x v="0"/>
    <n v="2.5"/>
    <n v="105"/>
    <x v="1"/>
  </r>
  <r>
    <x v="0"/>
    <n v="0.8"/>
    <n v="137"/>
    <x v="1"/>
  </r>
  <r>
    <x v="0"/>
    <n v="0.9"/>
    <n v="0"/>
    <x v="0"/>
  </r>
  <r>
    <x v="0"/>
    <n v="0.1"/>
    <n v="161"/>
    <x v="1"/>
  </r>
  <r>
    <x v="0"/>
    <n v="4"/>
    <n v="0"/>
    <x v="0"/>
  </r>
  <r>
    <x v="0"/>
    <n v="0.9"/>
    <n v="208"/>
    <x v="1"/>
  </r>
  <r>
    <x v="0"/>
    <n v="2.8"/>
    <n v="0"/>
    <x v="0"/>
  </r>
  <r>
    <x v="0"/>
    <n v="0.5"/>
    <n v="85"/>
    <x v="1"/>
  </r>
  <r>
    <x v="1"/>
    <n v="6"/>
    <n v="0"/>
    <x v="0"/>
  </r>
  <r>
    <x v="0"/>
    <n v="0.6"/>
    <n v="0"/>
    <x v="0"/>
  </r>
  <r>
    <x v="0"/>
    <n v="2"/>
    <n v="0"/>
    <x v="0"/>
  </r>
  <r>
    <x v="0"/>
    <n v="3.4"/>
    <n v="0"/>
    <x v="0"/>
  </r>
  <r>
    <x v="0"/>
    <n v="0"/>
    <n v="0"/>
    <x v="0"/>
  </r>
  <r>
    <x v="0"/>
    <n v="1.2"/>
    <n v="0"/>
    <x v="0"/>
  </r>
  <r>
    <x v="0"/>
    <n v="2"/>
    <n v="0"/>
    <x v="0"/>
  </r>
  <r>
    <x v="0"/>
    <n v="2.2999999999999998"/>
    <n v="0"/>
    <x v="0"/>
  </r>
  <r>
    <x v="0"/>
    <n v="7.8"/>
    <n v="227"/>
    <x v="1"/>
  </r>
  <r>
    <x v="0"/>
    <n v="1.3"/>
    <n v="0"/>
    <x v="0"/>
  </r>
  <r>
    <x v="0"/>
    <n v="0.2"/>
    <n v="0"/>
    <x v="0"/>
  </r>
  <r>
    <x v="0"/>
    <n v="4"/>
    <n v="0"/>
    <x v="0"/>
  </r>
  <r>
    <x v="0"/>
    <n v="0.3"/>
    <n v="104"/>
    <x v="1"/>
  </r>
  <r>
    <x v="0"/>
    <n v="2.2999999999999998"/>
    <n v="0"/>
    <x v="0"/>
  </r>
  <r>
    <x v="0"/>
    <n v="0.1"/>
    <n v="257"/>
    <x v="1"/>
  </r>
  <r>
    <x v="0"/>
    <n v="1.1000000000000001"/>
    <n v="0"/>
    <x v="0"/>
  </r>
  <r>
    <x v="0"/>
    <n v="0.1"/>
    <n v="224"/>
    <x v="1"/>
  </r>
  <r>
    <x v="0"/>
    <n v="1.8"/>
    <n v="178"/>
    <x v="1"/>
  </r>
  <r>
    <x v="0"/>
    <n v="0.1"/>
    <n v="83"/>
    <x v="1"/>
  </r>
  <r>
    <x v="0"/>
    <n v="2.2000000000000002"/>
    <n v="155"/>
    <x v="1"/>
  </r>
  <r>
    <x v="0"/>
    <n v="2.2000000000000002"/>
    <n v="0"/>
    <x v="0"/>
  </r>
  <r>
    <x v="0"/>
    <n v="4.5999999999999996"/>
    <n v="164"/>
    <x v="1"/>
  </r>
  <r>
    <x v="0"/>
    <n v="0.3"/>
    <n v="0"/>
    <x v="0"/>
  </r>
  <r>
    <x v="0"/>
    <n v="0"/>
    <n v="0"/>
    <x v="0"/>
  </r>
  <r>
    <x v="0"/>
    <n v="1.2"/>
    <n v="0"/>
    <x v="0"/>
  </r>
  <r>
    <x v="1"/>
    <n v="3"/>
    <n v="227"/>
    <x v="1"/>
  </r>
  <r>
    <x v="0"/>
    <n v="1.1000000000000001"/>
    <n v="0"/>
    <x v="0"/>
  </r>
  <r>
    <x v="0"/>
    <n v="1.5"/>
    <n v="131"/>
    <x v="1"/>
  </r>
  <r>
    <x v="0"/>
    <n v="2.8"/>
    <n v="0"/>
    <x v="0"/>
  </r>
  <r>
    <x v="1"/>
    <n v="0.8"/>
    <n v="0"/>
    <x v="0"/>
  </r>
  <r>
    <x v="0"/>
    <n v="2.2000000000000002"/>
    <n v="0"/>
    <x v="0"/>
  </r>
  <r>
    <x v="1"/>
    <n v="4.8"/>
    <n v="0"/>
    <x v="0"/>
  </r>
  <r>
    <x v="0"/>
    <n v="1.5"/>
    <n v="111"/>
    <x v="1"/>
  </r>
  <r>
    <x v="0"/>
    <n v="0.2"/>
    <n v="0"/>
    <x v="0"/>
  </r>
  <r>
    <x v="1"/>
    <n v="8"/>
    <n v="0"/>
    <x v="0"/>
  </r>
  <r>
    <x v="0"/>
    <n v="1.7"/>
    <n v="164"/>
    <x v="1"/>
  </r>
  <r>
    <x v="0"/>
    <n v="2"/>
    <n v="0"/>
    <x v="0"/>
  </r>
  <r>
    <x v="1"/>
    <n v="1.6"/>
    <n v="0"/>
    <x v="0"/>
  </r>
  <r>
    <x v="0"/>
    <n v="3"/>
    <n v="422"/>
    <x v="1"/>
  </r>
  <r>
    <x v="0"/>
    <n v="4.5"/>
    <n v="217"/>
    <x v="1"/>
  </r>
  <r>
    <x v="0"/>
    <n v="2.8"/>
    <n v="153"/>
    <x v="1"/>
  </r>
  <r>
    <x v="0"/>
    <n v="1.7"/>
    <n v="142"/>
    <x v="1"/>
  </r>
  <r>
    <x v="0"/>
    <n v="4"/>
    <n v="0"/>
    <x v="0"/>
  </r>
  <r>
    <x v="0"/>
    <n v="2.2000000000000002"/>
    <n v="0"/>
    <x v="0"/>
  </r>
  <r>
    <x v="1"/>
    <n v="7.4"/>
    <n v="0"/>
    <x v="0"/>
  </r>
  <r>
    <x v="0"/>
    <n v="2.5"/>
    <n v="0"/>
    <x v="0"/>
  </r>
  <r>
    <x v="1"/>
    <n v="2.2000000000000002"/>
    <n v="569"/>
    <x v="1"/>
  </r>
  <r>
    <x v="0"/>
    <n v="2"/>
    <n v="89"/>
    <x v="1"/>
  </r>
  <r>
    <x v="0"/>
    <n v="2.8"/>
    <n v="194"/>
    <x v="1"/>
  </r>
  <r>
    <x v="0"/>
    <n v="1.1000000000000001"/>
    <n v="85"/>
    <x v="1"/>
  </r>
  <r>
    <x v="1"/>
    <n v="7.5"/>
    <n v="0"/>
    <x v="0"/>
  </r>
  <r>
    <x v="0"/>
    <n v="3.8"/>
    <n v="0"/>
    <x v="0"/>
  </r>
  <r>
    <x v="0"/>
    <n v="0.2"/>
    <n v="115"/>
    <x v="1"/>
  </r>
  <r>
    <x v="1"/>
    <n v="4.9000000000000004"/>
    <n v="0"/>
    <x v="0"/>
  </r>
  <r>
    <x v="0"/>
    <n v="0.6"/>
    <n v="0"/>
    <x v="0"/>
  </r>
  <r>
    <x v="1"/>
    <n v="1.1000000000000001"/>
    <n v="0"/>
    <x v="0"/>
  </r>
  <r>
    <x v="1"/>
    <n v="3.3"/>
    <n v="0"/>
    <x v="0"/>
  </r>
  <r>
    <x v="0"/>
    <n v="1.7"/>
    <n v="0"/>
    <x v="0"/>
  </r>
  <r>
    <x v="0"/>
    <n v="1.5"/>
    <n v="0"/>
    <x v="0"/>
  </r>
  <r>
    <x v="0"/>
    <n v="2"/>
    <n v="147"/>
    <x v="1"/>
  </r>
  <r>
    <x v="0"/>
    <n v="0.3"/>
    <n v="0"/>
    <x v="0"/>
  </r>
  <r>
    <x v="0"/>
    <n v="2"/>
    <n v="0"/>
    <x v="0"/>
  </r>
  <r>
    <x v="0"/>
    <n v="2.5"/>
    <n v="0"/>
    <x v="0"/>
  </r>
  <r>
    <x v="0"/>
    <n v="1"/>
    <n v="0"/>
    <x v="0"/>
  </r>
  <r>
    <x v="0"/>
    <n v="1.1000000000000001"/>
    <n v="0"/>
    <x v="0"/>
  </r>
  <r>
    <x v="0"/>
    <n v="0.67"/>
    <n v="83"/>
    <x v="1"/>
  </r>
  <r>
    <x v="0"/>
    <n v="0.1"/>
    <n v="0"/>
    <x v="0"/>
  </r>
  <r>
    <x v="0"/>
    <n v="1.3"/>
    <n v="0"/>
    <x v="0"/>
  </r>
  <r>
    <x v="0"/>
    <n v="4.33"/>
    <n v="156"/>
    <x v="1"/>
  </r>
  <r>
    <x v="0"/>
    <n v="2"/>
    <n v="0"/>
    <x v="0"/>
  </r>
  <r>
    <x v="0"/>
    <n v="2.5"/>
    <n v="0"/>
    <x v="0"/>
  </r>
  <r>
    <x v="1"/>
    <n v="5.4"/>
    <n v="0"/>
    <x v="0"/>
  </r>
  <r>
    <x v="1"/>
    <n v="6.9"/>
    <n v="260"/>
    <x v="1"/>
  </r>
  <r>
    <x v="0"/>
    <n v="1.3"/>
    <n v="0"/>
    <x v="0"/>
  </r>
  <r>
    <x v="0"/>
    <n v="1.33"/>
    <n v="0"/>
    <x v="0"/>
  </r>
  <r>
    <x v="0"/>
    <n v="0.4"/>
    <n v="0"/>
    <x v="0"/>
  </r>
  <r>
    <x v="0"/>
    <n v="0.3"/>
    <n v="106"/>
    <x v="1"/>
  </r>
  <r>
    <x v="0"/>
    <n v="0.8"/>
    <n v="0"/>
    <x v="0"/>
  </r>
  <r>
    <x v="0"/>
    <n v="6.5"/>
    <n v="0"/>
    <x v="0"/>
  </r>
  <r>
    <x v="0"/>
    <n v="1.3"/>
    <n v="0"/>
    <x v="0"/>
  </r>
  <r>
    <x v="0"/>
    <n v="2"/>
    <n v="0"/>
    <x v="0"/>
  </r>
  <r>
    <x v="0"/>
    <n v="0.7"/>
    <n v="0"/>
    <x v="0"/>
  </r>
  <r>
    <x v="0"/>
    <n v="2.6"/>
    <n v="0"/>
    <x v="0"/>
  </r>
  <r>
    <x v="0"/>
    <n v="1.5"/>
    <n v="0"/>
    <x v="0"/>
  </r>
  <r>
    <x v="0"/>
    <n v="0.3"/>
    <n v="0"/>
    <x v="0"/>
  </r>
  <r>
    <x v="0"/>
    <n v="1.33"/>
    <n v="0"/>
    <x v="0"/>
  </r>
  <r>
    <x v="1"/>
    <n v="6.5"/>
    <n v="0"/>
    <x v="0"/>
  </r>
  <r>
    <x v="0"/>
    <n v="4.5999999999999996"/>
    <n v="0"/>
    <x v="0"/>
  </r>
  <r>
    <x v="0"/>
    <n v="0.7"/>
    <n v="104"/>
    <x v="1"/>
  </r>
  <r>
    <x v="0"/>
    <n v="0.9"/>
    <n v="0"/>
    <x v="0"/>
  </r>
  <r>
    <x v="0"/>
    <n v="2"/>
    <n v="148"/>
    <x v="1"/>
  </r>
  <r>
    <x v="0"/>
    <n v="2"/>
    <n v="0"/>
    <x v="0"/>
  </r>
  <r>
    <x v="1"/>
    <n v="2.9"/>
    <n v="0"/>
    <x v="0"/>
  </r>
  <r>
    <x v="0"/>
    <n v="2.7"/>
    <n v="0"/>
    <x v="0"/>
  </r>
  <r>
    <x v="0"/>
    <n v="2.4"/>
    <n v="0"/>
    <x v="0"/>
  </r>
  <r>
    <x v="0"/>
    <n v="2"/>
    <n v="130"/>
    <x v="1"/>
  </r>
  <r>
    <x v="0"/>
    <n v="1.33"/>
    <n v="0"/>
    <x v="0"/>
  </r>
  <r>
    <x v="0"/>
    <n v="0.4"/>
    <n v="0"/>
    <x v="0"/>
  </r>
  <r>
    <x v="0"/>
    <n v="2.8"/>
    <n v="0"/>
    <x v="0"/>
  </r>
  <r>
    <x v="0"/>
    <n v="2.6"/>
    <n v="0"/>
    <x v="0"/>
  </r>
  <r>
    <x v="0"/>
    <n v="1"/>
    <n v="0"/>
    <x v="0"/>
  </r>
  <r>
    <x v="0"/>
    <n v="1.7"/>
    <n v="84"/>
    <x v="1"/>
  </r>
  <r>
    <x v="0"/>
    <n v="6.5"/>
    <n v="0"/>
    <x v="0"/>
  </r>
  <r>
    <x v="0"/>
    <n v="2.2999999999999998"/>
    <n v="124"/>
    <x v="1"/>
  </r>
  <r>
    <x v="0"/>
    <n v="1"/>
    <n v="0"/>
    <x v="0"/>
  </r>
  <r>
    <x v="0"/>
    <n v="1.8"/>
    <n v="0"/>
    <x v="0"/>
  </r>
  <r>
    <x v="0"/>
    <n v="1.33"/>
    <n v="0"/>
    <x v="0"/>
  </r>
  <r>
    <x v="0"/>
    <n v="2.2000000000000002"/>
    <n v="323"/>
    <x v="1"/>
  </r>
  <r>
    <x v="0"/>
    <n v="0"/>
    <n v="121"/>
    <x v="1"/>
  </r>
  <r>
    <x v="0"/>
    <n v="0.2"/>
    <n v="0"/>
    <x v="0"/>
  </r>
  <r>
    <x v="1"/>
    <n v="7"/>
    <n v="541"/>
    <x v="1"/>
  </r>
  <r>
    <x v="0"/>
    <n v="1"/>
    <n v="0"/>
    <x v="0"/>
  </r>
  <r>
    <x v="0"/>
    <n v="0.6"/>
    <n v="0"/>
    <x v="0"/>
  </r>
  <r>
    <x v="0"/>
    <n v="3"/>
    <n v="122"/>
    <x v="1"/>
  </r>
  <r>
    <x v="0"/>
    <n v="2.5"/>
    <n v="136"/>
    <x v="1"/>
  </r>
  <r>
    <x v="0"/>
    <n v="2.4"/>
    <n v="0"/>
    <x v="0"/>
  </r>
  <r>
    <x v="0"/>
    <n v="0.6"/>
    <n v="166"/>
    <x v="1"/>
  </r>
  <r>
    <x v="0"/>
    <n v="2.1"/>
    <n v="0"/>
    <x v="0"/>
  </r>
  <r>
    <x v="0"/>
    <n v="0.9"/>
    <n v="0"/>
    <x v="0"/>
  </r>
  <r>
    <x v="0"/>
    <n v="2.1"/>
    <n v="164"/>
    <x v="1"/>
  </r>
  <r>
    <x v="0"/>
    <n v="1.6"/>
    <n v="0"/>
    <x v="0"/>
  </r>
  <r>
    <x v="0"/>
    <n v="3.4"/>
    <n v="0"/>
    <x v="0"/>
  </r>
  <r>
    <x v="0"/>
    <n v="1.2"/>
    <n v="0"/>
    <x v="0"/>
  </r>
  <r>
    <x v="0"/>
    <n v="0.1"/>
    <n v="89"/>
    <x v="1"/>
  </r>
  <r>
    <x v="0"/>
    <n v="0.6"/>
    <n v="152"/>
    <x v="1"/>
  </r>
  <r>
    <x v="0"/>
    <n v="2.2000000000000002"/>
    <n v="0"/>
    <x v="0"/>
  </r>
  <r>
    <x v="1"/>
    <n v="2.9"/>
    <n v="0"/>
    <x v="0"/>
  </r>
  <r>
    <x v="0"/>
    <n v="1.67"/>
    <n v="122"/>
    <x v="1"/>
  </r>
  <r>
    <x v="0"/>
    <n v="2.2000000000000002"/>
    <n v="0"/>
    <x v="0"/>
  </r>
  <r>
    <x v="0"/>
    <n v="2"/>
    <n v="119"/>
    <x v="1"/>
  </r>
  <r>
    <x v="0"/>
    <n v="0.1"/>
    <n v="0"/>
    <x v="0"/>
  </r>
  <r>
    <x v="0"/>
    <n v="0.1"/>
    <n v="0"/>
    <x v="0"/>
  </r>
  <r>
    <x v="0"/>
    <n v="0.6"/>
    <n v="127"/>
    <x v="1"/>
  </r>
  <r>
    <x v="0"/>
    <n v="4"/>
    <n v="0"/>
    <x v="0"/>
  </r>
  <r>
    <x v="0"/>
    <n v="0.4"/>
    <n v="103"/>
    <x v="1"/>
  </r>
  <r>
    <x v="0"/>
    <n v="1.67"/>
    <n v="214"/>
    <x v="1"/>
  </r>
  <r>
    <x v="0"/>
    <n v="0.2"/>
    <n v="141"/>
    <x v="1"/>
  </r>
  <r>
    <x v="0"/>
    <n v="0"/>
    <n v="0"/>
    <x v="0"/>
  </r>
  <r>
    <x v="1"/>
    <n v="3.2"/>
    <n v="0"/>
    <x v="0"/>
  </r>
  <r>
    <x v="0"/>
    <n v="0.4"/>
    <n v="98"/>
    <x v="1"/>
  </r>
  <r>
    <x v="1"/>
    <n v="6.3"/>
    <n v="99"/>
    <x v="1"/>
  </r>
  <r>
    <x v="0"/>
    <n v="1"/>
    <n v="212"/>
    <x v="1"/>
  </r>
  <r>
    <x v="0"/>
    <n v="4.33"/>
    <n v="277"/>
    <x v="1"/>
  </r>
  <r>
    <x v="0"/>
    <n v="0"/>
    <n v="0"/>
    <x v="0"/>
  </r>
  <r>
    <x v="0"/>
    <n v="6.7"/>
    <n v="102"/>
    <x v="1"/>
  </r>
  <r>
    <x v="0"/>
    <n v="4"/>
    <n v="0"/>
    <x v="0"/>
  </r>
  <r>
    <x v="1"/>
    <n v="4"/>
    <n v="106"/>
    <x v="1"/>
  </r>
  <r>
    <x v="0"/>
    <n v="2.7"/>
    <n v="233"/>
    <x v="1"/>
  </r>
  <r>
    <x v="0"/>
    <n v="2.5"/>
    <n v="0"/>
    <x v="0"/>
  </r>
  <r>
    <x v="1"/>
    <n v="7.4"/>
    <n v="0"/>
    <x v="0"/>
  </r>
  <r>
    <x v="0"/>
    <n v="1.2"/>
    <n v="0"/>
    <x v="0"/>
  </r>
  <r>
    <x v="0"/>
    <n v="0"/>
    <n v="0"/>
    <x v="0"/>
  </r>
  <r>
    <x v="0"/>
    <n v="1.8"/>
    <n v="236"/>
    <x v="1"/>
  </r>
  <r>
    <x v="0"/>
    <n v="1.3"/>
    <n v="83"/>
    <x v="1"/>
  </r>
  <r>
    <x v="0"/>
    <n v="0.6"/>
    <n v="0"/>
    <x v="0"/>
  </r>
  <r>
    <x v="1"/>
    <n v="5.67"/>
    <n v="0"/>
    <x v="0"/>
  </r>
  <r>
    <x v="0"/>
    <n v="1.8"/>
    <n v="0"/>
    <x v="0"/>
  </r>
  <r>
    <x v="0"/>
    <n v="2.2000000000000002"/>
    <n v="207"/>
    <x v="1"/>
  </r>
  <r>
    <x v="0"/>
    <n v="0.1"/>
    <n v="0"/>
    <x v="0"/>
  </r>
  <r>
    <x v="0"/>
    <n v="2"/>
    <n v="132"/>
    <x v="1"/>
  </r>
  <r>
    <x v="0"/>
    <n v="1.2"/>
    <n v="0"/>
    <x v="0"/>
  </r>
  <r>
    <x v="0"/>
    <n v="2.1"/>
    <n v="0"/>
    <x v="0"/>
  </r>
  <r>
    <x v="1"/>
    <n v="4.8"/>
    <n v="0"/>
    <x v="0"/>
  </r>
  <r>
    <x v="0"/>
    <n v="2.4"/>
    <n v="0"/>
    <x v="0"/>
  </r>
  <r>
    <x v="0"/>
    <n v="2"/>
    <n v="108"/>
    <x v="1"/>
  </r>
  <r>
    <x v="0"/>
    <n v="2.2000000000000002"/>
    <n v="0"/>
    <x v="0"/>
  </r>
  <r>
    <x v="0"/>
    <n v="4.5"/>
    <n v="187"/>
    <x v="1"/>
  </r>
  <r>
    <x v="0"/>
    <n v="0.9"/>
    <n v="114"/>
    <x v="1"/>
  </r>
  <r>
    <x v="0"/>
    <n v="0.8"/>
    <n v="0"/>
    <x v="0"/>
  </r>
  <r>
    <x v="0"/>
    <n v="2.1"/>
    <n v="0"/>
    <x v="0"/>
  </r>
  <r>
    <x v="0"/>
    <n v="2.2999999999999998"/>
    <n v="0"/>
    <x v="0"/>
  </r>
  <r>
    <x v="0"/>
    <n v="0.6"/>
    <n v="0"/>
    <x v="0"/>
  </r>
  <r>
    <x v="0"/>
    <n v="2.2999999999999998"/>
    <n v="98"/>
    <x v="1"/>
  </r>
  <r>
    <x v="0"/>
    <n v="2"/>
    <n v="0"/>
    <x v="0"/>
  </r>
  <r>
    <x v="0"/>
    <n v="1.3"/>
    <n v="0"/>
    <x v="0"/>
  </r>
  <r>
    <x v="0"/>
    <n v="2.1"/>
    <n v="133"/>
    <x v="1"/>
  </r>
  <r>
    <x v="1"/>
    <n v="8.8000000000000007"/>
    <n v="582"/>
    <x v="1"/>
  </r>
  <r>
    <x v="0"/>
    <n v="0.6"/>
    <n v="0"/>
    <x v="0"/>
  </r>
  <r>
    <x v="0"/>
    <n v="2.6"/>
    <n v="0"/>
    <x v="0"/>
  </r>
  <r>
    <x v="0"/>
    <n v="4.3"/>
    <n v="437"/>
    <x v="1"/>
  </r>
  <r>
    <x v="0"/>
    <n v="8.6"/>
    <n v="0"/>
    <x v="0"/>
  </r>
  <r>
    <x v="0"/>
    <n v="2.6"/>
    <n v="0"/>
    <x v="0"/>
  </r>
  <r>
    <x v="0"/>
    <n v="2"/>
    <n v="0"/>
    <x v="0"/>
  </r>
  <r>
    <x v="0"/>
    <n v="1.6"/>
    <n v="0"/>
    <x v="0"/>
  </r>
  <r>
    <x v="0"/>
    <n v="1.6"/>
    <n v="0"/>
    <x v="0"/>
  </r>
  <r>
    <x v="0"/>
    <n v="2.6"/>
    <n v="0"/>
    <x v="0"/>
  </r>
  <r>
    <x v="0"/>
    <n v="0.7"/>
    <n v="105"/>
    <x v="1"/>
  </r>
  <r>
    <x v="0"/>
    <n v="1"/>
    <n v="0"/>
    <x v="0"/>
  </r>
  <r>
    <x v="0"/>
    <n v="0.8"/>
    <n v="0"/>
    <x v="0"/>
  </r>
  <r>
    <x v="0"/>
    <n v="0.7"/>
    <n v="0"/>
    <x v="0"/>
  </r>
  <r>
    <x v="0"/>
    <n v="1.5"/>
    <n v="0"/>
    <x v="0"/>
  </r>
  <r>
    <x v="0"/>
    <n v="3.4"/>
    <n v="0"/>
    <x v="0"/>
  </r>
  <r>
    <x v="0"/>
    <n v="2.2999999999999998"/>
    <n v="0"/>
    <x v="0"/>
  </r>
  <r>
    <x v="0"/>
    <n v="6"/>
    <n v="0"/>
    <x v="0"/>
  </r>
  <r>
    <x v="0"/>
    <n v="1.3"/>
    <n v="0"/>
    <x v="0"/>
  </r>
  <r>
    <x v="0"/>
    <n v="1"/>
    <n v="96"/>
    <x v="1"/>
  </r>
  <r>
    <x v="0"/>
    <n v="1.33"/>
    <n v="115"/>
    <x v="1"/>
  </r>
  <r>
    <x v="1"/>
    <n v="4.3"/>
    <n v="0"/>
    <x v="0"/>
  </r>
  <r>
    <x v="0"/>
    <n v="1"/>
    <n v="0"/>
    <x v="0"/>
  </r>
  <r>
    <x v="0"/>
    <n v="1.6"/>
    <n v="0"/>
    <x v="0"/>
  </r>
  <r>
    <x v="0"/>
    <n v="0.6"/>
    <n v="0"/>
    <x v="0"/>
  </r>
  <r>
    <x v="0"/>
    <n v="0.67"/>
    <n v="0"/>
    <x v="0"/>
  </r>
  <r>
    <x v="0"/>
    <n v="0.4"/>
    <n v="0"/>
    <x v="0"/>
  </r>
  <r>
    <x v="0"/>
    <n v="4.3"/>
    <n v="0"/>
    <x v="0"/>
  </r>
  <r>
    <x v="0"/>
    <n v="2.2999999999999998"/>
    <n v="76"/>
    <x v="1"/>
  </r>
  <r>
    <x v="0"/>
    <n v="2"/>
    <n v="0"/>
    <x v="0"/>
  </r>
  <r>
    <x v="0"/>
    <n v="2.7"/>
    <n v="126"/>
    <x v="1"/>
  </r>
  <r>
    <x v="0"/>
    <n v="0.1"/>
    <n v="0"/>
    <x v="0"/>
  </r>
  <r>
    <x v="1"/>
    <n v="2.2000000000000002"/>
    <n v="0"/>
    <x v="0"/>
  </r>
  <r>
    <x v="0"/>
    <n v="0.4"/>
    <n v="82"/>
    <x v="1"/>
  </r>
  <r>
    <x v="0"/>
    <n v="1.3"/>
    <n v="0"/>
    <x v="0"/>
  </r>
  <r>
    <x v="0"/>
    <n v="1"/>
    <n v="0"/>
    <x v="0"/>
  </r>
  <r>
    <x v="0"/>
    <n v="2.9"/>
    <n v="0"/>
    <x v="0"/>
  </r>
  <r>
    <x v="0"/>
    <n v="1.75"/>
    <n v="0"/>
    <x v="0"/>
  </r>
  <r>
    <x v="0"/>
    <n v="1"/>
    <n v="81"/>
    <x v="1"/>
  </r>
  <r>
    <x v="0"/>
    <n v="3.4"/>
    <n v="140"/>
    <x v="1"/>
  </r>
  <r>
    <x v="1"/>
    <n v="2.7"/>
    <n v="0"/>
    <x v="0"/>
  </r>
  <r>
    <x v="0"/>
    <n v="0.8"/>
    <n v="0"/>
    <x v="0"/>
  </r>
  <r>
    <x v="1"/>
    <n v="8.5"/>
    <n v="0"/>
    <x v="0"/>
  </r>
  <r>
    <x v="0"/>
    <n v="4.5999999999999996"/>
    <n v="0"/>
    <x v="0"/>
  </r>
  <r>
    <x v="1"/>
    <n v="3.6"/>
    <n v="0"/>
    <x v="0"/>
  </r>
  <r>
    <x v="0"/>
    <n v="0.8"/>
    <n v="0"/>
    <x v="0"/>
  </r>
  <r>
    <x v="0"/>
    <n v="1.5"/>
    <n v="0"/>
    <x v="0"/>
  </r>
  <r>
    <x v="0"/>
    <n v="2.1"/>
    <n v="0"/>
    <x v="0"/>
  </r>
  <r>
    <x v="0"/>
    <n v="1"/>
    <n v="92"/>
    <x v="1"/>
  </r>
  <r>
    <x v="0"/>
    <n v="1"/>
    <n v="0"/>
    <x v="0"/>
  </r>
  <r>
    <x v="1"/>
    <n v="4.2"/>
    <n v="76"/>
    <x v="1"/>
  </r>
  <r>
    <x v="0"/>
    <n v="0.8"/>
    <n v="0"/>
    <x v="0"/>
  </r>
  <r>
    <x v="1"/>
    <n v="7"/>
    <n v="581"/>
    <x v="1"/>
  </r>
  <r>
    <x v="0"/>
    <n v="2.7"/>
    <n v="283"/>
    <x v="1"/>
  </r>
  <r>
    <x v="0"/>
    <n v="2.5"/>
    <n v="135"/>
    <x v="1"/>
  </r>
  <r>
    <x v="0"/>
    <n v="0.4"/>
    <n v="0"/>
    <x v="0"/>
  </r>
  <r>
    <x v="0"/>
    <n v="0.3"/>
    <n v="0"/>
    <x v="0"/>
  </r>
  <r>
    <x v="0"/>
    <n v="2.5"/>
    <n v="0"/>
    <x v="0"/>
  </r>
  <r>
    <x v="0"/>
    <n v="8.6"/>
    <n v="0"/>
    <x v="0"/>
  </r>
  <r>
    <x v="1"/>
    <n v="1.1000000000000001"/>
    <n v="412"/>
    <x v="1"/>
  </r>
  <r>
    <x v="0"/>
    <n v="0.7"/>
    <n v="0"/>
    <x v="0"/>
  </r>
  <r>
    <x v="0"/>
    <n v="4.5999999999999996"/>
    <n v="366"/>
    <x v="1"/>
  </r>
  <r>
    <x v="0"/>
    <n v="1.5"/>
    <n v="0"/>
    <x v="0"/>
  </r>
  <r>
    <x v="0"/>
    <n v="1.9"/>
    <n v="0"/>
    <x v="0"/>
  </r>
  <r>
    <x v="0"/>
    <n v="0.3"/>
    <n v="0"/>
    <x v="0"/>
  </r>
  <r>
    <x v="0"/>
    <n v="4.33"/>
    <n v="0"/>
    <x v="0"/>
  </r>
  <r>
    <x v="0"/>
    <n v="1"/>
    <n v="0"/>
    <x v="0"/>
  </r>
  <r>
    <x v="0"/>
    <n v="1.9"/>
    <n v="0"/>
    <x v="0"/>
  </r>
  <r>
    <x v="0"/>
    <n v="2"/>
    <n v="175"/>
    <x v="1"/>
  </r>
  <r>
    <x v="0"/>
    <n v="2.2999999999999998"/>
    <n v="0"/>
    <x v="0"/>
  </r>
  <r>
    <x v="0"/>
    <n v="1.3"/>
    <n v="116"/>
    <x v="1"/>
  </r>
  <r>
    <x v="0"/>
    <n v="1.8"/>
    <n v="0"/>
    <x v="0"/>
  </r>
  <r>
    <x v="0"/>
    <n v="2.1"/>
    <n v="0"/>
    <x v="0"/>
  </r>
  <r>
    <x v="0"/>
    <n v="2.1"/>
    <n v="0"/>
    <x v="0"/>
  </r>
  <r>
    <x v="0"/>
    <n v="1.3"/>
    <n v="108"/>
    <x v="1"/>
  </r>
  <r>
    <x v="0"/>
    <n v="3.8"/>
    <n v="81"/>
    <x v="1"/>
  </r>
  <r>
    <x v="0"/>
    <n v="2.5"/>
    <n v="0"/>
    <x v="0"/>
  </r>
  <r>
    <x v="0"/>
    <n v="2.7"/>
    <n v="100"/>
    <x v="1"/>
  </r>
  <r>
    <x v="0"/>
    <n v="0.8"/>
    <n v="0"/>
    <x v="0"/>
  </r>
  <r>
    <x v="0"/>
    <n v="2"/>
    <n v="0"/>
    <x v="0"/>
  </r>
  <r>
    <x v="0"/>
    <n v="0.8"/>
    <n v="0"/>
    <x v="0"/>
  </r>
  <r>
    <x v="1"/>
    <n v="5.4"/>
    <n v="301"/>
    <x v="1"/>
  </r>
  <r>
    <x v="0"/>
    <n v="0.3"/>
    <n v="0"/>
    <x v="0"/>
  </r>
  <r>
    <x v="0"/>
    <n v="1.8"/>
    <n v="0"/>
    <x v="0"/>
  </r>
  <r>
    <x v="0"/>
    <n v="1.8"/>
    <n v="0"/>
    <x v="0"/>
  </r>
  <r>
    <x v="0"/>
    <n v="4.5999999999999996"/>
    <n v="0"/>
    <x v="0"/>
  </r>
  <r>
    <x v="0"/>
    <n v="1.7"/>
    <n v="0"/>
    <x v="0"/>
  </r>
  <r>
    <x v="0"/>
    <n v="1"/>
    <n v="0"/>
    <x v="0"/>
  </r>
  <r>
    <x v="1"/>
    <n v="3.7"/>
    <n v="0"/>
    <x v="0"/>
  </r>
  <r>
    <x v="0"/>
    <n v="0.3"/>
    <n v="0"/>
    <x v="0"/>
  </r>
  <r>
    <x v="1"/>
    <n v="2.9"/>
    <n v="0"/>
    <x v="0"/>
  </r>
  <r>
    <x v="0"/>
    <n v="1.5"/>
    <n v="0"/>
    <x v="0"/>
  </r>
  <r>
    <x v="1"/>
    <n v="2.9"/>
    <n v="0"/>
    <x v="0"/>
  </r>
  <r>
    <x v="0"/>
    <n v="3.1"/>
    <n v="0"/>
    <x v="0"/>
  </r>
  <r>
    <x v="0"/>
    <n v="1.75"/>
    <n v="108"/>
    <x v="1"/>
  </r>
  <r>
    <x v="0"/>
    <n v="0.3"/>
    <n v="88"/>
    <x v="1"/>
  </r>
  <r>
    <x v="0"/>
    <n v="2.2000000000000002"/>
    <n v="0"/>
    <x v="0"/>
  </r>
  <r>
    <x v="0"/>
    <n v="0.3"/>
    <n v="0"/>
    <x v="0"/>
  </r>
  <r>
    <x v="0"/>
    <n v="1.67"/>
    <n v="0"/>
    <x v="0"/>
  </r>
  <r>
    <x v="0"/>
    <n v="2"/>
    <n v="0"/>
    <x v="0"/>
  </r>
  <r>
    <x v="0"/>
    <n v="0.1"/>
    <n v="0"/>
    <x v="0"/>
  </r>
  <r>
    <x v="0"/>
    <n v="0.1"/>
    <n v="0"/>
    <x v="0"/>
  </r>
  <r>
    <x v="0"/>
    <n v="0.2"/>
    <n v="154"/>
    <x v="1"/>
  </r>
  <r>
    <x v="0"/>
    <n v="1"/>
    <n v="103"/>
    <x v="1"/>
  </r>
  <r>
    <x v="0"/>
    <n v="0.1"/>
    <n v="0"/>
    <x v="0"/>
  </r>
  <r>
    <x v="0"/>
    <n v="0"/>
    <n v="0"/>
    <x v="0"/>
  </r>
  <r>
    <x v="0"/>
    <n v="4.33"/>
    <n v="0"/>
    <x v="0"/>
  </r>
  <r>
    <x v="0"/>
    <n v="6.5"/>
    <n v="565"/>
    <x v="1"/>
  </r>
  <r>
    <x v="0"/>
    <n v="0.2"/>
    <n v="0"/>
    <x v="0"/>
  </r>
  <r>
    <x v="0"/>
    <n v="1.3"/>
    <n v="0"/>
    <x v="0"/>
  </r>
  <r>
    <x v="0"/>
    <n v="1.8"/>
    <n v="167"/>
    <x v="1"/>
  </r>
  <r>
    <x v="0"/>
    <n v="2.6"/>
    <n v="0"/>
    <x v="0"/>
  </r>
  <r>
    <x v="0"/>
    <n v="0.2"/>
    <n v="76"/>
    <x v="1"/>
  </r>
  <r>
    <x v="0"/>
    <n v="6"/>
    <n v="0"/>
    <x v="0"/>
  </r>
  <r>
    <x v="0"/>
    <n v="2"/>
    <n v="0"/>
    <x v="0"/>
  </r>
  <r>
    <x v="0"/>
    <n v="2.4"/>
    <n v="0"/>
    <x v="0"/>
  </r>
  <r>
    <x v="0"/>
    <n v="0.9"/>
    <n v="0"/>
    <x v="0"/>
  </r>
  <r>
    <x v="0"/>
    <n v="6.7"/>
    <n v="0"/>
    <x v="0"/>
  </r>
  <r>
    <x v="0"/>
    <n v="0.3"/>
    <n v="0"/>
    <x v="0"/>
  </r>
  <r>
    <x v="0"/>
    <n v="1.5"/>
    <n v="0"/>
    <x v="0"/>
  </r>
  <r>
    <x v="0"/>
    <n v="1"/>
    <n v="112"/>
    <x v="1"/>
  </r>
  <r>
    <x v="0"/>
    <n v="1.1000000000000001"/>
    <n v="0"/>
    <x v="0"/>
  </r>
  <r>
    <x v="0"/>
    <n v="1.2"/>
    <n v="0"/>
    <x v="0"/>
  </r>
  <r>
    <x v="1"/>
    <n v="4.2"/>
    <n v="171"/>
    <x v="1"/>
  </r>
  <r>
    <x v="0"/>
    <n v="0.5"/>
    <n v="102"/>
    <x v="1"/>
  </r>
  <r>
    <x v="0"/>
    <n v="0.6"/>
    <n v="0"/>
    <x v="0"/>
  </r>
  <r>
    <x v="0"/>
    <n v="1.5"/>
    <n v="0"/>
    <x v="0"/>
  </r>
  <r>
    <x v="0"/>
    <n v="0.7"/>
    <n v="0"/>
    <x v="0"/>
  </r>
  <r>
    <x v="0"/>
    <n v="2.6"/>
    <n v="240"/>
    <x v="1"/>
  </r>
  <r>
    <x v="0"/>
    <n v="2.2999999999999998"/>
    <n v="0"/>
    <x v="0"/>
  </r>
  <r>
    <x v="0"/>
    <n v="0.3"/>
    <n v="0"/>
    <x v="0"/>
  </r>
  <r>
    <x v="0"/>
    <n v="0.6"/>
    <n v="0"/>
    <x v="0"/>
  </r>
  <r>
    <x v="0"/>
    <n v="0.1"/>
    <n v="257"/>
    <x v="1"/>
  </r>
  <r>
    <x v="0"/>
    <n v="2.5"/>
    <n v="148"/>
    <x v="1"/>
  </r>
  <r>
    <x v="0"/>
    <n v="0.3"/>
    <n v="0"/>
    <x v="0"/>
  </r>
  <r>
    <x v="0"/>
    <n v="1.5"/>
    <n v="0"/>
    <x v="0"/>
  </r>
  <r>
    <x v="0"/>
    <n v="3.4"/>
    <n v="0"/>
    <x v="0"/>
  </r>
  <r>
    <x v="0"/>
    <n v="1.2"/>
    <n v="268"/>
    <x v="1"/>
  </r>
  <r>
    <x v="0"/>
    <n v="2.7"/>
    <n v="408"/>
    <x v="1"/>
  </r>
  <r>
    <x v="0"/>
    <n v="1"/>
    <n v="0"/>
    <x v="0"/>
  </r>
  <r>
    <x v="0"/>
    <n v="1.8"/>
    <n v="192"/>
    <x v="1"/>
  </r>
  <r>
    <x v="0"/>
    <n v="2"/>
    <n v="90"/>
    <x v="1"/>
  </r>
  <r>
    <x v="1"/>
    <n v="6.5"/>
    <n v="272"/>
    <x v="1"/>
  </r>
  <r>
    <x v="0"/>
    <n v="0.1"/>
    <n v="0"/>
    <x v="0"/>
  </r>
  <r>
    <x v="0"/>
    <n v="1.6"/>
    <n v="79"/>
    <x v="1"/>
  </r>
  <r>
    <x v="0"/>
    <n v="0.3"/>
    <n v="0"/>
    <x v="0"/>
  </r>
  <r>
    <x v="0"/>
    <n v="6"/>
    <n v="0"/>
    <x v="0"/>
  </r>
  <r>
    <x v="0"/>
    <n v="2"/>
    <n v="0"/>
    <x v="0"/>
  </r>
  <r>
    <x v="0"/>
    <n v="2.5"/>
    <n v="221"/>
    <x v="1"/>
  </r>
  <r>
    <x v="0"/>
    <n v="2.2999999999999998"/>
    <n v="205"/>
    <x v="1"/>
  </r>
  <r>
    <x v="1"/>
    <n v="5.2"/>
    <n v="0"/>
    <x v="0"/>
  </r>
  <r>
    <x v="0"/>
    <n v="4"/>
    <n v="102"/>
    <x v="1"/>
  </r>
  <r>
    <x v="0"/>
    <n v="0.3"/>
    <n v="81"/>
    <x v="1"/>
  </r>
  <r>
    <x v="1"/>
    <n v="5"/>
    <n v="0"/>
    <x v="0"/>
  </r>
  <r>
    <x v="0"/>
    <n v="3.1"/>
    <n v="0"/>
    <x v="0"/>
  </r>
  <r>
    <x v="0"/>
    <n v="2.2000000000000002"/>
    <n v="0"/>
    <x v="0"/>
  </r>
  <r>
    <x v="0"/>
    <n v="1.3"/>
    <n v="0"/>
    <x v="0"/>
  </r>
  <r>
    <x v="0"/>
    <n v="2.6"/>
    <n v="0"/>
    <x v="0"/>
  </r>
  <r>
    <x v="0"/>
    <n v="3.8"/>
    <n v="0"/>
    <x v="0"/>
  </r>
  <r>
    <x v="0"/>
    <n v="3.3"/>
    <n v="0"/>
    <x v="0"/>
  </r>
  <r>
    <x v="0"/>
    <n v="0.9"/>
    <n v="111"/>
    <x v="1"/>
  </r>
  <r>
    <x v="0"/>
    <n v="0.2"/>
    <n v="102"/>
    <x v="1"/>
  </r>
  <r>
    <x v="0"/>
    <n v="2.2999999999999998"/>
    <n v="83"/>
    <x v="1"/>
  </r>
  <r>
    <x v="0"/>
    <n v="4"/>
    <n v="0"/>
    <x v="0"/>
  </r>
  <r>
    <x v="0"/>
    <n v="4.33"/>
    <n v="0"/>
    <x v="0"/>
  </r>
  <r>
    <x v="0"/>
    <n v="2"/>
    <n v="0"/>
    <x v="0"/>
  </r>
  <r>
    <x v="0"/>
    <n v="4.5"/>
    <n v="249"/>
    <x v="1"/>
  </r>
  <r>
    <x v="0"/>
    <n v="1.8"/>
    <n v="0"/>
    <x v="0"/>
  </r>
  <r>
    <x v="0"/>
    <n v="2.2000000000000002"/>
    <n v="0"/>
    <x v="0"/>
  </r>
  <r>
    <x v="1"/>
    <n v="3.4"/>
    <n v="0"/>
    <x v="0"/>
  </r>
  <r>
    <x v="0"/>
    <n v="0.3"/>
    <n v="0"/>
    <x v="0"/>
  </r>
  <r>
    <x v="1"/>
    <n v="6.2"/>
    <n v="120"/>
    <x v="1"/>
  </r>
  <r>
    <x v="0"/>
    <n v="1"/>
    <n v="0"/>
    <x v="0"/>
  </r>
  <r>
    <x v="1"/>
    <n v="6.6"/>
    <n v="0"/>
    <x v="0"/>
  </r>
  <r>
    <x v="0"/>
    <n v="0.4"/>
    <n v="78"/>
    <x v="1"/>
  </r>
  <r>
    <x v="0"/>
    <n v="0.9"/>
    <n v="179"/>
    <x v="1"/>
  </r>
  <r>
    <x v="0"/>
    <n v="1"/>
    <n v="0"/>
    <x v="0"/>
  </r>
  <r>
    <x v="0"/>
    <n v="4.5"/>
    <n v="306"/>
    <x v="1"/>
  </r>
  <r>
    <x v="0"/>
    <n v="2.9"/>
    <n v="0"/>
    <x v="0"/>
  </r>
  <r>
    <x v="0"/>
    <n v="1.8"/>
    <n v="0"/>
    <x v="0"/>
  </r>
  <r>
    <x v="0"/>
    <n v="4.5"/>
    <n v="455"/>
    <x v="1"/>
  </r>
  <r>
    <x v="1"/>
    <n v="3.8"/>
    <n v="0"/>
    <x v="0"/>
  </r>
  <r>
    <x v="0"/>
    <n v="1.3"/>
    <n v="101"/>
    <x v="1"/>
  </r>
  <r>
    <x v="0"/>
    <n v="1.75"/>
    <n v="0"/>
    <x v="0"/>
  </r>
  <r>
    <x v="0"/>
    <n v="2"/>
    <n v="185"/>
    <x v="1"/>
  </r>
  <r>
    <x v="0"/>
    <n v="2.5"/>
    <n v="0"/>
    <x v="0"/>
  </r>
  <r>
    <x v="0"/>
    <n v="1.8"/>
    <n v="0"/>
    <x v="0"/>
  </r>
  <r>
    <x v="0"/>
    <n v="2"/>
    <n v="0"/>
    <x v="0"/>
  </r>
  <r>
    <x v="0"/>
    <n v="1.8"/>
    <n v="185"/>
    <x v="1"/>
  </r>
  <r>
    <x v="0"/>
    <n v="2.2000000000000002"/>
    <n v="0"/>
    <x v="0"/>
  </r>
  <r>
    <x v="0"/>
    <n v="0.4"/>
    <n v="76"/>
    <x v="1"/>
  </r>
  <r>
    <x v="0"/>
    <n v="6"/>
    <n v="0"/>
    <x v="0"/>
  </r>
  <r>
    <x v="0"/>
    <n v="6"/>
    <n v="0"/>
    <x v="0"/>
  </r>
  <r>
    <x v="0"/>
    <n v="0.3"/>
    <n v="0"/>
    <x v="0"/>
  </r>
  <r>
    <x v="0"/>
    <n v="1.6"/>
    <n v="126"/>
    <x v="1"/>
  </r>
  <r>
    <x v="0"/>
    <n v="1.3"/>
    <n v="170"/>
    <x v="1"/>
  </r>
  <r>
    <x v="0"/>
    <n v="1"/>
    <n v="0"/>
    <x v="0"/>
  </r>
  <r>
    <x v="0"/>
    <n v="2.2000000000000002"/>
    <n v="0"/>
    <x v="0"/>
  </r>
  <r>
    <x v="0"/>
    <n v="2"/>
    <n v="0"/>
    <x v="0"/>
  </r>
  <r>
    <x v="0"/>
    <n v="0.1"/>
    <n v="78"/>
    <x v="1"/>
  </r>
  <r>
    <x v="0"/>
    <n v="2.2000000000000002"/>
    <n v="116"/>
    <x v="1"/>
  </r>
  <r>
    <x v="0"/>
    <n v="0.4"/>
    <n v="0"/>
    <x v="0"/>
  </r>
  <r>
    <x v="1"/>
    <n v="0"/>
    <n v="0"/>
    <x v="0"/>
  </r>
  <r>
    <x v="0"/>
    <n v="0.1"/>
    <n v="0"/>
    <x v="0"/>
  </r>
  <r>
    <x v="0"/>
    <n v="0.4"/>
    <n v="0"/>
    <x v="0"/>
  </r>
  <r>
    <x v="0"/>
    <n v="1.6"/>
    <n v="157"/>
    <x v="1"/>
  </r>
  <r>
    <x v="0"/>
    <n v="1.3"/>
    <n v="119"/>
    <x v="1"/>
  </r>
  <r>
    <x v="0"/>
    <n v="0.6"/>
    <n v="171"/>
    <x v="1"/>
  </r>
  <r>
    <x v="0"/>
    <n v="4"/>
    <n v="244"/>
    <x v="1"/>
  </r>
  <r>
    <x v="0"/>
    <n v="4.3"/>
    <n v="0"/>
    <x v="0"/>
  </r>
  <r>
    <x v="0"/>
    <n v="2.2000000000000002"/>
    <n v="114"/>
    <x v="1"/>
  </r>
  <r>
    <x v="0"/>
    <n v="6.7"/>
    <n v="0"/>
    <x v="0"/>
  </r>
  <r>
    <x v="1"/>
    <n v="3.1"/>
    <n v="0"/>
    <x v="0"/>
  </r>
  <r>
    <x v="0"/>
    <n v="2.2000000000000002"/>
    <n v="106"/>
    <x v="1"/>
  </r>
  <r>
    <x v="0"/>
    <n v="1"/>
    <n v="0"/>
    <x v="0"/>
  </r>
  <r>
    <x v="0"/>
    <n v="0.3"/>
    <n v="131"/>
    <x v="1"/>
  </r>
  <r>
    <x v="0"/>
    <n v="0.8"/>
    <n v="0"/>
    <x v="0"/>
  </r>
  <r>
    <x v="0"/>
    <n v="0.8"/>
    <n v="0"/>
    <x v="0"/>
  </r>
  <r>
    <x v="0"/>
    <n v="4"/>
    <n v="0"/>
    <x v="0"/>
  </r>
  <r>
    <x v="0"/>
    <n v="1.8"/>
    <n v="268"/>
    <x v="1"/>
  </r>
  <r>
    <x v="0"/>
    <n v="1.1000000000000001"/>
    <n v="104"/>
    <x v="1"/>
  </r>
  <r>
    <x v="0"/>
    <n v="2"/>
    <n v="0"/>
    <x v="0"/>
  </r>
  <r>
    <x v="0"/>
    <n v="0.3"/>
    <n v="0"/>
    <x v="0"/>
  </r>
  <r>
    <x v="0"/>
    <n v="0.4"/>
    <n v="79"/>
    <x v="1"/>
  </r>
  <r>
    <x v="0"/>
    <n v="0.2"/>
    <n v="0"/>
    <x v="0"/>
  </r>
  <r>
    <x v="0"/>
    <n v="2"/>
    <n v="0"/>
    <x v="0"/>
  </r>
  <r>
    <x v="0"/>
    <n v="0.8"/>
    <n v="84"/>
    <x v="1"/>
  </r>
  <r>
    <x v="0"/>
    <n v="1.8"/>
    <n v="0"/>
    <x v="0"/>
  </r>
  <r>
    <x v="0"/>
    <n v="0.9"/>
    <n v="0"/>
    <x v="0"/>
  </r>
  <r>
    <x v="0"/>
    <n v="1.3"/>
    <n v="0"/>
    <x v="0"/>
  </r>
  <r>
    <x v="0"/>
    <n v="4"/>
    <n v="0"/>
    <x v="0"/>
  </r>
  <r>
    <x v="0"/>
    <n v="2.2000000000000002"/>
    <n v="0"/>
    <x v="0"/>
  </r>
  <r>
    <x v="1"/>
    <n v="5.9"/>
    <n v="319"/>
    <x v="1"/>
  </r>
  <r>
    <x v="0"/>
    <n v="2"/>
    <n v="315"/>
    <x v="1"/>
  </r>
  <r>
    <x v="0"/>
    <n v="1.8"/>
    <n v="242"/>
    <x v="1"/>
  </r>
  <r>
    <x v="1"/>
    <n v="3.4"/>
    <n v="0"/>
    <x v="0"/>
  </r>
  <r>
    <x v="0"/>
    <n v="1.6"/>
    <n v="0"/>
    <x v="0"/>
  </r>
  <r>
    <x v="0"/>
    <n v="0.5"/>
    <n v="81"/>
    <x v="1"/>
  </r>
  <r>
    <x v="0"/>
    <n v="0.6"/>
    <n v="0"/>
    <x v="0"/>
  </r>
  <r>
    <x v="0"/>
    <n v="1.2"/>
    <n v="0"/>
    <x v="0"/>
  </r>
  <r>
    <x v="0"/>
    <n v="0.3"/>
    <n v="130"/>
    <x v="1"/>
  </r>
  <r>
    <x v="0"/>
    <n v="1.9"/>
    <n v="156"/>
    <x v="1"/>
  </r>
  <r>
    <x v="1"/>
    <n v="2.9"/>
    <n v="144"/>
    <x v="1"/>
  </r>
  <r>
    <x v="0"/>
    <n v="6"/>
    <n v="0"/>
    <x v="0"/>
  </r>
  <r>
    <x v="0"/>
    <n v="0.7"/>
    <n v="0"/>
    <x v="0"/>
  </r>
  <r>
    <x v="0"/>
    <n v="2.6"/>
    <n v="0"/>
    <x v="0"/>
  </r>
  <r>
    <x v="0"/>
    <n v="1.75"/>
    <n v="0"/>
    <x v="0"/>
  </r>
  <r>
    <x v="0"/>
    <n v="2.2000000000000002"/>
    <n v="0"/>
    <x v="0"/>
  </r>
  <r>
    <x v="0"/>
    <n v="1.7"/>
    <n v="0"/>
    <x v="0"/>
  </r>
  <r>
    <x v="0"/>
    <n v="2.9"/>
    <n v="105"/>
    <x v="1"/>
  </r>
  <r>
    <x v="0"/>
    <n v="4"/>
    <n v="331"/>
    <x v="1"/>
  </r>
  <r>
    <x v="0"/>
    <n v="6.7"/>
    <n v="0"/>
    <x v="0"/>
  </r>
  <r>
    <x v="0"/>
    <n v="1"/>
    <n v="109"/>
    <x v="1"/>
  </r>
  <r>
    <x v="0"/>
    <n v="2.4"/>
    <n v="0"/>
    <x v="0"/>
  </r>
  <r>
    <x v="0"/>
    <n v="1.8"/>
    <n v="182"/>
    <x v="1"/>
  </r>
  <r>
    <x v="0"/>
    <n v="2.9"/>
    <n v="170"/>
    <x v="1"/>
  </r>
  <r>
    <x v="0"/>
    <n v="1"/>
    <n v="95"/>
    <x v="1"/>
  </r>
  <r>
    <x v="0"/>
    <n v="2.1"/>
    <n v="209"/>
    <x v="1"/>
  </r>
  <r>
    <x v="0"/>
    <n v="0.2"/>
    <n v="0"/>
    <x v="0"/>
  </r>
  <r>
    <x v="0"/>
    <n v="0.3"/>
    <n v="0"/>
    <x v="0"/>
  </r>
  <r>
    <x v="0"/>
    <n v="4"/>
    <n v="0"/>
    <x v="0"/>
  </r>
  <r>
    <x v="0"/>
    <n v="0.4"/>
    <n v="0"/>
    <x v="0"/>
  </r>
  <r>
    <x v="0"/>
    <n v="3.3"/>
    <n v="0"/>
    <x v="0"/>
  </r>
  <r>
    <x v="0"/>
    <n v="1.5"/>
    <n v="0"/>
    <x v="0"/>
  </r>
  <r>
    <x v="0"/>
    <n v="3.8"/>
    <n v="0"/>
    <x v="0"/>
  </r>
  <r>
    <x v="0"/>
    <n v="1.6"/>
    <n v="87"/>
    <x v="1"/>
  </r>
  <r>
    <x v="0"/>
    <n v="6.7"/>
    <n v="137"/>
    <x v="1"/>
  </r>
  <r>
    <x v="0"/>
    <n v="1.5"/>
    <n v="189"/>
    <x v="1"/>
  </r>
  <r>
    <x v="1"/>
    <n v="1.5"/>
    <n v="0"/>
    <x v="0"/>
  </r>
  <r>
    <x v="0"/>
    <n v="2.5"/>
    <n v="0"/>
    <x v="0"/>
  </r>
  <r>
    <x v="0"/>
    <n v="1"/>
    <n v="0"/>
    <x v="0"/>
  </r>
  <r>
    <x v="0"/>
    <n v="1.8"/>
    <n v="0"/>
    <x v="0"/>
  </r>
  <r>
    <x v="0"/>
    <n v="2.2000000000000002"/>
    <n v="126"/>
    <x v="1"/>
  </r>
  <r>
    <x v="0"/>
    <n v="0.2"/>
    <n v="0"/>
    <x v="0"/>
  </r>
  <r>
    <x v="0"/>
    <n v="4"/>
    <n v="0"/>
    <x v="0"/>
  </r>
  <r>
    <x v="0"/>
    <n v="1.5"/>
    <n v="121"/>
    <x v="1"/>
  </r>
  <r>
    <x v="0"/>
    <n v="2"/>
    <n v="341"/>
    <x v="1"/>
  </r>
  <r>
    <x v="0"/>
    <n v="0.7"/>
    <n v="0"/>
    <x v="0"/>
  </r>
  <r>
    <x v="0"/>
    <n v="0.8"/>
    <n v="122"/>
    <x v="1"/>
  </r>
  <r>
    <x v="0"/>
    <n v="2"/>
    <n v="0"/>
    <x v="0"/>
  </r>
  <r>
    <x v="0"/>
    <n v="1.5"/>
    <n v="0"/>
    <x v="0"/>
  </r>
  <r>
    <x v="0"/>
    <n v="1.8"/>
    <n v="0"/>
    <x v="0"/>
  </r>
  <r>
    <x v="0"/>
    <n v="0.1"/>
    <n v="0"/>
    <x v="0"/>
  </r>
  <r>
    <x v="0"/>
    <n v="2.1"/>
    <n v="166"/>
    <x v="1"/>
  </r>
  <r>
    <x v="0"/>
    <n v="1.5"/>
    <n v="0"/>
    <x v="0"/>
  </r>
  <r>
    <x v="0"/>
    <n v="0.4"/>
    <n v="0"/>
    <x v="0"/>
  </r>
  <r>
    <x v="0"/>
    <n v="1"/>
    <n v="0"/>
    <x v="0"/>
  </r>
  <r>
    <x v="0"/>
    <n v="1.3"/>
    <n v="0"/>
    <x v="0"/>
  </r>
  <r>
    <x v="0"/>
    <n v="6.7"/>
    <n v="0"/>
    <x v="0"/>
  </r>
  <r>
    <x v="0"/>
    <n v="1.2"/>
    <n v="0"/>
    <x v="0"/>
  </r>
  <r>
    <x v="0"/>
    <n v="1"/>
    <n v="0"/>
    <x v="0"/>
  </r>
  <r>
    <x v="0"/>
    <n v="0.4"/>
    <n v="0"/>
    <x v="0"/>
  </r>
  <r>
    <x v="0"/>
    <n v="0.3"/>
    <n v="124"/>
    <x v="1"/>
  </r>
  <r>
    <x v="0"/>
    <n v="0.3"/>
    <n v="0"/>
    <x v="0"/>
  </r>
  <r>
    <x v="0"/>
    <n v="1.33"/>
    <n v="131"/>
    <x v="1"/>
  </r>
  <r>
    <x v="0"/>
    <n v="0.5"/>
    <n v="0"/>
    <x v="0"/>
  </r>
  <r>
    <x v="0"/>
    <n v="1.5"/>
    <n v="0"/>
    <x v="0"/>
  </r>
  <r>
    <x v="0"/>
    <n v="6"/>
    <n v="0"/>
    <x v="0"/>
  </r>
  <r>
    <x v="0"/>
    <n v="0.4"/>
    <n v="0"/>
    <x v="0"/>
  </r>
  <r>
    <x v="0"/>
    <n v="1"/>
    <n v="0"/>
    <x v="0"/>
  </r>
  <r>
    <x v="0"/>
    <n v="0.5"/>
    <n v="80"/>
    <x v="1"/>
  </r>
  <r>
    <x v="0"/>
    <n v="2.5"/>
    <n v="313"/>
    <x v="1"/>
  </r>
  <r>
    <x v="0"/>
    <n v="0.3"/>
    <n v="0"/>
    <x v="0"/>
  </r>
  <r>
    <x v="0"/>
    <n v="4"/>
    <n v="0"/>
    <x v="0"/>
  </r>
  <r>
    <x v="0"/>
    <n v="0.9"/>
    <n v="0"/>
    <x v="0"/>
  </r>
  <r>
    <x v="0"/>
    <n v="0.1"/>
    <n v="207"/>
    <x v="1"/>
  </r>
  <r>
    <x v="0"/>
    <n v="1.1000000000000001"/>
    <n v="0"/>
    <x v="0"/>
  </r>
  <r>
    <x v="0"/>
    <n v="2"/>
    <n v="0"/>
    <x v="0"/>
  </r>
  <r>
    <x v="0"/>
    <n v="1"/>
    <n v="117"/>
    <x v="1"/>
  </r>
  <r>
    <x v="0"/>
    <n v="2.2000000000000002"/>
    <n v="0"/>
    <x v="0"/>
  </r>
  <r>
    <x v="0"/>
    <n v="0.5"/>
    <n v="109"/>
    <x v="1"/>
  </r>
  <r>
    <x v="0"/>
    <n v="0.8"/>
    <n v="129"/>
    <x v="1"/>
  </r>
  <r>
    <x v="0"/>
    <n v="4.33"/>
    <n v="0"/>
    <x v="0"/>
  </r>
  <r>
    <x v="0"/>
    <n v="3.1"/>
    <n v="220"/>
    <x v="1"/>
  </r>
  <r>
    <x v="0"/>
    <n v="2"/>
    <n v="0"/>
    <x v="0"/>
  </r>
  <r>
    <x v="0"/>
    <n v="1.7"/>
    <n v="0"/>
    <x v="0"/>
  </r>
  <r>
    <x v="0"/>
    <n v="1.8"/>
    <n v="0"/>
    <x v="0"/>
  </r>
  <r>
    <x v="0"/>
    <n v="2.2000000000000002"/>
    <n v="0"/>
    <x v="0"/>
  </r>
  <r>
    <x v="0"/>
    <n v="2.1"/>
    <n v="0"/>
    <x v="0"/>
  </r>
  <r>
    <x v="0"/>
    <n v="4.33"/>
    <n v="0"/>
    <x v="0"/>
  </r>
  <r>
    <x v="0"/>
    <n v="2"/>
    <n v="0"/>
    <x v="0"/>
  </r>
  <r>
    <x v="0"/>
    <n v="1"/>
    <n v="0"/>
    <x v="0"/>
  </r>
  <r>
    <x v="0"/>
    <n v="0.2"/>
    <n v="100"/>
    <x v="1"/>
  </r>
  <r>
    <x v="0"/>
    <n v="1.1000000000000001"/>
    <n v="0"/>
    <x v="0"/>
  </r>
  <r>
    <x v="0"/>
    <n v="2.5"/>
    <n v="0"/>
    <x v="0"/>
  </r>
  <r>
    <x v="0"/>
    <n v="0.4"/>
    <n v="81"/>
    <x v="1"/>
  </r>
  <r>
    <x v="0"/>
    <n v="2.1"/>
    <n v="0"/>
    <x v="0"/>
  </r>
  <r>
    <x v="1"/>
    <n v="3.4"/>
    <n v="0"/>
    <x v="0"/>
  </r>
  <r>
    <x v="0"/>
    <n v="0.2"/>
    <n v="172"/>
    <x v="1"/>
  </r>
  <r>
    <x v="0"/>
    <n v="1.8"/>
    <n v="0"/>
    <x v="0"/>
  </r>
  <r>
    <x v="0"/>
    <n v="2.9"/>
    <n v="259"/>
    <x v="1"/>
  </r>
  <r>
    <x v="0"/>
    <n v="0.8"/>
    <n v="0"/>
    <x v="0"/>
  </r>
  <r>
    <x v="0"/>
    <n v="1.75"/>
    <n v="0"/>
    <x v="0"/>
  </r>
  <r>
    <x v="1"/>
    <n v="0.5"/>
    <n v="0"/>
    <x v="0"/>
  </r>
  <r>
    <x v="0"/>
    <n v="2.6"/>
    <n v="0"/>
    <x v="0"/>
  </r>
  <r>
    <x v="0"/>
    <n v="0.7"/>
    <n v="0"/>
    <x v="0"/>
  </r>
  <r>
    <x v="0"/>
    <n v="0.7"/>
    <n v="196"/>
    <x v="1"/>
  </r>
  <r>
    <x v="1"/>
    <n v="1.9"/>
    <n v="0"/>
    <x v="0"/>
  </r>
  <r>
    <x v="1"/>
    <n v="3.3"/>
    <n v="0"/>
    <x v="0"/>
  </r>
  <r>
    <x v="0"/>
    <n v="3.4"/>
    <n v="0"/>
    <x v="0"/>
  </r>
  <r>
    <x v="1"/>
    <n v="5"/>
    <n v="0"/>
    <x v="0"/>
  </r>
  <r>
    <x v="0"/>
    <n v="3.3"/>
    <n v="0"/>
    <x v="0"/>
  </r>
  <r>
    <x v="1"/>
    <n v="2.8"/>
    <n v="0"/>
    <x v="0"/>
  </r>
  <r>
    <x v="0"/>
    <n v="3.4"/>
    <n v="117"/>
    <x v="1"/>
  </r>
  <r>
    <x v="0"/>
    <n v="1.5"/>
    <n v="219"/>
    <x v="1"/>
  </r>
  <r>
    <x v="0"/>
    <n v="0.5"/>
    <n v="117"/>
    <x v="1"/>
  </r>
  <r>
    <x v="0"/>
    <n v="1.5"/>
    <n v="0"/>
    <x v="0"/>
  </r>
  <r>
    <x v="0"/>
    <n v="0.3"/>
    <n v="0"/>
    <x v="0"/>
  </r>
  <r>
    <x v="0"/>
    <n v="0.3"/>
    <n v="0"/>
    <x v="0"/>
  </r>
  <r>
    <x v="0"/>
    <n v="0.3"/>
    <n v="0"/>
    <x v="0"/>
  </r>
  <r>
    <x v="1"/>
    <n v="4.4000000000000004"/>
    <n v="0"/>
    <x v="0"/>
  </r>
  <r>
    <x v="1"/>
    <n v="6.3"/>
    <n v="0"/>
    <x v="0"/>
  </r>
  <r>
    <x v="0"/>
    <n v="6"/>
    <n v="0"/>
    <x v="0"/>
  </r>
  <r>
    <x v="0"/>
    <n v="0.3"/>
    <n v="0"/>
    <x v="0"/>
  </r>
  <r>
    <x v="0"/>
    <n v="6"/>
    <n v="0"/>
    <x v="0"/>
  </r>
  <r>
    <x v="1"/>
    <n v="4.9000000000000004"/>
    <n v="142"/>
    <x v="1"/>
  </r>
  <r>
    <x v="0"/>
    <n v="2.4"/>
    <n v="0"/>
    <x v="0"/>
  </r>
  <r>
    <x v="0"/>
    <n v="1.9"/>
    <n v="0"/>
    <x v="0"/>
  </r>
  <r>
    <x v="0"/>
    <n v="2.6"/>
    <n v="0"/>
    <x v="0"/>
  </r>
  <r>
    <x v="0"/>
    <n v="3.1"/>
    <n v="0"/>
    <x v="0"/>
  </r>
  <r>
    <x v="1"/>
    <n v="4.2"/>
    <n v="359"/>
    <x v="1"/>
  </r>
  <r>
    <x v="0"/>
    <n v="1.9"/>
    <n v="143"/>
    <x v="1"/>
  </r>
  <r>
    <x v="0"/>
    <n v="0.8"/>
    <n v="0"/>
    <x v="0"/>
  </r>
  <r>
    <x v="0"/>
    <n v="2"/>
    <n v="0"/>
    <x v="0"/>
  </r>
  <r>
    <x v="0"/>
    <n v="0.8"/>
    <n v="0"/>
    <x v="0"/>
  </r>
  <r>
    <x v="0"/>
    <n v="3.1"/>
    <n v="0"/>
    <x v="0"/>
  </r>
  <r>
    <x v="0"/>
    <n v="0"/>
    <n v="0"/>
    <x v="0"/>
  </r>
  <r>
    <x v="1"/>
    <n v="5"/>
    <n v="0"/>
    <x v="0"/>
  </r>
  <r>
    <x v="0"/>
    <n v="1"/>
    <n v="0"/>
    <x v="0"/>
  </r>
  <r>
    <x v="0"/>
    <n v="4.5"/>
    <n v="0"/>
    <x v="0"/>
  </r>
  <r>
    <x v="0"/>
    <n v="0.2"/>
    <n v="90"/>
    <x v="1"/>
  </r>
  <r>
    <x v="0"/>
    <n v="1.5"/>
    <n v="0"/>
    <x v="0"/>
  </r>
  <r>
    <x v="0"/>
    <n v="2.2000000000000002"/>
    <n v="0"/>
    <x v="0"/>
  </r>
  <r>
    <x v="0"/>
    <n v="0.8"/>
    <n v="251"/>
    <x v="1"/>
  </r>
  <r>
    <x v="0"/>
    <n v="0.8"/>
    <n v="0"/>
    <x v="0"/>
  </r>
  <r>
    <x v="0"/>
    <n v="6.7"/>
    <n v="0"/>
    <x v="0"/>
  </r>
  <r>
    <x v="0"/>
    <n v="1"/>
    <n v="184"/>
    <x v="1"/>
  </r>
  <r>
    <x v="0"/>
    <n v="4.5"/>
    <n v="207"/>
    <x v="1"/>
  </r>
  <r>
    <x v="0"/>
    <n v="3.1"/>
    <n v="408"/>
    <x v="1"/>
  </r>
  <r>
    <x v="0"/>
    <n v="1.5"/>
    <n v="109"/>
    <x v="1"/>
  </r>
  <r>
    <x v="1"/>
    <n v="0.5"/>
    <n v="0"/>
    <x v="0"/>
  </r>
  <r>
    <x v="0"/>
    <n v="0.6"/>
    <n v="0"/>
    <x v="0"/>
  </r>
  <r>
    <x v="0"/>
    <n v="1.8"/>
    <n v="129"/>
    <x v="1"/>
  </r>
  <r>
    <x v="0"/>
    <n v="0.8"/>
    <n v="158"/>
    <x v="1"/>
  </r>
  <r>
    <x v="1"/>
    <n v="4.0999999999999996"/>
    <n v="0"/>
    <x v="0"/>
  </r>
  <r>
    <x v="0"/>
    <n v="1.8"/>
    <n v="235"/>
    <x v="1"/>
  </r>
  <r>
    <x v="0"/>
    <n v="0.2"/>
    <n v="0"/>
    <x v="0"/>
  </r>
  <r>
    <x v="0"/>
    <n v="0.3"/>
    <n v="121"/>
    <x v="1"/>
  </r>
  <r>
    <x v="0"/>
    <n v="2.6"/>
    <n v="0"/>
    <x v="0"/>
  </r>
  <r>
    <x v="0"/>
    <n v="1.5"/>
    <n v="199"/>
    <x v="1"/>
  </r>
  <r>
    <x v="0"/>
    <n v="1.8"/>
    <n v="0"/>
    <x v="0"/>
  </r>
  <r>
    <x v="0"/>
    <n v="0.3"/>
    <n v="0"/>
    <x v="0"/>
  </r>
  <r>
    <x v="0"/>
    <n v="0.3"/>
    <n v="0"/>
    <x v="0"/>
  </r>
  <r>
    <x v="0"/>
    <n v="0.3"/>
    <n v="0"/>
    <x v="0"/>
  </r>
  <r>
    <x v="1"/>
    <n v="0.8"/>
    <n v="94"/>
    <x v="1"/>
  </r>
  <r>
    <x v="1"/>
    <n v="3.9"/>
    <n v="146"/>
    <x v="1"/>
  </r>
  <r>
    <x v="1"/>
    <n v="3"/>
    <n v="0"/>
    <x v="0"/>
  </r>
  <r>
    <x v="0"/>
    <n v="1"/>
    <n v="142"/>
    <x v="1"/>
  </r>
  <r>
    <x v="0"/>
    <n v="4.5"/>
    <n v="0"/>
    <x v="0"/>
  </r>
  <r>
    <x v="0"/>
    <n v="0.4"/>
    <n v="0"/>
    <x v="0"/>
  </r>
  <r>
    <x v="0"/>
    <n v="1.5"/>
    <n v="85"/>
    <x v="1"/>
  </r>
  <r>
    <x v="0"/>
    <n v="1"/>
    <n v="0"/>
    <x v="0"/>
  </r>
  <r>
    <x v="0"/>
    <n v="2.5"/>
    <n v="0"/>
    <x v="0"/>
  </r>
  <r>
    <x v="0"/>
    <n v="0.3"/>
    <n v="0"/>
    <x v="0"/>
  </r>
  <r>
    <x v="0"/>
    <n v="2.2000000000000002"/>
    <n v="0"/>
    <x v="0"/>
  </r>
  <r>
    <x v="1"/>
    <n v="3.8"/>
    <n v="0"/>
    <x v="0"/>
  </r>
  <r>
    <x v="0"/>
    <n v="3.4"/>
    <n v="188"/>
    <x v="1"/>
  </r>
  <r>
    <x v="0"/>
    <n v="0.2"/>
    <n v="0"/>
    <x v="0"/>
  </r>
  <r>
    <x v="0"/>
    <n v="1.7"/>
    <n v="0"/>
    <x v="0"/>
  </r>
  <r>
    <x v="0"/>
    <n v="1.2"/>
    <n v="0"/>
    <x v="0"/>
  </r>
  <r>
    <x v="0"/>
    <n v="0.9"/>
    <n v="0"/>
    <x v="0"/>
  </r>
  <r>
    <x v="0"/>
    <n v="0.6"/>
    <n v="0"/>
    <x v="0"/>
  </r>
  <r>
    <x v="0"/>
    <n v="1"/>
    <n v="135"/>
    <x v="1"/>
  </r>
  <r>
    <x v="0"/>
    <n v="0.8"/>
    <n v="0"/>
    <x v="0"/>
  </r>
  <r>
    <x v="0"/>
    <n v="2.1"/>
    <n v="0"/>
    <x v="0"/>
  </r>
  <r>
    <x v="0"/>
    <n v="1.8"/>
    <n v="0"/>
    <x v="0"/>
  </r>
  <r>
    <x v="0"/>
    <n v="0.1"/>
    <n v="0"/>
    <x v="0"/>
  </r>
  <r>
    <x v="0"/>
    <n v="2.2000000000000002"/>
    <n v="103"/>
    <x v="1"/>
  </r>
  <r>
    <x v="0"/>
    <n v="1.3"/>
    <n v="0"/>
    <x v="0"/>
  </r>
  <r>
    <x v="0"/>
    <n v="2"/>
    <n v="0"/>
    <x v="0"/>
  </r>
  <r>
    <x v="0"/>
    <n v="2.6"/>
    <n v="133"/>
    <x v="1"/>
  </r>
  <r>
    <x v="0"/>
    <n v="0.2"/>
    <n v="0"/>
    <x v="0"/>
  </r>
  <r>
    <x v="0"/>
    <n v="2.1"/>
    <n v="139"/>
    <x v="1"/>
  </r>
  <r>
    <x v="0"/>
    <n v="2"/>
    <n v="0"/>
    <x v="0"/>
  </r>
  <r>
    <x v="0"/>
    <n v="0.3"/>
    <n v="84"/>
    <x v="1"/>
  </r>
  <r>
    <x v="0"/>
    <n v="4.3"/>
    <n v="0"/>
    <x v="0"/>
  </r>
  <r>
    <x v="0"/>
    <n v="0.5"/>
    <n v="0"/>
    <x v="0"/>
  </r>
  <r>
    <x v="0"/>
    <n v="0.2"/>
    <n v="0"/>
    <x v="0"/>
  </r>
  <r>
    <x v="0"/>
    <n v="1.5"/>
    <n v="0"/>
    <x v="0"/>
  </r>
  <r>
    <x v="0"/>
    <n v="2.5"/>
    <n v="293"/>
    <x v="1"/>
  </r>
  <r>
    <x v="0"/>
    <n v="2.1"/>
    <n v="0"/>
    <x v="0"/>
  </r>
  <r>
    <x v="0"/>
    <n v="2.2000000000000002"/>
    <n v="236"/>
    <x v="1"/>
  </r>
  <r>
    <x v="0"/>
    <n v="0.9"/>
    <n v="0"/>
    <x v="0"/>
  </r>
  <r>
    <x v="0"/>
    <n v="4.3"/>
    <n v="249"/>
    <x v="1"/>
  </r>
  <r>
    <x v="0"/>
    <n v="0.1"/>
    <n v="0"/>
    <x v="0"/>
  </r>
  <r>
    <x v="0"/>
    <n v="4.3"/>
    <n v="230"/>
    <x v="1"/>
  </r>
  <r>
    <x v="0"/>
    <n v="2.1"/>
    <n v="144"/>
    <x v="1"/>
  </r>
  <r>
    <x v="0"/>
    <n v="2.9"/>
    <n v="0"/>
    <x v="0"/>
  </r>
  <r>
    <x v="0"/>
    <n v="0.5"/>
    <n v="0"/>
    <x v="0"/>
  </r>
  <r>
    <x v="0"/>
    <n v="0.4"/>
    <n v="85"/>
    <x v="1"/>
  </r>
  <r>
    <x v="0"/>
    <n v="0.1"/>
    <n v="0"/>
    <x v="0"/>
  </r>
  <r>
    <x v="0"/>
    <n v="1.2"/>
    <n v="260"/>
    <x v="1"/>
  </r>
  <r>
    <x v="0"/>
    <n v="0.2"/>
    <n v="0"/>
    <x v="0"/>
  </r>
  <r>
    <x v="1"/>
    <n v="6.5"/>
    <n v="0"/>
    <x v="0"/>
  </r>
  <r>
    <x v="0"/>
    <n v="1.8"/>
    <n v="244"/>
    <x v="1"/>
  </r>
  <r>
    <x v="1"/>
    <n v="4.0999999999999996"/>
    <n v="0"/>
    <x v="0"/>
  </r>
  <r>
    <x v="0"/>
    <n v="0.2"/>
    <n v="158"/>
    <x v="1"/>
  </r>
  <r>
    <x v="0"/>
    <n v="1"/>
    <n v="0"/>
    <x v="0"/>
  </r>
  <r>
    <x v="0"/>
    <n v="2"/>
    <n v="392"/>
    <x v="1"/>
  </r>
  <r>
    <x v="0"/>
    <n v="1.5"/>
    <n v="112"/>
    <x v="1"/>
  </r>
  <r>
    <x v="0"/>
    <n v="0.3"/>
    <n v="0"/>
    <x v="0"/>
  </r>
  <r>
    <x v="1"/>
    <n v="8.3000000000000007"/>
    <n v="0"/>
    <x v="0"/>
  </r>
  <r>
    <x v="0"/>
    <n v="1"/>
    <n v="0"/>
    <x v="0"/>
  </r>
  <r>
    <x v="0"/>
    <n v="2"/>
    <n v="0"/>
    <x v="0"/>
  </r>
  <r>
    <x v="0"/>
    <n v="2.1"/>
    <n v="0"/>
    <x v="0"/>
  </r>
  <r>
    <x v="0"/>
    <n v="0.6"/>
    <n v="0"/>
    <x v="0"/>
  </r>
  <r>
    <x v="0"/>
    <n v="2"/>
    <n v="160"/>
    <x v="1"/>
  </r>
  <r>
    <x v="0"/>
    <n v="1.9"/>
    <n v="0"/>
    <x v="0"/>
  </r>
  <r>
    <x v="0"/>
    <n v="2.2000000000000002"/>
    <n v="0"/>
    <x v="0"/>
  </r>
  <r>
    <x v="0"/>
    <n v="0.4"/>
    <n v="161"/>
    <x v="1"/>
  </r>
  <r>
    <x v="0"/>
    <n v="4.33"/>
    <n v="0"/>
    <x v="0"/>
  </r>
  <r>
    <x v="0"/>
    <n v="1.1000000000000001"/>
    <n v="0"/>
    <x v="0"/>
  </r>
  <r>
    <x v="0"/>
    <n v="0.3"/>
    <n v="0"/>
    <x v="0"/>
  </r>
  <r>
    <x v="0"/>
    <n v="2"/>
    <n v="0"/>
    <x v="0"/>
  </r>
  <r>
    <x v="0"/>
    <n v="2.1"/>
    <n v="0"/>
    <x v="0"/>
  </r>
  <r>
    <x v="0"/>
    <n v="0.7"/>
    <n v="81"/>
    <x v="1"/>
  </r>
  <r>
    <x v="0"/>
    <n v="2.2000000000000002"/>
    <n v="232"/>
    <x v="1"/>
  </r>
  <r>
    <x v="0"/>
    <n v="2"/>
    <n v="130"/>
    <x v="1"/>
  </r>
  <r>
    <x v="0"/>
    <n v="0.3"/>
    <n v="157"/>
    <x v="1"/>
  </r>
  <r>
    <x v="1"/>
    <n v="2.5"/>
    <n v="0"/>
    <x v="0"/>
  </r>
  <r>
    <x v="1"/>
    <n v="3.3"/>
    <n v="329"/>
    <x v="1"/>
  </r>
  <r>
    <x v="0"/>
    <n v="2.9"/>
    <n v="0"/>
    <x v="0"/>
  </r>
  <r>
    <x v="0"/>
    <n v="0.8"/>
    <n v="0"/>
    <x v="0"/>
  </r>
  <r>
    <x v="1"/>
    <n v="3.4"/>
    <n v="0"/>
    <x v="0"/>
  </r>
  <r>
    <x v="0"/>
    <n v="1.5"/>
    <n v="0"/>
    <x v="0"/>
  </r>
  <r>
    <x v="0"/>
    <n v="1.3"/>
    <n v="0"/>
    <x v="0"/>
  </r>
  <r>
    <x v="0"/>
    <n v="2.5"/>
    <n v="184"/>
    <x v="1"/>
  </r>
  <r>
    <x v="0"/>
    <n v="2"/>
    <n v="0"/>
    <x v="0"/>
  </r>
  <r>
    <x v="0"/>
    <n v="1.1000000000000001"/>
    <n v="0"/>
    <x v="0"/>
  </r>
  <r>
    <x v="0"/>
    <n v="2"/>
    <n v="382"/>
    <x v="1"/>
  </r>
  <r>
    <x v="0"/>
    <n v="1.5"/>
    <n v="0"/>
    <x v="0"/>
  </r>
  <r>
    <x v="0"/>
    <n v="1.8"/>
    <n v="0"/>
    <x v="0"/>
  </r>
  <r>
    <x v="0"/>
    <n v="1.3"/>
    <n v="287"/>
    <x v="1"/>
  </r>
  <r>
    <x v="0"/>
    <n v="0.9"/>
    <n v="110"/>
    <x v="1"/>
  </r>
  <r>
    <x v="0"/>
    <n v="2.5"/>
    <n v="0"/>
    <x v="0"/>
  </r>
  <r>
    <x v="0"/>
    <n v="0.9"/>
    <n v="119"/>
    <x v="1"/>
  </r>
  <r>
    <x v="0"/>
    <n v="4.3"/>
    <n v="0"/>
    <x v="0"/>
  </r>
  <r>
    <x v="1"/>
    <n v="3"/>
    <n v="0"/>
    <x v="0"/>
  </r>
  <r>
    <x v="0"/>
    <n v="1.1000000000000001"/>
    <n v="0"/>
    <x v="0"/>
  </r>
  <r>
    <x v="0"/>
    <n v="1"/>
    <n v="0"/>
    <x v="0"/>
  </r>
  <r>
    <x v="0"/>
    <n v="0.8"/>
    <n v="0"/>
    <x v="0"/>
  </r>
  <r>
    <x v="0"/>
    <n v="2.5"/>
    <n v="0"/>
    <x v="0"/>
  </r>
  <r>
    <x v="0"/>
    <n v="1.8"/>
    <n v="0"/>
    <x v="0"/>
  </r>
  <r>
    <x v="0"/>
    <n v="0.4"/>
    <n v="89"/>
    <x v="1"/>
  </r>
  <r>
    <x v="0"/>
    <n v="4.5"/>
    <n v="0"/>
    <x v="0"/>
  </r>
  <r>
    <x v="0"/>
    <n v="1.3"/>
    <n v="0"/>
    <x v="0"/>
  </r>
  <r>
    <x v="0"/>
    <n v="3.3"/>
    <n v="0"/>
    <x v="0"/>
  </r>
  <r>
    <x v="0"/>
    <n v="0.2"/>
    <n v="0"/>
    <x v="0"/>
  </r>
  <r>
    <x v="0"/>
    <n v="1.5"/>
    <n v="0"/>
    <x v="0"/>
  </r>
  <r>
    <x v="0"/>
    <n v="0.2"/>
    <n v="137"/>
    <x v="1"/>
  </r>
  <r>
    <x v="0"/>
    <n v="0.5"/>
    <n v="86"/>
    <x v="1"/>
  </r>
  <r>
    <x v="1"/>
    <n v="4.4000000000000004"/>
    <n v="0"/>
    <x v="0"/>
  </r>
  <r>
    <x v="0"/>
    <n v="6.7"/>
    <n v="0"/>
    <x v="0"/>
  </r>
  <r>
    <x v="0"/>
    <n v="0.4"/>
    <n v="0"/>
    <x v="0"/>
  </r>
  <r>
    <x v="0"/>
    <n v="0.2"/>
    <n v="0"/>
    <x v="0"/>
  </r>
  <r>
    <x v="0"/>
    <n v="0.1"/>
    <n v="0"/>
    <x v="0"/>
  </r>
  <r>
    <x v="0"/>
    <n v="5.4"/>
    <n v="212"/>
    <x v="1"/>
  </r>
  <r>
    <x v="0"/>
    <n v="0.2"/>
    <n v="0"/>
    <x v="0"/>
  </r>
  <r>
    <x v="0"/>
    <n v="1.5"/>
    <n v="0"/>
    <x v="0"/>
  </r>
  <r>
    <x v="0"/>
    <n v="3.3"/>
    <n v="303"/>
    <x v="1"/>
  </r>
  <r>
    <x v="0"/>
    <n v="0"/>
    <n v="0"/>
    <x v="0"/>
  </r>
  <r>
    <x v="0"/>
    <n v="4.3"/>
    <n v="385"/>
    <x v="1"/>
  </r>
  <r>
    <x v="0"/>
    <n v="1.9"/>
    <n v="0"/>
    <x v="0"/>
  </r>
  <r>
    <x v="0"/>
    <n v="4.5"/>
    <n v="415"/>
    <x v="1"/>
  </r>
  <r>
    <x v="0"/>
    <n v="0.6"/>
    <n v="0"/>
    <x v="0"/>
  </r>
  <r>
    <x v="0"/>
    <n v="1.5"/>
    <n v="0"/>
    <x v="0"/>
  </r>
  <r>
    <x v="0"/>
    <n v="1.75"/>
    <n v="0"/>
    <x v="0"/>
  </r>
  <r>
    <x v="0"/>
    <n v="0.4"/>
    <n v="0"/>
    <x v="0"/>
  </r>
  <r>
    <x v="0"/>
    <n v="2"/>
    <n v="0"/>
    <x v="0"/>
  </r>
  <r>
    <x v="0"/>
    <n v="0.8"/>
    <n v="0"/>
    <x v="0"/>
  </r>
  <r>
    <x v="0"/>
    <n v="1.8"/>
    <n v="0"/>
    <x v="0"/>
  </r>
  <r>
    <x v="0"/>
    <n v="0.3"/>
    <n v="0"/>
    <x v="0"/>
  </r>
  <r>
    <x v="0"/>
    <n v="2"/>
    <n v="84"/>
    <x v="1"/>
  </r>
  <r>
    <x v="0"/>
    <n v="0.5"/>
    <n v="0"/>
    <x v="0"/>
  </r>
  <r>
    <x v="0"/>
    <n v="0.3"/>
    <n v="0"/>
    <x v="0"/>
  </r>
  <r>
    <x v="0"/>
    <n v="1.8"/>
    <n v="0"/>
    <x v="0"/>
  </r>
  <r>
    <x v="0"/>
    <n v="1.5"/>
    <n v="0"/>
    <x v="0"/>
  </r>
  <r>
    <x v="0"/>
    <n v="2.1"/>
    <n v="0"/>
    <x v="0"/>
  </r>
  <r>
    <x v="0"/>
    <n v="0.8"/>
    <n v="0"/>
    <x v="0"/>
  </r>
  <r>
    <x v="1"/>
    <n v="4.0999999999999996"/>
    <n v="209"/>
    <x v="1"/>
  </r>
  <r>
    <x v="0"/>
    <n v="4.3"/>
    <n v="0"/>
    <x v="0"/>
  </r>
  <r>
    <x v="1"/>
    <n v="4.0999999999999996"/>
    <n v="0"/>
    <x v="0"/>
  </r>
  <r>
    <x v="0"/>
    <n v="0.2"/>
    <n v="0"/>
    <x v="0"/>
  </r>
  <r>
    <x v="0"/>
    <n v="3.3"/>
    <n v="204"/>
    <x v="1"/>
  </r>
  <r>
    <x v="0"/>
    <n v="0.8"/>
    <n v="0"/>
    <x v="0"/>
  </r>
  <r>
    <x v="0"/>
    <n v="1"/>
    <n v="0"/>
    <x v="0"/>
  </r>
  <r>
    <x v="0"/>
    <n v="0.4"/>
    <n v="94"/>
    <x v="1"/>
  </r>
  <r>
    <x v="1"/>
    <n v="5.6"/>
    <n v="428"/>
    <x v="1"/>
  </r>
  <r>
    <x v="0"/>
    <n v="1"/>
    <n v="0"/>
    <x v="0"/>
  </r>
  <r>
    <x v="0"/>
    <n v="4.33"/>
    <n v="0"/>
    <x v="0"/>
  </r>
  <r>
    <x v="0"/>
    <n v="4.5"/>
    <n v="246"/>
    <x v="1"/>
  </r>
  <r>
    <x v="0"/>
    <n v="1.75"/>
    <n v="0"/>
    <x v="0"/>
  </r>
  <r>
    <x v="0"/>
    <n v="0.4"/>
    <n v="87"/>
    <x v="1"/>
  </r>
  <r>
    <x v="0"/>
    <n v="2.9"/>
    <n v="0"/>
    <x v="0"/>
  </r>
  <r>
    <x v="1"/>
    <n v="3.4"/>
    <n v="0"/>
    <x v="0"/>
  </r>
  <r>
    <x v="0"/>
    <n v="0.4"/>
    <n v="0"/>
    <x v="0"/>
  </r>
  <r>
    <x v="0"/>
    <n v="1.5"/>
    <n v="0"/>
    <x v="0"/>
  </r>
  <r>
    <x v="0"/>
    <n v="0.3"/>
    <n v="88"/>
    <x v="1"/>
  </r>
  <r>
    <x v="1"/>
    <n v="3.7"/>
    <n v="0"/>
    <x v="0"/>
  </r>
  <r>
    <x v="0"/>
    <n v="2.1"/>
    <n v="0"/>
    <x v="0"/>
  </r>
  <r>
    <x v="0"/>
    <n v="1.7"/>
    <n v="0"/>
    <x v="0"/>
  </r>
  <r>
    <x v="0"/>
    <n v="1.8"/>
    <n v="0"/>
    <x v="0"/>
  </r>
  <r>
    <x v="0"/>
    <n v="1.5"/>
    <n v="0"/>
    <x v="0"/>
  </r>
  <r>
    <x v="1"/>
    <n v="2.2000000000000002"/>
    <n v="612"/>
    <x v="1"/>
  </r>
  <r>
    <x v="0"/>
    <n v="2.2000000000000002"/>
    <n v="0"/>
    <x v="0"/>
  </r>
  <r>
    <x v="0"/>
    <n v="0.6"/>
    <n v="0"/>
    <x v="0"/>
  </r>
  <r>
    <x v="0"/>
    <n v="0"/>
    <n v="249"/>
    <x v="1"/>
  </r>
  <r>
    <x v="0"/>
    <n v="1.8"/>
    <n v="0"/>
    <x v="0"/>
  </r>
  <r>
    <x v="0"/>
    <n v="1.75"/>
    <n v="0"/>
    <x v="0"/>
  </r>
  <r>
    <x v="0"/>
    <n v="1.8"/>
    <n v="78"/>
    <x v="1"/>
  </r>
  <r>
    <x v="0"/>
    <n v="1.8"/>
    <n v="0"/>
    <x v="0"/>
  </r>
  <r>
    <x v="1"/>
    <n v="5.3"/>
    <n v="0"/>
    <x v="0"/>
  </r>
  <r>
    <x v="0"/>
    <n v="1.9"/>
    <n v="0"/>
    <x v="0"/>
  </r>
  <r>
    <x v="0"/>
    <n v="0.2"/>
    <n v="0"/>
    <x v="0"/>
  </r>
  <r>
    <x v="0"/>
    <n v="3.3"/>
    <n v="0"/>
    <x v="0"/>
  </r>
  <r>
    <x v="0"/>
    <n v="1.5"/>
    <n v="276"/>
    <x v="1"/>
  </r>
  <r>
    <x v="0"/>
    <n v="2.6"/>
    <n v="0"/>
    <x v="0"/>
  </r>
  <r>
    <x v="0"/>
    <n v="1.7"/>
    <n v="0"/>
    <x v="0"/>
  </r>
  <r>
    <x v="0"/>
    <n v="6.33"/>
    <n v="0"/>
    <x v="0"/>
  </r>
  <r>
    <x v="1"/>
    <n v="5.3"/>
    <n v="0"/>
    <x v="0"/>
  </r>
  <r>
    <x v="0"/>
    <n v="0.2"/>
    <n v="0"/>
    <x v="0"/>
  </r>
  <r>
    <x v="1"/>
    <n v="3.1"/>
    <n v="0"/>
    <x v="0"/>
  </r>
  <r>
    <x v="0"/>
    <n v="0.8"/>
    <n v="0"/>
    <x v="0"/>
  </r>
  <r>
    <x v="0"/>
    <n v="1.75"/>
    <n v="89"/>
    <x v="1"/>
  </r>
  <r>
    <x v="0"/>
    <n v="1.8"/>
    <n v="0"/>
    <x v="0"/>
  </r>
  <r>
    <x v="0"/>
    <n v="2.2000000000000002"/>
    <n v="230"/>
    <x v="1"/>
  </r>
  <r>
    <x v="0"/>
    <n v="7.2"/>
    <n v="0"/>
    <x v="0"/>
  </r>
  <r>
    <x v="0"/>
    <n v="0.8"/>
    <n v="0"/>
    <x v="0"/>
  </r>
  <r>
    <x v="0"/>
    <n v="2.2000000000000002"/>
    <n v="0"/>
    <x v="0"/>
  </r>
  <r>
    <x v="0"/>
    <n v="2.5"/>
    <n v="0"/>
    <x v="0"/>
  </r>
  <r>
    <x v="0"/>
    <n v="2.2000000000000002"/>
    <n v="240"/>
    <x v="1"/>
  </r>
  <r>
    <x v="1"/>
    <n v="0.1"/>
    <n v="0"/>
    <x v="0"/>
  </r>
  <r>
    <x v="0"/>
    <n v="1.5"/>
    <n v="131"/>
    <x v="1"/>
  </r>
  <r>
    <x v="0"/>
    <n v="3.3"/>
    <n v="0"/>
    <x v="0"/>
  </r>
  <r>
    <x v="0"/>
    <n v="0.1"/>
    <n v="0"/>
    <x v="0"/>
  </r>
  <r>
    <x v="0"/>
    <n v="1.8"/>
    <n v="0"/>
    <x v="0"/>
  </r>
  <r>
    <x v="0"/>
    <n v="0.1"/>
    <n v="0"/>
    <x v="0"/>
  </r>
  <r>
    <x v="0"/>
    <n v="1.6"/>
    <n v="0"/>
    <x v="0"/>
  </r>
  <r>
    <x v="0"/>
    <n v="0.9"/>
    <n v="140"/>
    <x v="1"/>
  </r>
  <r>
    <x v="0"/>
    <n v="0.1"/>
    <n v="0"/>
    <x v="0"/>
  </r>
  <r>
    <x v="0"/>
    <n v="0.1"/>
    <n v="0"/>
    <x v="0"/>
  </r>
  <r>
    <x v="0"/>
    <n v="2.6"/>
    <n v="0"/>
    <x v="0"/>
  </r>
  <r>
    <x v="0"/>
    <n v="0.3"/>
    <n v="0"/>
    <x v="0"/>
  </r>
  <r>
    <x v="0"/>
    <n v="2"/>
    <n v="0"/>
    <x v="0"/>
  </r>
  <r>
    <x v="1"/>
    <n v="3.3"/>
    <n v="149"/>
    <x v="1"/>
  </r>
  <r>
    <x v="0"/>
    <n v="0.4"/>
    <n v="0"/>
    <x v="0"/>
  </r>
  <r>
    <x v="0"/>
    <n v="1.6"/>
    <n v="0"/>
    <x v="0"/>
  </r>
  <r>
    <x v="0"/>
    <n v="0.8"/>
    <n v="236"/>
    <x v="1"/>
  </r>
  <r>
    <x v="0"/>
    <n v="1.6"/>
    <n v="123"/>
    <x v="1"/>
  </r>
  <r>
    <x v="0"/>
    <n v="1"/>
    <n v="0"/>
    <x v="0"/>
  </r>
  <r>
    <x v="0"/>
    <n v="0.8"/>
    <n v="146"/>
    <x v="1"/>
  </r>
  <r>
    <x v="0"/>
    <n v="0.6"/>
    <n v="0"/>
    <x v="0"/>
  </r>
  <r>
    <x v="0"/>
    <n v="1"/>
    <n v="102"/>
    <x v="1"/>
  </r>
  <r>
    <x v="0"/>
    <n v="1.5"/>
    <n v="0"/>
    <x v="0"/>
  </r>
  <r>
    <x v="0"/>
    <n v="0.3"/>
    <n v="0"/>
    <x v="0"/>
  </r>
  <r>
    <x v="0"/>
    <n v="0.8"/>
    <n v="135"/>
    <x v="1"/>
  </r>
  <r>
    <x v="0"/>
    <n v="1.7"/>
    <n v="0"/>
    <x v="0"/>
  </r>
  <r>
    <x v="0"/>
    <n v="0.5"/>
    <n v="0"/>
    <x v="0"/>
  </r>
  <r>
    <x v="0"/>
    <n v="1.3"/>
    <n v="0"/>
    <x v="0"/>
  </r>
  <r>
    <x v="0"/>
    <n v="0.7"/>
    <n v="80"/>
    <x v="1"/>
  </r>
  <r>
    <x v="0"/>
    <n v="2"/>
    <n v="0"/>
    <x v="0"/>
  </r>
  <r>
    <x v="0"/>
    <n v="1.5"/>
    <n v="0"/>
    <x v="0"/>
  </r>
  <r>
    <x v="0"/>
    <n v="6.33"/>
    <n v="0"/>
    <x v="0"/>
  </r>
  <r>
    <x v="0"/>
    <n v="2.1"/>
    <n v="0"/>
    <x v="0"/>
  </r>
  <r>
    <x v="0"/>
    <n v="0.1"/>
    <n v="0"/>
    <x v="0"/>
  </r>
  <r>
    <x v="0"/>
    <n v="1.8"/>
    <n v="0"/>
    <x v="0"/>
  </r>
  <r>
    <x v="0"/>
    <n v="0.8"/>
    <n v="170"/>
    <x v="1"/>
  </r>
  <r>
    <x v="0"/>
    <n v="6.7"/>
    <n v="222"/>
    <x v="1"/>
  </r>
  <r>
    <x v="0"/>
    <n v="2.5"/>
    <n v="0"/>
    <x v="0"/>
  </r>
  <r>
    <x v="0"/>
    <n v="0.1"/>
    <n v="0"/>
    <x v="0"/>
  </r>
  <r>
    <x v="0"/>
    <n v="1.6"/>
    <n v="0"/>
    <x v="0"/>
  </r>
  <r>
    <x v="1"/>
    <n v="4"/>
    <n v="0"/>
    <x v="0"/>
  </r>
  <r>
    <x v="0"/>
    <n v="1.8"/>
    <n v="0"/>
    <x v="0"/>
  </r>
  <r>
    <x v="1"/>
    <n v="1.7"/>
    <n v="422"/>
    <x v="1"/>
  </r>
  <r>
    <x v="0"/>
    <n v="1.5"/>
    <n v="0"/>
    <x v="0"/>
  </r>
  <r>
    <x v="0"/>
    <n v="3.1"/>
    <n v="0"/>
    <x v="0"/>
  </r>
  <r>
    <x v="0"/>
    <n v="2"/>
    <n v="341"/>
    <x v="1"/>
  </r>
  <r>
    <x v="0"/>
    <n v="2.6"/>
    <n v="0"/>
    <x v="0"/>
  </r>
  <r>
    <x v="0"/>
    <n v="1.5"/>
    <n v="103"/>
    <x v="1"/>
  </r>
  <r>
    <x v="0"/>
    <n v="1"/>
    <n v="0"/>
    <x v="0"/>
  </r>
  <r>
    <x v="0"/>
    <n v="2.1"/>
    <n v="0"/>
    <x v="0"/>
  </r>
  <r>
    <x v="0"/>
    <n v="0.7"/>
    <n v="170"/>
    <x v="1"/>
  </r>
  <r>
    <x v="0"/>
    <n v="0.6"/>
    <n v="0"/>
    <x v="0"/>
  </r>
  <r>
    <x v="0"/>
    <n v="2.1"/>
    <n v="0"/>
    <x v="0"/>
  </r>
  <r>
    <x v="0"/>
    <n v="1.3"/>
    <n v="0"/>
    <x v="0"/>
  </r>
  <r>
    <x v="0"/>
    <n v="0.8"/>
    <n v="0"/>
    <x v="0"/>
  </r>
  <r>
    <x v="0"/>
    <n v="1"/>
    <n v="167"/>
    <x v="1"/>
  </r>
  <r>
    <x v="0"/>
    <n v="0.2"/>
    <n v="0"/>
    <x v="0"/>
  </r>
  <r>
    <x v="0"/>
    <n v="2.2999999999999998"/>
    <n v="0"/>
    <x v="0"/>
  </r>
  <r>
    <x v="0"/>
    <n v="1.8"/>
    <n v="221"/>
    <x v="1"/>
  </r>
  <r>
    <x v="0"/>
    <n v="0.4"/>
    <n v="0"/>
    <x v="0"/>
  </r>
  <r>
    <x v="0"/>
    <n v="5.4"/>
    <n v="0"/>
    <x v="0"/>
  </r>
  <r>
    <x v="0"/>
    <n v="0"/>
    <n v="0"/>
    <x v="0"/>
  </r>
  <r>
    <x v="0"/>
    <n v="0.2"/>
    <n v="0"/>
    <x v="0"/>
  </r>
  <r>
    <x v="0"/>
    <n v="1.8"/>
    <n v="0"/>
    <x v="0"/>
  </r>
  <r>
    <x v="1"/>
    <n v="7.2"/>
    <n v="442"/>
    <x v="1"/>
  </r>
  <r>
    <x v="0"/>
    <n v="0.8"/>
    <n v="0"/>
    <x v="0"/>
  </r>
  <r>
    <x v="0"/>
    <n v="2.9"/>
    <n v="102"/>
    <x v="1"/>
  </r>
  <r>
    <x v="0"/>
    <n v="1"/>
    <n v="0"/>
    <x v="0"/>
  </r>
  <r>
    <x v="0"/>
    <n v="0.1"/>
    <n v="0"/>
    <x v="0"/>
  </r>
  <r>
    <x v="0"/>
    <n v="1.7"/>
    <n v="95"/>
    <x v="1"/>
  </r>
  <r>
    <x v="1"/>
    <n v="2.4"/>
    <n v="161"/>
    <x v="1"/>
  </r>
  <r>
    <x v="0"/>
    <n v="2.5"/>
    <n v="270"/>
    <x v="1"/>
  </r>
  <r>
    <x v="0"/>
    <n v="0.2"/>
    <n v="0"/>
    <x v="0"/>
  </r>
  <r>
    <x v="0"/>
    <n v="2.4"/>
    <n v="0"/>
    <x v="0"/>
  </r>
  <r>
    <x v="0"/>
    <n v="1.1000000000000001"/>
    <n v="161"/>
    <x v="1"/>
  </r>
  <r>
    <x v="0"/>
    <n v="1.5"/>
    <n v="162"/>
    <x v="1"/>
  </r>
  <r>
    <x v="0"/>
    <n v="1.6"/>
    <n v="0"/>
    <x v="0"/>
  </r>
  <r>
    <x v="0"/>
    <n v="1.1000000000000001"/>
    <n v="0"/>
    <x v="0"/>
  </r>
  <r>
    <x v="0"/>
    <n v="2.5"/>
    <n v="0"/>
    <x v="0"/>
  </r>
  <r>
    <x v="0"/>
    <n v="2.5"/>
    <n v="0"/>
    <x v="0"/>
  </r>
  <r>
    <x v="0"/>
    <n v="4.5"/>
    <n v="0"/>
    <x v="0"/>
  </r>
  <r>
    <x v="0"/>
    <n v="6.33"/>
    <n v="0"/>
    <x v="0"/>
  </r>
  <r>
    <x v="0"/>
    <n v="1.9"/>
    <n v="200"/>
    <x v="1"/>
  </r>
  <r>
    <x v="1"/>
    <n v="1.6"/>
    <n v="0"/>
    <x v="0"/>
  </r>
  <r>
    <x v="0"/>
    <n v="0.8"/>
    <n v="0"/>
    <x v="0"/>
  </r>
  <r>
    <x v="0"/>
    <n v="1.8"/>
    <n v="0"/>
    <x v="0"/>
  </r>
  <r>
    <x v="0"/>
    <n v="1.5"/>
    <n v="0"/>
    <x v="0"/>
  </r>
  <r>
    <x v="0"/>
    <n v="2.1"/>
    <n v="0"/>
    <x v="0"/>
  </r>
  <r>
    <x v="0"/>
    <n v="2"/>
    <n v="0"/>
    <x v="0"/>
  </r>
  <r>
    <x v="0"/>
    <n v="0"/>
    <n v="90"/>
    <x v="1"/>
  </r>
  <r>
    <x v="0"/>
    <n v="0.6"/>
    <n v="0"/>
    <x v="0"/>
  </r>
  <r>
    <x v="0"/>
    <n v="1.8"/>
    <n v="112"/>
    <x v="1"/>
  </r>
  <r>
    <x v="0"/>
    <n v="1.8"/>
    <n v="190"/>
    <x v="1"/>
  </r>
  <r>
    <x v="0"/>
    <n v="1"/>
    <n v="0"/>
    <x v="0"/>
  </r>
  <r>
    <x v="0"/>
    <n v="0.3"/>
    <n v="0"/>
    <x v="0"/>
  </r>
  <r>
    <x v="0"/>
    <n v="1.9"/>
    <n v="0"/>
    <x v="0"/>
  </r>
  <r>
    <x v="0"/>
    <n v="2.6"/>
    <n v="203"/>
    <x v="1"/>
  </r>
  <r>
    <x v="0"/>
    <n v="1.7"/>
    <n v="0"/>
    <x v="0"/>
  </r>
  <r>
    <x v="0"/>
    <n v="0.2"/>
    <n v="310"/>
    <x v="1"/>
  </r>
  <r>
    <x v="0"/>
    <n v="0.8"/>
    <n v="0"/>
    <x v="0"/>
  </r>
  <r>
    <x v="0"/>
    <n v="2.4"/>
    <n v="0"/>
    <x v="0"/>
  </r>
  <r>
    <x v="0"/>
    <n v="1"/>
    <n v="0"/>
    <x v="0"/>
  </r>
  <r>
    <x v="0"/>
    <n v="2.2999999999999998"/>
    <n v="157"/>
    <x v="1"/>
  </r>
  <r>
    <x v="0"/>
    <n v="2.5"/>
    <n v="361"/>
    <x v="1"/>
  </r>
  <r>
    <x v="1"/>
    <n v="3.3"/>
    <n v="0"/>
    <x v="0"/>
  </r>
  <r>
    <x v="0"/>
    <n v="0.1"/>
    <n v="111"/>
    <x v="1"/>
  </r>
  <r>
    <x v="0"/>
    <n v="0.2"/>
    <n v="87"/>
    <x v="1"/>
  </r>
  <r>
    <x v="0"/>
    <n v="0.3"/>
    <n v="0"/>
    <x v="0"/>
  </r>
  <r>
    <x v="0"/>
    <n v="1.6"/>
    <n v="185"/>
    <x v="1"/>
  </r>
  <r>
    <x v="0"/>
    <n v="3.1"/>
    <n v="178"/>
    <x v="1"/>
  </r>
  <r>
    <x v="0"/>
    <n v="5.4"/>
    <n v="0"/>
    <x v="0"/>
  </r>
  <r>
    <x v="0"/>
    <n v="2.5"/>
    <n v="0"/>
    <x v="0"/>
  </r>
  <r>
    <x v="0"/>
    <n v="0"/>
    <n v="0"/>
    <x v="0"/>
  </r>
  <r>
    <x v="0"/>
    <n v="1.5"/>
    <n v="0"/>
    <x v="0"/>
  </r>
  <r>
    <x v="0"/>
    <n v="6.33"/>
    <n v="158"/>
    <x v="1"/>
  </r>
  <r>
    <x v="0"/>
    <n v="1"/>
    <n v="0"/>
    <x v="0"/>
  </r>
  <r>
    <x v="0"/>
    <n v="2.5"/>
    <n v="389"/>
    <x v="1"/>
  </r>
  <r>
    <x v="0"/>
    <n v="1.5"/>
    <n v="397"/>
    <x v="1"/>
  </r>
  <r>
    <x v="0"/>
    <n v="1.9"/>
    <n v="120"/>
    <x v="1"/>
  </r>
  <r>
    <x v="0"/>
    <n v="1"/>
    <n v="80"/>
    <x v="1"/>
  </r>
  <r>
    <x v="0"/>
    <n v="1"/>
    <n v="0"/>
    <x v="0"/>
  </r>
  <r>
    <x v="0"/>
    <n v="2.5"/>
    <n v="184"/>
    <x v="1"/>
  </r>
  <r>
    <x v="0"/>
    <n v="1"/>
    <n v="154"/>
    <x v="1"/>
  </r>
  <r>
    <x v="0"/>
    <n v="0.2"/>
    <n v="294"/>
    <x v="1"/>
  </r>
  <r>
    <x v="1"/>
    <n v="3"/>
    <n v="0"/>
    <x v="0"/>
  </r>
  <r>
    <x v="0"/>
    <n v="0.8"/>
    <n v="0"/>
    <x v="0"/>
  </r>
  <r>
    <x v="0"/>
    <n v="2.1"/>
    <n v="0"/>
    <x v="0"/>
  </r>
  <r>
    <x v="0"/>
    <n v="0.2"/>
    <n v="0"/>
    <x v="0"/>
  </r>
  <r>
    <x v="1"/>
    <n v="4.7"/>
    <n v="0"/>
    <x v="0"/>
  </r>
  <r>
    <x v="0"/>
    <n v="1.8"/>
    <n v="0"/>
    <x v="0"/>
  </r>
  <r>
    <x v="1"/>
    <n v="4.4000000000000004"/>
    <n v="192"/>
    <x v="1"/>
  </r>
  <r>
    <x v="0"/>
    <n v="1.6"/>
    <n v="0"/>
    <x v="0"/>
  </r>
  <r>
    <x v="0"/>
    <n v="1.9"/>
    <n v="0"/>
    <x v="0"/>
  </r>
  <r>
    <x v="0"/>
    <n v="1.1000000000000001"/>
    <n v="0"/>
    <x v="0"/>
  </r>
  <r>
    <x v="0"/>
    <n v="1"/>
    <n v="0"/>
    <x v="0"/>
  </r>
  <r>
    <x v="0"/>
    <n v="0.2"/>
    <n v="0"/>
    <x v="0"/>
  </r>
  <r>
    <x v="0"/>
    <n v="3.3"/>
    <n v="0"/>
    <x v="0"/>
  </r>
  <r>
    <x v="0"/>
    <n v="1"/>
    <n v="134"/>
    <x v="1"/>
  </r>
  <r>
    <x v="0"/>
    <n v="0.5"/>
    <n v="0"/>
    <x v="0"/>
  </r>
  <r>
    <x v="1"/>
    <n v="5.9"/>
    <n v="175"/>
    <x v="1"/>
  </r>
  <r>
    <x v="0"/>
    <n v="0.1"/>
    <n v="163"/>
    <x v="1"/>
  </r>
  <r>
    <x v="1"/>
    <n v="0.4"/>
    <n v="0"/>
    <x v="0"/>
  </r>
  <r>
    <x v="1"/>
    <n v="3"/>
    <n v="149"/>
    <x v="1"/>
  </r>
  <r>
    <x v="0"/>
    <n v="0.6"/>
    <n v="84"/>
    <x v="1"/>
  </r>
  <r>
    <x v="0"/>
    <n v="1.7"/>
    <n v="0"/>
    <x v="0"/>
  </r>
  <r>
    <x v="1"/>
    <n v="5.0999999999999996"/>
    <n v="354"/>
    <x v="1"/>
  </r>
  <r>
    <x v="0"/>
    <n v="0.8"/>
    <n v="238"/>
    <x v="1"/>
  </r>
  <r>
    <x v="0"/>
    <n v="1.8"/>
    <n v="154"/>
    <x v="1"/>
  </r>
  <r>
    <x v="0"/>
    <n v="0.2"/>
    <n v="0"/>
    <x v="0"/>
  </r>
  <r>
    <x v="0"/>
    <n v="1.6"/>
    <n v="0"/>
    <x v="0"/>
  </r>
  <r>
    <x v="0"/>
    <n v="0.4"/>
    <n v="99"/>
    <x v="1"/>
  </r>
  <r>
    <x v="0"/>
    <n v="5.4"/>
    <n v="118"/>
    <x v="1"/>
  </r>
  <r>
    <x v="1"/>
    <n v="2.7"/>
    <n v="449"/>
    <x v="1"/>
  </r>
  <r>
    <x v="0"/>
    <n v="2.2999999999999998"/>
    <n v="402"/>
    <x v="1"/>
  </r>
  <r>
    <x v="0"/>
    <n v="1.8"/>
    <n v="0"/>
    <x v="0"/>
  </r>
  <r>
    <x v="1"/>
    <n v="5.5"/>
    <n v="0"/>
    <x v="0"/>
  </r>
  <r>
    <x v="0"/>
    <n v="1.6"/>
    <n v="119"/>
    <x v="1"/>
  </r>
  <r>
    <x v="0"/>
    <n v="2"/>
    <n v="110"/>
    <x v="1"/>
  </r>
  <r>
    <x v="0"/>
    <n v="0"/>
    <n v="0"/>
    <x v="0"/>
  </r>
  <r>
    <x v="0"/>
    <n v="1.7"/>
    <n v="0"/>
    <x v="0"/>
  </r>
  <r>
    <x v="0"/>
    <n v="1"/>
    <n v="0"/>
    <x v="0"/>
  </r>
  <r>
    <x v="0"/>
    <n v="0.2"/>
    <n v="0"/>
    <x v="0"/>
  </r>
  <r>
    <x v="0"/>
    <n v="0.6"/>
    <n v="0"/>
    <x v="0"/>
  </r>
  <r>
    <x v="0"/>
    <n v="2"/>
    <n v="112"/>
    <x v="1"/>
  </r>
  <r>
    <x v="0"/>
    <n v="0.4"/>
    <n v="0"/>
    <x v="0"/>
  </r>
  <r>
    <x v="0"/>
    <n v="1.8"/>
    <n v="147"/>
    <x v="1"/>
  </r>
  <r>
    <x v="0"/>
    <n v="1.9"/>
    <n v="0"/>
    <x v="0"/>
  </r>
  <r>
    <x v="0"/>
    <n v="1"/>
    <n v="0"/>
    <x v="0"/>
  </r>
  <r>
    <x v="0"/>
    <n v="1.5"/>
    <n v="0"/>
    <x v="0"/>
  </r>
  <r>
    <x v="1"/>
    <n v="1.7"/>
    <n v="307"/>
    <x v="1"/>
  </r>
  <r>
    <x v="1"/>
    <n v="2.9"/>
    <n v="0"/>
    <x v="0"/>
  </r>
  <r>
    <x v="0"/>
    <n v="1.8"/>
    <n v="0"/>
    <x v="0"/>
  </r>
  <r>
    <x v="0"/>
    <n v="0"/>
    <n v="0"/>
    <x v="0"/>
  </r>
  <r>
    <x v="0"/>
    <n v="1.5"/>
    <n v="307"/>
    <x v="1"/>
  </r>
  <r>
    <x v="0"/>
    <n v="0.7"/>
    <n v="0"/>
    <x v="0"/>
  </r>
  <r>
    <x v="0"/>
    <n v="2.2999999999999998"/>
    <n v="0"/>
    <x v="0"/>
  </r>
  <r>
    <x v="1"/>
    <n v="6.5"/>
    <n v="0"/>
    <x v="0"/>
  </r>
  <r>
    <x v="0"/>
    <n v="0.4"/>
    <n v="0"/>
    <x v="0"/>
  </r>
  <r>
    <x v="0"/>
    <n v="2.5"/>
    <n v="0"/>
    <x v="0"/>
  </r>
  <r>
    <x v="0"/>
    <n v="0.8"/>
    <n v="150"/>
    <x v="1"/>
  </r>
  <r>
    <x v="0"/>
    <n v="2.6"/>
    <n v="113"/>
    <x v="1"/>
  </r>
  <r>
    <x v="0"/>
    <n v="2.2999999999999998"/>
    <n v="0"/>
    <x v="0"/>
  </r>
  <r>
    <x v="1"/>
    <n v="3"/>
    <n v="132"/>
    <x v="1"/>
  </r>
  <r>
    <x v="0"/>
    <n v="0.7"/>
    <n v="0"/>
    <x v="0"/>
  </r>
  <r>
    <x v="0"/>
    <n v="6.33"/>
    <n v="271"/>
    <x v="1"/>
  </r>
  <r>
    <x v="0"/>
    <n v="1"/>
    <n v="111"/>
    <x v="1"/>
  </r>
  <r>
    <x v="0"/>
    <n v="1.9"/>
    <n v="0"/>
    <x v="0"/>
  </r>
  <r>
    <x v="1"/>
    <n v="6.9"/>
    <n v="0"/>
    <x v="0"/>
  </r>
  <r>
    <x v="1"/>
    <n v="1.3"/>
    <n v="197"/>
    <x v="1"/>
  </r>
  <r>
    <x v="0"/>
    <n v="1.6"/>
    <n v="0"/>
    <x v="0"/>
  </r>
  <r>
    <x v="0"/>
    <n v="6.33"/>
    <n v="0"/>
    <x v="0"/>
  </r>
  <r>
    <x v="1"/>
    <n v="2.1"/>
    <n v="0"/>
    <x v="0"/>
  </r>
  <r>
    <x v="1"/>
    <n v="6"/>
    <n v="0"/>
    <x v="0"/>
  </r>
  <r>
    <x v="0"/>
    <n v="6.33"/>
    <n v="0"/>
    <x v="0"/>
  </r>
  <r>
    <x v="0"/>
    <n v="0.9"/>
    <n v="123"/>
    <x v="1"/>
  </r>
  <r>
    <x v="0"/>
    <n v="1.9"/>
    <n v="0"/>
    <x v="0"/>
  </r>
  <r>
    <x v="0"/>
    <n v="2.6"/>
    <n v="0"/>
    <x v="0"/>
  </r>
  <r>
    <x v="0"/>
    <n v="7.2"/>
    <n v="154"/>
    <x v="1"/>
  </r>
  <r>
    <x v="0"/>
    <n v="2.6"/>
    <n v="0"/>
    <x v="0"/>
  </r>
  <r>
    <x v="0"/>
    <n v="1.7"/>
    <n v="175"/>
    <x v="1"/>
  </r>
  <r>
    <x v="0"/>
    <n v="1"/>
    <n v="0"/>
    <x v="0"/>
  </r>
  <r>
    <x v="0"/>
    <n v="0.2"/>
    <n v="0"/>
    <x v="0"/>
  </r>
  <r>
    <x v="0"/>
    <n v="0.4"/>
    <n v="94"/>
    <x v="1"/>
  </r>
  <r>
    <x v="0"/>
    <n v="2.6"/>
    <n v="0"/>
    <x v="0"/>
  </r>
  <r>
    <x v="0"/>
    <n v="0.2"/>
    <n v="0"/>
    <x v="0"/>
  </r>
  <r>
    <x v="0"/>
    <n v="0.6"/>
    <n v="0"/>
    <x v="0"/>
  </r>
  <r>
    <x v="0"/>
    <n v="7.2"/>
    <n v="0"/>
    <x v="0"/>
  </r>
  <r>
    <x v="0"/>
    <n v="2.2000000000000002"/>
    <n v="119"/>
    <x v="1"/>
  </r>
  <r>
    <x v="0"/>
    <n v="2.6"/>
    <n v="169"/>
    <x v="1"/>
  </r>
  <r>
    <x v="1"/>
    <n v="2.4"/>
    <n v="0"/>
    <x v="0"/>
  </r>
  <r>
    <x v="0"/>
    <n v="1.6"/>
    <n v="0"/>
    <x v="0"/>
  </r>
  <r>
    <x v="1"/>
    <n v="0.7"/>
    <n v="0"/>
    <x v="0"/>
  </r>
  <r>
    <x v="0"/>
    <n v="1.7"/>
    <n v="0"/>
    <x v="0"/>
  </r>
  <r>
    <x v="0"/>
    <n v="1.3"/>
    <n v="0"/>
    <x v="0"/>
  </r>
  <r>
    <x v="0"/>
    <n v="2"/>
    <n v="0"/>
    <x v="0"/>
  </r>
  <r>
    <x v="0"/>
    <n v="0.6"/>
    <n v="0"/>
    <x v="0"/>
  </r>
  <r>
    <x v="0"/>
    <n v="1.8"/>
    <n v="0"/>
    <x v="0"/>
  </r>
  <r>
    <x v="0"/>
    <n v="2.5"/>
    <n v="0"/>
    <x v="0"/>
  </r>
  <r>
    <x v="0"/>
    <n v="0.1"/>
    <n v="0"/>
    <x v="0"/>
  </r>
  <r>
    <x v="0"/>
    <n v="1.6"/>
    <n v="0"/>
    <x v="0"/>
  </r>
  <r>
    <x v="0"/>
    <n v="0.9"/>
    <n v="95"/>
    <x v="1"/>
  </r>
  <r>
    <x v="1"/>
    <n v="3.9"/>
    <n v="0"/>
    <x v="0"/>
  </r>
  <r>
    <x v="0"/>
    <n v="1"/>
    <n v="0"/>
    <x v="0"/>
  </r>
  <r>
    <x v="0"/>
    <n v="0.3"/>
    <n v="0"/>
    <x v="0"/>
  </r>
  <r>
    <x v="0"/>
    <n v="1.6"/>
    <n v="0"/>
    <x v="0"/>
  </r>
  <r>
    <x v="0"/>
    <n v="2.2999999999999998"/>
    <n v="0"/>
    <x v="0"/>
  </r>
  <r>
    <x v="0"/>
    <n v="0.6"/>
    <n v="230"/>
    <x v="1"/>
  </r>
  <r>
    <x v="0"/>
    <n v="0.6"/>
    <n v="381"/>
    <x v="1"/>
  </r>
  <r>
    <x v="0"/>
    <n v="0.1"/>
    <n v="121"/>
    <x v="1"/>
  </r>
  <r>
    <x v="0"/>
    <n v="0.7"/>
    <n v="0"/>
    <x v="0"/>
  </r>
  <r>
    <x v="0"/>
    <n v="1.3"/>
    <n v="153"/>
    <x v="1"/>
  </r>
  <r>
    <x v="0"/>
    <n v="1.8"/>
    <n v="0"/>
    <x v="0"/>
  </r>
  <r>
    <x v="0"/>
    <n v="2.5"/>
    <n v="199"/>
    <x v="1"/>
  </r>
  <r>
    <x v="1"/>
    <n v="6.33"/>
    <n v="0"/>
    <x v="0"/>
  </r>
  <r>
    <x v="0"/>
    <n v="1.6"/>
    <n v="0"/>
    <x v="0"/>
  </r>
  <r>
    <x v="1"/>
    <n v="3.2"/>
    <n v="0"/>
    <x v="0"/>
  </r>
  <r>
    <x v="1"/>
    <n v="4.2"/>
    <n v="577"/>
    <x v="1"/>
  </r>
  <r>
    <x v="0"/>
    <n v="2.5"/>
    <n v="0"/>
    <x v="0"/>
  </r>
  <r>
    <x v="1"/>
    <n v="4"/>
    <n v="301"/>
    <x v="1"/>
  </r>
  <r>
    <x v="0"/>
    <n v="0.9"/>
    <n v="0"/>
    <x v="0"/>
  </r>
  <r>
    <x v="0"/>
    <n v="1.3"/>
    <n v="0"/>
    <x v="0"/>
  </r>
  <r>
    <x v="0"/>
    <n v="2.4"/>
    <n v="0"/>
    <x v="0"/>
  </r>
  <r>
    <x v="0"/>
    <n v="7.2"/>
    <n v="0"/>
    <x v="0"/>
  </r>
  <r>
    <x v="0"/>
    <n v="1.7"/>
    <n v="119"/>
    <x v="1"/>
  </r>
  <r>
    <x v="0"/>
    <n v="1.5"/>
    <n v="0"/>
    <x v="0"/>
  </r>
  <r>
    <x v="0"/>
    <n v="1"/>
    <n v="116"/>
    <x v="1"/>
  </r>
  <r>
    <x v="0"/>
    <n v="0.8"/>
    <n v="0"/>
    <x v="0"/>
  </r>
  <r>
    <x v="0"/>
    <n v="7.2"/>
    <n v="0"/>
    <x v="0"/>
  </r>
  <r>
    <x v="0"/>
    <n v="1.3"/>
    <n v="0"/>
    <x v="0"/>
  </r>
  <r>
    <x v="0"/>
    <n v="0.3"/>
    <n v="0"/>
    <x v="0"/>
  </r>
  <r>
    <x v="0"/>
    <n v="2.2000000000000002"/>
    <n v="0"/>
    <x v="0"/>
  </r>
  <r>
    <x v="0"/>
    <n v="1.1000000000000001"/>
    <n v="0"/>
    <x v="0"/>
  </r>
  <r>
    <x v="0"/>
    <n v="1.6"/>
    <n v="0"/>
    <x v="0"/>
  </r>
  <r>
    <x v="0"/>
    <n v="0.1"/>
    <n v="0"/>
    <x v="0"/>
  </r>
  <r>
    <x v="0"/>
    <n v="1.6"/>
    <n v="0"/>
    <x v="0"/>
  </r>
  <r>
    <x v="0"/>
    <n v="2.2999999999999998"/>
    <n v="0"/>
    <x v="0"/>
  </r>
  <r>
    <x v="0"/>
    <n v="1.6"/>
    <n v="0"/>
    <x v="0"/>
  </r>
  <r>
    <x v="0"/>
    <n v="1"/>
    <n v="0"/>
    <x v="0"/>
  </r>
  <r>
    <x v="0"/>
    <n v="1.6"/>
    <n v="0"/>
    <x v="0"/>
  </r>
  <r>
    <x v="0"/>
    <n v="1.7"/>
    <n v="0"/>
    <x v="0"/>
  </r>
  <r>
    <x v="0"/>
    <n v="1.7"/>
    <n v="0"/>
    <x v="0"/>
  </r>
  <r>
    <x v="0"/>
    <n v="0.9"/>
    <n v="0"/>
    <x v="0"/>
  </r>
  <r>
    <x v="0"/>
    <n v="0.2"/>
    <n v="0"/>
    <x v="0"/>
  </r>
  <r>
    <x v="0"/>
    <n v="0.6"/>
    <n v="0"/>
    <x v="0"/>
  </r>
  <r>
    <x v="0"/>
    <n v="2.4"/>
    <n v="176"/>
    <x v="1"/>
  </r>
  <r>
    <x v="0"/>
    <n v="2.2999999999999998"/>
    <n v="314"/>
    <x v="1"/>
  </r>
  <r>
    <x v="0"/>
    <n v="0.3"/>
    <n v="0"/>
    <x v="0"/>
  </r>
  <r>
    <x v="0"/>
    <n v="2.1"/>
    <n v="0"/>
    <x v="0"/>
  </r>
  <r>
    <x v="0"/>
    <n v="0"/>
    <n v="229"/>
    <x v="1"/>
  </r>
  <r>
    <x v="0"/>
    <n v="2.5"/>
    <n v="0"/>
    <x v="0"/>
  </r>
  <r>
    <x v="0"/>
    <n v="2.6"/>
    <n v="0"/>
    <x v="0"/>
  </r>
  <r>
    <x v="0"/>
    <n v="0.2"/>
    <n v="0"/>
    <x v="0"/>
  </r>
  <r>
    <x v="0"/>
    <n v="0.4"/>
    <n v="90"/>
    <x v="1"/>
  </r>
  <r>
    <x v="0"/>
    <n v="2.2999999999999998"/>
    <n v="256"/>
    <x v="1"/>
  </r>
  <r>
    <x v="0"/>
    <n v="1.8"/>
    <n v="319"/>
    <x v="1"/>
  </r>
  <r>
    <x v="0"/>
    <n v="2.6"/>
    <n v="159"/>
    <x v="1"/>
  </r>
  <r>
    <x v="0"/>
    <n v="5.4"/>
    <n v="0"/>
    <x v="0"/>
  </r>
  <r>
    <x v="0"/>
    <n v="2"/>
    <n v="241"/>
    <x v="1"/>
  </r>
  <r>
    <x v="0"/>
    <n v="1.9"/>
    <n v="323"/>
    <x v="1"/>
  </r>
  <r>
    <x v="0"/>
    <n v="1.6"/>
    <n v="0"/>
    <x v="0"/>
  </r>
  <r>
    <x v="0"/>
    <n v="0.2"/>
    <n v="78"/>
    <x v="1"/>
  </r>
  <r>
    <x v="0"/>
    <n v="1"/>
    <n v="95"/>
    <x v="1"/>
  </r>
  <r>
    <x v="0"/>
    <n v="5.4"/>
    <n v="0"/>
    <x v="0"/>
  </r>
  <r>
    <x v="0"/>
    <n v="1.6"/>
    <n v="0"/>
    <x v="0"/>
  </r>
  <r>
    <x v="0"/>
    <n v="2.6"/>
    <n v="218"/>
    <x v="1"/>
  </r>
  <r>
    <x v="0"/>
    <n v="1"/>
    <n v="0"/>
    <x v="0"/>
  </r>
  <r>
    <x v="0"/>
    <n v="2.4"/>
    <n v="0"/>
    <x v="0"/>
  </r>
  <r>
    <x v="0"/>
    <n v="2.6"/>
    <n v="204"/>
    <x v="1"/>
  </r>
  <r>
    <x v="0"/>
    <n v="2.4"/>
    <n v="0"/>
    <x v="0"/>
  </r>
  <r>
    <x v="0"/>
    <n v="0.8"/>
    <n v="0"/>
    <x v="0"/>
  </r>
  <r>
    <x v="0"/>
    <n v="1.8"/>
    <n v="321"/>
    <x v="1"/>
  </r>
  <r>
    <x v="0"/>
    <n v="2.1"/>
    <n v="0"/>
    <x v="0"/>
  </r>
  <r>
    <x v="0"/>
    <n v="0.4"/>
    <n v="0"/>
    <x v="0"/>
  </r>
  <r>
    <x v="0"/>
    <n v="0.6"/>
    <n v="0"/>
    <x v="0"/>
  </r>
  <r>
    <x v="0"/>
    <n v="2.1"/>
    <n v="0"/>
    <x v="0"/>
  </r>
  <r>
    <x v="0"/>
    <n v="1"/>
    <n v="0"/>
    <x v="0"/>
  </r>
  <r>
    <x v="0"/>
    <n v="0.9"/>
    <n v="0"/>
    <x v="0"/>
  </r>
  <r>
    <x v="0"/>
    <n v="2.4"/>
    <n v="0"/>
    <x v="0"/>
  </r>
  <r>
    <x v="0"/>
    <n v="2"/>
    <n v="0"/>
    <x v="0"/>
  </r>
  <r>
    <x v="0"/>
    <n v="2.6"/>
    <n v="0"/>
    <x v="0"/>
  </r>
  <r>
    <x v="0"/>
    <n v="6.33"/>
    <n v="0"/>
    <x v="0"/>
  </r>
  <r>
    <x v="0"/>
    <n v="1"/>
    <n v="0"/>
    <x v="0"/>
  </r>
  <r>
    <x v="0"/>
    <n v="0.3"/>
    <n v="0"/>
    <x v="0"/>
  </r>
  <r>
    <x v="0"/>
    <n v="1.6"/>
    <n v="0"/>
    <x v="0"/>
  </r>
  <r>
    <x v="0"/>
    <n v="0.9"/>
    <n v="0"/>
    <x v="0"/>
  </r>
  <r>
    <x v="0"/>
    <n v="0.2"/>
    <n v="0"/>
    <x v="0"/>
  </r>
  <r>
    <x v="0"/>
    <n v="5.4"/>
    <n v="158"/>
    <x v="1"/>
  </r>
  <r>
    <x v="0"/>
    <n v="0.1"/>
    <n v="0"/>
    <x v="0"/>
  </r>
  <r>
    <x v="0"/>
    <n v="1.6"/>
    <n v="0"/>
    <x v="0"/>
  </r>
  <r>
    <x v="0"/>
    <n v="1.5"/>
    <n v="0"/>
    <x v="0"/>
  </r>
  <r>
    <x v="0"/>
    <n v="1.7"/>
    <n v="0"/>
    <x v="0"/>
  </r>
  <r>
    <x v="0"/>
    <n v="0.3"/>
    <n v="0"/>
    <x v="0"/>
  </r>
  <r>
    <x v="0"/>
    <n v="0.2"/>
    <n v="0"/>
    <x v="0"/>
  </r>
  <r>
    <x v="0"/>
    <n v="1.7"/>
    <n v="0"/>
    <x v="0"/>
  </r>
  <r>
    <x v="0"/>
    <n v="7.2"/>
    <n v="0"/>
    <x v="0"/>
  </r>
  <r>
    <x v="0"/>
    <n v="0.6"/>
    <n v="0"/>
    <x v="0"/>
  </r>
  <r>
    <x v="0"/>
    <n v="2"/>
    <n v="0"/>
    <x v="0"/>
  </r>
  <r>
    <x v="0"/>
    <n v="0.8"/>
    <n v="134"/>
    <x v="1"/>
  </r>
  <r>
    <x v="0"/>
    <n v="1.6"/>
    <n v="0"/>
    <x v="0"/>
  </r>
  <r>
    <x v="0"/>
    <n v="1.7"/>
    <n v="0"/>
    <x v="0"/>
  </r>
  <r>
    <x v="0"/>
    <n v="0.8"/>
    <n v="0"/>
    <x v="0"/>
  </r>
  <r>
    <x v="0"/>
    <n v="1.6"/>
    <n v="0"/>
    <x v="0"/>
  </r>
  <r>
    <x v="0"/>
    <n v="1.6"/>
    <n v="180"/>
    <x v="1"/>
  </r>
  <r>
    <x v="0"/>
    <n v="1.8"/>
    <n v="0"/>
    <x v="0"/>
  </r>
  <r>
    <x v="0"/>
    <n v="1.6"/>
    <n v="238"/>
    <x v="1"/>
  </r>
  <r>
    <x v="0"/>
    <n v="1"/>
    <n v="0"/>
    <x v="0"/>
  </r>
  <r>
    <x v="0"/>
    <n v="2.4"/>
    <n v="0"/>
    <x v="0"/>
  </r>
  <r>
    <x v="0"/>
    <n v="7.2"/>
    <n v="0"/>
    <x v="0"/>
  </r>
  <r>
    <x v="0"/>
    <n v="0.1"/>
    <n v="0"/>
    <x v="0"/>
  </r>
  <r>
    <x v="0"/>
    <n v="1.5"/>
    <n v="0"/>
    <x v="0"/>
  </r>
  <r>
    <x v="0"/>
    <n v="7.2"/>
    <n v="0"/>
    <x v="0"/>
  </r>
  <r>
    <x v="0"/>
    <n v="1.6"/>
    <n v="0"/>
    <x v="0"/>
  </r>
  <r>
    <x v="0"/>
    <n v="1"/>
    <n v="0"/>
    <x v="0"/>
  </r>
  <r>
    <x v="0"/>
    <n v="5.4"/>
    <n v="0"/>
    <x v="0"/>
  </r>
  <r>
    <x v="0"/>
    <n v="1"/>
    <n v="0"/>
    <x v="0"/>
  </r>
  <r>
    <x v="0"/>
    <n v="2.6"/>
    <n v="239"/>
    <x v="1"/>
  </r>
  <r>
    <x v="0"/>
    <n v="6.33"/>
    <n v="305"/>
    <x v="1"/>
  </r>
  <r>
    <x v="0"/>
    <n v="2.6"/>
    <n v="0"/>
    <x v="0"/>
  </r>
  <r>
    <x v="0"/>
    <n v="2.4"/>
    <n v="145"/>
    <x v="1"/>
  </r>
  <r>
    <x v="0"/>
    <n v="0.6"/>
    <n v="0"/>
    <x v="0"/>
  </r>
  <r>
    <x v="0"/>
    <n v="1.8"/>
    <n v="0"/>
    <x v="0"/>
  </r>
  <r>
    <x v="0"/>
    <n v="1.8"/>
    <n v="0"/>
    <x v="0"/>
  </r>
  <r>
    <x v="0"/>
    <n v="1"/>
    <n v="84"/>
    <x v="1"/>
  </r>
  <r>
    <x v="0"/>
    <n v="1"/>
    <n v="90"/>
    <x v="1"/>
  </r>
  <r>
    <x v="0"/>
    <n v="1"/>
    <n v="0"/>
    <x v="0"/>
  </r>
  <r>
    <x v="0"/>
    <n v="7.2"/>
    <n v="0"/>
    <x v="0"/>
  </r>
  <r>
    <x v="0"/>
    <n v="1.8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04705-2AE3-4595-A870-AA5CE38597A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5" firstHeaderRow="1" firstDataRow="2" firstDataCol="1"/>
  <pivotFields count="15">
    <pivotField dataField="1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showAll="0"/>
    <pivotField showAll="0"/>
    <pivotField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showAll="0"/>
    <pivotField numFmtId="49" showAll="0"/>
    <pivotField showAll="0"/>
    <pivotField showAll="0"/>
    <pivotField showAll="0"/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BCE9C-2B30-437B-8BD7-BCA71C0992D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3:E8" firstHeaderRow="1" firstDataRow="1" firstDataCol="1"/>
  <pivotFields count="1">
    <pivotField axis="axisRow" dataField="1" showAll="0">
      <items count="6">
        <item x="3"/>
        <item x="2"/>
        <item x="1"/>
        <item x="0"/>
        <item h="1" x="4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Categorical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12BAA-167C-4DA9-9C55-E44CC5CCB97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5" firstHeaderRow="1" firstDataRow="1" firstDataCol="1"/>
  <pivotFields count="15">
    <pivotField compact="0" outline="0" showAll="0"/>
    <pivotField compact="0" outline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/>
    <pivotField compact="0" outline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outline="0" showAll="0"/>
    <pivotField axis="axisRow" dataField="1" compact="0" numFmtId="49" outline="0" showAll="0" measureFilter="1" sortType="descending" countASubtotal="1">
      <items count="468">
        <item x="306"/>
        <item x="351"/>
        <item x="453"/>
        <item x="461"/>
        <item x="221"/>
        <item x="116"/>
        <item x="308"/>
        <item x="192"/>
        <item x="194"/>
        <item x="246"/>
        <item x="108"/>
        <item x="430"/>
        <item x="340"/>
        <item x="211"/>
        <item x="143"/>
        <item x="403"/>
        <item x="299"/>
        <item x="458"/>
        <item x="421"/>
        <item x="126"/>
        <item x="368"/>
        <item x="157"/>
        <item x="184"/>
        <item x="27"/>
        <item x="247"/>
        <item x="22"/>
        <item x="414"/>
        <item x="65"/>
        <item x="363"/>
        <item x="187"/>
        <item x="262"/>
        <item x="129"/>
        <item x="179"/>
        <item x="286"/>
        <item x="83"/>
        <item x="23"/>
        <item x="3"/>
        <item x="392"/>
        <item x="44"/>
        <item x="382"/>
        <item x="419"/>
        <item x="425"/>
        <item x="173"/>
        <item x="120"/>
        <item x="399"/>
        <item x="353"/>
        <item x="87"/>
        <item x="274"/>
        <item x="380"/>
        <item x="346"/>
        <item x="434"/>
        <item x="357"/>
        <item x="370"/>
        <item x="450"/>
        <item x="422"/>
        <item x="347"/>
        <item x="142"/>
        <item x="433"/>
        <item x="29"/>
        <item x="24"/>
        <item x="451"/>
        <item x="375"/>
        <item x="236"/>
        <item x="328"/>
        <item x="303"/>
        <item x="96"/>
        <item x="345"/>
        <item x="42"/>
        <item x="78"/>
        <item x="252"/>
        <item x="217"/>
        <item x="182"/>
        <item x="462"/>
        <item x="130"/>
        <item x="432"/>
        <item x="144"/>
        <item x="152"/>
        <item x="214"/>
        <item x="207"/>
        <item x="40"/>
        <item x="240"/>
        <item x="213"/>
        <item x="325"/>
        <item x="448"/>
        <item x="393"/>
        <item x="141"/>
        <item x="443"/>
        <item x="268"/>
        <item x="438"/>
        <item x="297"/>
        <item x="223"/>
        <item x="84"/>
        <item x="53"/>
        <item x="282"/>
        <item x="37"/>
        <item x="146"/>
        <item x="384"/>
        <item x="48"/>
        <item x="183"/>
        <item x="26"/>
        <item x="31"/>
        <item x="101"/>
        <item x="70"/>
        <item x="90"/>
        <item x="106"/>
        <item x="402"/>
        <item x="137"/>
        <item x="442"/>
        <item x="77"/>
        <item x="158"/>
        <item x="427"/>
        <item x="164"/>
        <item x="233"/>
        <item x="185"/>
        <item x="61"/>
        <item x="4"/>
        <item x="301"/>
        <item x="460"/>
        <item x="459"/>
        <item x="25"/>
        <item x="122"/>
        <item x="19"/>
        <item x="133"/>
        <item x="197"/>
        <item x="348"/>
        <item x="359"/>
        <item x="127"/>
        <item x="456"/>
        <item x="379"/>
        <item x="244"/>
        <item x="56"/>
        <item x="254"/>
        <item x="160"/>
        <item x="321"/>
        <item x="186"/>
        <item x="51"/>
        <item x="195"/>
        <item x="273"/>
        <item x="304"/>
        <item x="426"/>
        <item x="52"/>
        <item x="316"/>
        <item x="332"/>
        <item x="256"/>
        <item x="270"/>
        <item x="200"/>
        <item x="463"/>
        <item x="174"/>
        <item x="121"/>
        <item x="17"/>
        <item x="13"/>
        <item x="55"/>
        <item x="224"/>
        <item x="401"/>
        <item x="5"/>
        <item x="138"/>
        <item x="82"/>
        <item x="235"/>
        <item x="66"/>
        <item x="355"/>
        <item x="280"/>
        <item x="250"/>
        <item x="196"/>
        <item x="338"/>
        <item x="9"/>
        <item x="307"/>
        <item x="288"/>
        <item x="341"/>
        <item x="166"/>
        <item x="204"/>
        <item x="117"/>
        <item x="330"/>
        <item x="431"/>
        <item x="352"/>
        <item x="57"/>
        <item x="59"/>
        <item x="265"/>
        <item x="454"/>
        <item x="100"/>
        <item x="232"/>
        <item x="171"/>
        <item x="222"/>
        <item x="278"/>
        <item x="255"/>
        <item x="118"/>
        <item x="290"/>
        <item x="358"/>
        <item x="172"/>
        <item x="124"/>
        <item x="128"/>
        <item x="97"/>
        <item x="85"/>
        <item x="464"/>
        <item x="175"/>
        <item x="14"/>
        <item x="68"/>
        <item x="91"/>
        <item x="95"/>
        <item x="156"/>
        <item x="1"/>
        <item x="163"/>
        <item x="452"/>
        <item x="199"/>
        <item x="435"/>
        <item x="317"/>
        <item x="2"/>
        <item x="215"/>
        <item x="267"/>
        <item x="38"/>
        <item x="251"/>
        <item x="287"/>
        <item x="336"/>
        <item x="92"/>
        <item x="206"/>
        <item x="131"/>
        <item x="337"/>
        <item x="350"/>
        <item x="284"/>
        <item x="239"/>
        <item x="234"/>
        <item x="162"/>
        <item x="289"/>
        <item x="132"/>
        <item x="405"/>
        <item x="371"/>
        <item x="47"/>
        <item x="260"/>
        <item x="277"/>
        <item x="237"/>
        <item x="369"/>
        <item x="412"/>
        <item x="16"/>
        <item x="69"/>
        <item x="145"/>
        <item x="318"/>
        <item x="139"/>
        <item x="212"/>
        <item x="436"/>
        <item x="148"/>
        <item x="366"/>
        <item x="201"/>
        <item x="219"/>
        <item x="373"/>
        <item x="39"/>
        <item x="374"/>
        <item x="315"/>
        <item x="245"/>
        <item x="296"/>
        <item x="271"/>
        <item x="339"/>
        <item x="309"/>
        <item x="388"/>
        <item x="54"/>
        <item x="208"/>
        <item x="125"/>
        <item x="227"/>
        <item x="314"/>
        <item x="109"/>
        <item x="168"/>
        <item x="397"/>
        <item x="12"/>
        <item x="249"/>
        <item x="167"/>
        <item x="387"/>
        <item x="334"/>
        <item x="398"/>
        <item x="272"/>
        <item x="428"/>
        <item x="395"/>
        <item x="67"/>
        <item x="180"/>
        <item x="407"/>
        <item x="165"/>
        <item x="93"/>
        <item x="169"/>
        <item x="455"/>
        <item x="21"/>
        <item x="216"/>
        <item x="28"/>
        <item x="424"/>
        <item x="79"/>
        <item x="135"/>
        <item x="444"/>
        <item x="88"/>
        <item x="354"/>
        <item x="60"/>
        <item x="294"/>
        <item x="63"/>
        <item x="241"/>
        <item x="18"/>
        <item x="411"/>
        <item x="416"/>
        <item x="275"/>
        <item x="15"/>
        <item x="248"/>
        <item x="305"/>
        <item x="465"/>
        <item x="259"/>
        <item x="264"/>
        <item x="409"/>
        <item x="8"/>
        <item x="406"/>
        <item x="41"/>
        <item x="396"/>
        <item x="362"/>
        <item x="50"/>
        <item x="104"/>
        <item x="35"/>
        <item x="446"/>
        <item x="149"/>
        <item x="276"/>
        <item x="72"/>
        <item x="191"/>
        <item x="112"/>
        <item x="11"/>
        <item x="389"/>
        <item x="64"/>
        <item x="30"/>
        <item x="293"/>
        <item x="360"/>
        <item x="94"/>
        <item x="311"/>
        <item x="298"/>
        <item x="136"/>
        <item x="75"/>
        <item x="154"/>
        <item x="319"/>
        <item x="99"/>
        <item x="32"/>
        <item x="86"/>
        <item x="46"/>
        <item x="134"/>
        <item x="386"/>
        <item x="34"/>
        <item x="457"/>
        <item x="417"/>
        <item x="226"/>
        <item x="283"/>
        <item x="376"/>
        <item x="313"/>
        <item x="418"/>
        <item x="238"/>
        <item x="372"/>
        <item x="324"/>
        <item x="113"/>
        <item x="449"/>
        <item x="269"/>
        <item x="181"/>
        <item x="257"/>
        <item x="0"/>
        <item x="391"/>
        <item x="10"/>
        <item x="437"/>
        <item x="342"/>
        <item x="58"/>
        <item x="394"/>
        <item x="229"/>
        <item x="190"/>
        <item x="310"/>
        <item x="349"/>
        <item x="74"/>
        <item x="263"/>
        <item x="231"/>
        <item x="176"/>
        <item x="81"/>
        <item x="177"/>
        <item x="361"/>
        <item x="209"/>
        <item x="378"/>
        <item x="295"/>
        <item x="105"/>
        <item x="147"/>
        <item x="89"/>
        <item x="153"/>
        <item x="161"/>
        <item x="45"/>
        <item x="253"/>
        <item x="178"/>
        <item x="447"/>
        <item x="230"/>
        <item x="203"/>
        <item x="323"/>
        <item x="111"/>
        <item x="189"/>
        <item x="228"/>
        <item x="119"/>
        <item x="383"/>
        <item x="415"/>
        <item x="198"/>
        <item x="439"/>
        <item x="220"/>
        <item x="266"/>
        <item x="390"/>
        <item x="114"/>
        <item x="420"/>
        <item x="408"/>
        <item x="365"/>
        <item x="445"/>
        <item x="43"/>
        <item x="333"/>
        <item x="205"/>
        <item x="400"/>
        <item x="155"/>
        <item x="440"/>
        <item x="441"/>
        <item x="312"/>
        <item x="423"/>
        <item x="385"/>
        <item x="261"/>
        <item x="377"/>
        <item x="320"/>
        <item x="331"/>
        <item x="343"/>
        <item x="329"/>
        <item x="404"/>
        <item x="140"/>
        <item x="123"/>
        <item x="62"/>
        <item x="73"/>
        <item x="188"/>
        <item x="170"/>
        <item x="193"/>
        <item x="242"/>
        <item x="103"/>
        <item x="364"/>
        <item x="367"/>
        <item x="115"/>
        <item x="356"/>
        <item x="210"/>
        <item x="327"/>
        <item x="80"/>
        <item x="33"/>
        <item x="98"/>
        <item x="291"/>
        <item x="110"/>
        <item x="102"/>
        <item x="466"/>
        <item x="151"/>
        <item x="107"/>
        <item x="243"/>
        <item x="281"/>
        <item x="322"/>
        <item x="335"/>
        <item x="344"/>
        <item x="300"/>
        <item x="150"/>
        <item x="302"/>
        <item x="6"/>
        <item x="413"/>
        <item x="49"/>
        <item x="71"/>
        <item x="36"/>
        <item x="159"/>
        <item x="326"/>
        <item x="218"/>
        <item x="258"/>
        <item x="429"/>
        <item x="76"/>
        <item x="7"/>
        <item x="202"/>
        <item x="279"/>
        <item x="381"/>
        <item x="225"/>
        <item x="20"/>
        <item x="285"/>
        <item x="292"/>
        <item x="410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">
    <i>
      <x v="99"/>
    </i>
    <i>
      <x v="150"/>
    </i>
    <i>
      <x v="36"/>
    </i>
    <i t="grand">
      <x/>
    </i>
  </rowItems>
  <colItems count="1">
    <i/>
  </colItems>
  <dataFields count="1">
    <dataField name="Count of ZIP Code" fld="5" subtotal="count" baseField="1" baseItem="3"/>
  </dataFields>
  <pivotTableStyleInfo name="PivotStyleLight16" showRowHeaders="1" showColHeaders="1" showRowStripes="0" showColStripes="0" showLastColumn="1"/>
  <filters count="1">
    <filter fld="5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11AEE-818F-4F65-9B91-FE87BCC1B1AE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6" firstHeaderRow="1" firstDataRow="1" firstDataCol="0" rowPageCount="3" colPageCount="1"/>
  <pivotFields count="16">
    <pivotField dataField="1" showAll="0">
      <items count="5002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x="50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</pivotFields>
  <rowItems count="1">
    <i/>
  </rowItems>
  <colItems count="1">
    <i/>
  </colItems>
  <pageFields count="3">
    <pageField fld="14" item="1" hier="-1"/>
    <pageField fld="12" item="1" hier="-1"/>
    <pageField fld="10" item="0" hier="-1"/>
  </pageFields>
  <dataFields count="1">
    <dataField name="Count of ID" fld="0" subtotal="count" baseField="0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C6DA3-0DA8-46E6-BAE1-FF20B3C07C7B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E8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formats count="1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0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8" type="button" dataOnly="0" labelOnly="1" outline="0" axis="axisRow" fieldPosition="0"/>
    </format>
    <format dxfId="33">
      <pivotArea dataOnly="0" labelOnly="1" fieldPosition="0">
        <references count="1">
          <reference field="8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10" count="0"/>
        </references>
      </pivotArea>
    </format>
    <format dxfId="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DEBC2-22E1-479D-AE45-96F194550C82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5:E30" firstHeaderRow="1" firstDataRow="2" firstDataCol="1"/>
  <pivotFields count="15">
    <pivotField dataField="1"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formats count="10"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10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4" type="button" dataOnly="0" labelOnly="1" outline="0" axis="axisRow" fieldPosition="0"/>
    </format>
    <format dxfId="43">
      <pivotArea dataOnly="0" labelOnly="1" fieldPosition="0">
        <references count="1">
          <reference field="4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10" count="0"/>
        </references>
      </pivotArea>
    </format>
    <format dxfId="4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7C040-699F-4D70-9562-974403F4820E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8:E22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formats count="1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10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13" type="button" dataOnly="0" labelOnly="1" outline="0" axis="axisRow" fieldPosition="0"/>
    </format>
    <format dxfId="53">
      <pivotArea dataOnly="0" labelOnly="1" fieldPosition="0">
        <references count="1">
          <reference field="13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10" count="0"/>
        </references>
      </pivotArea>
    </format>
    <format dxfId="5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D1A35-866D-4537-B34E-3101EDBBE231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1:E15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13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37"/>
        <item x="122"/>
        <item x="15"/>
        <item x="242"/>
        <item x="230"/>
        <item x="184"/>
        <item x="171"/>
        <item x="309"/>
        <item x="49"/>
        <item x="69"/>
        <item x="118"/>
        <item x="308"/>
        <item x="17"/>
        <item x="123"/>
        <item x="128"/>
        <item x="278"/>
        <item x="214"/>
        <item x="20"/>
        <item x="321"/>
        <item x="108"/>
        <item x="217"/>
        <item x="111"/>
        <item x="314"/>
        <item x="327"/>
        <item x="322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33"/>
        <item x="261"/>
        <item x="114"/>
        <item x="254"/>
        <item x="290"/>
        <item x="289"/>
        <item x="323"/>
        <item x="193"/>
        <item x="228"/>
        <item x="58"/>
        <item x="324"/>
        <item x="304"/>
        <item x="227"/>
        <item x="163"/>
        <item x="19"/>
        <item x="305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15"/>
        <item x="266"/>
        <item x="291"/>
        <item x="306"/>
        <item x="346"/>
        <item x="137"/>
        <item x="262"/>
        <item x="205"/>
        <item x="312"/>
        <item x="183"/>
        <item x="239"/>
        <item x="144"/>
        <item x="226"/>
        <item x="336"/>
        <item x="11"/>
        <item x="258"/>
        <item x="82"/>
        <item x="303"/>
        <item x="317"/>
        <item x="106"/>
        <item x="238"/>
        <item x="167"/>
        <item x="225"/>
        <item x="115"/>
        <item x="135"/>
        <item x="310"/>
        <item x="272"/>
        <item x="219"/>
        <item x="282"/>
        <item x="68"/>
        <item x="129"/>
        <item x="191"/>
        <item x="342"/>
        <item x="73"/>
        <item x="57"/>
        <item x="246"/>
        <item x="176"/>
        <item x="297"/>
        <item x="268"/>
        <item x="33"/>
        <item x="126"/>
        <item x="344"/>
        <item x="338"/>
        <item x="298"/>
        <item x="339"/>
        <item x="343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35"/>
        <item x="247"/>
        <item x="334"/>
        <item x="340"/>
        <item x="299"/>
        <item x="280"/>
        <item x="318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25"/>
        <item x="213"/>
        <item x="293"/>
        <item x="174"/>
        <item x="222"/>
        <item x="124"/>
        <item x="316"/>
        <item x="211"/>
        <item x="170"/>
        <item x="307"/>
        <item x="250"/>
        <item x="296"/>
        <item x="326"/>
        <item x="295"/>
        <item x="245"/>
        <item x="311"/>
        <item x="97"/>
        <item x="281"/>
        <item x="273"/>
        <item x="330"/>
        <item x="30"/>
        <item x="232"/>
        <item x="151"/>
        <item x="319"/>
        <item x="284"/>
        <item x="329"/>
        <item x="328"/>
        <item x="345"/>
        <item x="332"/>
        <item x="331"/>
        <item x="207"/>
        <item x="237"/>
        <item x="257"/>
        <item x="221"/>
        <item x="341"/>
        <item x="249"/>
        <item x="32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formats count="10"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10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2" type="button" dataOnly="0" labelOnly="1" outline="0" axis="axisRow" fieldPosition="0"/>
    </format>
    <format dxfId="63">
      <pivotArea dataOnly="0" labelOnly="1" fieldPosition="0">
        <references count="1">
          <reference field="12" count="0"/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10" count="0"/>
        </references>
      </pivotArea>
    </format>
    <format dxfId="6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47811-D89C-467B-B8EF-22F80875070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I6" firstHeaderRow="1" firstDataRow="2" firstDataCol="1"/>
  <pivotFields count="4">
    <pivotField axis="axisCol" showAll="0">
      <items count="3">
        <item x="0"/>
        <item x="1"/>
        <item t="default"/>
      </items>
    </pivotField>
    <pivotField dataField="1" showAll="0"/>
    <pivotField showAll="0"/>
    <pivotField axis="axisRow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Average of CCAvg" fld="1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B0C58A-209F-4E76-8678-26A22409A797}" name="Table2" displayName="Table2" ref="A2:E8" totalsRowShown="0">
  <tableColumns count="5">
    <tableColumn id="1" xr3:uid="{6F31A7DD-D8BB-445F-9028-E22E721B3741}" name="Column1"/>
    <tableColumn id="2" xr3:uid="{6B5423ED-EEFF-4305-B209-7D6380A80C29}" name="Min"/>
    <tableColumn id="3" xr3:uid="{D9819D3B-F491-4A07-BFFF-4644DC10724D}" name="Max"/>
    <tableColumn id="4" xr3:uid="{D144AEA5-BFA0-4450-AAAA-03997AC4BF9F}" name="Median"/>
    <tableColumn id="5" xr3:uid="{1773912F-12AF-4C79-9033-B9EECF8D9F7B}" name="Aver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199230-1753-411D-AACD-7103440158F6}" name="Table1" displayName="Table1" ref="A1:O5001" totalsRowShown="0" headerRowDxfId="29" headerRowBorderDxfId="28" tableBorderDxfId="27" totalsRowBorderDxfId="26">
  <autoFilter ref="A1:O5001" xr:uid="{B9199230-1753-411D-AACD-7103440158F6}"/>
  <tableColumns count="15">
    <tableColumn id="1" xr3:uid="{D92E6857-5506-4288-8BC3-EC6061A7CAED}" name="ID" dataDxfId="25"/>
    <tableColumn id="2" xr3:uid="{A1719093-6930-43CE-966E-1D387259470E}" name="Age (in years)" dataDxfId="24"/>
    <tableColumn id="3" xr3:uid="{FE8D767D-0992-44FA-9815-D8A43CDF977D}" name="Experience (in years)" dataDxfId="23"/>
    <tableColumn id="4" xr3:uid="{93CA99A4-1657-4957-A5FB-F8009D6DFEAC}" name="Income (in K/year)" dataDxfId="22"/>
    <tableColumn id="5" xr3:uid="{97FD5F9B-BFF0-4739-A46E-7290DD83E512}" name="Income Categorical" dataDxfId="21">
      <calculatedColumnFormula>IF(D2&lt;=50,"0-50",IF(D2&lt;=100,"51-100","100+"))</calculatedColumnFormula>
    </tableColumn>
    <tableColumn id="6" xr3:uid="{9EA036C4-2383-4A10-A313-BA5D5D93C129}" name="ZIP Code" dataDxfId="20"/>
    <tableColumn id="7" xr3:uid="{8F32F8FE-1BC9-48A0-9AE4-21216DBB7968}" name="Family members" dataDxfId="19"/>
    <tableColumn id="8" xr3:uid="{F46FF6CE-2A49-4057-A02E-758E6C716695}" name="CCAvg" dataDxfId="18"/>
    <tableColumn id="9" xr3:uid="{04C41BDE-8AF5-4A1D-AB16-0C6E35734717}" name="Education" dataDxfId="17"/>
    <tableColumn id="10" xr3:uid="{F021CD70-B53D-4D89-97E3-037EC67F4CCF}" name="Mortgage" dataDxfId="16"/>
    <tableColumn id="11" xr3:uid="{102A9208-B1F0-41E1-9948-E95A572109DD}" name="Personal Loan" dataDxfId="15"/>
    <tableColumn id="12" xr3:uid="{5998363D-6B88-4FEE-9E2F-830100059089}" name="Securities Account" dataDxfId="14"/>
    <tableColumn id="13" xr3:uid="{6EDB1729-7554-46B2-92BB-E4CC799A2D39}" name="TD Account" dataDxfId="13"/>
    <tableColumn id="14" xr3:uid="{636FC77B-973C-4B62-8192-7C43F0275999}" name="Online" dataDxfId="12"/>
    <tableColumn id="15" xr3:uid="{C7826C0F-58C5-4469-8EE4-ADC9CA674375}" name="CreditCard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68D902-A17B-4C62-A65B-AC6E182D9ADB}" name="Table36" displayName="Table36" ref="C1:D5001" totalsRowShown="0" headerRowDxfId="10" headerRowBorderDxfId="9" tableBorderDxfId="8" totalsRowBorderDxfId="7">
  <autoFilter ref="C1:D5001" xr:uid="{1E68D902-A17B-4C62-A65B-AC6E182D9ADB}"/>
  <tableColumns count="2">
    <tableColumn id="1" xr3:uid="{12993DAB-A1F1-48E6-B6EC-7F967293DA8E}" name="Mortgage" dataDxfId="6"/>
    <tableColumn id="2" xr3:uid="{3DC534A7-A4CF-4BE7-B472-380667BAD38D}" name="Mortgage_Cate" dataDxfId="5">
      <calculatedColumnFormula>IF(C2=0,"No","Yes")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FD55F7-9FB0-4597-952C-213456021E3E}" name="Table6" displayName="Table6" ref="B1:B5001" totalsRowShown="0" headerRowBorderDxfId="4" tableBorderDxfId="3" totalsRowBorderDxfId="2">
  <autoFilter ref="B1:B5001" xr:uid="{A6FD55F7-9FB0-4597-952C-213456021E3E}"/>
  <tableColumns count="1">
    <tableColumn id="1" xr3:uid="{8243FFF7-3720-45D2-A15B-05F641758DC1}" name="CCAvg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5B0844-B9BB-46BF-923D-6796306D403F}" name="Table7" displayName="Table7" ref="A1:A1048576" totalsRowShown="0" headerRowBorderDxfId="0">
  <autoFilter ref="A1:A1048576" xr:uid="{B25B0844-B9BB-46BF-923D-6796306D403F}"/>
  <tableColumns count="1">
    <tableColumn id="1" xr3:uid="{C98B1233-4C0C-49C8-859D-52F40917D888}" name="Personal Lo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9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B19" sqref="B19"/>
    </sheetView>
  </sheetViews>
  <sheetFormatPr defaultColWidth="9.109375" defaultRowHeight="14.4" x14ac:dyDescent="0.3"/>
  <cols>
    <col min="1" max="1" width="19.109375" customWidth="1"/>
    <col min="2" max="2" width="104" bestFit="1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A2" s="1" t="s">
        <v>12</v>
      </c>
      <c r="B2" s="2"/>
      <c r="C2" s="2"/>
      <c r="D2" s="2"/>
      <c r="E2" s="2"/>
    </row>
    <row r="3" spans="1:5" x14ac:dyDescent="0.3">
      <c r="A3" s="2"/>
      <c r="B3" s="2"/>
      <c r="C3" s="2"/>
      <c r="D3" s="2"/>
      <c r="E3" s="2"/>
    </row>
    <row r="4" spans="1:5" x14ac:dyDescent="0.3">
      <c r="A4" s="4" t="s">
        <v>0</v>
      </c>
      <c r="B4" s="4" t="s">
        <v>13</v>
      </c>
      <c r="C4" s="2"/>
      <c r="D4" s="2"/>
      <c r="E4" s="2"/>
    </row>
    <row r="5" spans="1:5" x14ac:dyDescent="0.3">
      <c r="A5" s="4" t="s">
        <v>14</v>
      </c>
      <c r="B5" s="4" t="s">
        <v>28</v>
      </c>
      <c r="C5" s="2"/>
      <c r="D5" s="2"/>
      <c r="E5" s="2"/>
    </row>
    <row r="6" spans="1:5" x14ac:dyDescent="0.3">
      <c r="A6" s="4" t="s">
        <v>15</v>
      </c>
      <c r="B6" s="4" t="s">
        <v>29</v>
      </c>
      <c r="C6" s="2"/>
      <c r="D6" s="2"/>
      <c r="E6" s="2"/>
    </row>
    <row r="7" spans="1:5" x14ac:dyDescent="0.3">
      <c r="A7" s="4" t="s">
        <v>16</v>
      </c>
      <c r="B7" s="4" t="s">
        <v>17</v>
      </c>
      <c r="C7" s="2"/>
      <c r="D7" s="2"/>
      <c r="E7" s="2"/>
    </row>
    <row r="8" spans="1:5" x14ac:dyDescent="0.3">
      <c r="A8" s="4" t="s">
        <v>18</v>
      </c>
      <c r="B8" s="4" t="s">
        <v>19</v>
      </c>
      <c r="C8" s="2"/>
      <c r="D8" s="2"/>
      <c r="E8" s="2"/>
    </row>
    <row r="9" spans="1:5" x14ac:dyDescent="0.3">
      <c r="A9" s="4" t="s">
        <v>20</v>
      </c>
      <c r="B9" s="4" t="s">
        <v>21</v>
      </c>
      <c r="C9" s="2"/>
      <c r="D9" s="2"/>
      <c r="E9" s="2"/>
    </row>
    <row r="10" spans="1:5" x14ac:dyDescent="0.3">
      <c r="A10" s="4" t="s">
        <v>5</v>
      </c>
      <c r="B10" s="4" t="s">
        <v>22</v>
      </c>
      <c r="C10" s="2"/>
      <c r="D10" s="2"/>
      <c r="E10" s="2"/>
    </row>
    <row r="11" spans="1:5" x14ac:dyDescent="0.3">
      <c r="A11" s="4" t="s">
        <v>6</v>
      </c>
      <c r="B11" s="4" t="s">
        <v>23</v>
      </c>
      <c r="C11" s="2"/>
      <c r="D11" s="2"/>
      <c r="E11" s="2"/>
    </row>
    <row r="12" spans="1:5" x14ac:dyDescent="0.3">
      <c r="A12" s="4" t="s">
        <v>7</v>
      </c>
      <c r="B12" s="4" t="s">
        <v>24</v>
      </c>
      <c r="C12" s="2"/>
      <c r="D12" s="2"/>
      <c r="E12" s="2"/>
    </row>
    <row r="13" spans="1:5" x14ac:dyDescent="0.3">
      <c r="A13" s="4" t="s">
        <v>8</v>
      </c>
      <c r="B13" s="4" t="s">
        <v>25</v>
      </c>
      <c r="C13" s="2"/>
      <c r="D13" s="2"/>
      <c r="E13" s="2"/>
    </row>
    <row r="14" spans="1:5" x14ac:dyDescent="0.3">
      <c r="A14" s="4" t="s">
        <v>9</v>
      </c>
      <c r="B14" s="4" t="s">
        <v>26</v>
      </c>
      <c r="C14" s="2"/>
      <c r="D14" s="2"/>
      <c r="E14" s="2"/>
    </row>
    <row r="15" spans="1:5" x14ac:dyDescent="0.3">
      <c r="A15" s="4" t="s">
        <v>38</v>
      </c>
      <c r="B15" s="4" t="s">
        <v>39</v>
      </c>
      <c r="C15" s="2"/>
      <c r="D15" s="2"/>
      <c r="E15" s="2"/>
    </row>
    <row r="16" spans="1:5" x14ac:dyDescent="0.3">
      <c r="A16" s="4" t="s">
        <v>10</v>
      </c>
      <c r="B16" s="4" t="s">
        <v>27</v>
      </c>
      <c r="C16" s="2"/>
      <c r="D16" s="2"/>
      <c r="E16" s="2"/>
    </row>
    <row r="17" spans="1:5" x14ac:dyDescent="0.3">
      <c r="A17" s="4" t="s">
        <v>11</v>
      </c>
      <c r="B17" s="4" t="s">
        <v>31</v>
      </c>
      <c r="C17" s="2"/>
      <c r="D17" s="2"/>
      <c r="E17" s="2"/>
    </row>
    <row r="18" spans="1:5" x14ac:dyDescent="0.3">
      <c r="A18" s="2" t="s">
        <v>40</v>
      </c>
      <c r="B18" s="2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8C91-6B7C-400D-BC8D-81DAC3FD8964}">
  <dimension ref="A3:D7"/>
  <sheetViews>
    <sheetView topLeftCell="B6" zoomScale="98" workbookViewId="0">
      <selection activeCell="D5" sqref="D5"/>
    </sheetView>
  </sheetViews>
  <sheetFormatPr defaultRowHeight="14.4" x14ac:dyDescent="0.3"/>
  <cols>
    <col min="1" max="1" width="10.5546875" bestFit="1" customWidth="1"/>
    <col min="2" max="2" width="15.5546875" bestFit="1" customWidth="1"/>
    <col min="3" max="3" width="6" bestFit="1" customWidth="1"/>
    <col min="4" max="4" width="10.77734375" bestFit="1" customWidth="1"/>
  </cols>
  <sheetData>
    <row r="3" spans="1:4" x14ac:dyDescent="0.3">
      <c r="B3" s="19" t="s">
        <v>42</v>
      </c>
    </row>
    <row r="4" spans="1:4" x14ac:dyDescent="0.3">
      <c r="B4" t="s">
        <v>36</v>
      </c>
      <c r="C4" t="s">
        <v>37</v>
      </c>
      <c r="D4" t="s">
        <v>43</v>
      </c>
    </row>
    <row r="5" spans="1:4" x14ac:dyDescent="0.3">
      <c r="A5" t="s">
        <v>44</v>
      </c>
      <c r="B5" s="20">
        <v>0.90400000000000003</v>
      </c>
      <c r="C5" s="20">
        <v>9.6000000000000002E-2</v>
      </c>
      <c r="D5" s="20">
        <v>1</v>
      </c>
    </row>
    <row r="7" spans="1:4" x14ac:dyDescent="0.3">
      <c r="A7" s="26" t="s">
        <v>76</v>
      </c>
      <c r="B7" s="26"/>
      <c r="C7" s="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1DAC0-1F49-45C7-9192-5A34C00E6411}">
  <dimension ref="A2:E8"/>
  <sheetViews>
    <sheetView zoomScale="97" workbookViewId="0">
      <selection activeCell="D3" sqref="D3"/>
    </sheetView>
  </sheetViews>
  <sheetFormatPr defaultRowHeight="14.4" x14ac:dyDescent="0.3"/>
  <cols>
    <col min="1" max="1" width="14.109375" bestFit="1" customWidth="1"/>
    <col min="4" max="4" width="9.33203125" customWidth="1"/>
    <col min="5" max="5" width="9.77734375" customWidth="1"/>
  </cols>
  <sheetData>
    <row r="2" spans="1:5" x14ac:dyDescent="0.3">
      <c r="A2" t="s">
        <v>51</v>
      </c>
      <c r="B2" t="s">
        <v>45</v>
      </c>
      <c r="C2" t="s">
        <v>46</v>
      </c>
      <c r="D2" t="s">
        <v>47</v>
      </c>
      <c r="E2" t="s">
        <v>48</v>
      </c>
    </row>
    <row r="3" spans="1:5" x14ac:dyDescent="0.3">
      <c r="A3" t="s">
        <v>14</v>
      </c>
      <c r="B3">
        <f>MIN(Table1[Age (in years)])</f>
        <v>23</v>
      </c>
      <c r="C3">
        <f>MAX(Table1[Age (in years)])</f>
        <v>67</v>
      </c>
      <c r="D3">
        <f>MEDIAN(Table1[Age (in years)])</f>
        <v>45</v>
      </c>
      <c r="E3">
        <f>AVERAGE(Table1[Age (in years)])</f>
        <v>45.3384</v>
      </c>
    </row>
    <row r="4" spans="1:5" x14ac:dyDescent="0.3">
      <c r="A4" t="s">
        <v>15</v>
      </c>
      <c r="B4">
        <f>MIN(Table1[Experience (in years)])</f>
        <v>0</v>
      </c>
      <c r="C4">
        <f>MAX(Table1[Experience (in years)])</f>
        <v>43</v>
      </c>
      <c r="D4">
        <f>MEDIAN(Table1[Experience (in years)])</f>
        <v>20</v>
      </c>
      <c r="E4">
        <f>AVERAGE(Table1[Experience (in years)])</f>
        <v>20.134799999999998</v>
      </c>
    </row>
    <row r="5" spans="1:5" x14ac:dyDescent="0.3">
      <c r="A5" t="s">
        <v>16</v>
      </c>
      <c r="B5">
        <f>MIN(Table1[Income (in K/year)])</f>
        <v>8</v>
      </c>
      <c r="C5">
        <f>MAX(Table1[Income (in K/year)])</f>
        <v>224</v>
      </c>
      <c r="D5">
        <f>MEDIAN(Table1[Income (in K/year)])</f>
        <v>64</v>
      </c>
      <c r="E5">
        <f>AVERAGE(Table1[Income (in K/year)])</f>
        <v>73.774199999999993</v>
      </c>
    </row>
    <row r="6" spans="1:5" x14ac:dyDescent="0.3">
      <c r="A6" t="s">
        <v>49</v>
      </c>
      <c r="B6">
        <f>MIN(Bank_Personal_Loan_Modelling!G2:G368)</f>
        <v>1</v>
      </c>
      <c r="C6">
        <f>MAX(Bank_Personal_Loan_Modelling!G2:G368)</f>
        <v>4</v>
      </c>
      <c r="D6">
        <f>MEDIAN(Bank_Personal_Loan_Modelling!G2:G368)</f>
        <v>2</v>
      </c>
      <c r="E6">
        <f>AVERAGE(Bank_Personal_Loan_Modelling!G2:G368)</f>
        <v>2.3661202185792352</v>
      </c>
    </row>
    <row r="7" spans="1:5" x14ac:dyDescent="0.3">
      <c r="A7" t="s">
        <v>5</v>
      </c>
      <c r="B7">
        <f>MIN(Table1[CCAvg])</f>
        <v>0</v>
      </c>
      <c r="C7">
        <f>MAX(Table1[CCAvg])</f>
        <v>10</v>
      </c>
      <c r="D7">
        <f>MEDIAN(Table1[CCAvg])</f>
        <v>1.5</v>
      </c>
      <c r="E7">
        <f>AVERAGE(Table1[CCAvg])</f>
        <v>1.9379380000000008</v>
      </c>
    </row>
    <row r="8" spans="1:5" x14ac:dyDescent="0.3">
      <c r="A8" t="s">
        <v>7</v>
      </c>
      <c r="B8">
        <f>MIN(Table1[Mortgage])</f>
        <v>0</v>
      </c>
      <c r="C8">
        <f>MAX(Table1[Mortgage])</f>
        <v>635</v>
      </c>
      <c r="D8">
        <f>MEDIAN(Table1[Mortgage])</f>
        <v>0</v>
      </c>
      <c r="E8">
        <f>AVERAGE(Table1[Mortgage])</f>
        <v>56.498800000000003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85A0-6381-43BB-B843-E9A06CF54EC2}">
  <dimension ref="A1:E5001"/>
  <sheetViews>
    <sheetView workbookViewId="0">
      <selection activeCell="D3" sqref="D3:E8"/>
    </sheetView>
  </sheetViews>
  <sheetFormatPr defaultRowHeight="14.4" x14ac:dyDescent="0.3"/>
  <cols>
    <col min="1" max="1" width="22.33203125" bestFit="1" customWidth="1"/>
    <col min="4" max="4" width="12.5546875" bestFit="1" customWidth="1"/>
    <col min="5" max="5" width="28.109375" bestFit="1" customWidth="1"/>
  </cols>
  <sheetData>
    <row r="1" spans="1:5" x14ac:dyDescent="0.3">
      <c r="A1" s="21" t="s">
        <v>50</v>
      </c>
    </row>
    <row r="2" spans="1:5" x14ac:dyDescent="0.3">
      <c r="A2" s="11" t="str">
        <f>IF(Bank_Personal_Loan_Modelling!C2&lt;=10,"0-10",IF(AND(Bank_Personal_Loan_Modelling!C2&gt;10,Bank_Personal_Loan_Modelling!C2&lt;=20),"11-20",IF(AND(Bank_Personal_Loan_Modelling!C2&gt;20,Bank_Personal_Loan_Modelling!C2&lt;=30),"21-30","30+")))</f>
        <v>30+</v>
      </c>
    </row>
    <row r="3" spans="1:5" x14ac:dyDescent="0.3">
      <c r="A3" s="11" t="str">
        <f>IF(Bank_Personal_Loan_Modelling!C3&lt;=10,"0-10",IF(AND(Bank_Personal_Loan_Modelling!C3&gt;10,Bank_Personal_Loan_Modelling!C3&lt;=20),"11-20",IF(AND(Bank_Personal_Loan_Modelling!C3&gt;20,Bank_Personal_Loan_Modelling!C3&lt;=30),"21-30","30+")))</f>
        <v>30+</v>
      </c>
      <c r="D3" s="19" t="s">
        <v>52</v>
      </c>
      <c r="E3" t="s">
        <v>57</v>
      </c>
    </row>
    <row r="4" spans="1:5" x14ac:dyDescent="0.3">
      <c r="A4" s="3" t="str">
        <f>IF(Bank_Personal_Loan_Modelling!C4&lt;=10,"0-10",IF(AND(Bank_Personal_Loan_Modelling!C4&gt;10,Bank_Personal_Loan_Modelling!C4&lt;=20),"11-20",IF(AND(Bank_Personal_Loan_Modelling!C4&gt;20,Bank_Personal_Loan_Modelling!C4&lt;=30),"21-30","30+")))</f>
        <v>30+</v>
      </c>
      <c r="D4" s="22" t="s">
        <v>53</v>
      </c>
      <c r="E4">
        <v>1289</v>
      </c>
    </row>
    <row r="5" spans="1:5" x14ac:dyDescent="0.3">
      <c r="A5" s="3" t="str">
        <f>IF(Bank_Personal_Loan_Modelling!C5&lt;=10,"0-10",IF(AND(Bank_Personal_Loan_Modelling!C5&gt;10,Bank_Personal_Loan_Modelling!C5&lt;=20),"11-20",IF(AND(Bank_Personal_Loan_Modelling!C5&gt;20,Bank_Personal_Loan_Modelling!C5&lt;=30),"21-30","30+")))</f>
        <v>30+</v>
      </c>
      <c r="D5" s="22" t="s">
        <v>54</v>
      </c>
      <c r="E5">
        <v>1253</v>
      </c>
    </row>
    <row r="6" spans="1:5" x14ac:dyDescent="0.3">
      <c r="A6" s="3" t="str">
        <f>IF(Bank_Personal_Loan_Modelling!C6&lt;=10,"0-10",IF(AND(Bank_Personal_Loan_Modelling!C6&gt;10,Bank_Personal_Loan_Modelling!C6&lt;=20),"11-20",IF(AND(Bank_Personal_Loan_Modelling!C6&gt;20,Bank_Personal_Loan_Modelling!C6&lt;=30),"21-30","30+")))</f>
        <v>30+</v>
      </c>
      <c r="D6" s="22" t="s">
        <v>55</v>
      </c>
      <c r="E6">
        <v>1301</v>
      </c>
    </row>
    <row r="7" spans="1:5" x14ac:dyDescent="0.3">
      <c r="A7" s="3" t="str">
        <f>IF(Bank_Personal_Loan_Modelling!C7&lt;=10,"0-10",IF(AND(Bank_Personal_Loan_Modelling!C7&gt;10,Bank_Personal_Loan_Modelling!C7&lt;=20),"11-20",IF(AND(Bank_Personal_Loan_Modelling!C7&gt;20,Bank_Personal_Loan_Modelling!C7&lt;=30),"21-30","30+")))</f>
        <v>30+</v>
      </c>
      <c r="D7" s="22" t="s">
        <v>56</v>
      </c>
      <c r="E7">
        <v>1157</v>
      </c>
    </row>
    <row r="8" spans="1:5" x14ac:dyDescent="0.3">
      <c r="A8" s="3" t="str">
        <f>IF(Bank_Personal_Loan_Modelling!C8&lt;=10,"0-10",IF(AND(Bank_Personal_Loan_Modelling!C8&gt;10,Bank_Personal_Loan_Modelling!C8&lt;=20),"11-20",IF(AND(Bank_Personal_Loan_Modelling!C8&gt;20,Bank_Personal_Loan_Modelling!C8&lt;=30),"21-30","30+")))</f>
        <v>30+</v>
      </c>
      <c r="D8" s="22" t="s">
        <v>43</v>
      </c>
      <c r="E8">
        <v>5000</v>
      </c>
    </row>
    <row r="9" spans="1:5" x14ac:dyDescent="0.3">
      <c r="A9" s="3" t="str">
        <f>IF(Bank_Personal_Loan_Modelling!C9&lt;=10,"0-10",IF(AND(Bank_Personal_Loan_Modelling!C9&gt;10,Bank_Personal_Loan_Modelling!C9&lt;=20),"11-20",IF(AND(Bank_Personal_Loan_Modelling!C9&gt;20,Bank_Personal_Loan_Modelling!C9&lt;=30),"21-30","30+")))</f>
        <v>30+</v>
      </c>
    </row>
    <row r="10" spans="1:5" x14ac:dyDescent="0.3">
      <c r="A10" s="3" t="str">
        <f>IF(Bank_Personal_Loan_Modelling!C10&lt;=10,"0-10",IF(AND(Bank_Personal_Loan_Modelling!C10&gt;10,Bank_Personal_Loan_Modelling!C10&lt;=20),"11-20",IF(AND(Bank_Personal_Loan_Modelling!C10&gt;20,Bank_Personal_Loan_Modelling!C10&lt;=30),"21-30","30+")))</f>
        <v>30+</v>
      </c>
    </row>
    <row r="11" spans="1:5" x14ac:dyDescent="0.3">
      <c r="A11" s="3" t="str">
        <f>IF(Bank_Personal_Loan_Modelling!C11&lt;=10,"0-10",IF(AND(Bank_Personal_Loan_Modelling!C11&gt;10,Bank_Personal_Loan_Modelling!C11&lt;=20),"11-20",IF(AND(Bank_Personal_Loan_Modelling!C11&gt;20,Bank_Personal_Loan_Modelling!C11&lt;=30),"21-30","30+")))</f>
        <v>30+</v>
      </c>
    </row>
    <row r="12" spans="1:5" x14ac:dyDescent="0.3">
      <c r="A12" s="3" t="str">
        <f>IF(Bank_Personal_Loan_Modelling!C12&lt;=10,"0-10",IF(AND(Bank_Personal_Loan_Modelling!C12&gt;10,Bank_Personal_Loan_Modelling!C12&lt;=20),"11-20",IF(AND(Bank_Personal_Loan_Modelling!C12&gt;20,Bank_Personal_Loan_Modelling!C12&lt;=30),"21-30","30+")))</f>
        <v>30+</v>
      </c>
    </row>
    <row r="13" spans="1:5" x14ac:dyDescent="0.3">
      <c r="A13" s="3" t="str">
        <f>IF(Bank_Personal_Loan_Modelling!C13&lt;=10,"0-10",IF(AND(Bank_Personal_Loan_Modelling!C13&gt;10,Bank_Personal_Loan_Modelling!C13&lt;=20),"11-20",IF(AND(Bank_Personal_Loan_Modelling!C13&gt;20,Bank_Personal_Loan_Modelling!C13&lt;=30),"21-30","30+")))</f>
        <v>30+</v>
      </c>
    </row>
    <row r="14" spans="1:5" x14ac:dyDescent="0.3">
      <c r="A14" s="3" t="str">
        <f>IF(Bank_Personal_Loan_Modelling!C14&lt;=10,"0-10",IF(AND(Bank_Personal_Loan_Modelling!C14&gt;10,Bank_Personal_Loan_Modelling!C14&lt;=20),"11-20",IF(AND(Bank_Personal_Loan_Modelling!C14&gt;20,Bank_Personal_Loan_Modelling!C14&lt;=30),"21-30","30+")))</f>
        <v>30+</v>
      </c>
    </row>
    <row r="15" spans="1:5" x14ac:dyDescent="0.3">
      <c r="A15" s="3" t="str">
        <f>IF(Bank_Personal_Loan_Modelling!C15&lt;=10,"0-10",IF(AND(Bank_Personal_Loan_Modelling!C15&gt;10,Bank_Personal_Loan_Modelling!C15&lt;=20),"11-20",IF(AND(Bank_Personal_Loan_Modelling!C15&gt;20,Bank_Personal_Loan_Modelling!C15&lt;=30),"21-30","30+")))</f>
        <v>30+</v>
      </c>
    </row>
    <row r="16" spans="1:5" x14ac:dyDescent="0.3">
      <c r="A16" s="3" t="str">
        <f>IF(Bank_Personal_Loan_Modelling!C16&lt;=10,"0-10",IF(AND(Bank_Personal_Loan_Modelling!C16&gt;10,Bank_Personal_Loan_Modelling!C16&lt;=20),"11-20",IF(AND(Bank_Personal_Loan_Modelling!C16&gt;20,Bank_Personal_Loan_Modelling!C16&lt;=30),"21-30","30+")))</f>
        <v>30+</v>
      </c>
    </row>
    <row r="17" spans="1:1" x14ac:dyDescent="0.3">
      <c r="A17" s="3" t="str">
        <f>IF(Bank_Personal_Loan_Modelling!C17&lt;=10,"0-10",IF(AND(Bank_Personal_Loan_Modelling!C17&gt;10,Bank_Personal_Loan_Modelling!C17&lt;=20),"11-20",IF(AND(Bank_Personal_Loan_Modelling!C17&gt;20,Bank_Personal_Loan_Modelling!C17&lt;=30),"21-30","30+")))</f>
        <v>30+</v>
      </c>
    </row>
    <row r="18" spans="1:1" x14ac:dyDescent="0.3">
      <c r="A18" s="3" t="str">
        <f>IF(Bank_Personal_Loan_Modelling!C18&lt;=10,"0-10",IF(AND(Bank_Personal_Loan_Modelling!C18&gt;10,Bank_Personal_Loan_Modelling!C18&lt;=20),"11-20",IF(AND(Bank_Personal_Loan_Modelling!C18&gt;20,Bank_Personal_Loan_Modelling!C18&lt;=30),"21-30","30+")))</f>
        <v>30+</v>
      </c>
    </row>
    <row r="19" spans="1:1" x14ac:dyDescent="0.3">
      <c r="A19" s="3" t="str">
        <f>IF(Bank_Personal_Loan_Modelling!C19&lt;=10,"0-10",IF(AND(Bank_Personal_Loan_Modelling!C19&gt;10,Bank_Personal_Loan_Modelling!C19&lt;=20),"11-20",IF(AND(Bank_Personal_Loan_Modelling!C19&gt;20,Bank_Personal_Loan_Modelling!C19&lt;=30),"21-30","30+")))</f>
        <v>30+</v>
      </c>
    </row>
    <row r="20" spans="1:1" x14ac:dyDescent="0.3">
      <c r="A20" s="3" t="str">
        <f>IF(Bank_Personal_Loan_Modelling!C20&lt;=10,"0-10",IF(AND(Bank_Personal_Loan_Modelling!C20&gt;10,Bank_Personal_Loan_Modelling!C20&lt;=20),"11-20",IF(AND(Bank_Personal_Loan_Modelling!C20&gt;20,Bank_Personal_Loan_Modelling!C20&lt;=30),"21-30","30+")))</f>
        <v>30+</v>
      </c>
    </row>
    <row r="21" spans="1:1" x14ac:dyDescent="0.3">
      <c r="A21" s="3" t="str">
        <f>IF(Bank_Personal_Loan_Modelling!C21&lt;=10,"0-10",IF(AND(Bank_Personal_Loan_Modelling!C21&gt;10,Bank_Personal_Loan_Modelling!C21&lt;=20),"11-20",IF(AND(Bank_Personal_Loan_Modelling!C21&gt;20,Bank_Personal_Loan_Modelling!C21&lt;=30),"21-30","30+")))</f>
        <v>30+</v>
      </c>
    </row>
    <row r="22" spans="1:1" x14ac:dyDescent="0.3">
      <c r="A22" s="3" t="str">
        <f>IF(Bank_Personal_Loan_Modelling!C22&lt;=10,"0-10",IF(AND(Bank_Personal_Loan_Modelling!C22&gt;10,Bank_Personal_Loan_Modelling!C22&lt;=20),"11-20",IF(AND(Bank_Personal_Loan_Modelling!C22&gt;20,Bank_Personal_Loan_Modelling!C22&lt;=30),"21-30","30+")))</f>
        <v>30+</v>
      </c>
    </row>
    <row r="23" spans="1:1" x14ac:dyDescent="0.3">
      <c r="A23" s="3" t="str">
        <f>IF(Bank_Personal_Loan_Modelling!C23&lt;=10,"0-10",IF(AND(Bank_Personal_Loan_Modelling!C23&gt;10,Bank_Personal_Loan_Modelling!C23&lt;=20),"11-20",IF(AND(Bank_Personal_Loan_Modelling!C23&gt;20,Bank_Personal_Loan_Modelling!C23&lt;=30),"21-30","30+")))</f>
        <v>30+</v>
      </c>
    </row>
    <row r="24" spans="1:1" x14ac:dyDescent="0.3">
      <c r="A24" s="3" t="str">
        <f>IF(Bank_Personal_Loan_Modelling!C24&lt;=10,"0-10",IF(AND(Bank_Personal_Loan_Modelling!C24&gt;10,Bank_Personal_Loan_Modelling!C24&lt;=20),"11-20",IF(AND(Bank_Personal_Loan_Modelling!C24&gt;20,Bank_Personal_Loan_Modelling!C24&lt;=30),"21-30","30+")))</f>
        <v>30+</v>
      </c>
    </row>
    <row r="25" spans="1:1" x14ac:dyDescent="0.3">
      <c r="A25" s="3" t="str">
        <f>IF(Bank_Personal_Loan_Modelling!C25&lt;=10,"0-10",IF(AND(Bank_Personal_Loan_Modelling!C25&gt;10,Bank_Personal_Loan_Modelling!C25&lt;=20),"11-20",IF(AND(Bank_Personal_Loan_Modelling!C25&gt;20,Bank_Personal_Loan_Modelling!C25&lt;=30),"21-30","30+")))</f>
        <v>30+</v>
      </c>
    </row>
    <row r="26" spans="1:1" x14ac:dyDescent="0.3">
      <c r="A26" s="3" t="str">
        <f>IF(Bank_Personal_Loan_Modelling!C26&lt;=10,"0-10",IF(AND(Bank_Personal_Loan_Modelling!C26&gt;10,Bank_Personal_Loan_Modelling!C26&lt;=20),"11-20",IF(AND(Bank_Personal_Loan_Modelling!C26&gt;20,Bank_Personal_Loan_Modelling!C26&lt;=30),"21-30","30+")))</f>
        <v>30+</v>
      </c>
    </row>
    <row r="27" spans="1:1" x14ac:dyDescent="0.3">
      <c r="A27" s="3" t="str">
        <f>IF(Bank_Personal_Loan_Modelling!C27&lt;=10,"0-10",IF(AND(Bank_Personal_Loan_Modelling!C27&gt;10,Bank_Personal_Loan_Modelling!C27&lt;=20),"11-20",IF(AND(Bank_Personal_Loan_Modelling!C27&gt;20,Bank_Personal_Loan_Modelling!C27&lt;=30),"21-30","30+")))</f>
        <v>30+</v>
      </c>
    </row>
    <row r="28" spans="1:1" x14ac:dyDescent="0.3">
      <c r="A28" s="3" t="str">
        <f>IF(Bank_Personal_Loan_Modelling!C28&lt;=10,"0-10",IF(AND(Bank_Personal_Loan_Modelling!C28&gt;10,Bank_Personal_Loan_Modelling!C28&lt;=20),"11-20",IF(AND(Bank_Personal_Loan_Modelling!C28&gt;20,Bank_Personal_Loan_Modelling!C28&lt;=30),"21-30","30+")))</f>
        <v>30+</v>
      </c>
    </row>
    <row r="29" spans="1:1" x14ac:dyDescent="0.3">
      <c r="A29" s="3" t="str">
        <f>IF(Bank_Personal_Loan_Modelling!C29&lt;=10,"0-10",IF(AND(Bank_Personal_Loan_Modelling!C29&gt;10,Bank_Personal_Loan_Modelling!C29&lt;=20),"11-20",IF(AND(Bank_Personal_Loan_Modelling!C29&gt;20,Bank_Personal_Loan_Modelling!C29&lt;=30),"21-30","30+")))</f>
        <v>30+</v>
      </c>
    </row>
    <row r="30" spans="1:1" x14ac:dyDescent="0.3">
      <c r="A30" s="3" t="str">
        <f>IF(Bank_Personal_Loan_Modelling!C30&lt;=10,"0-10",IF(AND(Bank_Personal_Loan_Modelling!C30&gt;10,Bank_Personal_Loan_Modelling!C30&lt;=20),"11-20",IF(AND(Bank_Personal_Loan_Modelling!C30&gt;20,Bank_Personal_Loan_Modelling!C30&lt;=30),"21-30","30+")))</f>
        <v>30+</v>
      </c>
    </row>
    <row r="31" spans="1:1" x14ac:dyDescent="0.3">
      <c r="A31" s="3" t="str">
        <f>IF(Bank_Personal_Loan_Modelling!C31&lt;=10,"0-10",IF(AND(Bank_Personal_Loan_Modelling!C31&gt;10,Bank_Personal_Loan_Modelling!C31&lt;=20),"11-20",IF(AND(Bank_Personal_Loan_Modelling!C31&gt;20,Bank_Personal_Loan_Modelling!C31&lt;=30),"21-30","30+")))</f>
        <v>30+</v>
      </c>
    </row>
    <row r="32" spans="1:1" x14ac:dyDescent="0.3">
      <c r="A32" s="3" t="str">
        <f>IF(Bank_Personal_Loan_Modelling!C32&lt;=10,"0-10",IF(AND(Bank_Personal_Loan_Modelling!C32&gt;10,Bank_Personal_Loan_Modelling!C32&lt;=20),"11-20",IF(AND(Bank_Personal_Loan_Modelling!C32&gt;20,Bank_Personal_Loan_Modelling!C32&lt;=30),"21-30","30+")))</f>
        <v>30+</v>
      </c>
    </row>
    <row r="33" spans="1:1" x14ac:dyDescent="0.3">
      <c r="A33" s="3" t="str">
        <f>IF(Bank_Personal_Loan_Modelling!C33&lt;=10,"0-10",IF(AND(Bank_Personal_Loan_Modelling!C33&gt;10,Bank_Personal_Loan_Modelling!C33&lt;=20),"11-20",IF(AND(Bank_Personal_Loan_Modelling!C33&gt;20,Bank_Personal_Loan_Modelling!C33&lt;=30),"21-30","30+")))</f>
        <v>30+</v>
      </c>
    </row>
    <row r="34" spans="1:1" x14ac:dyDescent="0.3">
      <c r="A34" s="3" t="str">
        <f>IF(Bank_Personal_Loan_Modelling!C34&lt;=10,"0-10",IF(AND(Bank_Personal_Loan_Modelling!C34&gt;10,Bank_Personal_Loan_Modelling!C34&lt;=20),"11-20",IF(AND(Bank_Personal_Loan_Modelling!C34&gt;20,Bank_Personal_Loan_Modelling!C34&lt;=30),"21-30","30+")))</f>
        <v>30+</v>
      </c>
    </row>
    <row r="35" spans="1:1" x14ac:dyDescent="0.3">
      <c r="A35" s="3" t="str">
        <f>IF(Bank_Personal_Loan_Modelling!C35&lt;=10,"0-10",IF(AND(Bank_Personal_Loan_Modelling!C35&gt;10,Bank_Personal_Loan_Modelling!C35&lt;=20),"11-20",IF(AND(Bank_Personal_Loan_Modelling!C35&gt;20,Bank_Personal_Loan_Modelling!C35&lt;=30),"21-30","30+")))</f>
        <v>30+</v>
      </c>
    </row>
    <row r="36" spans="1:1" x14ac:dyDescent="0.3">
      <c r="A36" s="3" t="str">
        <f>IF(Bank_Personal_Loan_Modelling!C36&lt;=10,"0-10",IF(AND(Bank_Personal_Loan_Modelling!C36&gt;10,Bank_Personal_Loan_Modelling!C36&lt;=20),"11-20",IF(AND(Bank_Personal_Loan_Modelling!C36&gt;20,Bank_Personal_Loan_Modelling!C36&lt;=30),"21-30","30+")))</f>
        <v>30+</v>
      </c>
    </row>
    <row r="37" spans="1:1" x14ac:dyDescent="0.3">
      <c r="A37" s="3" t="str">
        <f>IF(Bank_Personal_Loan_Modelling!C37&lt;=10,"0-10",IF(AND(Bank_Personal_Loan_Modelling!C37&gt;10,Bank_Personal_Loan_Modelling!C37&lt;=20),"11-20",IF(AND(Bank_Personal_Loan_Modelling!C37&gt;20,Bank_Personal_Loan_Modelling!C37&lt;=30),"21-30","30+")))</f>
        <v>30+</v>
      </c>
    </row>
    <row r="38" spans="1:1" x14ac:dyDescent="0.3">
      <c r="A38" s="3" t="str">
        <f>IF(Bank_Personal_Loan_Modelling!C38&lt;=10,"0-10",IF(AND(Bank_Personal_Loan_Modelling!C38&gt;10,Bank_Personal_Loan_Modelling!C38&lt;=20),"11-20",IF(AND(Bank_Personal_Loan_Modelling!C38&gt;20,Bank_Personal_Loan_Modelling!C38&lt;=30),"21-30","30+")))</f>
        <v>30+</v>
      </c>
    </row>
    <row r="39" spans="1:1" x14ac:dyDescent="0.3">
      <c r="A39" s="3" t="str">
        <f>IF(Bank_Personal_Loan_Modelling!C39&lt;=10,"0-10",IF(AND(Bank_Personal_Loan_Modelling!C39&gt;10,Bank_Personal_Loan_Modelling!C39&lt;=20),"11-20",IF(AND(Bank_Personal_Loan_Modelling!C39&gt;20,Bank_Personal_Loan_Modelling!C39&lt;=30),"21-30","30+")))</f>
        <v>30+</v>
      </c>
    </row>
    <row r="40" spans="1:1" x14ac:dyDescent="0.3">
      <c r="A40" s="3" t="str">
        <f>IF(Bank_Personal_Loan_Modelling!C40&lt;=10,"0-10",IF(AND(Bank_Personal_Loan_Modelling!C40&gt;10,Bank_Personal_Loan_Modelling!C40&lt;=20),"11-20",IF(AND(Bank_Personal_Loan_Modelling!C40&gt;20,Bank_Personal_Loan_Modelling!C40&lt;=30),"21-30","30+")))</f>
        <v>30+</v>
      </c>
    </row>
    <row r="41" spans="1:1" x14ac:dyDescent="0.3">
      <c r="A41" s="3" t="str">
        <f>IF(Bank_Personal_Loan_Modelling!C41&lt;=10,"0-10",IF(AND(Bank_Personal_Loan_Modelling!C41&gt;10,Bank_Personal_Loan_Modelling!C41&lt;=20),"11-20",IF(AND(Bank_Personal_Loan_Modelling!C41&gt;20,Bank_Personal_Loan_Modelling!C41&lt;=30),"21-30","30+")))</f>
        <v>30+</v>
      </c>
    </row>
    <row r="42" spans="1:1" x14ac:dyDescent="0.3">
      <c r="A42" s="3" t="str">
        <f>IF(Bank_Personal_Loan_Modelling!C42&lt;=10,"0-10",IF(AND(Bank_Personal_Loan_Modelling!C42&gt;10,Bank_Personal_Loan_Modelling!C42&lt;=20),"11-20",IF(AND(Bank_Personal_Loan_Modelling!C42&gt;20,Bank_Personal_Loan_Modelling!C42&lt;=30),"21-30","30+")))</f>
        <v>30+</v>
      </c>
    </row>
    <row r="43" spans="1:1" x14ac:dyDescent="0.3">
      <c r="A43" s="3" t="str">
        <f>IF(Bank_Personal_Loan_Modelling!C43&lt;=10,"0-10",IF(AND(Bank_Personal_Loan_Modelling!C43&gt;10,Bank_Personal_Loan_Modelling!C43&lt;=20),"11-20",IF(AND(Bank_Personal_Loan_Modelling!C43&gt;20,Bank_Personal_Loan_Modelling!C43&lt;=30),"21-30","30+")))</f>
        <v>30+</v>
      </c>
    </row>
    <row r="44" spans="1:1" x14ac:dyDescent="0.3">
      <c r="A44" s="3" t="str">
        <f>IF(Bank_Personal_Loan_Modelling!C44&lt;=10,"0-10",IF(AND(Bank_Personal_Loan_Modelling!C44&gt;10,Bank_Personal_Loan_Modelling!C44&lt;=20),"11-20",IF(AND(Bank_Personal_Loan_Modelling!C44&gt;20,Bank_Personal_Loan_Modelling!C44&lt;=30),"21-30","30+")))</f>
        <v>30+</v>
      </c>
    </row>
    <row r="45" spans="1:1" x14ac:dyDescent="0.3">
      <c r="A45" s="3" t="str">
        <f>IF(Bank_Personal_Loan_Modelling!C45&lt;=10,"0-10",IF(AND(Bank_Personal_Loan_Modelling!C45&gt;10,Bank_Personal_Loan_Modelling!C45&lt;=20),"11-20",IF(AND(Bank_Personal_Loan_Modelling!C45&gt;20,Bank_Personal_Loan_Modelling!C45&lt;=30),"21-30","30+")))</f>
        <v>30+</v>
      </c>
    </row>
    <row r="46" spans="1:1" x14ac:dyDescent="0.3">
      <c r="A46" s="3" t="str">
        <f>IF(Bank_Personal_Loan_Modelling!C46&lt;=10,"0-10",IF(AND(Bank_Personal_Loan_Modelling!C46&gt;10,Bank_Personal_Loan_Modelling!C46&lt;=20),"11-20",IF(AND(Bank_Personal_Loan_Modelling!C46&gt;20,Bank_Personal_Loan_Modelling!C46&lt;=30),"21-30","30+")))</f>
        <v>30+</v>
      </c>
    </row>
    <row r="47" spans="1:1" x14ac:dyDescent="0.3">
      <c r="A47" s="3" t="str">
        <f>IF(Bank_Personal_Loan_Modelling!C47&lt;=10,"0-10",IF(AND(Bank_Personal_Loan_Modelling!C47&gt;10,Bank_Personal_Loan_Modelling!C47&lt;=20),"11-20",IF(AND(Bank_Personal_Loan_Modelling!C47&gt;20,Bank_Personal_Loan_Modelling!C47&lt;=30),"21-30","30+")))</f>
        <v>30+</v>
      </c>
    </row>
    <row r="48" spans="1:1" x14ac:dyDescent="0.3">
      <c r="A48" s="3" t="str">
        <f>IF(Bank_Personal_Loan_Modelling!C48&lt;=10,"0-10",IF(AND(Bank_Personal_Loan_Modelling!C48&gt;10,Bank_Personal_Loan_Modelling!C48&lt;=20),"11-20",IF(AND(Bank_Personal_Loan_Modelling!C48&gt;20,Bank_Personal_Loan_Modelling!C48&lt;=30),"21-30","30+")))</f>
        <v>30+</v>
      </c>
    </row>
    <row r="49" spans="1:1" x14ac:dyDescent="0.3">
      <c r="A49" s="3" t="str">
        <f>IF(Bank_Personal_Loan_Modelling!C49&lt;=10,"0-10",IF(AND(Bank_Personal_Loan_Modelling!C49&gt;10,Bank_Personal_Loan_Modelling!C49&lt;=20),"11-20",IF(AND(Bank_Personal_Loan_Modelling!C49&gt;20,Bank_Personal_Loan_Modelling!C49&lt;=30),"21-30","30+")))</f>
        <v>30+</v>
      </c>
    </row>
    <row r="50" spans="1:1" x14ac:dyDescent="0.3">
      <c r="A50" s="3" t="str">
        <f>IF(Bank_Personal_Loan_Modelling!C50&lt;=10,"0-10",IF(AND(Bank_Personal_Loan_Modelling!C50&gt;10,Bank_Personal_Loan_Modelling!C50&lt;=20),"11-20",IF(AND(Bank_Personal_Loan_Modelling!C50&gt;20,Bank_Personal_Loan_Modelling!C50&lt;=30),"21-30","30+")))</f>
        <v>30+</v>
      </c>
    </row>
    <row r="51" spans="1:1" x14ac:dyDescent="0.3">
      <c r="A51" s="3" t="str">
        <f>IF(Bank_Personal_Loan_Modelling!C51&lt;=10,"0-10",IF(AND(Bank_Personal_Loan_Modelling!C51&gt;10,Bank_Personal_Loan_Modelling!C51&lt;=20),"11-20",IF(AND(Bank_Personal_Loan_Modelling!C51&gt;20,Bank_Personal_Loan_Modelling!C51&lt;=30),"21-30","30+")))</f>
        <v>30+</v>
      </c>
    </row>
    <row r="52" spans="1:1" x14ac:dyDescent="0.3">
      <c r="A52" s="3" t="str">
        <f>IF(Bank_Personal_Loan_Modelling!C52&lt;=10,"0-10",IF(AND(Bank_Personal_Loan_Modelling!C52&gt;10,Bank_Personal_Loan_Modelling!C52&lt;=20),"11-20",IF(AND(Bank_Personal_Loan_Modelling!C52&gt;20,Bank_Personal_Loan_Modelling!C52&lt;=30),"21-30","30+")))</f>
        <v>30+</v>
      </c>
    </row>
    <row r="53" spans="1:1" x14ac:dyDescent="0.3">
      <c r="A53" s="3" t="str">
        <f>IF(Bank_Personal_Loan_Modelling!C53&lt;=10,"0-10",IF(AND(Bank_Personal_Loan_Modelling!C53&gt;10,Bank_Personal_Loan_Modelling!C53&lt;=20),"11-20",IF(AND(Bank_Personal_Loan_Modelling!C53&gt;20,Bank_Personal_Loan_Modelling!C53&lt;=30),"21-30","30+")))</f>
        <v>30+</v>
      </c>
    </row>
    <row r="54" spans="1:1" x14ac:dyDescent="0.3">
      <c r="A54" s="3" t="str">
        <f>IF(Bank_Personal_Loan_Modelling!C54&lt;=10,"0-10",IF(AND(Bank_Personal_Loan_Modelling!C54&gt;10,Bank_Personal_Loan_Modelling!C54&lt;=20),"11-20",IF(AND(Bank_Personal_Loan_Modelling!C54&gt;20,Bank_Personal_Loan_Modelling!C54&lt;=30),"21-30","30+")))</f>
        <v>30+</v>
      </c>
    </row>
    <row r="55" spans="1:1" x14ac:dyDescent="0.3">
      <c r="A55" s="3" t="str">
        <f>IF(Bank_Personal_Loan_Modelling!C55&lt;=10,"0-10",IF(AND(Bank_Personal_Loan_Modelling!C55&gt;10,Bank_Personal_Loan_Modelling!C55&lt;=20),"11-20",IF(AND(Bank_Personal_Loan_Modelling!C55&gt;20,Bank_Personal_Loan_Modelling!C55&lt;=30),"21-30","30+")))</f>
        <v>30+</v>
      </c>
    </row>
    <row r="56" spans="1:1" x14ac:dyDescent="0.3">
      <c r="A56" s="3" t="str">
        <f>IF(Bank_Personal_Loan_Modelling!C56&lt;=10,"0-10",IF(AND(Bank_Personal_Loan_Modelling!C56&gt;10,Bank_Personal_Loan_Modelling!C56&lt;=20),"11-20",IF(AND(Bank_Personal_Loan_Modelling!C56&gt;20,Bank_Personal_Loan_Modelling!C56&lt;=30),"21-30","30+")))</f>
        <v>30+</v>
      </c>
    </row>
    <row r="57" spans="1:1" x14ac:dyDescent="0.3">
      <c r="A57" s="3" t="str">
        <f>IF(Bank_Personal_Loan_Modelling!C57&lt;=10,"0-10",IF(AND(Bank_Personal_Loan_Modelling!C57&gt;10,Bank_Personal_Loan_Modelling!C57&lt;=20),"11-20",IF(AND(Bank_Personal_Loan_Modelling!C57&gt;20,Bank_Personal_Loan_Modelling!C57&lt;=30),"21-30","30+")))</f>
        <v>30+</v>
      </c>
    </row>
    <row r="58" spans="1:1" x14ac:dyDescent="0.3">
      <c r="A58" s="3" t="str">
        <f>IF(Bank_Personal_Loan_Modelling!C58&lt;=10,"0-10",IF(AND(Bank_Personal_Loan_Modelling!C58&gt;10,Bank_Personal_Loan_Modelling!C58&lt;=20),"11-20",IF(AND(Bank_Personal_Loan_Modelling!C58&gt;20,Bank_Personal_Loan_Modelling!C58&lt;=30),"21-30","30+")))</f>
        <v>30+</v>
      </c>
    </row>
    <row r="59" spans="1:1" x14ac:dyDescent="0.3">
      <c r="A59" s="3" t="str">
        <f>IF(Bank_Personal_Loan_Modelling!C59&lt;=10,"0-10",IF(AND(Bank_Personal_Loan_Modelling!C59&gt;10,Bank_Personal_Loan_Modelling!C59&lt;=20),"11-20",IF(AND(Bank_Personal_Loan_Modelling!C59&gt;20,Bank_Personal_Loan_Modelling!C59&lt;=30),"21-30","30+")))</f>
        <v>30+</v>
      </c>
    </row>
    <row r="60" spans="1:1" x14ac:dyDescent="0.3">
      <c r="A60" s="3" t="str">
        <f>IF(Bank_Personal_Loan_Modelling!C60&lt;=10,"0-10",IF(AND(Bank_Personal_Loan_Modelling!C60&gt;10,Bank_Personal_Loan_Modelling!C60&lt;=20),"11-20",IF(AND(Bank_Personal_Loan_Modelling!C60&gt;20,Bank_Personal_Loan_Modelling!C60&lt;=30),"21-30","30+")))</f>
        <v>30+</v>
      </c>
    </row>
    <row r="61" spans="1:1" x14ac:dyDescent="0.3">
      <c r="A61" s="3" t="str">
        <f>IF(Bank_Personal_Loan_Modelling!C61&lt;=10,"0-10",IF(AND(Bank_Personal_Loan_Modelling!C61&gt;10,Bank_Personal_Loan_Modelling!C61&lt;=20),"11-20",IF(AND(Bank_Personal_Loan_Modelling!C61&gt;20,Bank_Personal_Loan_Modelling!C61&lt;=30),"21-30","30+")))</f>
        <v>30+</v>
      </c>
    </row>
    <row r="62" spans="1:1" x14ac:dyDescent="0.3">
      <c r="A62" s="3" t="str">
        <f>IF(Bank_Personal_Loan_Modelling!C62&lt;=10,"0-10",IF(AND(Bank_Personal_Loan_Modelling!C62&gt;10,Bank_Personal_Loan_Modelling!C62&lt;=20),"11-20",IF(AND(Bank_Personal_Loan_Modelling!C62&gt;20,Bank_Personal_Loan_Modelling!C62&lt;=30),"21-30","30+")))</f>
        <v>30+</v>
      </c>
    </row>
    <row r="63" spans="1:1" x14ac:dyDescent="0.3">
      <c r="A63" s="3" t="str">
        <f>IF(Bank_Personal_Loan_Modelling!C63&lt;=10,"0-10",IF(AND(Bank_Personal_Loan_Modelling!C63&gt;10,Bank_Personal_Loan_Modelling!C63&lt;=20),"11-20",IF(AND(Bank_Personal_Loan_Modelling!C63&gt;20,Bank_Personal_Loan_Modelling!C63&lt;=30),"21-30","30+")))</f>
        <v>30+</v>
      </c>
    </row>
    <row r="64" spans="1:1" x14ac:dyDescent="0.3">
      <c r="A64" s="3" t="str">
        <f>IF(Bank_Personal_Loan_Modelling!C64&lt;=10,"0-10",IF(AND(Bank_Personal_Loan_Modelling!C64&gt;10,Bank_Personal_Loan_Modelling!C64&lt;=20),"11-20",IF(AND(Bank_Personal_Loan_Modelling!C64&gt;20,Bank_Personal_Loan_Modelling!C64&lt;=30),"21-30","30+")))</f>
        <v>30+</v>
      </c>
    </row>
    <row r="65" spans="1:1" x14ac:dyDescent="0.3">
      <c r="A65" s="3" t="str">
        <f>IF(Bank_Personal_Loan_Modelling!C65&lt;=10,"0-10",IF(AND(Bank_Personal_Loan_Modelling!C65&gt;10,Bank_Personal_Loan_Modelling!C65&lt;=20),"11-20",IF(AND(Bank_Personal_Loan_Modelling!C65&gt;20,Bank_Personal_Loan_Modelling!C65&lt;=30),"21-30","30+")))</f>
        <v>30+</v>
      </c>
    </row>
    <row r="66" spans="1:1" x14ac:dyDescent="0.3">
      <c r="A66" s="3" t="str">
        <f>IF(Bank_Personal_Loan_Modelling!C66&lt;=10,"0-10",IF(AND(Bank_Personal_Loan_Modelling!C66&gt;10,Bank_Personal_Loan_Modelling!C66&lt;=20),"11-20",IF(AND(Bank_Personal_Loan_Modelling!C66&gt;20,Bank_Personal_Loan_Modelling!C66&lt;=30),"21-30","30+")))</f>
        <v>30+</v>
      </c>
    </row>
    <row r="67" spans="1:1" x14ac:dyDescent="0.3">
      <c r="A67" s="3" t="str">
        <f>IF(Bank_Personal_Loan_Modelling!C67&lt;=10,"0-10",IF(AND(Bank_Personal_Loan_Modelling!C67&gt;10,Bank_Personal_Loan_Modelling!C67&lt;=20),"11-20",IF(AND(Bank_Personal_Loan_Modelling!C67&gt;20,Bank_Personal_Loan_Modelling!C67&lt;=30),"21-30","30+")))</f>
        <v>30+</v>
      </c>
    </row>
    <row r="68" spans="1:1" x14ac:dyDescent="0.3">
      <c r="A68" s="3" t="str">
        <f>IF(Bank_Personal_Loan_Modelling!C68&lt;=10,"0-10",IF(AND(Bank_Personal_Loan_Modelling!C68&gt;10,Bank_Personal_Loan_Modelling!C68&lt;=20),"11-20",IF(AND(Bank_Personal_Loan_Modelling!C68&gt;20,Bank_Personal_Loan_Modelling!C68&lt;=30),"21-30","30+")))</f>
        <v>30+</v>
      </c>
    </row>
    <row r="69" spans="1:1" x14ac:dyDescent="0.3">
      <c r="A69" s="3" t="str">
        <f>IF(Bank_Personal_Loan_Modelling!C69&lt;=10,"0-10",IF(AND(Bank_Personal_Loan_Modelling!C69&gt;10,Bank_Personal_Loan_Modelling!C69&lt;=20),"11-20",IF(AND(Bank_Personal_Loan_Modelling!C69&gt;20,Bank_Personal_Loan_Modelling!C69&lt;=30),"21-30","30+")))</f>
        <v>30+</v>
      </c>
    </row>
    <row r="70" spans="1:1" x14ac:dyDescent="0.3">
      <c r="A70" s="3" t="str">
        <f>IF(Bank_Personal_Loan_Modelling!C70&lt;=10,"0-10",IF(AND(Bank_Personal_Loan_Modelling!C70&gt;10,Bank_Personal_Loan_Modelling!C70&lt;=20),"11-20",IF(AND(Bank_Personal_Loan_Modelling!C70&gt;20,Bank_Personal_Loan_Modelling!C70&lt;=30),"21-30","30+")))</f>
        <v>30+</v>
      </c>
    </row>
    <row r="71" spans="1:1" x14ac:dyDescent="0.3">
      <c r="A71" s="3" t="str">
        <f>IF(Bank_Personal_Loan_Modelling!C71&lt;=10,"0-10",IF(AND(Bank_Personal_Loan_Modelling!C71&gt;10,Bank_Personal_Loan_Modelling!C71&lt;=20),"11-20",IF(AND(Bank_Personal_Loan_Modelling!C71&gt;20,Bank_Personal_Loan_Modelling!C71&lt;=30),"21-30","30+")))</f>
        <v>30+</v>
      </c>
    </row>
    <row r="72" spans="1:1" x14ac:dyDescent="0.3">
      <c r="A72" s="3" t="str">
        <f>IF(Bank_Personal_Loan_Modelling!C72&lt;=10,"0-10",IF(AND(Bank_Personal_Loan_Modelling!C72&gt;10,Bank_Personal_Loan_Modelling!C72&lt;=20),"11-20",IF(AND(Bank_Personal_Loan_Modelling!C72&gt;20,Bank_Personal_Loan_Modelling!C72&lt;=30),"21-30","30+")))</f>
        <v>30+</v>
      </c>
    </row>
    <row r="73" spans="1:1" x14ac:dyDescent="0.3">
      <c r="A73" s="3" t="str">
        <f>IF(Bank_Personal_Loan_Modelling!C73&lt;=10,"0-10",IF(AND(Bank_Personal_Loan_Modelling!C73&gt;10,Bank_Personal_Loan_Modelling!C73&lt;=20),"11-20",IF(AND(Bank_Personal_Loan_Modelling!C73&gt;20,Bank_Personal_Loan_Modelling!C73&lt;=30),"21-30","30+")))</f>
        <v>30+</v>
      </c>
    </row>
    <row r="74" spans="1:1" x14ac:dyDescent="0.3">
      <c r="A74" s="3" t="str">
        <f>IF(Bank_Personal_Loan_Modelling!C74&lt;=10,"0-10",IF(AND(Bank_Personal_Loan_Modelling!C74&gt;10,Bank_Personal_Loan_Modelling!C74&lt;=20),"11-20",IF(AND(Bank_Personal_Loan_Modelling!C74&gt;20,Bank_Personal_Loan_Modelling!C74&lt;=30),"21-30","30+")))</f>
        <v>30+</v>
      </c>
    </row>
    <row r="75" spans="1:1" x14ac:dyDescent="0.3">
      <c r="A75" s="3" t="str">
        <f>IF(Bank_Personal_Loan_Modelling!C75&lt;=10,"0-10",IF(AND(Bank_Personal_Loan_Modelling!C75&gt;10,Bank_Personal_Loan_Modelling!C75&lt;=20),"11-20",IF(AND(Bank_Personal_Loan_Modelling!C75&gt;20,Bank_Personal_Loan_Modelling!C75&lt;=30),"21-30","30+")))</f>
        <v>30+</v>
      </c>
    </row>
    <row r="76" spans="1:1" x14ac:dyDescent="0.3">
      <c r="A76" s="3" t="str">
        <f>IF(Bank_Personal_Loan_Modelling!C76&lt;=10,"0-10",IF(AND(Bank_Personal_Loan_Modelling!C76&gt;10,Bank_Personal_Loan_Modelling!C76&lt;=20),"11-20",IF(AND(Bank_Personal_Loan_Modelling!C76&gt;20,Bank_Personal_Loan_Modelling!C76&lt;=30),"21-30","30+")))</f>
        <v>30+</v>
      </c>
    </row>
    <row r="77" spans="1:1" x14ac:dyDescent="0.3">
      <c r="A77" s="3" t="str">
        <f>IF(Bank_Personal_Loan_Modelling!C77&lt;=10,"0-10",IF(AND(Bank_Personal_Loan_Modelling!C77&gt;10,Bank_Personal_Loan_Modelling!C77&lt;=20),"11-20",IF(AND(Bank_Personal_Loan_Modelling!C77&gt;20,Bank_Personal_Loan_Modelling!C77&lt;=30),"21-30","30+")))</f>
        <v>30+</v>
      </c>
    </row>
    <row r="78" spans="1:1" x14ac:dyDescent="0.3">
      <c r="A78" s="3" t="str">
        <f>IF(Bank_Personal_Loan_Modelling!C78&lt;=10,"0-10",IF(AND(Bank_Personal_Loan_Modelling!C78&gt;10,Bank_Personal_Loan_Modelling!C78&lt;=20),"11-20",IF(AND(Bank_Personal_Loan_Modelling!C78&gt;20,Bank_Personal_Loan_Modelling!C78&lt;=30),"21-30","30+")))</f>
        <v>30+</v>
      </c>
    </row>
    <row r="79" spans="1:1" x14ac:dyDescent="0.3">
      <c r="A79" s="3" t="str">
        <f>IF(Bank_Personal_Loan_Modelling!C79&lt;=10,"0-10",IF(AND(Bank_Personal_Loan_Modelling!C79&gt;10,Bank_Personal_Loan_Modelling!C79&lt;=20),"11-20",IF(AND(Bank_Personal_Loan_Modelling!C79&gt;20,Bank_Personal_Loan_Modelling!C79&lt;=30),"21-30","30+")))</f>
        <v>30+</v>
      </c>
    </row>
    <row r="80" spans="1:1" x14ac:dyDescent="0.3">
      <c r="A80" s="3" t="str">
        <f>IF(Bank_Personal_Loan_Modelling!C80&lt;=10,"0-10",IF(AND(Bank_Personal_Loan_Modelling!C80&gt;10,Bank_Personal_Loan_Modelling!C80&lt;=20),"11-20",IF(AND(Bank_Personal_Loan_Modelling!C80&gt;20,Bank_Personal_Loan_Modelling!C80&lt;=30),"21-30","30+")))</f>
        <v>30+</v>
      </c>
    </row>
    <row r="81" spans="1:1" x14ac:dyDescent="0.3">
      <c r="A81" s="3" t="str">
        <f>IF(Bank_Personal_Loan_Modelling!C81&lt;=10,"0-10",IF(AND(Bank_Personal_Loan_Modelling!C81&gt;10,Bank_Personal_Loan_Modelling!C81&lt;=20),"11-20",IF(AND(Bank_Personal_Loan_Modelling!C81&gt;20,Bank_Personal_Loan_Modelling!C81&lt;=30),"21-30","30+")))</f>
        <v>30+</v>
      </c>
    </row>
    <row r="82" spans="1:1" x14ac:dyDescent="0.3">
      <c r="A82" s="3" t="str">
        <f>IF(Bank_Personal_Loan_Modelling!C82&lt;=10,"0-10",IF(AND(Bank_Personal_Loan_Modelling!C82&gt;10,Bank_Personal_Loan_Modelling!C82&lt;=20),"11-20",IF(AND(Bank_Personal_Loan_Modelling!C82&gt;20,Bank_Personal_Loan_Modelling!C82&lt;=30),"21-30","30+")))</f>
        <v>30+</v>
      </c>
    </row>
    <row r="83" spans="1:1" x14ac:dyDescent="0.3">
      <c r="A83" s="3" t="str">
        <f>IF(Bank_Personal_Loan_Modelling!C83&lt;=10,"0-10",IF(AND(Bank_Personal_Loan_Modelling!C83&gt;10,Bank_Personal_Loan_Modelling!C83&lt;=20),"11-20",IF(AND(Bank_Personal_Loan_Modelling!C83&gt;20,Bank_Personal_Loan_Modelling!C83&lt;=30),"21-30","30+")))</f>
        <v>30+</v>
      </c>
    </row>
    <row r="84" spans="1:1" x14ac:dyDescent="0.3">
      <c r="A84" s="3" t="str">
        <f>IF(Bank_Personal_Loan_Modelling!C84&lt;=10,"0-10",IF(AND(Bank_Personal_Loan_Modelling!C84&gt;10,Bank_Personal_Loan_Modelling!C84&lt;=20),"11-20",IF(AND(Bank_Personal_Loan_Modelling!C84&gt;20,Bank_Personal_Loan_Modelling!C84&lt;=30),"21-30","30+")))</f>
        <v>30+</v>
      </c>
    </row>
    <row r="85" spans="1:1" x14ac:dyDescent="0.3">
      <c r="A85" s="3" t="str">
        <f>IF(Bank_Personal_Loan_Modelling!C85&lt;=10,"0-10",IF(AND(Bank_Personal_Loan_Modelling!C85&gt;10,Bank_Personal_Loan_Modelling!C85&lt;=20),"11-20",IF(AND(Bank_Personal_Loan_Modelling!C85&gt;20,Bank_Personal_Loan_Modelling!C85&lt;=30),"21-30","30+")))</f>
        <v>30+</v>
      </c>
    </row>
    <row r="86" spans="1:1" x14ac:dyDescent="0.3">
      <c r="A86" s="3" t="str">
        <f>IF(Bank_Personal_Loan_Modelling!C86&lt;=10,"0-10",IF(AND(Bank_Personal_Loan_Modelling!C86&gt;10,Bank_Personal_Loan_Modelling!C86&lt;=20),"11-20",IF(AND(Bank_Personal_Loan_Modelling!C86&gt;20,Bank_Personal_Loan_Modelling!C86&lt;=30),"21-30","30+")))</f>
        <v>30+</v>
      </c>
    </row>
    <row r="87" spans="1:1" x14ac:dyDescent="0.3">
      <c r="A87" s="3" t="str">
        <f>IF(Bank_Personal_Loan_Modelling!C87&lt;=10,"0-10",IF(AND(Bank_Personal_Loan_Modelling!C87&gt;10,Bank_Personal_Loan_Modelling!C87&lt;=20),"11-20",IF(AND(Bank_Personal_Loan_Modelling!C87&gt;20,Bank_Personal_Loan_Modelling!C87&lt;=30),"21-30","30+")))</f>
        <v>30+</v>
      </c>
    </row>
    <row r="88" spans="1:1" x14ac:dyDescent="0.3">
      <c r="A88" s="3" t="str">
        <f>IF(Bank_Personal_Loan_Modelling!C88&lt;=10,"0-10",IF(AND(Bank_Personal_Loan_Modelling!C88&gt;10,Bank_Personal_Loan_Modelling!C88&lt;=20),"11-20",IF(AND(Bank_Personal_Loan_Modelling!C88&gt;20,Bank_Personal_Loan_Modelling!C88&lt;=30),"21-30","30+")))</f>
        <v>30+</v>
      </c>
    </row>
    <row r="89" spans="1:1" x14ac:dyDescent="0.3">
      <c r="A89" s="3" t="str">
        <f>IF(Bank_Personal_Loan_Modelling!C89&lt;=10,"0-10",IF(AND(Bank_Personal_Loan_Modelling!C89&gt;10,Bank_Personal_Loan_Modelling!C89&lt;=20),"11-20",IF(AND(Bank_Personal_Loan_Modelling!C89&gt;20,Bank_Personal_Loan_Modelling!C89&lt;=30),"21-30","30+")))</f>
        <v>30+</v>
      </c>
    </row>
    <row r="90" spans="1:1" x14ac:dyDescent="0.3">
      <c r="A90" s="3" t="str">
        <f>IF(Bank_Personal_Loan_Modelling!C90&lt;=10,"0-10",IF(AND(Bank_Personal_Loan_Modelling!C90&gt;10,Bank_Personal_Loan_Modelling!C90&lt;=20),"11-20",IF(AND(Bank_Personal_Loan_Modelling!C90&gt;20,Bank_Personal_Loan_Modelling!C90&lt;=30),"21-30","30+")))</f>
        <v>30+</v>
      </c>
    </row>
    <row r="91" spans="1:1" x14ac:dyDescent="0.3">
      <c r="A91" s="3" t="str">
        <f>IF(Bank_Personal_Loan_Modelling!C91&lt;=10,"0-10",IF(AND(Bank_Personal_Loan_Modelling!C91&gt;10,Bank_Personal_Loan_Modelling!C91&lt;=20),"11-20",IF(AND(Bank_Personal_Loan_Modelling!C91&gt;20,Bank_Personal_Loan_Modelling!C91&lt;=30),"21-30","30+")))</f>
        <v>30+</v>
      </c>
    </row>
    <row r="92" spans="1:1" x14ac:dyDescent="0.3">
      <c r="A92" s="3" t="str">
        <f>IF(Bank_Personal_Loan_Modelling!C92&lt;=10,"0-10",IF(AND(Bank_Personal_Loan_Modelling!C92&gt;10,Bank_Personal_Loan_Modelling!C92&lt;=20),"11-20",IF(AND(Bank_Personal_Loan_Modelling!C92&gt;20,Bank_Personal_Loan_Modelling!C92&lt;=30),"21-30","30+")))</f>
        <v>30+</v>
      </c>
    </row>
    <row r="93" spans="1:1" x14ac:dyDescent="0.3">
      <c r="A93" s="3" t="str">
        <f>IF(Bank_Personal_Loan_Modelling!C93&lt;=10,"0-10",IF(AND(Bank_Personal_Loan_Modelling!C93&gt;10,Bank_Personal_Loan_Modelling!C93&lt;=20),"11-20",IF(AND(Bank_Personal_Loan_Modelling!C93&gt;20,Bank_Personal_Loan_Modelling!C93&lt;=30),"21-30","30+")))</f>
        <v>30+</v>
      </c>
    </row>
    <row r="94" spans="1:1" x14ac:dyDescent="0.3">
      <c r="A94" s="3" t="str">
        <f>IF(Bank_Personal_Loan_Modelling!C94&lt;=10,"0-10",IF(AND(Bank_Personal_Loan_Modelling!C94&gt;10,Bank_Personal_Loan_Modelling!C94&lt;=20),"11-20",IF(AND(Bank_Personal_Loan_Modelling!C94&gt;20,Bank_Personal_Loan_Modelling!C94&lt;=30),"21-30","30+")))</f>
        <v>30+</v>
      </c>
    </row>
    <row r="95" spans="1:1" x14ac:dyDescent="0.3">
      <c r="A95" s="3" t="str">
        <f>IF(Bank_Personal_Loan_Modelling!C95&lt;=10,"0-10",IF(AND(Bank_Personal_Loan_Modelling!C95&gt;10,Bank_Personal_Loan_Modelling!C95&lt;=20),"11-20",IF(AND(Bank_Personal_Loan_Modelling!C95&gt;20,Bank_Personal_Loan_Modelling!C95&lt;=30),"21-30","30+")))</f>
        <v>30+</v>
      </c>
    </row>
    <row r="96" spans="1:1" x14ac:dyDescent="0.3">
      <c r="A96" s="3" t="str">
        <f>IF(Bank_Personal_Loan_Modelling!C96&lt;=10,"0-10",IF(AND(Bank_Personal_Loan_Modelling!C96&gt;10,Bank_Personal_Loan_Modelling!C96&lt;=20),"11-20",IF(AND(Bank_Personal_Loan_Modelling!C96&gt;20,Bank_Personal_Loan_Modelling!C96&lt;=30),"21-30","30+")))</f>
        <v>30+</v>
      </c>
    </row>
    <row r="97" spans="1:1" x14ac:dyDescent="0.3">
      <c r="A97" s="3" t="str">
        <f>IF(Bank_Personal_Loan_Modelling!C97&lt;=10,"0-10",IF(AND(Bank_Personal_Loan_Modelling!C97&gt;10,Bank_Personal_Loan_Modelling!C97&lt;=20),"11-20",IF(AND(Bank_Personal_Loan_Modelling!C97&gt;20,Bank_Personal_Loan_Modelling!C97&lt;=30),"21-30","30+")))</f>
        <v>30+</v>
      </c>
    </row>
    <row r="98" spans="1:1" x14ac:dyDescent="0.3">
      <c r="A98" s="3" t="str">
        <f>IF(Bank_Personal_Loan_Modelling!C98&lt;=10,"0-10",IF(AND(Bank_Personal_Loan_Modelling!C98&gt;10,Bank_Personal_Loan_Modelling!C98&lt;=20),"11-20",IF(AND(Bank_Personal_Loan_Modelling!C98&gt;20,Bank_Personal_Loan_Modelling!C98&lt;=30),"21-30","30+")))</f>
        <v>30+</v>
      </c>
    </row>
    <row r="99" spans="1:1" x14ac:dyDescent="0.3">
      <c r="A99" s="3" t="str">
        <f>IF(Bank_Personal_Loan_Modelling!C99&lt;=10,"0-10",IF(AND(Bank_Personal_Loan_Modelling!C99&gt;10,Bank_Personal_Loan_Modelling!C99&lt;=20),"11-20",IF(AND(Bank_Personal_Loan_Modelling!C99&gt;20,Bank_Personal_Loan_Modelling!C99&lt;=30),"21-30","30+")))</f>
        <v>30+</v>
      </c>
    </row>
    <row r="100" spans="1:1" x14ac:dyDescent="0.3">
      <c r="A100" s="3" t="str">
        <f>IF(Bank_Personal_Loan_Modelling!C100&lt;=10,"0-10",IF(AND(Bank_Personal_Loan_Modelling!C100&gt;10,Bank_Personal_Loan_Modelling!C100&lt;=20),"11-20",IF(AND(Bank_Personal_Loan_Modelling!C100&gt;20,Bank_Personal_Loan_Modelling!C100&lt;=30),"21-30","30+")))</f>
        <v>30+</v>
      </c>
    </row>
    <row r="101" spans="1:1" x14ac:dyDescent="0.3">
      <c r="A101" s="3" t="str">
        <f>IF(Bank_Personal_Loan_Modelling!C101&lt;=10,"0-10",IF(AND(Bank_Personal_Loan_Modelling!C101&gt;10,Bank_Personal_Loan_Modelling!C101&lt;=20),"11-20",IF(AND(Bank_Personal_Loan_Modelling!C101&gt;20,Bank_Personal_Loan_Modelling!C101&lt;=30),"21-30","30+")))</f>
        <v>30+</v>
      </c>
    </row>
    <row r="102" spans="1:1" x14ac:dyDescent="0.3">
      <c r="A102" s="3" t="str">
        <f>IF(Bank_Personal_Loan_Modelling!C102&lt;=10,"0-10",IF(AND(Bank_Personal_Loan_Modelling!C102&gt;10,Bank_Personal_Loan_Modelling!C102&lt;=20),"11-20",IF(AND(Bank_Personal_Loan_Modelling!C102&gt;20,Bank_Personal_Loan_Modelling!C102&lt;=30),"21-30","30+")))</f>
        <v>30+</v>
      </c>
    </row>
    <row r="103" spans="1:1" x14ac:dyDescent="0.3">
      <c r="A103" s="3" t="str">
        <f>IF(Bank_Personal_Loan_Modelling!C103&lt;=10,"0-10",IF(AND(Bank_Personal_Loan_Modelling!C103&gt;10,Bank_Personal_Loan_Modelling!C103&lt;=20),"11-20",IF(AND(Bank_Personal_Loan_Modelling!C103&gt;20,Bank_Personal_Loan_Modelling!C103&lt;=30),"21-30","30+")))</f>
        <v>30+</v>
      </c>
    </row>
    <row r="104" spans="1:1" x14ac:dyDescent="0.3">
      <c r="A104" s="3" t="str">
        <f>IF(Bank_Personal_Loan_Modelling!C104&lt;=10,"0-10",IF(AND(Bank_Personal_Loan_Modelling!C104&gt;10,Bank_Personal_Loan_Modelling!C104&lt;=20),"11-20",IF(AND(Bank_Personal_Loan_Modelling!C104&gt;20,Bank_Personal_Loan_Modelling!C104&lt;=30),"21-30","30+")))</f>
        <v>30+</v>
      </c>
    </row>
    <row r="105" spans="1:1" x14ac:dyDescent="0.3">
      <c r="A105" s="3" t="str">
        <f>IF(Bank_Personal_Loan_Modelling!C105&lt;=10,"0-10",IF(AND(Bank_Personal_Loan_Modelling!C105&gt;10,Bank_Personal_Loan_Modelling!C105&lt;=20),"11-20",IF(AND(Bank_Personal_Loan_Modelling!C105&gt;20,Bank_Personal_Loan_Modelling!C105&lt;=30),"21-30","30+")))</f>
        <v>30+</v>
      </c>
    </row>
    <row r="106" spans="1:1" x14ac:dyDescent="0.3">
      <c r="A106" s="3" t="str">
        <f>IF(Bank_Personal_Loan_Modelling!C106&lt;=10,"0-10",IF(AND(Bank_Personal_Loan_Modelling!C106&gt;10,Bank_Personal_Loan_Modelling!C106&lt;=20),"11-20",IF(AND(Bank_Personal_Loan_Modelling!C106&gt;20,Bank_Personal_Loan_Modelling!C106&lt;=30),"21-30","30+")))</f>
        <v>30+</v>
      </c>
    </row>
    <row r="107" spans="1:1" x14ac:dyDescent="0.3">
      <c r="A107" s="3" t="str">
        <f>IF(Bank_Personal_Loan_Modelling!C107&lt;=10,"0-10",IF(AND(Bank_Personal_Loan_Modelling!C107&gt;10,Bank_Personal_Loan_Modelling!C107&lt;=20),"11-20",IF(AND(Bank_Personal_Loan_Modelling!C107&gt;20,Bank_Personal_Loan_Modelling!C107&lt;=30),"21-30","30+")))</f>
        <v>30+</v>
      </c>
    </row>
    <row r="108" spans="1:1" x14ac:dyDescent="0.3">
      <c r="A108" s="3" t="str">
        <f>IF(Bank_Personal_Loan_Modelling!C108&lt;=10,"0-10",IF(AND(Bank_Personal_Loan_Modelling!C108&gt;10,Bank_Personal_Loan_Modelling!C108&lt;=20),"11-20",IF(AND(Bank_Personal_Loan_Modelling!C108&gt;20,Bank_Personal_Loan_Modelling!C108&lt;=30),"21-30","30+")))</f>
        <v>30+</v>
      </c>
    </row>
    <row r="109" spans="1:1" x14ac:dyDescent="0.3">
      <c r="A109" s="3" t="str">
        <f>IF(Bank_Personal_Loan_Modelling!C109&lt;=10,"0-10",IF(AND(Bank_Personal_Loan_Modelling!C109&gt;10,Bank_Personal_Loan_Modelling!C109&lt;=20),"11-20",IF(AND(Bank_Personal_Loan_Modelling!C109&gt;20,Bank_Personal_Loan_Modelling!C109&lt;=30),"21-30","30+")))</f>
        <v>30+</v>
      </c>
    </row>
    <row r="110" spans="1:1" x14ac:dyDescent="0.3">
      <c r="A110" s="3" t="str">
        <f>IF(Bank_Personal_Loan_Modelling!C110&lt;=10,"0-10",IF(AND(Bank_Personal_Loan_Modelling!C110&gt;10,Bank_Personal_Loan_Modelling!C110&lt;=20),"11-20",IF(AND(Bank_Personal_Loan_Modelling!C110&gt;20,Bank_Personal_Loan_Modelling!C110&lt;=30),"21-30","30+")))</f>
        <v>30+</v>
      </c>
    </row>
    <row r="111" spans="1:1" x14ac:dyDescent="0.3">
      <c r="A111" s="3" t="str">
        <f>IF(Bank_Personal_Loan_Modelling!C111&lt;=10,"0-10",IF(AND(Bank_Personal_Loan_Modelling!C111&gt;10,Bank_Personal_Loan_Modelling!C111&lt;=20),"11-20",IF(AND(Bank_Personal_Loan_Modelling!C111&gt;20,Bank_Personal_Loan_Modelling!C111&lt;=30),"21-30","30+")))</f>
        <v>30+</v>
      </c>
    </row>
    <row r="112" spans="1:1" x14ac:dyDescent="0.3">
      <c r="A112" s="3" t="str">
        <f>IF(Bank_Personal_Loan_Modelling!C112&lt;=10,"0-10",IF(AND(Bank_Personal_Loan_Modelling!C112&gt;10,Bank_Personal_Loan_Modelling!C112&lt;=20),"11-20",IF(AND(Bank_Personal_Loan_Modelling!C112&gt;20,Bank_Personal_Loan_Modelling!C112&lt;=30),"21-30","30+")))</f>
        <v>30+</v>
      </c>
    </row>
    <row r="113" spans="1:1" x14ac:dyDescent="0.3">
      <c r="A113" s="3" t="str">
        <f>IF(Bank_Personal_Loan_Modelling!C113&lt;=10,"0-10",IF(AND(Bank_Personal_Loan_Modelling!C113&gt;10,Bank_Personal_Loan_Modelling!C113&lt;=20),"11-20",IF(AND(Bank_Personal_Loan_Modelling!C113&gt;20,Bank_Personal_Loan_Modelling!C113&lt;=30),"21-30","30+")))</f>
        <v>30+</v>
      </c>
    </row>
    <row r="114" spans="1:1" x14ac:dyDescent="0.3">
      <c r="A114" s="3" t="str">
        <f>IF(Bank_Personal_Loan_Modelling!C114&lt;=10,"0-10",IF(AND(Bank_Personal_Loan_Modelling!C114&gt;10,Bank_Personal_Loan_Modelling!C114&lt;=20),"11-20",IF(AND(Bank_Personal_Loan_Modelling!C114&gt;20,Bank_Personal_Loan_Modelling!C114&lt;=30),"21-30","30+")))</f>
        <v>30+</v>
      </c>
    </row>
    <row r="115" spans="1:1" x14ac:dyDescent="0.3">
      <c r="A115" s="3" t="str">
        <f>IF(Bank_Personal_Loan_Modelling!C115&lt;=10,"0-10",IF(AND(Bank_Personal_Loan_Modelling!C115&gt;10,Bank_Personal_Loan_Modelling!C115&lt;=20),"11-20",IF(AND(Bank_Personal_Loan_Modelling!C115&gt;20,Bank_Personal_Loan_Modelling!C115&lt;=30),"21-30","30+")))</f>
        <v>30+</v>
      </c>
    </row>
    <row r="116" spans="1:1" x14ac:dyDescent="0.3">
      <c r="A116" s="3" t="str">
        <f>IF(Bank_Personal_Loan_Modelling!C116&lt;=10,"0-10",IF(AND(Bank_Personal_Loan_Modelling!C116&gt;10,Bank_Personal_Loan_Modelling!C116&lt;=20),"11-20",IF(AND(Bank_Personal_Loan_Modelling!C116&gt;20,Bank_Personal_Loan_Modelling!C116&lt;=30),"21-30","30+")))</f>
        <v>30+</v>
      </c>
    </row>
    <row r="117" spans="1:1" x14ac:dyDescent="0.3">
      <c r="A117" s="3" t="str">
        <f>IF(Bank_Personal_Loan_Modelling!C117&lt;=10,"0-10",IF(AND(Bank_Personal_Loan_Modelling!C117&gt;10,Bank_Personal_Loan_Modelling!C117&lt;=20),"11-20",IF(AND(Bank_Personal_Loan_Modelling!C117&gt;20,Bank_Personal_Loan_Modelling!C117&lt;=30),"21-30","30+")))</f>
        <v>30+</v>
      </c>
    </row>
    <row r="118" spans="1:1" x14ac:dyDescent="0.3">
      <c r="A118" s="3" t="str">
        <f>IF(Bank_Personal_Loan_Modelling!C118&lt;=10,"0-10",IF(AND(Bank_Personal_Loan_Modelling!C118&gt;10,Bank_Personal_Loan_Modelling!C118&lt;=20),"11-20",IF(AND(Bank_Personal_Loan_Modelling!C118&gt;20,Bank_Personal_Loan_Modelling!C118&lt;=30),"21-30","30+")))</f>
        <v>30+</v>
      </c>
    </row>
    <row r="119" spans="1:1" x14ac:dyDescent="0.3">
      <c r="A119" s="3" t="str">
        <f>IF(Bank_Personal_Loan_Modelling!C119&lt;=10,"0-10",IF(AND(Bank_Personal_Loan_Modelling!C119&gt;10,Bank_Personal_Loan_Modelling!C119&lt;=20),"11-20",IF(AND(Bank_Personal_Loan_Modelling!C119&gt;20,Bank_Personal_Loan_Modelling!C119&lt;=30),"21-30","30+")))</f>
        <v>30+</v>
      </c>
    </row>
    <row r="120" spans="1:1" x14ac:dyDescent="0.3">
      <c r="A120" s="3" t="str">
        <f>IF(Bank_Personal_Loan_Modelling!C120&lt;=10,"0-10",IF(AND(Bank_Personal_Loan_Modelling!C120&gt;10,Bank_Personal_Loan_Modelling!C120&lt;=20),"11-20",IF(AND(Bank_Personal_Loan_Modelling!C120&gt;20,Bank_Personal_Loan_Modelling!C120&lt;=30),"21-30","30+")))</f>
        <v>30+</v>
      </c>
    </row>
    <row r="121" spans="1:1" x14ac:dyDescent="0.3">
      <c r="A121" s="3" t="str">
        <f>IF(Bank_Personal_Loan_Modelling!C121&lt;=10,"0-10",IF(AND(Bank_Personal_Loan_Modelling!C121&gt;10,Bank_Personal_Loan_Modelling!C121&lt;=20),"11-20",IF(AND(Bank_Personal_Loan_Modelling!C121&gt;20,Bank_Personal_Loan_Modelling!C121&lt;=30),"21-30","30+")))</f>
        <v>30+</v>
      </c>
    </row>
    <row r="122" spans="1:1" x14ac:dyDescent="0.3">
      <c r="A122" s="3" t="str">
        <f>IF(Bank_Personal_Loan_Modelling!C122&lt;=10,"0-10",IF(AND(Bank_Personal_Loan_Modelling!C122&gt;10,Bank_Personal_Loan_Modelling!C122&lt;=20),"11-20",IF(AND(Bank_Personal_Loan_Modelling!C122&gt;20,Bank_Personal_Loan_Modelling!C122&lt;=30),"21-30","30+")))</f>
        <v>30+</v>
      </c>
    </row>
    <row r="123" spans="1:1" x14ac:dyDescent="0.3">
      <c r="A123" s="3" t="str">
        <f>IF(Bank_Personal_Loan_Modelling!C123&lt;=10,"0-10",IF(AND(Bank_Personal_Loan_Modelling!C123&gt;10,Bank_Personal_Loan_Modelling!C123&lt;=20),"11-20",IF(AND(Bank_Personal_Loan_Modelling!C123&gt;20,Bank_Personal_Loan_Modelling!C123&lt;=30),"21-30","30+")))</f>
        <v>30+</v>
      </c>
    </row>
    <row r="124" spans="1:1" x14ac:dyDescent="0.3">
      <c r="A124" s="3" t="str">
        <f>IF(Bank_Personal_Loan_Modelling!C124&lt;=10,"0-10",IF(AND(Bank_Personal_Loan_Modelling!C124&gt;10,Bank_Personal_Loan_Modelling!C124&lt;=20),"11-20",IF(AND(Bank_Personal_Loan_Modelling!C124&gt;20,Bank_Personal_Loan_Modelling!C124&lt;=30),"21-30","30+")))</f>
        <v>30+</v>
      </c>
    </row>
    <row r="125" spans="1:1" x14ac:dyDescent="0.3">
      <c r="A125" s="3" t="str">
        <f>IF(Bank_Personal_Loan_Modelling!C125&lt;=10,"0-10",IF(AND(Bank_Personal_Loan_Modelling!C125&gt;10,Bank_Personal_Loan_Modelling!C125&lt;=20),"11-20",IF(AND(Bank_Personal_Loan_Modelling!C125&gt;20,Bank_Personal_Loan_Modelling!C125&lt;=30),"21-30","30+")))</f>
        <v>30+</v>
      </c>
    </row>
    <row r="126" spans="1:1" x14ac:dyDescent="0.3">
      <c r="A126" s="3" t="str">
        <f>IF(Bank_Personal_Loan_Modelling!C126&lt;=10,"0-10",IF(AND(Bank_Personal_Loan_Modelling!C126&gt;10,Bank_Personal_Loan_Modelling!C126&lt;=20),"11-20",IF(AND(Bank_Personal_Loan_Modelling!C126&gt;20,Bank_Personal_Loan_Modelling!C126&lt;=30),"21-30","30+")))</f>
        <v>30+</v>
      </c>
    </row>
    <row r="127" spans="1:1" x14ac:dyDescent="0.3">
      <c r="A127" s="3" t="str">
        <f>IF(Bank_Personal_Loan_Modelling!C127&lt;=10,"0-10",IF(AND(Bank_Personal_Loan_Modelling!C127&gt;10,Bank_Personal_Loan_Modelling!C127&lt;=20),"11-20",IF(AND(Bank_Personal_Loan_Modelling!C127&gt;20,Bank_Personal_Loan_Modelling!C127&lt;=30),"21-30","30+")))</f>
        <v>30+</v>
      </c>
    </row>
    <row r="128" spans="1:1" x14ac:dyDescent="0.3">
      <c r="A128" s="3" t="str">
        <f>IF(Bank_Personal_Loan_Modelling!C128&lt;=10,"0-10",IF(AND(Bank_Personal_Loan_Modelling!C128&gt;10,Bank_Personal_Loan_Modelling!C128&lt;=20),"11-20",IF(AND(Bank_Personal_Loan_Modelling!C128&gt;20,Bank_Personal_Loan_Modelling!C128&lt;=30),"21-30","30+")))</f>
        <v>30+</v>
      </c>
    </row>
    <row r="129" spans="1:1" x14ac:dyDescent="0.3">
      <c r="A129" s="3" t="str">
        <f>IF(Bank_Personal_Loan_Modelling!C129&lt;=10,"0-10",IF(AND(Bank_Personal_Loan_Modelling!C129&gt;10,Bank_Personal_Loan_Modelling!C129&lt;=20),"11-20",IF(AND(Bank_Personal_Loan_Modelling!C129&gt;20,Bank_Personal_Loan_Modelling!C129&lt;=30),"21-30","30+")))</f>
        <v>30+</v>
      </c>
    </row>
    <row r="130" spans="1:1" x14ac:dyDescent="0.3">
      <c r="A130" s="3" t="str">
        <f>IF(Bank_Personal_Loan_Modelling!C130&lt;=10,"0-10",IF(AND(Bank_Personal_Loan_Modelling!C130&gt;10,Bank_Personal_Loan_Modelling!C130&lt;=20),"11-20",IF(AND(Bank_Personal_Loan_Modelling!C130&gt;20,Bank_Personal_Loan_Modelling!C130&lt;=30),"21-30","30+")))</f>
        <v>30+</v>
      </c>
    </row>
    <row r="131" spans="1:1" x14ac:dyDescent="0.3">
      <c r="A131" s="3" t="str">
        <f>IF(Bank_Personal_Loan_Modelling!C131&lt;=10,"0-10",IF(AND(Bank_Personal_Loan_Modelling!C131&gt;10,Bank_Personal_Loan_Modelling!C131&lt;=20),"11-20",IF(AND(Bank_Personal_Loan_Modelling!C131&gt;20,Bank_Personal_Loan_Modelling!C131&lt;=30),"21-30","30+")))</f>
        <v>30+</v>
      </c>
    </row>
    <row r="132" spans="1:1" x14ac:dyDescent="0.3">
      <c r="A132" s="3" t="str">
        <f>IF(Bank_Personal_Loan_Modelling!C132&lt;=10,"0-10",IF(AND(Bank_Personal_Loan_Modelling!C132&gt;10,Bank_Personal_Loan_Modelling!C132&lt;=20),"11-20",IF(AND(Bank_Personal_Loan_Modelling!C132&gt;20,Bank_Personal_Loan_Modelling!C132&lt;=30),"21-30","30+")))</f>
        <v>30+</v>
      </c>
    </row>
    <row r="133" spans="1:1" x14ac:dyDescent="0.3">
      <c r="A133" s="3" t="str">
        <f>IF(Bank_Personal_Loan_Modelling!C133&lt;=10,"0-10",IF(AND(Bank_Personal_Loan_Modelling!C133&gt;10,Bank_Personal_Loan_Modelling!C133&lt;=20),"11-20",IF(AND(Bank_Personal_Loan_Modelling!C133&gt;20,Bank_Personal_Loan_Modelling!C133&lt;=30),"21-30","30+")))</f>
        <v>30+</v>
      </c>
    </row>
    <row r="134" spans="1:1" x14ac:dyDescent="0.3">
      <c r="A134" s="3" t="str">
        <f>IF(Bank_Personal_Loan_Modelling!C134&lt;=10,"0-10",IF(AND(Bank_Personal_Loan_Modelling!C134&gt;10,Bank_Personal_Loan_Modelling!C134&lt;=20),"11-20",IF(AND(Bank_Personal_Loan_Modelling!C134&gt;20,Bank_Personal_Loan_Modelling!C134&lt;=30),"21-30","30+")))</f>
        <v>30+</v>
      </c>
    </row>
    <row r="135" spans="1:1" x14ac:dyDescent="0.3">
      <c r="A135" s="3" t="str">
        <f>IF(Bank_Personal_Loan_Modelling!C135&lt;=10,"0-10",IF(AND(Bank_Personal_Loan_Modelling!C135&gt;10,Bank_Personal_Loan_Modelling!C135&lt;=20),"11-20",IF(AND(Bank_Personal_Loan_Modelling!C135&gt;20,Bank_Personal_Loan_Modelling!C135&lt;=30),"21-30","30+")))</f>
        <v>30+</v>
      </c>
    </row>
    <row r="136" spans="1:1" x14ac:dyDescent="0.3">
      <c r="A136" s="3" t="str">
        <f>IF(Bank_Personal_Loan_Modelling!C136&lt;=10,"0-10",IF(AND(Bank_Personal_Loan_Modelling!C136&gt;10,Bank_Personal_Loan_Modelling!C136&lt;=20),"11-20",IF(AND(Bank_Personal_Loan_Modelling!C136&gt;20,Bank_Personal_Loan_Modelling!C136&lt;=30),"21-30","30+")))</f>
        <v>30+</v>
      </c>
    </row>
    <row r="137" spans="1:1" x14ac:dyDescent="0.3">
      <c r="A137" s="3" t="str">
        <f>IF(Bank_Personal_Loan_Modelling!C137&lt;=10,"0-10",IF(AND(Bank_Personal_Loan_Modelling!C137&gt;10,Bank_Personal_Loan_Modelling!C137&lt;=20),"11-20",IF(AND(Bank_Personal_Loan_Modelling!C137&gt;20,Bank_Personal_Loan_Modelling!C137&lt;=30),"21-30","30+")))</f>
        <v>30+</v>
      </c>
    </row>
    <row r="138" spans="1:1" x14ac:dyDescent="0.3">
      <c r="A138" s="3" t="str">
        <f>IF(Bank_Personal_Loan_Modelling!C138&lt;=10,"0-10",IF(AND(Bank_Personal_Loan_Modelling!C138&gt;10,Bank_Personal_Loan_Modelling!C138&lt;=20),"11-20",IF(AND(Bank_Personal_Loan_Modelling!C138&gt;20,Bank_Personal_Loan_Modelling!C138&lt;=30),"21-30","30+")))</f>
        <v>30+</v>
      </c>
    </row>
    <row r="139" spans="1:1" x14ac:dyDescent="0.3">
      <c r="A139" s="3" t="str">
        <f>IF(Bank_Personal_Loan_Modelling!C139&lt;=10,"0-10",IF(AND(Bank_Personal_Loan_Modelling!C139&gt;10,Bank_Personal_Loan_Modelling!C139&lt;=20),"11-20",IF(AND(Bank_Personal_Loan_Modelling!C139&gt;20,Bank_Personal_Loan_Modelling!C139&lt;=30),"21-30","30+")))</f>
        <v>30+</v>
      </c>
    </row>
    <row r="140" spans="1:1" x14ac:dyDescent="0.3">
      <c r="A140" s="3" t="str">
        <f>IF(Bank_Personal_Loan_Modelling!C140&lt;=10,"0-10",IF(AND(Bank_Personal_Loan_Modelling!C140&gt;10,Bank_Personal_Loan_Modelling!C140&lt;=20),"11-20",IF(AND(Bank_Personal_Loan_Modelling!C140&gt;20,Bank_Personal_Loan_Modelling!C140&lt;=30),"21-30","30+")))</f>
        <v>30+</v>
      </c>
    </row>
    <row r="141" spans="1:1" x14ac:dyDescent="0.3">
      <c r="A141" s="3" t="str">
        <f>IF(Bank_Personal_Loan_Modelling!C141&lt;=10,"0-10",IF(AND(Bank_Personal_Loan_Modelling!C141&gt;10,Bank_Personal_Loan_Modelling!C141&lt;=20),"11-20",IF(AND(Bank_Personal_Loan_Modelling!C141&gt;20,Bank_Personal_Loan_Modelling!C141&lt;=30),"21-30","30+")))</f>
        <v>30+</v>
      </c>
    </row>
    <row r="142" spans="1:1" x14ac:dyDescent="0.3">
      <c r="A142" s="3" t="str">
        <f>IF(Bank_Personal_Loan_Modelling!C142&lt;=10,"0-10",IF(AND(Bank_Personal_Loan_Modelling!C142&gt;10,Bank_Personal_Loan_Modelling!C142&lt;=20),"11-20",IF(AND(Bank_Personal_Loan_Modelling!C142&gt;20,Bank_Personal_Loan_Modelling!C142&lt;=30),"21-30","30+")))</f>
        <v>30+</v>
      </c>
    </row>
    <row r="143" spans="1:1" x14ac:dyDescent="0.3">
      <c r="A143" s="3" t="str">
        <f>IF(Bank_Personal_Loan_Modelling!C143&lt;=10,"0-10",IF(AND(Bank_Personal_Loan_Modelling!C143&gt;10,Bank_Personal_Loan_Modelling!C143&lt;=20),"11-20",IF(AND(Bank_Personal_Loan_Modelling!C143&gt;20,Bank_Personal_Loan_Modelling!C143&lt;=30),"21-30","30+")))</f>
        <v>30+</v>
      </c>
    </row>
    <row r="144" spans="1:1" x14ac:dyDescent="0.3">
      <c r="A144" s="3" t="str">
        <f>IF(Bank_Personal_Loan_Modelling!C144&lt;=10,"0-10",IF(AND(Bank_Personal_Loan_Modelling!C144&gt;10,Bank_Personal_Loan_Modelling!C144&lt;=20),"11-20",IF(AND(Bank_Personal_Loan_Modelling!C144&gt;20,Bank_Personal_Loan_Modelling!C144&lt;=30),"21-30","30+")))</f>
        <v>30+</v>
      </c>
    </row>
    <row r="145" spans="1:1" x14ac:dyDescent="0.3">
      <c r="A145" s="3" t="str">
        <f>IF(Bank_Personal_Loan_Modelling!C145&lt;=10,"0-10",IF(AND(Bank_Personal_Loan_Modelling!C145&gt;10,Bank_Personal_Loan_Modelling!C145&lt;=20),"11-20",IF(AND(Bank_Personal_Loan_Modelling!C145&gt;20,Bank_Personal_Loan_Modelling!C145&lt;=30),"21-30","30+")))</f>
        <v>30+</v>
      </c>
    </row>
    <row r="146" spans="1:1" x14ac:dyDescent="0.3">
      <c r="A146" s="3" t="str">
        <f>IF(Bank_Personal_Loan_Modelling!C146&lt;=10,"0-10",IF(AND(Bank_Personal_Loan_Modelling!C146&gt;10,Bank_Personal_Loan_Modelling!C146&lt;=20),"11-20",IF(AND(Bank_Personal_Loan_Modelling!C146&gt;20,Bank_Personal_Loan_Modelling!C146&lt;=30),"21-30","30+")))</f>
        <v>30+</v>
      </c>
    </row>
    <row r="147" spans="1:1" x14ac:dyDescent="0.3">
      <c r="A147" s="3" t="str">
        <f>IF(Bank_Personal_Loan_Modelling!C147&lt;=10,"0-10",IF(AND(Bank_Personal_Loan_Modelling!C147&gt;10,Bank_Personal_Loan_Modelling!C147&lt;=20),"11-20",IF(AND(Bank_Personal_Loan_Modelling!C147&gt;20,Bank_Personal_Loan_Modelling!C147&lt;=30),"21-30","30+")))</f>
        <v>30+</v>
      </c>
    </row>
    <row r="148" spans="1:1" x14ac:dyDescent="0.3">
      <c r="A148" s="3" t="str">
        <f>IF(Bank_Personal_Loan_Modelling!C148&lt;=10,"0-10",IF(AND(Bank_Personal_Loan_Modelling!C148&gt;10,Bank_Personal_Loan_Modelling!C148&lt;=20),"11-20",IF(AND(Bank_Personal_Loan_Modelling!C148&gt;20,Bank_Personal_Loan_Modelling!C148&lt;=30),"21-30","30+")))</f>
        <v>30+</v>
      </c>
    </row>
    <row r="149" spans="1:1" x14ac:dyDescent="0.3">
      <c r="A149" s="3" t="str">
        <f>IF(Bank_Personal_Loan_Modelling!C149&lt;=10,"0-10",IF(AND(Bank_Personal_Loan_Modelling!C149&gt;10,Bank_Personal_Loan_Modelling!C149&lt;=20),"11-20",IF(AND(Bank_Personal_Loan_Modelling!C149&gt;20,Bank_Personal_Loan_Modelling!C149&lt;=30),"21-30","30+")))</f>
        <v>30+</v>
      </c>
    </row>
    <row r="150" spans="1:1" x14ac:dyDescent="0.3">
      <c r="A150" s="3" t="str">
        <f>IF(Bank_Personal_Loan_Modelling!C150&lt;=10,"0-10",IF(AND(Bank_Personal_Loan_Modelling!C150&gt;10,Bank_Personal_Loan_Modelling!C150&lt;=20),"11-20",IF(AND(Bank_Personal_Loan_Modelling!C150&gt;20,Bank_Personal_Loan_Modelling!C150&lt;=30),"21-30","30+")))</f>
        <v>30+</v>
      </c>
    </row>
    <row r="151" spans="1:1" x14ac:dyDescent="0.3">
      <c r="A151" s="3" t="str">
        <f>IF(Bank_Personal_Loan_Modelling!C151&lt;=10,"0-10",IF(AND(Bank_Personal_Loan_Modelling!C151&gt;10,Bank_Personal_Loan_Modelling!C151&lt;=20),"11-20",IF(AND(Bank_Personal_Loan_Modelling!C151&gt;20,Bank_Personal_Loan_Modelling!C151&lt;=30),"21-30","30+")))</f>
        <v>30+</v>
      </c>
    </row>
    <row r="152" spans="1:1" x14ac:dyDescent="0.3">
      <c r="A152" s="3" t="str">
        <f>IF(Bank_Personal_Loan_Modelling!C152&lt;=10,"0-10",IF(AND(Bank_Personal_Loan_Modelling!C152&gt;10,Bank_Personal_Loan_Modelling!C152&lt;=20),"11-20",IF(AND(Bank_Personal_Loan_Modelling!C152&gt;20,Bank_Personal_Loan_Modelling!C152&lt;=30),"21-30","30+")))</f>
        <v>30+</v>
      </c>
    </row>
    <row r="153" spans="1:1" x14ac:dyDescent="0.3">
      <c r="A153" s="3" t="str">
        <f>IF(Bank_Personal_Loan_Modelling!C153&lt;=10,"0-10",IF(AND(Bank_Personal_Loan_Modelling!C153&gt;10,Bank_Personal_Loan_Modelling!C153&lt;=20),"11-20",IF(AND(Bank_Personal_Loan_Modelling!C153&gt;20,Bank_Personal_Loan_Modelling!C153&lt;=30),"21-30","30+")))</f>
        <v>30+</v>
      </c>
    </row>
    <row r="154" spans="1:1" x14ac:dyDescent="0.3">
      <c r="A154" s="3" t="str">
        <f>IF(Bank_Personal_Loan_Modelling!C154&lt;=10,"0-10",IF(AND(Bank_Personal_Loan_Modelling!C154&gt;10,Bank_Personal_Loan_Modelling!C154&lt;=20),"11-20",IF(AND(Bank_Personal_Loan_Modelling!C154&gt;20,Bank_Personal_Loan_Modelling!C154&lt;=30),"21-30","30+")))</f>
        <v>30+</v>
      </c>
    </row>
    <row r="155" spans="1:1" x14ac:dyDescent="0.3">
      <c r="A155" s="3" t="str">
        <f>IF(Bank_Personal_Loan_Modelling!C155&lt;=10,"0-10",IF(AND(Bank_Personal_Loan_Modelling!C155&gt;10,Bank_Personal_Loan_Modelling!C155&lt;=20),"11-20",IF(AND(Bank_Personal_Loan_Modelling!C155&gt;20,Bank_Personal_Loan_Modelling!C155&lt;=30),"21-30","30+")))</f>
        <v>30+</v>
      </c>
    </row>
    <row r="156" spans="1:1" x14ac:dyDescent="0.3">
      <c r="A156" s="3" t="str">
        <f>IF(Bank_Personal_Loan_Modelling!C156&lt;=10,"0-10",IF(AND(Bank_Personal_Loan_Modelling!C156&gt;10,Bank_Personal_Loan_Modelling!C156&lt;=20),"11-20",IF(AND(Bank_Personal_Loan_Modelling!C156&gt;20,Bank_Personal_Loan_Modelling!C156&lt;=30),"21-30","30+")))</f>
        <v>30+</v>
      </c>
    </row>
    <row r="157" spans="1:1" x14ac:dyDescent="0.3">
      <c r="A157" s="3" t="str">
        <f>IF(Bank_Personal_Loan_Modelling!C157&lt;=10,"0-10",IF(AND(Bank_Personal_Loan_Modelling!C157&gt;10,Bank_Personal_Loan_Modelling!C157&lt;=20),"11-20",IF(AND(Bank_Personal_Loan_Modelling!C157&gt;20,Bank_Personal_Loan_Modelling!C157&lt;=30),"21-30","30+")))</f>
        <v>30+</v>
      </c>
    </row>
    <row r="158" spans="1:1" x14ac:dyDescent="0.3">
      <c r="A158" s="3" t="str">
        <f>IF(Bank_Personal_Loan_Modelling!C158&lt;=10,"0-10",IF(AND(Bank_Personal_Loan_Modelling!C158&gt;10,Bank_Personal_Loan_Modelling!C158&lt;=20),"11-20",IF(AND(Bank_Personal_Loan_Modelling!C158&gt;20,Bank_Personal_Loan_Modelling!C158&lt;=30),"21-30","30+")))</f>
        <v>30+</v>
      </c>
    </row>
    <row r="159" spans="1:1" x14ac:dyDescent="0.3">
      <c r="A159" s="3" t="str">
        <f>IF(Bank_Personal_Loan_Modelling!C159&lt;=10,"0-10",IF(AND(Bank_Personal_Loan_Modelling!C159&gt;10,Bank_Personal_Loan_Modelling!C159&lt;=20),"11-20",IF(AND(Bank_Personal_Loan_Modelling!C159&gt;20,Bank_Personal_Loan_Modelling!C159&lt;=30),"21-30","30+")))</f>
        <v>30+</v>
      </c>
    </row>
    <row r="160" spans="1:1" x14ac:dyDescent="0.3">
      <c r="A160" s="3" t="str">
        <f>IF(Bank_Personal_Loan_Modelling!C160&lt;=10,"0-10",IF(AND(Bank_Personal_Loan_Modelling!C160&gt;10,Bank_Personal_Loan_Modelling!C160&lt;=20),"11-20",IF(AND(Bank_Personal_Loan_Modelling!C160&gt;20,Bank_Personal_Loan_Modelling!C160&lt;=30),"21-30","30+")))</f>
        <v>30+</v>
      </c>
    </row>
    <row r="161" spans="1:1" x14ac:dyDescent="0.3">
      <c r="A161" s="3" t="str">
        <f>IF(Bank_Personal_Loan_Modelling!C161&lt;=10,"0-10",IF(AND(Bank_Personal_Loan_Modelling!C161&gt;10,Bank_Personal_Loan_Modelling!C161&lt;=20),"11-20",IF(AND(Bank_Personal_Loan_Modelling!C161&gt;20,Bank_Personal_Loan_Modelling!C161&lt;=30),"21-30","30+")))</f>
        <v>30+</v>
      </c>
    </row>
    <row r="162" spans="1:1" x14ac:dyDescent="0.3">
      <c r="A162" s="3" t="str">
        <f>IF(Bank_Personal_Loan_Modelling!C162&lt;=10,"0-10",IF(AND(Bank_Personal_Loan_Modelling!C162&gt;10,Bank_Personal_Loan_Modelling!C162&lt;=20),"11-20",IF(AND(Bank_Personal_Loan_Modelling!C162&gt;20,Bank_Personal_Loan_Modelling!C162&lt;=30),"21-30","30+")))</f>
        <v>30+</v>
      </c>
    </row>
    <row r="163" spans="1:1" x14ac:dyDescent="0.3">
      <c r="A163" s="3" t="str">
        <f>IF(Bank_Personal_Loan_Modelling!C163&lt;=10,"0-10",IF(AND(Bank_Personal_Loan_Modelling!C163&gt;10,Bank_Personal_Loan_Modelling!C163&lt;=20),"11-20",IF(AND(Bank_Personal_Loan_Modelling!C163&gt;20,Bank_Personal_Loan_Modelling!C163&lt;=30),"21-30","30+")))</f>
        <v>30+</v>
      </c>
    </row>
    <row r="164" spans="1:1" x14ac:dyDescent="0.3">
      <c r="A164" s="3" t="str">
        <f>IF(Bank_Personal_Loan_Modelling!C164&lt;=10,"0-10",IF(AND(Bank_Personal_Loan_Modelling!C164&gt;10,Bank_Personal_Loan_Modelling!C164&lt;=20),"11-20",IF(AND(Bank_Personal_Loan_Modelling!C164&gt;20,Bank_Personal_Loan_Modelling!C164&lt;=30),"21-30","30+")))</f>
        <v>30+</v>
      </c>
    </row>
    <row r="165" spans="1:1" x14ac:dyDescent="0.3">
      <c r="A165" s="3" t="str">
        <f>IF(Bank_Personal_Loan_Modelling!C165&lt;=10,"0-10",IF(AND(Bank_Personal_Loan_Modelling!C165&gt;10,Bank_Personal_Loan_Modelling!C165&lt;=20),"11-20",IF(AND(Bank_Personal_Loan_Modelling!C165&gt;20,Bank_Personal_Loan_Modelling!C165&lt;=30),"21-30","30+")))</f>
        <v>30+</v>
      </c>
    </row>
    <row r="166" spans="1:1" x14ac:dyDescent="0.3">
      <c r="A166" s="3" t="str">
        <f>IF(Bank_Personal_Loan_Modelling!C166&lt;=10,"0-10",IF(AND(Bank_Personal_Loan_Modelling!C166&gt;10,Bank_Personal_Loan_Modelling!C166&lt;=20),"11-20",IF(AND(Bank_Personal_Loan_Modelling!C166&gt;20,Bank_Personal_Loan_Modelling!C166&lt;=30),"21-30","30+")))</f>
        <v>30+</v>
      </c>
    </row>
    <row r="167" spans="1:1" x14ac:dyDescent="0.3">
      <c r="A167" s="3" t="str">
        <f>IF(Bank_Personal_Loan_Modelling!C167&lt;=10,"0-10",IF(AND(Bank_Personal_Loan_Modelling!C167&gt;10,Bank_Personal_Loan_Modelling!C167&lt;=20),"11-20",IF(AND(Bank_Personal_Loan_Modelling!C167&gt;20,Bank_Personal_Loan_Modelling!C167&lt;=30),"21-30","30+")))</f>
        <v>30+</v>
      </c>
    </row>
    <row r="168" spans="1:1" x14ac:dyDescent="0.3">
      <c r="A168" s="3" t="str">
        <f>IF(Bank_Personal_Loan_Modelling!C168&lt;=10,"0-10",IF(AND(Bank_Personal_Loan_Modelling!C168&gt;10,Bank_Personal_Loan_Modelling!C168&lt;=20),"11-20",IF(AND(Bank_Personal_Loan_Modelling!C168&gt;20,Bank_Personal_Loan_Modelling!C168&lt;=30),"21-30","30+")))</f>
        <v>30+</v>
      </c>
    </row>
    <row r="169" spans="1:1" x14ac:dyDescent="0.3">
      <c r="A169" s="3" t="str">
        <f>IF(Bank_Personal_Loan_Modelling!C169&lt;=10,"0-10",IF(AND(Bank_Personal_Loan_Modelling!C169&gt;10,Bank_Personal_Loan_Modelling!C169&lt;=20),"11-20",IF(AND(Bank_Personal_Loan_Modelling!C169&gt;20,Bank_Personal_Loan_Modelling!C169&lt;=30),"21-30","30+")))</f>
        <v>30+</v>
      </c>
    </row>
    <row r="170" spans="1:1" x14ac:dyDescent="0.3">
      <c r="A170" s="3" t="str">
        <f>IF(Bank_Personal_Loan_Modelling!C170&lt;=10,"0-10",IF(AND(Bank_Personal_Loan_Modelling!C170&gt;10,Bank_Personal_Loan_Modelling!C170&lt;=20),"11-20",IF(AND(Bank_Personal_Loan_Modelling!C170&gt;20,Bank_Personal_Loan_Modelling!C170&lt;=30),"21-30","30+")))</f>
        <v>30+</v>
      </c>
    </row>
    <row r="171" spans="1:1" x14ac:dyDescent="0.3">
      <c r="A171" s="3" t="str">
        <f>IF(Bank_Personal_Loan_Modelling!C171&lt;=10,"0-10",IF(AND(Bank_Personal_Loan_Modelling!C171&gt;10,Bank_Personal_Loan_Modelling!C171&lt;=20),"11-20",IF(AND(Bank_Personal_Loan_Modelling!C171&gt;20,Bank_Personal_Loan_Modelling!C171&lt;=30),"21-30","30+")))</f>
        <v>30+</v>
      </c>
    </row>
    <row r="172" spans="1:1" x14ac:dyDescent="0.3">
      <c r="A172" s="3" t="str">
        <f>IF(Bank_Personal_Loan_Modelling!C172&lt;=10,"0-10",IF(AND(Bank_Personal_Loan_Modelling!C172&gt;10,Bank_Personal_Loan_Modelling!C172&lt;=20),"11-20",IF(AND(Bank_Personal_Loan_Modelling!C172&gt;20,Bank_Personal_Loan_Modelling!C172&lt;=30),"21-30","30+")))</f>
        <v>30+</v>
      </c>
    </row>
    <row r="173" spans="1:1" x14ac:dyDescent="0.3">
      <c r="A173" s="3" t="str">
        <f>IF(Bank_Personal_Loan_Modelling!C173&lt;=10,"0-10",IF(AND(Bank_Personal_Loan_Modelling!C173&gt;10,Bank_Personal_Loan_Modelling!C173&lt;=20),"11-20",IF(AND(Bank_Personal_Loan_Modelling!C173&gt;20,Bank_Personal_Loan_Modelling!C173&lt;=30),"21-30","30+")))</f>
        <v>30+</v>
      </c>
    </row>
    <row r="174" spans="1:1" x14ac:dyDescent="0.3">
      <c r="A174" s="3" t="str">
        <f>IF(Bank_Personal_Loan_Modelling!C174&lt;=10,"0-10",IF(AND(Bank_Personal_Loan_Modelling!C174&gt;10,Bank_Personal_Loan_Modelling!C174&lt;=20),"11-20",IF(AND(Bank_Personal_Loan_Modelling!C174&gt;20,Bank_Personal_Loan_Modelling!C174&lt;=30),"21-30","30+")))</f>
        <v>30+</v>
      </c>
    </row>
    <row r="175" spans="1:1" x14ac:dyDescent="0.3">
      <c r="A175" s="3" t="str">
        <f>IF(Bank_Personal_Loan_Modelling!C175&lt;=10,"0-10",IF(AND(Bank_Personal_Loan_Modelling!C175&gt;10,Bank_Personal_Loan_Modelling!C175&lt;=20),"11-20",IF(AND(Bank_Personal_Loan_Modelling!C175&gt;20,Bank_Personal_Loan_Modelling!C175&lt;=30),"21-30","30+")))</f>
        <v>30+</v>
      </c>
    </row>
    <row r="176" spans="1:1" x14ac:dyDescent="0.3">
      <c r="A176" s="3" t="str">
        <f>IF(Bank_Personal_Loan_Modelling!C176&lt;=10,"0-10",IF(AND(Bank_Personal_Loan_Modelling!C176&gt;10,Bank_Personal_Loan_Modelling!C176&lt;=20),"11-20",IF(AND(Bank_Personal_Loan_Modelling!C176&gt;20,Bank_Personal_Loan_Modelling!C176&lt;=30),"21-30","30+")))</f>
        <v>30+</v>
      </c>
    </row>
    <row r="177" spans="1:1" x14ac:dyDescent="0.3">
      <c r="A177" s="3" t="str">
        <f>IF(Bank_Personal_Loan_Modelling!C177&lt;=10,"0-10",IF(AND(Bank_Personal_Loan_Modelling!C177&gt;10,Bank_Personal_Loan_Modelling!C177&lt;=20),"11-20",IF(AND(Bank_Personal_Loan_Modelling!C177&gt;20,Bank_Personal_Loan_Modelling!C177&lt;=30),"21-30","30+")))</f>
        <v>30+</v>
      </c>
    </row>
    <row r="178" spans="1:1" x14ac:dyDescent="0.3">
      <c r="A178" s="3" t="str">
        <f>IF(Bank_Personal_Loan_Modelling!C178&lt;=10,"0-10",IF(AND(Bank_Personal_Loan_Modelling!C178&gt;10,Bank_Personal_Loan_Modelling!C178&lt;=20),"11-20",IF(AND(Bank_Personal_Loan_Modelling!C178&gt;20,Bank_Personal_Loan_Modelling!C178&lt;=30),"21-30","30+")))</f>
        <v>30+</v>
      </c>
    </row>
    <row r="179" spans="1:1" x14ac:dyDescent="0.3">
      <c r="A179" s="3" t="str">
        <f>IF(Bank_Personal_Loan_Modelling!C179&lt;=10,"0-10",IF(AND(Bank_Personal_Loan_Modelling!C179&gt;10,Bank_Personal_Loan_Modelling!C179&lt;=20),"11-20",IF(AND(Bank_Personal_Loan_Modelling!C179&gt;20,Bank_Personal_Loan_Modelling!C179&lt;=30),"21-30","30+")))</f>
        <v>30+</v>
      </c>
    </row>
    <row r="180" spans="1:1" x14ac:dyDescent="0.3">
      <c r="A180" s="3" t="str">
        <f>IF(Bank_Personal_Loan_Modelling!C180&lt;=10,"0-10",IF(AND(Bank_Personal_Loan_Modelling!C180&gt;10,Bank_Personal_Loan_Modelling!C180&lt;=20),"11-20",IF(AND(Bank_Personal_Loan_Modelling!C180&gt;20,Bank_Personal_Loan_Modelling!C180&lt;=30),"21-30","30+")))</f>
        <v>30+</v>
      </c>
    </row>
    <row r="181" spans="1:1" x14ac:dyDescent="0.3">
      <c r="A181" s="3" t="str">
        <f>IF(Bank_Personal_Loan_Modelling!C181&lt;=10,"0-10",IF(AND(Bank_Personal_Loan_Modelling!C181&gt;10,Bank_Personal_Loan_Modelling!C181&lt;=20),"11-20",IF(AND(Bank_Personal_Loan_Modelling!C181&gt;20,Bank_Personal_Loan_Modelling!C181&lt;=30),"21-30","30+")))</f>
        <v>30+</v>
      </c>
    </row>
    <row r="182" spans="1:1" x14ac:dyDescent="0.3">
      <c r="A182" s="3" t="str">
        <f>IF(Bank_Personal_Loan_Modelling!C182&lt;=10,"0-10",IF(AND(Bank_Personal_Loan_Modelling!C182&gt;10,Bank_Personal_Loan_Modelling!C182&lt;=20),"11-20",IF(AND(Bank_Personal_Loan_Modelling!C182&gt;20,Bank_Personal_Loan_Modelling!C182&lt;=30),"21-30","30+")))</f>
        <v>30+</v>
      </c>
    </row>
    <row r="183" spans="1:1" x14ac:dyDescent="0.3">
      <c r="A183" s="3" t="str">
        <f>IF(Bank_Personal_Loan_Modelling!C183&lt;=10,"0-10",IF(AND(Bank_Personal_Loan_Modelling!C183&gt;10,Bank_Personal_Loan_Modelling!C183&lt;=20),"11-20",IF(AND(Bank_Personal_Loan_Modelling!C183&gt;20,Bank_Personal_Loan_Modelling!C183&lt;=30),"21-30","30+")))</f>
        <v>30+</v>
      </c>
    </row>
    <row r="184" spans="1:1" x14ac:dyDescent="0.3">
      <c r="A184" s="3" t="str">
        <f>IF(Bank_Personal_Loan_Modelling!C184&lt;=10,"0-10",IF(AND(Bank_Personal_Loan_Modelling!C184&gt;10,Bank_Personal_Loan_Modelling!C184&lt;=20),"11-20",IF(AND(Bank_Personal_Loan_Modelling!C184&gt;20,Bank_Personal_Loan_Modelling!C184&lt;=30),"21-30","30+")))</f>
        <v>30+</v>
      </c>
    </row>
    <row r="185" spans="1:1" x14ac:dyDescent="0.3">
      <c r="A185" s="3" t="str">
        <f>IF(Bank_Personal_Loan_Modelling!C185&lt;=10,"0-10",IF(AND(Bank_Personal_Loan_Modelling!C185&gt;10,Bank_Personal_Loan_Modelling!C185&lt;=20),"11-20",IF(AND(Bank_Personal_Loan_Modelling!C185&gt;20,Bank_Personal_Loan_Modelling!C185&lt;=30),"21-30","30+")))</f>
        <v>30+</v>
      </c>
    </row>
    <row r="186" spans="1:1" x14ac:dyDescent="0.3">
      <c r="A186" s="3" t="str">
        <f>IF(Bank_Personal_Loan_Modelling!C186&lt;=10,"0-10",IF(AND(Bank_Personal_Loan_Modelling!C186&gt;10,Bank_Personal_Loan_Modelling!C186&lt;=20),"11-20",IF(AND(Bank_Personal_Loan_Modelling!C186&gt;20,Bank_Personal_Loan_Modelling!C186&lt;=30),"21-30","30+")))</f>
        <v>30+</v>
      </c>
    </row>
    <row r="187" spans="1:1" x14ac:dyDescent="0.3">
      <c r="A187" s="3" t="str">
        <f>IF(Bank_Personal_Loan_Modelling!C187&lt;=10,"0-10",IF(AND(Bank_Personal_Loan_Modelling!C187&gt;10,Bank_Personal_Loan_Modelling!C187&lt;=20),"11-20",IF(AND(Bank_Personal_Loan_Modelling!C187&gt;20,Bank_Personal_Loan_Modelling!C187&lt;=30),"21-30","30+")))</f>
        <v>30+</v>
      </c>
    </row>
    <row r="188" spans="1:1" x14ac:dyDescent="0.3">
      <c r="A188" s="3" t="str">
        <f>IF(Bank_Personal_Loan_Modelling!C188&lt;=10,"0-10",IF(AND(Bank_Personal_Loan_Modelling!C188&gt;10,Bank_Personal_Loan_Modelling!C188&lt;=20),"11-20",IF(AND(Bank_Personal_Loan_Modelling!C188&gt;20,Bank_Personal_Loan_Modelling!C188&lt;=30),"21-30","30+")))</f>
        <v>30+</v>
      </c>
    </row>
    <row r="189" spans="1:1" x14ac:dyDescent="0.3">
      <c r="A189" s="3" t="str">
        <f>IF(Bank_Personal_Loan_Modelling!C189&lt;=10,"0-10",IF(AND(Bank_Personal_Loan_Modelling!C189&gt;10,Bank_Personal_Loan_Modelling!C189&lt;=20),"11-20",IF(AND(Bank_Personal_Loan_Modelling!C189&gt;20,Bank_Personal_Loan_Modelling!C189&lt;=30),"21-30","30+")))</f>
        <v>30+</v>
      </c>
    </row>
    <row r="190" spans="1:1" x14ac:dyDescent="0.3">
      <c r="A190" s="3" t="str">
        <f>IF(Bank_Personal_Loan_Modelling!C190&lt;=10,"0-10",IF(AND(Bank_Personal_Loan_Modelling!C190&gt;10,Bank_Personal_Loan_Modelling!C190&lt;=20),"11-20",IF(AND(Bank_Personal_Loan_Modelling!C190&gt;20,Bank_Personal_Loan_Modelling!C190&lt;=30),"21-30","30+")))</f>
        <v>30+</v>
      </c>
    </row>
    <row r="191" spans="1:1" x14ac:dyDescent="0.3">
      <c r="A191" s="3" t="str">
        <f>IF(Bank_Personal_Loan_Modelling!C191&lt;=10,"0-10",IF(AND(Bank_Personal_Loan_Modelling!C191&gt;10,Bank_Personal_Loan_Modelling!C191&lt;=20),"11-20",IF(AND(Bank_Personal_Loan_Modelling!C191&gt;20,Bank_Personal_Loan_Modelling!C191&lt;=30),"21-30","30+")))</f>
        <v>30+</v>
      </c>
    </row>
    <row r="192" spans="1:1" x14ac:dyDescent="0.3">
      <c r="A192" s="3" t="str">
        <f>IF(Bank_Personal_Loan_Modelling!C192&lt;=10,"0-10",IF(AND(Bank_Personal_Loan_Modelling!C192&gt;10,Bank_Personal_Loan_Modelling!C192&lt;=20),"11-20",IF(AND(Bank_Personal_Loan_Modelling!C192&gt;20,Bank_Personal_Loan_Modelling!C192&lt;=30),"21-30","30+")))</f>
        <v>30+</v>
      </c>
    </row>
    <row r="193" spans="1:1" x14ac:dyDescent="0.3">
      <c r="A193" s="3" t="str">
        <f>IF(Bank_Personal_Loan_Modelling!C193&lt;=10,"0-10",IF(AND(Bank_Personal_Loan_Modelling!C193&gt;10,Bank_Personal_Loan_Modelling!C193&lt;=20),"11-20",IF(AND(Bank_Personal_Loan_Modelling!C193&gt;20,Bank_Personal_Loan_Modelling!C193&lt;=30),"21-30","30+")))</f>
        <v>30+</v>
      </c>
    </row>
    <row r="194" spans="1:1" x14ac:dyDescent="0.3">
      <c r="A194" s="3" t="str">
        <f>IF(Bank_Personal_Loan_Modelling!C194&lt;=10,"0-10",IF(AND(Bank_Personal_Loan_Modelling!C194&gt;10,Bank_Personal_Loan_Modelling!C194&lt;=20),"11-20",IF(AND(Bank_Personal_Loan_Modelling!C194&gt;20,Bank_Personal_Loan_Modelling!C194&lt;=30),"21-30","30+")))</f>
        <v>30+</v>
      </c>
    </row>
    <row r="195" spans="1:1" x14ac:dyDescent="0.3">
      <c r="A195" s="3" t="str">
        <f>IF(Bank_Personal_Loan_Modelling!C195&lt;=10,"0-10",IF(AND(Bank_Personal_Loan_Modelling!C195&gt;10,Bank_Personal_Loan_Modelling!C195&lt;=20),"11-20",IF(AND(Bank_Personal_Loan_Modelling!C195&gt;20,Bank_Personal_Loan_Modelling!C195&lt;=30),"21-30","30+")))</f>
        <v>30+</v>
      </c>
    </row>
    <row r="196" spans="1:1" x14ac:dyDescent="0.3">
      <c r="A196" s="3" t="str">
        <f>IF(Bank_Personal_Loan_Modelling!C196&lt;=10,"0-10",IF(AND(Bank_Personal_Loan_Modelling!C196&gt;10,Bank_Personal_Loan_Modelling!C196&lt;=20),"11-20",IF(AND(Bank_Personal_Loan_Modelling!C196&gt;20,Bank_Personal_Loan_Modelling!C196&lt;=30),"21-30","30+")))</f>
        <v>30+</v>
      </c>
    </row>
    <row r="197" spans="1:1" x14ac:dyDescent="0.3">
      <c r="A197" s="3" t="str">
        <f>IF(Bank_Personal_Loan_Modelling!C197&lt;=10,"0-10",IF(AND(Bank_Personal_Loan_Modelling!C197&gt;10,Bank_Personal_Loan_Modelling!C197&lt;=20),"11-20",IF(AND(Bank_Personal_Loan_Modelling!C197&gt;20,Bank_Personal_Loan_Modelling!C197&lt;=30),"21-30","30+")))</f>
        <v>30+</v>
      </c>
    </row>
    <row r="198" spans="1:1" x14ac:dyDescent="0.3">
      <c r="A198" s="3" t="str">
        <f>IF(Bank_Personal_Loan_Modelling!C198&lt;=10,"0-10",IF(AND(Bank_Personal_Loan_Modelling!C198&gt;10,Bank_Personal_Loan_Modelling!C198&lt;=20),"11-20",IF(AND(Bank_Personal_Loan_Modelling!C198&gt;20,Bank_Personal_Loan_Modelling!C198&lt;=30),"21-30","30+")))</f>
        <v>30+</v>
      </c>
    </row>
    <row r="199" spans="1:1" x14ac:dyDescent="0.3">
      <c r="A199" s="3" t="str">
        <f>IF(Bank_Personal_Loan_Modelling!C199&lt;=10,"0-10",IF(AND(Bank_Personal_Loan_Modelling!C199&gt;10,Bank_Personal_Loan_Modelling!C199&lt;=20),"11-20",IF(AND(Bank_Personal_Loan_Modelling!C199&gt;20,Bank_Personal_Loan_Modelling!C199&lt;=30),"21-30","30+")))</f>
        <v>30+</v>
      </c>
    </row>
    <row r="200" spans="1:1" x14ac:dyDescent="0.3">
      <c r="A200" s="3" t="str">
        <f>IF(Bank_Personal_Loan_Modelling!C200&lt;=10,"0-10",IF(AND(Bank_Personal_Loan_Modelling!C200&gt;10,Bank_Personal_Loan_Modelling!C200&lt;=20),"11-20",IF(AND(Bank_Personal_Loan_Modelling!C200&gt;20,Bank_Personal_Loan_Modelling!C200&lt;=30),"21-30","30+")))</f>
        <v>30+</v>
      </c>
    </row>
    <row r="201" spans="1:1" x14ac:dyDescent="0.3">
      <c r="A201" s="3" t="str">
        <f>IF(Bank_Personal_Loan_Modelling!C201&lt;=10,"0-10",IF(AND(Bank_Personal_Loan_Modelling!C201&gt;10,Bank_Personal_Loan_Modelling!C201&lt;=20),"11-20",IF(AND(Bank_Personal_Loan_Modelling!C201&gt;20,Bank_Personal_Loan_Modelling!C201&lt;=30),"21-30","30+")))</f>
        <v>30+</v>
      </c>
    </row>
    <row r="202" spans="1:1" x14ac:dyDescent="0.3">
      <c r="A202" s="3" t="str">
        <f>IF(Bank_Personal_Loan_Modelling!C202&lt;=10,"0-10",IF(AND(Bank_Personal_Loan_Modelling!C202&gt;10,Bank_Personal_Loan_Modelling!C202&lt;=20),"11-20",IF(AND(Bank_Personal_Loan_Modelling!C202&gt;20,Bank_Personal_Loan_Modelling!C202&lt;=30),"21-30","30+")))</f>
        <v>30+</v>
      </c>
    </row>
    <row r="203" spans="1:1" x14ac:dyDescent="0.3">
      <c r="A203" s="3" t="str">
        <f>IF(Bank_Personal_Loan_Modelling!C203&lt;=10,"0-10",IF(AND(Bank_Personal_Loan_Modelling!C203&gt;10,Bank_Personal_Loan_Modelling!C203&lt;=20),"11-20",IF(AND(Bank_Personal_Loan_Modelling!C203&gt;20,Bank_Personal_Loan_Modelling!C203&lt;=30),"21-30","30+")))</f>
        <v>30+</v>
      </c>
    </row>
    <row r="204" spans="1:1" x14ac:dyDescent="0.3">
      <c r="A204" s="3" t="str">
        <f>IF(Bank_Personal_Loan_Modelling!C204&lt;=10,"0-10",IF(AND(Bank_Personal_Loan_Modelling!C204&gt;10,Bank_Personal_Loan_Modelling!C204&lt;=20),"11-20",IF(AND(Bank_Personal_Loan_Modelling!C204&gt;20,Bank_Personal_Loan_Modelling!C204&lt;=30),"21-30","30+")))</f>
        <v>30+</v>
      </c>
    </row>
    <row r="205" spans="1:1" x14ac:dyDescent="0.3">
      <c r="A205" s="3" t="str">
        <f>IF(Bank_Personal_Loan_Modelling!C205&lt;=10,"0-10",IF(AND(Bank_Personal_Loan_Modelling!C205&gt;10,Bank_Personal_Loan_Modelling!C205&lt;=20),"11-20",IF(AND(Bank_Personal_Loan_Modelling!C205&gt;20,Bank_Personal_Loan_Modelling!C205&lt;=30),"21-30","30+")))</f>
        <v>30+</v>
      </c>
    </row>
    <row r="206" spans="1:1" x14ac:dyDescent="0.3">
      <c r="A206" s="3" t="str">
        <f>IF(Bank_Personal_Loan_Modelling!C206&lt;=10,"0-10",IF(AND(Bank_Personal_Loan_Modelling!C206&gt;10,Bank_Personal_Loan_Modelling!C206&lt;=20),"11-20",IF(AND(Bank_Personal_Loan_Modelling!C206&gt;20,Bank_Personal_Loan_Modelling!C206&lt;=30),"21-30","30+")))</f>
        <v>30+</v>
      </c>
    </row>
    <row r="207" spans="1:1" x14ac:dyDescent="0.3">
      <c r="A207" s="3" t="str">
        <f>IF(Bank_Personal_Loan_Modelling!C207&lt;=10,"0-10",IF(AND(Bank_Personal_Loan_Modelling!C207&gt;10,Bank_Personal_Loan_Modelling!C207&lt;=20),"11-20",IF(AND(Bank_Personal_Loan_Modelling!C207&gt;20,Bank_Personal_Loan_Modelling!C207&lt;=30),"21-30","30+")))</f>
        <v>30+</v>
      </c>
    </row>
    <row r="208" spans="1:1" x14ac:dyDescent="0.3">
      <c r="A208" s="3" t="str">
        <f>IF(Bank_Personal_Loan_Modelling!C208&lt;=10,"0-10",IF(AND(Bank_Personal_Loan_Modelling!C208&gt;10,Bank_Personal_Loan_Modelling!C208&lt;=20),"11-20",IF(AND(Bank_Personal_Loan_Modelling!C208&gt;20,Bank_Personal_Loan_Modelling!C208&lt;=30),"21-30","30+")))</f>
        <v>30+</v>
      </c>
    </row>
    <row r="209" spans="1:1" x14ac:dyDescent="0.3">
      <c r="A209" s="3" t="str">
        <f>IF(Bank_Personal_Loan_Modelling!C209&lt;=10,"0-10",IF(AND(Bank_Personal_Loan_Modelling!C209&gt;10,Bank_Personal_Loan_Modelling!C209&lt;=20),"11-20",IF(AND(Bank_Personal_Loan_Modelling!C209&gt;20,Bank_Personal_Loan_Modelling!C209&lt;=30),"21-30","30+")))</f>
        <v>30+</v>
      </c>
    </row>
    <row r="210" spans="1:1" x14ac:dyDescent="0.3">
      <c r="A210" s="3" t="str">
        <f>IF(Bank_Personal_Loan_Modelling!C210&lt;=10,"0-10",IF(AND(Bank_Personal_Loan_Modelling!C210&gt;10,Bank_Personal_Loan_Modelling!C210&lt;=20),"11-20",IF(AND(Bank_Personal_Loan_Modelling!C210&gt;20,Bank_Personal_Loan_Modelling!C210&lt;=30),"21-30","30+")))</f>
        <v>30+</v>
      </c>
    </row>
    <row r="211" spans="1:1" x14ac:dyDescent="0.3">
      <c r="A211" s="3" t="str">
        <f>IF(Bank_Personal_Loan_Modelling!C211&lt;=10,"0-10",IF(AND(Bank_Personal_Loan_Modelling!C211&gt;10,Bank_Personal_Loan_Modelling!C211&lt;=20),"11-20",IF(AND(Bank_Personal_Loan_Modelling!C211&gt;20,Bank_Personal_Loan_Modelling!C211&lt;=30),"21-30","30+")))</f>
        <v>30+</v>
      </c>
    </row>
    <row r="212" spans="1:1" x14ac:dyDescent="0.3">
      <c r="A212" s="3" t="str">
        <f>IF(Bank_Personal_Loan_Modelling!C212&lt;=10,"0-10",IF(AND(Bank_Personal_Loan_Modelling!C212&gt;10,Bank_Personal_Loan_Modelling!C212&lt;=20),"11-20",IF(AND(Bank_Personal_Loan_Modelling!C212&gt;20,Bank_Personal_Loan_Modelling!C212&lt;=30),"21-30","30+")))</f>
        <v>30+</v>
      </c>
    </row>
    <row r="213" spans="1:1" x14ac:dyDescent="0.3">
      <c r="A213" s="3" t="str">
        <f>IF(Bank_Personal_Loan_Modelling!C213&lt;=10,"0-10",IF(AND(Bank_Personal_Loan_Modelling!C213&gt;10,Bank_Personal_Loan_Modelling!C213&lt;=20),"11-20",IF(AND(Bank_Personal_Loan_Modelling!C213&gt;20,Bank_Personal_Loan_Modelling!C213&lt;=30),"21-30","30+")))</f>
        <v>30+</v>
      </c>
    </row>
    <row r="214" spans="1:1" x14ac:dyDescent="0.3">
      <c r="A214" s="3" t="str">
        <f>IF(Bank_Personal_Loan_Modelling!C214&lt;=10,"0-10",IF(AND(Bank_Personal_Loan_Modelling!C214&gt;10,Bank_Personal_Loan_Modelling!C214&lt;=20),"11-20",IF(AND(Bank_Personal_Loan_Modelling!C214&gt;20,Bank_Personal_Loan_Modelling!C214&lt;=30),"21-30","30+")))</f>
        <v>30+</v>
      </c>
    </row>
    <row r="215" spans="1:1" x14ac:dyDescent="0.3">
      <c r="A215" s="3" t="str">
        <f>IF(Bank_Personal_Loan_Modelling!C215&lt;=10,"0-10",IF(AND(Bank_Personal_Loan_Modelling!C215&gt;10,Bank_Personal_Loan_Modelling!C215&lt;=20),"11-20",IF(AND(Bank_Personal_Loan_Modelling!C215&gt;20,Bank_Personal_Loan_Modelling!C215&lt;=30),"21-30","30+")))</f>
        <v>30+</v>
      </c>
    </row>
    <row r="216" spans="1:1" x14ac:dyDescent="0.3">
      <c r="A216" s="3" t="str">
        <f>IF(Bank_Personal_Loan_Modelling!C216&lt;=10,"0-10",IF(AND(Bank_Personal_Loan_Modelling!C216&gt;10,Bank_Personal_Loan_Modelling!C216&lt;=20),"11-20",IF(AND(Bank_Personal_Loan_Modelling!C216&gt;20,Bank_Personal_Loan_Modelling!C216&lt;=30),"21-30","30+")))</f>
        <v>30+</v>
      </c>
    </row>
    <row r="217" spans="1:1" x14ac:dyDescent="0.3">
      <c r="A217" s="3" t="str">
        <f>IF(Bank_Personal_Loan_Modelling!C217&lt;=10,"0-10",IF(AND(Bank_Personal_Loan_Modelling!C217&gt;10,Bank_Personal_Loan_Modelling!C217&lt;=20),"11-20",IF(AND(Bank_Personal_Loan_Modelling!C217&gt;20,Bank_Personal_Loan_Modelling!C217&lt;=30),"21-30","30+")))</f>
        <v>30+</v>
      </c>
    </row>
    <row r="218" spans="1:1" x14ac:dyDescent="0.3">
      <c r="A218" s="3" t="str">
        <f>IF(Bank_Personal_Loan_Modelling!C218&lt;=10,"0-10",IF(AND(Bank_Personal_Loan_Modelling!C218&gt;10,Bank_Personal_Loan_Modelling!C218&lt;=20),"11-20",IF(AND(Bank_Personal_Loan_Modelling!C218&gt;20,Bank_Personal_Loan_Modelling!C218&lt;=30),"21-30","30+")))</f>
        <v>30+</v>
      </c>
    </row>
    <row r="219" spans="1:1" x14ac:dyDescent="0.3">
      <c r="A219" s="3" t="str">
        <f>IF(Bank_Personal_Loan_Modelling!C219&lt;=10,"0-10",IF(AND(Bank_Personal_Loan_Modelling!C219&gt;10,Bank_Personal_Loan_Modelling!C219&lt;=20),"11-20",IF(AND(Bank_Personal_Loan_Modelling!C219&gt;20,Bank_Personal_Loan_Modelling!C219&lt;=30),"21-30","30+")))</f>
        <v>30+</v>
      </c>
    </row>
    <row r="220" spans="1:1" x14ac:dyDescent="0.3">
      <c r="A220" s="3" t="str">
        <f>IF(Bank_Personal_Loan_Modelling!C220&lt;=10,"0-10",IF(AND(Bank_Personal_Loan_Modelling!C220&gt;10,Bank_Personal_Loan_Modelling!C220&lt;=20),"11-20",IF(AND(Bank_Personal_Loan_Modelling!C220&gt;20,Bank_Personal_Loan_Modelling!C220&lt;=30),"21-30","30+")))</f>
        <v>30+</v>
      </c>
    </row>
    <row r="221" spans="1:1" x14ac:dyDescent="0.3">
      <c r="A221" s="3" t="str">
        <f>IF(Bank_Personal_Loan_Modelling!C221&lt;=10,"0-10",IF(AND(Bank_Personal_Loan_Modelling!C221&gt;10,Bank_Personal_Loan_Modelling!C221&lt;=20),"11-20",IF(AND(Bank_Personal_Loan_Modelling!C221&gt;20,Bank_Personal_Loan_Modelling!C221&lt;=30),"21-30","30+")))</f>
        <v>30+</v>
      </c>
    </row>
    <row r="222" spans="1:1" x14ac:dyDescent="0.3">
      <c r="A222" s="3" t="str">
        <f>IF(Bank_Personal_Loan_Modelling!C222&lt;=10,"0-10",IF(AND(Bank_Personal_Loan_Modelling!C222&gt;10,Bank_Personal_Loan_Modelling!C222&lt;=20),"11-20",IF(AND(Bank_Personal_Loan_Modelling!C222&gt;20,Bank_Personal_Loan_Modelling!C222&lt;=30),"21-30","30+")))</f>
        <v>30+</v>
      </c>
    </row>
    <row r="223" spans="1:1" x14ac:dyDescent="0.3">
      <c r="A223" s="3" t="str">
        <f>IF(Bank_Personal_Loan_Modelling!C223&lt;=10,"0-10",IF(AND(Bank_Personal_Loan_Modelling!C223&gt;10,Bank_Personal_Loan_Modelling!C223&lt;=20),"11-20",IF(AND(Bank_Personal_Loan_Modelling!C223&gt;20,Bank_Personal_Loan_Modelling!C223&lt;=30),"21-30","30+")))</f>
        <v>30+</v>
      </c>
    </row>
    <row r="224" spans="1:1" x14ac:dyDescent="0.3">
      <c r="A224" s="3" t="str">
        <f>IF(Bank_Personal_Loan_Modelling!C224&lt;=10,"0-10",IF(AND(Bank_Personal_Loan_Modelling!C224&gt;10,Bank_Personal_Loan_Modelling!C224&lt;=20),"11-20",IF(AND(Bank_Personal_Loan_Modelling!C224&gt;20,Bank_Personal_Loan_Modelling!C224&lt;=30),"21-30","30+")))</f>
        <v>30+</v>
      </c>
    </row>
    <row r="225" spans="1:1" x14ac:dyDescent="0.3">
      <c r="A225" s="3" t="str">
        <f>IF(Bank_Personal_Loan_Modelling!C225&lt;=10,"0-10",IF(AND(Bank_Personal_Loan_Modelling!C225&gt;10,Bank_Personal_Loan_Modelling!C225&lt;=20),"11-20",IF(AND(Bank_Personal_Loan_Modelling!C225&gt;20,Bank_Personal_Loan_Modelling!C225&lt;=30),"21-30","30+")))</f>
        <v>30+</v>
      </c>
    </row>
    <row r="226" spans="1:1" x14ac:dyDescent="0.3">
      <c r="A226" s="3" t="str">
        <f>IF(Bank_Personal_Loan_Modelling!C226&lt;=10,"0-10",IF(AND(Bank_Personal_Loan_Modelling!C226&gt;10,Bank_Personal_Loan_Modelling!C226&lt;=20),"11-20",IF(AND(Bank_Personal_Loan_Modelling!C226&gt;20,Bank_Personal_Loan_Modelling!C226&lt;=30),"21-30","30+")))</f>
        <v>30+</v>
      </c>
    </row>
    <row r="227" spans="1:1" x14ac:dyDescent="0.3">
      <c r="A227" s="3" t="str">
        <f>IF(Bank_Personal_Loan_Modelling!C227&lt;=10,"0-10",IF(AND(Bank_Personal_Loan_Modelling!C227&gt;10,Bank_Personal_Loan_Modelling!C227&lt;=20),"11-20",IF(AND(Bank_Personal_Loan_Modelling!C227&gt;20,Bank_Personal_Loan_Modelling!C227&lt;=30),"21-30","30+")))</f>
        <v>30+</v>
      </c>
    </row>
    <row r="228" spans="1:1" x14ac:dyDescent="0.3">
      <c r="A228" s="3" t="str">
        <f>IF(Bank_Personal_Loan_Modelling!C228&lt;=10,"0-10",IF(AND(Bank_Personal_Loan_Modelling!C228&gt;10,Bank_Personal_Loan_Modelling!C228&lt;=20),"11-20",IF(AND(Bank_Personal_Loan_Modelling!C228&gt;20,Bank_Personal_Loan_Modelling!C228&lt;=30),"21-30","30+")))</f>
        <v>30+</v>
      </c>
    </row>
    <row r="229" spans="1:1" x14ac:dyDescent="0.3">
      <c r="A229" s="3" t="str">
        <f>IF(Bank_Personal_Loan_Modelling!C229&lt;=10,"0-10",IF(AND(Bank_Personal_Loan_Modelling!C229&gt;10,Bank_Personal_Loan_Modelling!C229&lt;=20),"11-20",IF(AND(Bank_Personal_Loan_Modelling!C229&gt;20,Bank_Personal_Loan_Modelling!C229&lt;=30),"21-30","30+")))</f>
        <v>30+</v>
      </c>
    </row>
    <row r="230" spans="1:1" x14ac:dyDescent="0.3">
      <c r="A230" s="3" t="str">
        <f>IF(Bank_Personal_Loan_Modelling!C230&lt;=10,"0-10",IF(AND(Bank_Personal_Loan_Modelling!C230&gt;10,Bank_Personal_Loan_Modelling!C230&lt;=20),"11-20",IF(AND(Bank_Personal_Loan_Modelling!C230&gt;20,Bank_Personal_Loan_Modelling!C230&lt;=30),"21-30","30+")))</f>
        <v>30+</v>
      </c>
    </row>
    <row r="231" spans="1:1" x14ac:dyDescent="0.3">
      <c r="A231" s="3" t="str">
        <f>IF(Bank_Personal_Loan_Modelling!C231&lt;=10,"0-10",IF(AND(Bank_Personal_Loan_Modelling!C231&gt;10,Bank_Personal_Loan_Modelling!C231&lt;=20),"11-20",IF(AND(Bank_Personal_Loan_Modelling!C231&gt;20,Bank_Personal_Loan_Modelling!C231&lt;=30),"21-30","30+")))</f>
        <v>30+</v>
      </c>
    </row>
    <row r="232" spans="1:1" x14ac:dyDescent="0.3">
      <c r="A232" s="3" t="str">
        <f>IF(Bank_Personal_Loan_Modelling!C232&lt;=10,"0-10",IF(AND(Bank_Personal_Loan_Modelling!C232&gt;10,Bank_Personal_Loan_Modelling!C232&lt;=20),"11-20",IF(AND(Bank_Personal_Loan_Modelling!C232&gt;20,Bank_Personal_Loan_Modelling!C232&lt;=30),"21-30","30+")))</f>
        <v>30+</v>
      </c>
    </row>
    <row r="233" spans="1:1" x14ac:dyDescent="0.3">
      <c r="A233" s="3" t="str">
        <f>IF(Bank_Personal_Loan_Modelling!C233&lt;=10,"0-10",IF(AND(Bank_Personal_Loan_Modelling!C233&gt;10,Bank_Personal_Loan_Modelling!C233&lt;=20),"11-20",IF(AND(Bank_Personal_Loan_Modelling!C233&gt;20,Bank_Personal_Loan_Modelling!C233&lt;=30),"21-30","30+")))</f>
        <v>30+</v>
      </c>
    </row>
    <row r="234" spans="1:1" x14ac:dyDescent="0.3">
      <c r="A234" s="3" t="str">
        <f>IF(Bank_Personal_Loan_Modelling!C234&lt;=10,"0-10",IF(AND(Bank_Personal_Loan_Modelling!C234&gt;10,Bank_Personal_Loan_Modelling!C234&lt;=20),"11-20",IF(AND(Bank_Personal_Loan_Modelling!C234&gt;20,Bank_Personal_Loan_Modelling!C234&lt;=30),"21-30","30+")))</f>
        <v>30+</v>
      </c>
    </row>
    <row r="235" spans="1:1" x14ac:dyDescent="0.3">
      <c r="A235" s="3" t="str">
        <f>IF(Bank_Personal_Loan_Modelling!C235&lt;=10,"0-10",IF(AND(Bank_Personal_Loan_Modelling!C235&gt;10,Bank_Personal_Loan_Modelling!C235&lt;=20),"11-20",IF(AND(Bank_Personal_Loan_Modelling!C235&gt;20,Bank_Personal_Loan_Modelling!C235&lt;=30),"21-30","30+")))</f>
        <v>30+</v>
      </c>
    </row>
    <row r="236" spans="1:1" x14ac:dyDescent="0.3">
      <c r="A236" s="3" t="str">
        <f>IF(Bank_Personal_Loan_Modelling!C236&lt;=10,"0-10",IF(AND(Bank_Personal_Loan_Modelling!C236&gt;10,Bank_Personal_Loan_Modelling!C236&lt;=20),"11-20",IF(AND(Bank_Personal_Loan_Modelling!C236&gt;20,Bank_Personal_Loan_Modelling!C236&lt;=30),"21-30","30+")))</f>
        <v>30+</v>
      </c>
    </row>
    <row r="237" spans="1:1" x14ac:dyDescent="0.3">
      <c r="A237" s="3" t="str">
        <f>IF(Bank_Personal_Loan_Modelling!C237&lt;=10,"0-10",IF(AND(Bank_Personal_Loan_Modelling!C237&gt;10,Bank_Personal_Loan_Modelling!C237&lt;=20),"11-20",IF(AND(Bank_Personal_Loan_Modelling!C237&gt;20,Bank_Personal_Loan_Modelling!C237&lt;=30),"21-30","30+")))</f>
        <v>30+</v>
      </c>
    </row>
    <row r="238" spans="1:1" x14ac:dyDescent="0.3">
      <c r="A238" s="3" t="str">
        <f>IF(Bank_Personal_Loan_Modelling!C238&lt;=10,"0-10",IF(AND(Bank_Personal_Loan_Modelling!C238&gt;10,Bank_Personal_Loan_Modelling!C238&lt;=20),"11-20",IF(AND(Bank_Personal_Loan_Modelling!C238&gt;20,Bank_Personal_Loan_Modelling!C238&lt;=30),"21-30","30+")))</f>
        <v>30+</v>
      </c>
    </row>
    <row r="239" spans="1:1" x14ac:dyDescent="0.3">
      <c r="A239" s="3" t="str">
        <f>IF(Bank_Personal_Loan_Modelling!C239&lt;=10,"0-10",IF(AND(Bank_Personal_Loan_Modelling!C239&gt;10,Bank_Personal_Loan_Modelling!C239&lt;=20),"11-20",IF(AND(Bank_Personal_Loan_Modelling!C239&gt;20,Bank_Personal_Loan_Modelling!C239&lt;=30),"21-30","30+")))</f>
        <v>30+</v>
      </c>
    </row>
    <row r="240" spans="1:1" x14ac:dyDescent="0.3">
      <c r="A240" s="3" t="str">
        <f>IF(Bank_Personal_Loan_Modelling!C240&lt;=10,"0-10",IF(AND(Bank_Personal_Loan_Modelling!C240&gt;10,Bank_Personal_Loan_Modelling!C240&lt;=20),"11-20",IF(AND(Bank_Personal_Loan_Modelling!C240&gt;20,Bank_Personal_Loan_Modelling!C240&lt;=30),"21-30","30+")))</f>
        <v>30+</v>
      </c>
    </row>
    <row r="241" spans="1:1" x14ac:dyDescent="0.3">
      <c r="A241" s="3" t="str">
        <f>IF(Bank_Personal_Loan_Modelling!C241&lt;=10,"0-10",IF(AND(Bank_Personal_Loan_Modelling!C241&gt;10,Bank_Personal_Loan_Modelling!C241&lt;=20),"11-20",IF(AND(Bank_Personal_Loan_Modelling!C241&gt;20,Bank_Personal_Loan_Modelling!C241&lt;=30),"21-30","30+")))</f>
        <v>30+</v>
      </c>
    </row>
    <row r="242" spans="1:1" x14ac:dyDescent="0.3">
      <c r="A242" s="3" t="str">
        <f>IF(Bank_Personal_Loan_Modelling!C242&lt;=10,"0-10",IF(AND(Bank_Personal_Loan_Modelling!C242&gt;10,Bank_Personal_Loan_Modelling!C242&lt;=20),"11-20",IF(AND(Bank_Personal_Loan_Modelling!C242&gt;20,Bank_Personal_Loan_Modelling!C242&lt;=30),"21-30","30+")))</f>
        <v>30+</v>
      </c>
    </row>
    <row r="243" spans="1:1" x14ac:dyDescent="0.3">
      <c r="A243" s="3" t="str">
        <f>IF(Bank_Personal_Loan_Modelling!C243&lt;=10,"0-10",IF(AND(Bank_Personal_Loan_Modelling!C243&gt;10,Bank_Personal_Loan_Modelling!C243&lt;=20),"11-20",IF(AND(Bank_Personal_Loan_Modelling!C243&gt;20,Bank_Personal_Loan_Modelling!C243&lt;=30),"21-30","30+")))</f>
        <v>30+</v>
      </c>
    </row>
    <row r="244" spans="1:1" x14ac:dyDescent="0.3">
      <c r="A244" s="3" t="str">
        <f>IF(Bank_Personal_Loan_Modelling!C244&lt;=10,"0-10",IF(AND(Bank_Personal_Loan_Modelling!C244&gt;10,Bank_Personal_Loan_Modelling!C244&lt;=20),"11-20",IF(AND(Bank_Personal_Loan_Modelling!C244&gt;20,Bank_Personal_Loan_Modelling!C244&lt;=30),"21-30","30+")))</f>
        <v>30+</v>
      </c>
    </row>
    <row r="245" spans="1:1" x14ac:dyDescent="0.3">
      <c r="A245" s="3" t="str">
        <f>IF(Bank_Personal_Loan_Modelling!C245&lt;=10,"0-10",IF(AND(Bank_Personal_Loan_Modelling!C245&gt;10,Bank_Personal_Loan_Modelling!C245&lt;=20),"11-20",IF(AND(Bank_Personal_Loan_Modelling!C245&gt;20,Bank_Personal_Loan_Modelling!C245&lt;=30),"21-30","30+")))</f>
        <v>30+</v>
      </c>
    </row>
    <row r="246" spans="1:1" x14ac:dyDescent="0.3">
      <c r="A246" s="3" t="str">
        <f>IF(Bank_Personal_Loan_Modelling!C246&lt;=10,"0-10",IF(AND(Bank_Personal_Loan_Modelling!C246&gt;10,Bank_Personal_Loan_Modelling!C246&lt;=20),"11-20",IF(AND(Bank_Personal_Loan_Modelling!C246&gt;20,Bank_Personal_Loan_Modelling!C246&lt;=30),"21-30","30+")))</f>
        <v>30+</v>
      </c>
    </row>
    <row r="247" spans="1:1" x14ac:dyDescent="0.3">
      <c r="A247" s="3" t="str">
        <f>IF(Bank_Personal_Loan_Modelling!C247&lt;=10,"0-10",IF(AND(Bank_Personal_Loan_Modelling!C247&gt;10,Bank_Personal_Loan_Modelling!C247&lt;=20),"11-20",IF(AND(Bank_Personal_Loan_Modelling!C247&gt;20,Bank_Personal_Loan_Modelling!C247&lt;=30),"21-30","30+")))</f>
        <v>30+</v>
      </c>
    </row>
    <row r="248" spans="1:1" x14ac:dyDescent="0.3">
      <c r="A248" s="3" t="str">
        <f>IF(Bank_Personal_Loan_Modelling!C248&lt;=10,"0-10",IF(AND(Bank_Personal_Loan_Modelling!C248&gt;10,Bank_Personal_Loan_Modelling!C248&lt;=20),"11-20",IF(AND(Bank_Personal_Loan_Modelling!C248&gt;20,Bank_Personal_Loan_Modelling!C248&lt;=30),"21-30","30+")))</f>
        <v>30+</v>
      </c>
    </row>
    <row r="249" spans="1:1" x14ac:dyDescent="0.3">
      <c r="A249" s="3" t="str">
        <f>IF(Bank_Personal_Loan_Modelling!C249&lt;=10,"0-10",IF(AND(Bank_Personal_Loan_Modelling!C249&gt;10,Bank_Personal_Loan_Modelling!C249&lt;=20),"11-20",IF(AND(Bank_Personal_Loan_Modelling!C249&gt;20,Bank_Personal_Loan_Modelling!C249&lt;=30),"21-30","30+")))</f>
        <v>30+</v>
      </c>
    </row>
    <row r="250" spans="1:1" x14ac:dyDescent="0.3">
      <c r="A250" s="3" t="str">
        <f>IF(Bank_Personal_Loan_Modelling!C250&lt;=10,"0-10",IF(AND(Bank_Personal_Loan_Modelling!C250&gt;10,Bank_Personal_Loan_Modelling!C250&lt;=20),"11-20",IF(AND(Bank_Personal_Loan_Modelling!C250&gt;20,Bank_Personal_Loan_Modelling!C250&lt;=30),"21-30","30+")))</f>
        <v>30+</v>
      </c>
    </row>
    <row r="251" spans="1:1" x14ac:dyDescent="0.3">
      <c r="A251" s="3" t="str">
        <f>IF(Bank_Personal_Loan_Modelling!C251&lt;=10,"0-10",IF(AND(Bank_Personal_Loan_Modelling!C251&gt;10,Bank_Personal_Loan_Modelling!C251&lt;=20),"11-20",IF(AND(Bank_Personal_Loan_Modelling!C251&gt;20,Bank_Personal_Loan_Modelling!C251&lt;=30),"21-30","30+")))</f>
        <v>30+</v>
      </c>
    </row>
    <row r="252" spans="1:1" x14ac:dyDescent="0.3">
      <c r="A252" s="3" t="str">
        <f>IF(Bank_Personal_Loan_Modelling!C252&lt;=10,"0-10",IF(AND(Bank_Personal_Loan_Modelling!C252&gt;10,Bank_Personal_Loan_Modelling!C252&lt;=20),"11-20",IF(AND(Bank_Personal_Loan_Modelling!C252&gt;20,Bank_Personal_Loan_Modelling!C252&lt;=30),"21-30","30+")))</f>
        <v>30+</v>
      </c>
    </row>
    <row r="253" spans="1:1" x14ac:dyDescent="0.3">
      <c r="A253" s="3" t="str">
        <f>IF(Bank_Personal_Loan_Modelling!C253&lt;=10,"0-10",IF(AND(Bank_Personal_Loan_Modelling!C253&gt;10,Bank_Personal_Loan_Modelling!C253&lt;=20),"11-20",IF(AND(Bank_Personal_Loan_Modelling!C253&gt;20,Bank_Personal_Loan_Modelling!C253&lt;=30),"21-30","30+")))</f>
        <v>30+</v>
      </c>
    </row>
    <row r="254" spans="1:1" x14ac:dyDescent="0.3">
      <c r="A254" s="3" t="str">
        <f>IF(Bank_Personal_Loan_Modelling!C254&lt;=10,"0-10",IF(AND(Bank_Personal_Loan_Modelling!C254&gt;10,Bank_Personal_Loan_Modelling!C254&lt;=20),"11-20",IF(AND(Bank_Personal_Loan_Modelling!C254&gt;20,Bank_Personal_Loan_Modelling!C254&lt;=30),"21-30","30+")))</f>
        <v>30+</v>
      </c>
    </row>
    <row r="255" spans="1:1" x14ac:dyDescent="0.3">
      <c r="A255" s="3" t="str">
        <f>IF(Bank_Personal_Loan_Modelling!C255&lt;=10,"0-10",IF(AND(Bank_Personal_Loan_Modelling!C255&gt;10,Bank_Personal_Loan_Modelling!C255&lt;=20),"11-20",IF(AND(Bank_Personal_Loan_Modelling!C255&gt;20,Bank_Personal_Loan_Modelling!C255&lt;=30),"21-30","30+")))</f>
        <v>30+</v>
      </c>
    </row>
    <row r="256" spans="1:1" x14ac:dyDescent="0.3">
      <c r="A256" s="3" t="str">
        <f>IF(Bank_Personal_Loan_Modelling!C256&lt;=10,"0-10",IF(AND(Bank_Personal_Loan_Modelling!C256&gt;10,Bank_Personal_Loan_Modelling!C256&lt;=20),"11-20",IF(AND(Bank_Personal_Loan_Modelling!C256&gt;20,Bank_Personal_Loan_Modelling!C256&lt;=30),"21-30","30+")))</f>
        <v>30+</v>
      </c>
    </row>
    <row r="257" spans="1:1" x14ac:dyDescent="0.3">
      <c r="A257" s="3" t="str">
        <f>IF(Bank_Personal_Loan_Modelling!C257&lt;=10,"0-10",IF(AND(Bank_Personal_Loan_Modelling!C257&gt;10,Bank_Personal_Loan_Modelling!C257&lt;=20),"11-20",IF(AND(Bank_Personal_Loan_Modelling!C257&gt;20,Bank_Personal_Loan_Modelling!C257&lt;=30),"21-30","30+")))</f>
        <v>30+</v>
      </c>
    </row>
    <row r="258" spans="1:1" x14ac:dyDescent="0.3">
      <c r="A258" s="3" t="str">
        <f>IF(Bank_Personal_Loan_Modelling!C258&lt;=10,"0-10",IF(AND(Bank_Personal_Loan_Modelling!C258&gt;10,Bank_Personal_Loan_Modelling!C258&lt;=20),"11-20",IF(AND(Bank_Personal_Loan_Modelling!C258&gt;20,Bank_Personal_Loan_Modelling!C258&lt;=30),"21-30","30+")))</f>
        <v>30+</v>
      </c>
    </row>
    <row r="259" spans="1:1" x14ac:dyDescent="0.3">
      <c r="A259" s="3" t="str">
        <f>IF(Bank_Personal_Loan_Modelling!C259&lt;=10,"0-10",IF(AND(Bank_Personal_Loan_Modelling!C259&gt;10,Bank_Personal_Loan_Modelling!C259&lt;=20),"11-20",IF(AND(Bank_Personal_Loan_Modelling!C259&gt;20,Bank_Personal_Loan_Modelling!C259&lt;=30),"21-30","30+")))</f>
        <v>30+</v>
      </c>
    </row>
    <row r="260" spans="1:1" x14ac:dyDescent="0.3">
      <c r="A260" s="3" t="str">
        <f>IF(Bank_Personal_Loan_Modelling!C260&lt;=10,"0-10",IF(AND(Bank_Personal_Loan_Modelling!C260&gt;10,Bank_Personal_Loan_Modelling!C260&lt;=20),"11-20",IF(AND(Bank_Personal_Loan_Modelling!C260&gt;20,Bank_Personal_Loan_Modelling!C260&lt;=30),"21-30","30+")))</f>
        <v>30+</v>
      </c>
    </row>
    <row r="261" spans="1:1" x14ac:dyDescent="0.3">
      <c r="A261" s="3" t="str">
        <f>IF(Bank_Personal_Loan_Modelling!C261&lt;=10,"0-10",IF(AND(Bank_Personal_Loan_Modelling!C261&gt;10,Bank_Personal_Loan_Modelling!C261&lt;=20),"11-20",IF(AND(Bank_Personal_Loan_Modelling!C261&gt;20,Bank_Personal_Loan_Modelling!C261&lt;=30),"21-30","30+")))</f>
        <v>30+</v>
      </c>
    </row>
    <row r="262" spans="1:1" x14ac:dyDescent="0.3">
      <c r="A262" s="3" t="str">
        <f>IF(Bank_Personal_Loan_Modelling!C262&lt;=10,"0-10",IF(AND(Bank_Personal_Loan_Modelling!C262&gt;10,Bank_Personal_Loan_Modelling!C262&lt;=20),"11-20",IF(AND(Bank_Personal_Loan_Modelling!C262&gt;20,Bank_Personal_Loan_Modelling!C262&lt;=30),"21-30","30+")))</f>
        <v>30+</v>
      </c>
    </row>
    <row r="263" spans="1:1" x14ac:dyDescent="0.3">
      <c r="A263" s="3" t="str">
        <f>IF(Bank_Personal_Loan_Modelling!C263&lt;=10,"0-10",IF(AND(Bank_Personal_Loan_Modelling!C263&gt;10,Bank_Personal_Loan_Modelling!C263&lt;=20),"11-20",IF(AND(Bank_Personal_Loan_Modelling!C263&gt;20,Bank_Personal_Loan_Modelling!C263&lt;=30),"21-30","30+")))</f>
        <v>30+</v>
      </c>
    </row>
    <row r="264" spans="1:1" x14ac:dyDescent="0.3">
      <c r="A264" s="3" t="str">
        <f>IF(Bank_Personal_Loan_Modelling!C264&lt;=10,"0-10",IF(AND(Bank_Personal_Loan_Modelling!C264&gt;10,Bank_Personal_Loan_Modelling!C264&lt;=20),"11-20",IF(AND(Bank_Personal_Loan_Modelling!C264&gt;20,Bank_Personal_Loan_Modelling!C264&lt;=30),"21-30","30+")))</f>
        <v>30+</v>
      </c>
    </row>
    <row r="265" spans="1:1" x14ac:dyDescent="0.3">
      <c r="A265" s="3" t="str">
        <f>IF(Bank_Personal_Loan_Modelling!C265&lt;=10,"0-10",IF(AND(Bank_Personal_Loan_Modelling!C265&gt;10,Bank_Personal_Loan_Modelling!C265&lt;=20),"11-20",IF(AND(Bank_Personal_Loan_Modelling!C265&gt;20,Bank_Personal_Loan_Modelling!C265&lt;=30),"21-30","30+")))</f>
        <v>30+</v>
      </c>
    </row>
    <row r="266" spans="1:1" x14ac:dyDescent="0.3">
      <c r="A266" s="3" t="str">
        <f>IF(Bank_Personal_Loan_Modelling!C266&lt;=10,"0-10",IF(AND(Bank_Personal_Loan_Modelling!C266&gt;10,Bank_Personal_Loan_Modelling!C266&lt;=20),"11-20",IF(AND(Bank_Personal_Loan_Modelling!C266&gt;20,Bank_Personal_Loan_Modelling!C266&lt;=30),"21-30","30+")))</f>
        <v>30+</v>
      </c>
    </row>
    <row r="267" spans="1:1" x14ac:dyDescent="0.3">
      <c r="A267" s="3" t="str">
        <f>IF(Bank_Personal_Loan_Modelling!C267&lt;=10,"0-10",IF(AND(Bank_Personal_Loan_Modelling!C267&gt;10,Bank_Personal_Loan_Modelling!C267&lt;=20),"11-20",IF(AND(Bank_Personal_Loan_Modelling!C267&gt;20,Bank_Personal_Loan_Modelling!C267&lt;=30),"21-30","30+")))</f>
        <v>30+</v>
      </c>
    </row>
    <row r="268" spans="1:1" x14ac:dyDescent="0.3">
      <c r="A268" s="3" t="str">
        <f>IF(Bank_Personal_Loan_Modelling!C268&lt;=10,"0-10",IF(AND(Bank_Personal_Loan_Modelling!C268&gt;10,Bank_Personal_Loan_Modelling!C268&lt;=20),"11-20",IF(AND(Bank_Personal_Loan_Modelling!C268&gt;20,Bank_Personal_Loan_Modelling!C268&lt;=30),"21-30","30+")))</f>
        <v>30+</v>
      </c>
    </row>
    <row r="269" spans="1:1" x14ac:dyDescent="0.3">
      <c r="A269" s="3" t="str">
        <f>IF(Bank_Personal_Loan_Modelling!C269&lt;=10,"0-10",IF(AND(Bank_Personal_Loan_Modelling!C269&gt;10,Bank_Personal_Loan_Modelling!C269&lt;=20),"11-20",IF(AND(Bank_Personal_Loan_Modelling!C269&gt;20,Bank_Personal_Loan_Modelling!C269&lt;=30),"21-30","30+")))</f>
        <v>30+</v>
      </c>
    </row>
    <row r="270" spans="1:1" x14ac:dyDescent="0.3">
      <c r="A270" s="3" t="str">
        <f>IF(Bank_Personal_Loan_Modelling!C270&lt;=10,"0-10",IF(AND(Bank_Personal_Loan_Modelling!C270&gt;10,Bank_Personal_Loan_Modelling!C270&lt;=20),"11-20",IF(AND(Bank_Personal_Loan_Modelling!C270&gt;20,Bank_Personal_Loan_Modelling!C270&lt;=30),"21-30","30+")))</f>
        <v>30+</v>
      </c>
    </row>
    <row r="271" spans="1:1" x14ac:dyDescent="0.3">
      <c r="A271" s="3" t="str">
        <f>IF(Bank_Personal_Loan_Modelling!C271&lt;=10,"0-10",IF(AND(Bank_Personal_Loan_Modelling!C271&gt;10,Bank_Personal_Loan_Modelling!C271&lt;=20),"11-20",IF(AND(Bank_Personal_Loan_Modelling!C271&gt;20,Bank_Personal_Loan_Modelling!C271&lt;=30),"21-30","30+")))</f>
        <v>30+</v>
      </c>
    </row>
    <row r="272" spans="1:1" x14ac:dyDescent="0.3">
      <c r="A272" s="3" t="str">
        <f>IF(Bank_Personal_Loan_Modelling!C272&lt;=10,"0-10",IF(AND(Bank_Personal_Loan_Modelling!C272&gt;10,Bank_Personal_Loan_Modelling!C272&lt;=20),"11-20",IF(AND(Bank_Personal_Loan_Modelling!C272&gt;20,Bank_Personal_Loan_Modelling!C272&lt;=30),"21-30","30+")))</f>
        <v>30+</v>
      </c>
    </row>
    <row r="273" spans="1:1" x14ac:dyDescent="0.3">
      <c r="A273" s="3" t="str">
        <f>IF(Bank_Personal_Loan_Modelling!C273&lt;=10,"0-10",IF(AND(Bank_Personal_Loan_Modelling!C273&gt;10,Bank_Personal_Loan_Modelling!C273&lt;=20),"11-20",IF(AND(Bank_Personal_Loan_Modelling!C273&gt;20,Bank_Personal_Loan_Modelling!C273&lt;=30),"21-30","30+")))</f>
        <v>30+</v>
      </c>
    </row>
    <row r="274" spans="1:1" x14ac:dyDescent="0.3">
      <c r="A274" s="3" t="str">
        <f>IF(Bank_Personal_Loan_Modelling!C274&lt;=10,"0-10",IF(AND(Bank_Personal_Loan_Modelling!C274&gt;10,Bank_Personal_Loan_Modelling!C274&lt;=20),"11-20",IF(AND(Bank_Personal_Loan_Modelling!C274&gt;20,Bank_Personal_Loan_Modelling!C274&lt;=30),"21-30","30+")))</f>
        <v>30+</v>
      </c>
    </row>
    <row r="275" spans="1:1" x14ac:dyDescent="0.3">
      <c r="A275" s="3" t="str">
        <f>IF(Bank_Personal_Loan_Modelling!C275&lt;=10,"0-10",IF(AND(Bank_Personal_Loan_Modelling!C275&gt;10,Bank_Personal_Loan_Modelling!C275&lt;=20),"11-20",IF(AND(Bank_Personal_Loan_Modelling!C275&gt;20,Bank_Personal_Loan_Modelling!C275&lt;=30),"21-30","30+")))</f>
        <v>30+</v>
      </c>
    </row>
    <row r="276" spans="1:1" x14ac:dyDescent="0.3">
      <c r="A276" s="3" t="str">
        <f>IF(Bank_Personal_Loan_Modelling!C276&lt;=10,"0-10",IF(AND(Bank_Personal_Loan_Modelling!C276&gt;10,Bank_Personal_Loan_Modelling!C276&lt;=20),"11-20",IF(AND(Bank_Personal_Loan_Modelling!C276&gt;20,Bank_Personal_Loan_Modelling!C276&lt;=30),"21-30","30+")))</f>
        <v>30+</v>
      </c>
    </row>
    <row r="277" spans="1:1" x14ac:dyDescent="0.3">
      <c r="A277" s="3" t="str">
        <f>IF(Bank_Personal_Loan_Modelling!C277&lt;=10,"0-10",IF(AND(Bank_Personal_Loan_Modelling!C277&gt;10,Bank_Personal_Loan_Modelling!C277&lt;=20),"11-20",IF(AND(Bank_Personal_Loan_Modelling!C277&gt;20,Bank_Personal_Loan_Modelling!C277&lt;=30),"21-30","30+")))</f>
        <v>30+</v>
      </c>
    </row>
    <row r="278" spans="1:1" x14ac:dyDescent="0.3">
      <c r="A278" s="3" t="str">
        <f>IF(Bank_Personal_Loan_Modelling!C278&lt;=10,"0-10",IF(AND(Bank_Personal_Loan_Modelling!C278&gt;10,Bank_Personal_Loan_Modelling!C278&lt;=20),"11-20",IF(AND(Bank_Personal_Loan_Modelling!C278&gt;20,Bank_Personal_Loan_Modelling!C278&lt;=30),"21-30","30+")))</f>
        <v>30+</v>
      </c>
    </row>
    <row r="279" spans="1:1" x14ac:dyDescent="0.3">
      <c r="A279" s="3" t="str">
        <f>IF(Bank_Personal_Loan_Modelling!C279&lt;=10,"0-10",IF(AND(Bank_Personal_Loan_Modelling!C279&gt;10,Bank_Personal_Loan_Modelling!C279&lt;=20),"11-20",IF(AND(Bank_Personal_Loan_Modelling!C279&gt;20,Bank_Personal_Loan_Modelling!C279&lt;=30),"21-30","30+")))</f>
        <v>30+</v>
      </c>
    </row>
    <row r="280" spans="1:1" x14ac:dyDescent="0.3">
      <c r="A280" s="3" t="str">
        <f>IF(Bank_Personal_Loan_Modelling!C280&lt;=10,"0-10",IF(AND(Bank_Personal_Loan_Modelling!C280&gt;10,Bank_Personal_Loan_Modelling!C280&lt;=20),"11-20",IF(AND(Bank_Personal_Loan_Modelling!C280&gt;20,Bank_Personal_Loan_Modelling!C280&lt;=30),"21-30","30+")))</f>
        <v>30+</v>
      </c>
    </row>
    <row r="281" spans="1:1" x14ac:dyDescent="0.3">
      <c r="A281" s="3" t="str">
        <f>IF(Bank_Personal_Loan_Modelling!C281&lt;=10,"0-10",IF(AND(Bank_Personal_Loan_Modelling!C281&gt;10,Bank_Personal_Loan_Modelling!C281&lt;=20),"11-20",IF(AND(Bank_Personal_Loan_Modelling!C281&gt;20,Bank_Personal_Loan_Modelling!C281&lt;=30),"21-30","30+")))</f>
        <v>30+</v>
      </c>
    </row>
    <row r="282" spans="1:1" x14ac:dyDescent="0.3">
      <c r="A282" s="3" t="str">
        <f>IF(Bank_Personal_Loan_Modelling!C282&lt;=10,"0-10",IF(AND(Bank_Personal_Loan_Modelling!C282&gt;10,Bank_Personal_Loan_Modelling!C282&lt;=20),"11-20",IF(AND(Bank_Personal_Loan_Modelling!C282&gt;20,Bank_Personal_Loan_Modelling!C282&lt;=30),"21-30","30+")))</f>
        <v>30+</v>
      </c>
    </row>
    <row r="283" spans="1:1" x14ac:dyDescent="0.3">
      <c r="A283" s="3" t="str">
        <f>IF(Bank_Personal_Loan_Modelling!C283&lt;=10,"0-10",IF(AND(Bank_Personal_Loan_Modelling!C283&gt;10,Bank_Personal_Loan_Modelling!C283&lt;=20),"11-20",IF(AND(Bank_Personal_Loan_Modelling!C283&gt;20,Bank_Personal_Loan_Modelling!C283&lt;=30),"21-30","30+")))</f>
        <v>30+</v>
      </c>
    </row>
    <row r="284" spans="1:1" x14ac:dyDescent="0.3">
      <c r="A284" s="3" t="str">
        <f>IF(Bank_Personal_Loan_Modelling!C284&lt;=10,"0-10",IF(AND(Bank_Personal_Loan_Modelling!C284&gt;10,Bank_Personal_Loan_Modelling!C284&lt;=20),"11-20",IF(AND(Bank_Personal_Loan_Modelling!C284&gt;20,Bank_Personal_Loan_Modelling!C284&lt;=30),"21-30","30+")))</f>
        <v>30+</v>
      </c>
    </row>
    <row r="285" spans="1:1" x14ac:dyDescent="0.3">
      <c r="A285" s="3" t="str">
        <f>IF(Bank_Personal_Loan_Modelling!C285&lt;=10,"0-10",IF(AND(Bank_Personal_Loan_Modelling!C285&gt;10,Bank_Personal_Loan_Modelling!C285&lt;=20),"11-20",IF(AND(Bank_Personal_Loan_Modelling!C285&gt;20,Bank_Personal_Loan_Modelling!C285&lt;=30),"21-30","30+")))</f>
        <v>30+</v>
      </c>
    </row>
    <row r="286" spans="1:1" x14ac:dyDescent="0.3">
      <c r="A286" s="3" t="str">
        <f>IF(Bank_Personal_Loan_Modelling!C286&lt;=10,"0-10",IF(AND(Bank_Personal_Loan_Modelling!C286&gt;10,Bank_Personal_Loan_Modelling!C286&lt;=20),"11-20",IF(AND(Bank_Personal_Loan_Modelling!C286&gt;20,Bank_Personal_Loan_Modelling!C286&lt;=30),"21-30","30+")))</f>
        <v>30+</v>
      </c>
    </row>
    <row r="287" spans="1:1" x14ac:dyDescent="0.3">
      <c r="A287" s="3" t="str">
        <f>IF(Bank_Personal_Loan_Modelling!C287&lt;=10,"0-10",IF(AND(Bank_Personal_Loan_Modelling!C287&gt;10,Bank_Personal_Loan_Modelling!C287&lt;=20),"11-20",IF(AND(Bank_Personal_Loan_Modelling!C287&gt;20,Bank_Personal_Loan_Modelling!C287&lt;=30),"21-30","30+")))</f>
        <v>30+</v>
      </c>
    </row>
    <row r="288" spans="1:1" x14ac:dyDescent="0.3">
      <c r="A288" s="3" t="str">
        <f>IF(Bank_Personal_Loan_Modelling!C288&lt;=10,"0-10",IF(AND(Bank_Personal_Loan_Modelling!C288&gt;10,Bank_Personal_Loan_Modelling!C288&lt;=20),"11-20",IF(AND(Bank_Personal_Loan_Modelling!C288&gt;20,Bank_Personal_Loan_Modelling!C288&lt;=30),"21-30","30+")))</f>
        <v>30+</v>
      </c>
    </row>
    <row r="289" spans="1:1" x14ac:dyDescent="0.3">
      <c r="A289" s="3" t="str">
        <f>IF(Bank_Personal_Loan_Modelling!C289&lt;=10,"0-10",IF(AND(Bank_Personal_Loan_Modelling!C289&gt;10,Bank_Personal_Loan_Modelling!C289&lt;=20),"11-20",IF(AND(Bank_Personal_Loan_Modelling!C289&gt;20,Bank_Personal_Loan_Modelling!C289&lt;=30),"21-30","30+")))</f>
        <v>30+</v>
      </c>
    </row>
    <row r="290" spans="1:1" x14ac:dyDescent="0.3">
      <c r="A290" s="3" t="str">
        <f>IF(Bank_Personal_Loan_Modelling!C290&lt;=10,"0-10",IF(AND(Bank_Personal_Loan_Modelling!C290&gt;10,Bank_Personal_Loan_Modelling!C290&lt;=20),"11-20",IF(AND(Bank_Personal_Loan_Modelling!C290&gt;20,Bank_Personal_Loan_Modelling!C290&lt;=30),"21-30","30+")))</f>
        <v>30+</v>
      </c>
    </row>
    <row r="291" spans="1:1" x14ac:dyDescent="0.3">
      <c r="A291" s="3" t="str">
        <f>IF(Bank_Personal_Loan_Modelling!C291&lt;=10,"0-10",IF(AND(Bank_Personal_Loan_Modelling!C291&gt;10,Bank_Personal_Loan_Modelling!C291&lt;=20),"11-20",IF(AND(Bank_Personal_Loan_Modelling!C291&gt;20,Bank_Personal_Loan_Modelling!C291&lt;=30),"21-30","30+")))</f>
        <v>30+</v>
      </c>
    </row>
    <row r="292" spans="1:1" x14ac:dyDescent="0.3">
      <c r="A292" s="3" t="str">
        <f>IF(Bank_Personal_Loan_Modelling!C292&lt;=10,"0-10",IF(AND(Bank_Personal_Loan_Modelling!C292&gt;10,Bank_Personal_Loan_Modelling!C292&lt;=20),"11-20",IF(AND(Bank_Personal_Loan_Modelling!C292&gt;20,Bank_Personal_Loan_Modelling!C292&lt;=30),"21-30","30+")))</f>
        <v>30+</v>
      </c>
    </row>
    <row r="293" spans="1:1" x14ac:dyDescent="0.3">
      <c r="A293" s="3" t="str">
        <f>IF(Bank_Personal_Loan_Modelling!C293&lt;=10,"0-10",IF(AND(Bank_Personal_Loan_Modelling!C293&gt;10,Bank_Personal_Loan_Modelling!C293&lt;=20),"11-20",IF(AND(Bank_Personal_Loan_Modelling!C293&gt;20,Bank_Personal_Loan_Modelling!C293&lt;=30),"21-30","30+")))</f>
        <v>30+</v>
      </c>
    </row>
    <row r="294" spans="1:1" x14ac:dyDescent="0.3">
      <c r="A294" s="3" t="str">
        <f>IF(Bank_Personal_Loan_Modelling!C294&lt;=10,"0-10",IF(AND(Bank_Personal_Loan_Modelling!C294&gt;10,Bank_Personal_Loan_Modelling!C294&lt;=20),"11-20",IF(AND(Bank_Personal_Loan_Modelling!C294&gt;20,Bank_Personal_Loan_Modelling!C294&lt;=30),"21-30","30+")))</f>
        <v>30+</v>
      </c>
    </row>
    <row r="295" spans="1:1" x14ac:dyDescent="0.3">
      <c r="A295" s="3" t="str">
        <f>IF(Bank_Personal_Loan_Modelling!C295&lt;=10,"0-10",IF(AND(Bank_Personal_Loan_Modelling!C295&gt;10,Bank_Personal_Loan_Modelling!C295&lt;=20),"11-20",IF(AND(Bank_Personal_Loan_Modelling!C295&gt;20,Bank_Personal_Loan_Modelling!C295&lt;=30),"21-30","30+")))</f>
        <v>30+</v>
      </c>
    </row>
    <row r="296" spans="1:1" x14ac:dyDescent="0.3">
      <c r="A296" s="3" t="str">
        <f>IF(Bank_Personal_Loan_Modelling!C296&lt;=10,"0-10",IF(AND(Bank_Personal_Loan_Modelling!C296&gt;10,Bank_Personal_Loan_Modelling!C296&lt;=20),"11-20",IF(AND(Bank_Personal_Loan_Modelling!C296&gt;20,Bank_Personal_Loan_Modelling!C296&lt;=30),"21-30","30+")))</f>
        <v>30+</v>
      </c>
    </row>
    <row r="297" spans="1:1" x14ac:dyDescent="0.3">
      <c r="A297" s="3" t="str">
        <f>IF(Bank_Personal_Loan_Modelling!C297&lt;=10,"0-10",IF(AND(Bank_Personal_Loan_Modelling!C297&gt;10,Bank_Personal_Loan_Modelling!C297&lt;=20),"11-20",IF(AND(Bank_Personal_Loan_Modelling!C297&gt;20,Bank_Personal_Loan_Modelling!C297&lt;=30),"21-30","30+")))</f>
        <v>30+</v>
      </c>
    </row>
    <row r="298" spans="1:1" x14ac:dyDescent="0.3">
      <c r="A298" s="3" t="str">
        <f>IF(Bank_Personal_Loan_Modelling!C298&lt;=10,"0-10",IF(AND(Bank_Personal_Loan_Modelling!C298&gt;10,Bank_Personal_Loan_Modelling!C298&lt;=20),"11-20",IF(AND(Bank_Personal_Loan_Modelling!C298&gt;20,Bank_Personal_Loan_Modelling!C298&lt;=30),"21-30","30+")))</f>
        <v>30+</v>
      </c>
    </row>
    <row r="299" spans="1:1" x14ac:dyDescent="0.3">
      <c r="A299" s="3" t="str">
        <f>IF(Bank_Personal_Loan_Modelling!C299&lt;=10,"0-10",IF(AND(Bank_Personal_Loan_Modelling!C299&gt;10,Bank_Personal_Loan_Modelling!C299&lt;=20),"11-20",IF(AND(Bank_Personal_Loan_Modelling!C299&gt;20,Bank_Personal_Loan_Modelling!C299&lt;=30),"21-30","30+")))</f>
        <v>30+</v>
      </c>
    </row>
    <row r="300" spans="1:1" x14ac:dyDescent="0.3">
      <c r="A300" s="3" t="str">
        <f>IF(Bank_Personal_Loan_Modelling!C300&lt;=10,"0-10",IF(AND(Bank_Personal_Loan_Modelling!C300&gt;10,Bank_Personal_Loan_Modelling!C300&lt;=20),"11-20",IF(AND(Bank_Personal_Loan_Modelling!C300&gt;20,Bank_Personal_Loan_Modelling!C300&lt;=30),"21-30","30+")))</f>
        <v>30+</v>
      </c>
    </row>
    <row r="301" spans="1:1" x14ac:dyDescent="0.3">
      <c r="A301" s="3" t="str">
        <f>IF(Bank_Personal_Loan_Modelling!C301&lt;=10,"0-10",IF(AND(Bank_Personal_Loan_Modelling!C301&gt;10,Bank_Personal_Loan_Modelling!C301&lt;=20),"11-20",IF(AND(Bank_Personal_Loan_Modelling!C301&gt;20,Bank_Personal_Loan_Modelling!C301&lt;=30),"21-30","30+")))</f>
        <v>30+</v>
      </c>
    </row>
    <row r="302" spans="1:1" x14ac:dyDescent="0.3">
      <c r="A302" s="3" t="str">
        <f>IF(Bank_Personal_Loan_Modelling!C302&lt;=10,"0-10",IF(AND(Bank_Personal_Loan_Modelling!C302&gt;10,Bank_Personal_Loan_Modelling!C302&lt;=20),"11-20",IF(AND(Bank_Personal_Loan_Modelling!C302&gt;20,Bank_Personal_Loan_Modelling!C302&lt;=30),"21-30","30+")))</f>
        <v>30+</v>
      </c>
    </row>
    <row r="303" spans="1:1" x14ac:dyDescent="0.3">
      <c r="A303" s="3" t="str">
        <f>IF(Bank_Personal_Loan_Modelling!C303&lt;=10,"0-10",IF(AND(Bank_Personal_Loan_Modelling!C303&gt;10,Bank_Personal_Loan_Modelling!C303&lt;=20),"11-20",IF(AND(Bank_Personal_Loan_Modelling!C303&gt;20,Bank_Personal_Loan_Modelling!C303&lt;=30),"21-30","30+")))</f>
        <v>30+</v>
      </c>
    </row>
    <row r="304" spans="1:1" x14ac:dyDescent="0.3">
      <c r="A304" s="3" t="str">
        <f>IF(Bank_Personal_Loan_Modelling!C304&lt;=10,"0-10",IF(AND(Bank_Personal_Loan_Modelling!C304&gt;10,Bank_Personal_Loan_Modelling!C304&lt;=20),"11-20",IF(AND(Bank_Personal_Loan_Modelling!C304&gt;20,Bank_Personal_Loan_Modelling!C304&lt;=30),"21-30","30+")))</f>
        <v>30+</v>
      </c>
    </row>
    <row r="305" spans="1:1" x14ac:dyDescent="0.3">
      <c r="A305" s="3" t="str">
        <f>IF(Bank_Personal_Loan_Modelling!C305&lt;=10,"0-10",IF(AND(Bank_Personal_Loan_Modelling!C305&gt;10,Bank_Personal_Loan_Modelling!C305&lt;=20),"11-20",IF(AND(Bank_Personal_Loan_Modelling!C305&gt;20,Bank_Personal_Loan_Modelling!C305&lt;=30),"21-30","30+")))</f>
        <v>30+</v>
      </c>
    </row>
    <row r="306" spans="1:1" x14ac:dyDescent="0.3">
      <c r="A306" s="3" t="str">
        <f>IF(Bank_Personal_Loan_Modelling!C306&lt;=10,"0-10",IF(AND(Bank_Personal_Loan_Modelling!C306&gt;10,Bank_Personal_Loan_Modelling!C306&lt;=20),"11-20",IF(AND(Bank_Personal_Loan_Modelling!C306&gt;20,Bank_Personal_Loan_Modelling!C306&lt;=30),"21-30","30+")))</f>
        <v>30+</v>
      </c>
    </row>
    <row r="307" spans="1:1" x14ac:dyDescent="0.3">
      <c r="A307" s="3" t="str">
        <f>IF(Bank_Personal_Loan_Modelling!C307&lt;=10,"0-10",IF(AND(Bank_Personal_Loan_Modelling!C307&gt;10,Bank_Personal_Loan_Modelling!C307&lt;=20),"11-20",IF(AND(Bank_Personal_Loan_Modelling!C307&gt;20,Bank_Personal_Loan_Modelling!C307&lt;=30),"21-30","30+")))</f>
        <v>30+</v>
      </c>
    </row>
    <row r="308" spans="1:1" x14ac:dyDescent="0.3">
      <c r="A308" s="3" t="str">
        <f>IF(Bank_Personal_Loan_Modelling!C308&lt;=10,"0-10",IF(AND(Bank_Personal_Loan_Modelling!C308&gt;10,Bank_Personal_Loan_Modelling!C308&lt;=20),"11-20",IF(AND(Bank_Personal_Loan_Modelling!C308&gt;20,Bank_Personal_Loan_Modelling!C308&lt;=30),"21-30","30+")))</f>
        <v>30+</v>
      </c>
    </row>
    <row r="309" spans="1:1" x14ac:dyDescent="0.3">
      <c r="A309" s="3" t="str">
        <f>IF(Bank_Personal_Loan_Modelling!C309&lt;=10,"0-10",IF(AND(Bank_Personal_Loan_Modelling!C309&gt;10,Bank_Personal_Loan_Modelling!C309&lt;=20),"11-20",IF(AND(Bank_Personal_Loan_Modelling!C309&gt;20,Bank_Personal_Loan_Modelling!C309&lt;=30),"21-30","30+")))</f>
        <v>30+</v>
      </c>
    </row>
    <row r="310" spans="1:1" x14ac:dyDescent="0.3">
      <c r="A310" s="3" t="str">
        <f>IF(Bank_Personal_Loan_Modelling!C310&lt;=10,"0-10",IF(AND(Bank_Personal_Loan_Modelling!C310&gt;10,Bank_Personal_Loan_Modelling!C310&lt;=20),"11-20",IF(AND(Bank_Personal_Loan_Modelling!C310&gt;20,Bank_Personal_Loan_Modelling!C310&lt;=30),"21-30","30+")))</f>
        <v>30+</v>
      </c>
    </row>
    <row r="311" spans="1:1" x14ac:dyDescent="0.3">
      <c r="A311" s="3" t="str">
        <f>IF(Bank_Personal_Loan_Modelling!C311&lt;=10,"0-10",IF(AND(Bank_Personal_Loan_Modelling!C311&gt;10,Bank_Personal_Loan_Modelling!C311&lt;=20),"11-20",IF(AND(Bank_Personal_Loan_Modelling!C311&gt;20,Bank_Personal_Loan_Modelling!C311&lt;=30),"21-30","30+")))</f>
        <v>30+</v>
      </c>
    </row>
    <row r="312" spans="1:1" x14ac:dyDescent="0.3">
      <c r="A312" s="3" t="str">
        <f>IF(Bank_Personal_Loan_Modelling!C312&lt;=10,"0-10",IF(AND(Bank_Personal_Loan_Modelling!C312&gt;10,Bank_Personal_Loan_Modelling!C312&lt;=20),"11-20",IF(AND(Bank_Personal_Loan_Modelling!C312&gt;20,Bank_Personal_Loan_Modelling!C312&lt;=30),"21-30","30+")))</f>
        <v>30+</v>
      </c>
    </row>
    <row r="313" spans="1:1" x14ac:dyDescent="0.3">
      <c r="A313" s="3" t="str">
        <f>IF(Bank_Personal_Loan_Modelling!C313&lt;=10,"0-10",IF(AND(Bank_Personal_Loan_Modelling!C313&gt;10,Bank_Personal_Loan_Modelling!C313&lt;=20),"11-20",IF(AND(Bank_Personal_Loan_Modelling!C313&gt;20,Bank_Personal_Loan_Modelling!C313&lt;=30),"21-30","30+")))</f>
        <v>30+</v>
      </c>
    </row>
    <row r="314" spans="1:1" x14ac:dyDescent="0.3">
      <c r="A314" s="3" t="str">
        <f>IF(Bank_Personal_Loan_Modelling!C314&lt;=10,"0-10",IF(AND(Bank_Personal_Loan_Modelling!C314&gt;10,Bank_Personal_Loan_Modelling!C314&lt;=20),"11-20",IF(AND(Bank_Personal_Loan_Modelling!C314&gt;20,Bank_Personal_Loan_Modelling!C314&lt;=30),"21-30","30+")))</f>
        <v>30+</v>
      </c>
    </row>
    <row r="315" spans="1:1" x14ac:dyDescent="0.3">
      <c r="A315" s="3" t="str">
        <f>IF(Bank_Personal_Loan_Modelling!C315&lt;=10,"0-10",IF(AND(Bank_Personal_Loan_Modelling!C315&gt;10,Bank_Personal_Loan_Modelling!C315&lt;=20),"11-20",IF(AND(Bank_Personal_Loan_Modelling!C315&gt;20,Bank_Personal_Loan_Modelling!C315&lt;=30),"21-30","30+")))</f>
        <v>30+</v>
      </c>
    </row>
    <row r="316" spans="1:1" x14ac:dyDescent="0.3">
      <c r="A316" s="3" t="str">
        <f>IF(Bank_Personal_Loan_Modelling!C316&lt;=10,"0-10",IF(AND(Bank_Personal_Loan_Modelling!C316&gt;10,Bank_Personal_Loan_Modelling!C316&lt;=20),"11-20",IF(AND(Bank_Personal_Loan_Modelling!C316&gt;20,Bank_Personal_Loan_Modelling!C316&lt;=30),"21-30","30+")))</f>
        <v>30+</v>
      </c>
    </row>
    <row r="317" spans="1:1" x14ac:dyDescent="0.3">
      <c r="A317" s="3" t="str">
        <f>IF(Bank_Personal_Loan_Modelling!C317&lt;=10,"0-10",IF(AND(Bank_Personal_Loan_Modelling!C317&gt;10,Bank_Personal_Loan_Modelling!C317&lt;=20),"11-20",IF(AND(Bank_Personal_Loan_Modelling!C317&gt;20,Bank_Personal_Loan_Modelling!C317&lt;=30),"21-30","30+")))</f>
        <v>30+</v>
      </c>
    </row>
    <row r="318" spans="1:1" x14ac:dyDescent="0.3">
      <c r="A318" s="3" t="str">
        <f>IF(Bank_Personal_Loan_Modelling!C318&lt;=10,"0-10",IF(AND(Bank_Personal_Loan_Modelling!C318&gt;10,Bank_Personal_Loan_Modelling!C318&lt;=20),"11-20",IF(AND(Bank_Personal_Loan_Modelling!C318&gt;20,Bank_Personal_Loan_Modelling!C318&lt;=30),"21-30","30+")))</f>
        <v>30+</v>
      </c>
    </row>
    <row r="319" spans="1:1" x14ac:dyDescent="0.3">
      <c r="A319" s="3" t="str">
        <f>IF(Bank_Personal_Loan_Modelling!C319&lt;=10,"0-10",IF(AND(Bank_Personal_Loan_Modelling!C319&gt;10,Bank_Personal_Loan_Modelling!C319&lt;=20),"11-20",IF(AND(Bank_Personal_Loan_Modelling!C319&gt;20,Bank_Personal_Loan_Modelling!C319&lt;=30),"21-30","30+")))</f>
        <v>30+</v>
      </c>
    </row>
    <row r="320" spans="1:1" x14ac:dyDescent="0.3">
      <c r="A320" s="3" t="str">
        <f>IF(Bank_Personal_Loan_Modelling!C320&lt;=10,"0-10",IF(AND(Bank_Personal_Loan_Modelling!C320&gt;10,Bank_Personal_Loan_Modelling!C320&lt;=20),"11-20",IF(AND(Bank_Personal_Loan_Modelling!C320&gt;20,Bank_Personal_Loan_Modelling!C320&lt;=30),"21-30","30+")))</f>
        <v>30+</v>
      </c>
    </row>
    <row r="321" spans="1:1" x14ac:dyDescent="0.3">
      <c r="A321" s="3" t="str">
        <f>IF(Bank_Personal_Loan_Modelling!C321&lt;=10,"0-10",IF(AND(Bank_Personal_Loan_Modelling!C321&gt;10,Bank_Personal_Loan_Modelling!C321&lt;=20),"11-20",IF(AND(Bank_Personal_Loan_Modelling!C321&gt;20,Bank_Personal_Loan_Modelling!C321&lt;=30),"21-30","30+")))</f>
        <v>30+</v>
      </c>
    </row>
    <row r="322" spans="1:1" x14ac:dyDescent="0.3">
      <c r="A322" s="3" t="str">
        <f>IF(Bank_Personal_Loan_Modelling!C322&lt;=10,"0-10",IF(AND(Bank_Personal_Loan_Modelling!C322&gt;10,Bank_Personal_Loan_Modelling!C322&lt;=20),"11-20",IF(AND(Bank_Personal_Loan_Modelling!C322&gt;20,Bank_Personal_Loan_Modelling!C322&lt;=30),"21-30","30+")))</f>
        <v>30+</v>
      </c>
    </row>
    <row r="323" spans="1:1" x14ac:dyDescent="0.3">
      <c r="A323" s="3" t="str">
        <f>IF(Bank_Personal_Loan_Modelling!C323&lt;=10,"0-10",IF(AND(Bank_Personal_Loan_Modelling!C323&gt;10,Bank_Personal_Loan_Modelling!C323&lt;=20),"11-20",IF(AND(Bank_Personal_Loan_Modelling!C323&gt;20,Bank_Personal_Loan_Modelling!C323&lt;=30),"21-30","30+")))</f>
        <v>30+</v>
      </c>
    </row>
    <row r="324" spans="1:1" x14ac:dyDescent="0.3">
      <c r="A324" s="3" t="str">
        <f>IF(Bank_Personal_Loan_Modelling!C324&lt;=10,"0-10",IF(AND(Bank_Personal_Loan_Modelling!C324&gt;10,Bank_Personal_Loan_Modelling!C324&lt;=20),"11-20",IF(AND(Bank_Personal_Loan_Modelling!C324&gt;20,Bank_Personal_Loan_Modelling!C324&lt;=30),"21-30","30+")))</f>
        <v>30+</v>
      </c>
    </row>
    <row r="325" spans="1:1" x14ac:dyDescent="0.3">
      <c r="A325" s="3" t="str">
        <f>IF(Bank_Personal_Loan_Modelling!C325&lt;=10,"0-10",IF(AND(Bank_Personal_Loan_Modelling!C325&gt;10,Bank_Personal_Loan_Modelling!C325&lt;=20),"11-20",IF(AND(Bank_Personal_Loan_Modelling!C325&gt;20,Bank_Personal_Loan_Modelling!C325&lt;=30),"21-30","30+")))</f>
        <v>30+</v>
      </c>
    </row>
    <row r="326" spans="1:1" x14ac:dyDescent="0.3">
      <c r="A326" s="3" t="str">
        <f>IF(Bank_Personal_Loan_Modelling!C326&lt;=10,"0-10",IF(AND(Bank_Personal_Loan_Modelling!C326&gt;10,Bank_Personal_Loan_Modelling!C326&lt;=20),"11-20",IF(AND(Bank_Personal_Loan_Modelling!C326&gt;20,Bank_Personal_Loan_Modelling!C326&lt;=30),"21-30","30+")))</f>
        <v>30+</v>
      </c>
    </row>
    <row r="327" spans="1:1" x14ac:dyDescent="0.3">
      <c r="A327" s="3" t="str">
        <f>IF(Bank_Personal_Loan_Modelling!C327&lt;=10,"0-10",IF(AND(Bank_Personal_Loan_Modelling!C327&gt;10,Bank_Personal_Loan_Modelling!C327&lt;=20),"11-20",IF(AND(Bank_Personal_Loan_Modelling!C327&gt;20,Bank_Personal_Loan_Modelling!C327&lt;=30),"21-30","30+")))</f>
        <v>30+</v>
      </c>
    </row>
    <row r="328" spans="1:1" x14ac:dyDescent="0.3">
      <c r="A328" s="3" t="str">
        <f>IF(Bank_Personal_Loan_Modelling!C328&lt;=10,"0-10",IF(AND(Bank_Personal_Loan_Modelling!C328&gt;10,Bank_Personal_Loan_Modelling!C328&lt;=20),"11-20",IF(AND(Bank_Personal_Loan_Modelling!C328&gt;20,Bank_Personal_Loan_Modelling!C328&lt;=30),"21-30","30+")))</f>
        <v>30+</v>
      </c>
    </row>
    <row r="329" spans="1:1" x14ac:dyDescent="0.3">
      <c r="A329" s="3" t="str">
        <f>IF(Bank_Personal_Loan_Modelling!C329&lt;=10,"0-10",IF(AND(Bank_Personal_Loan_Modelling!C329&gt;10,Bank_Personal_Loan_Modelling!C329&lt;=20),"11-20",IF(AND(Bank_Personal_Loan_Modelling!C329&gt;20,Bank_Personal_Loan_Modelling!C329&lt;=30),"21-30","30+")))</f>
        <v>30+</v>
      </c>
    </row>
    <row r="330" spans="1:1" x14ac:dyDescent="0.3">
      <c r="A330" s="3" t="str">
        <f>IF(Bank_Personal_Loan_Modelling!C330&lt;=10,"0-10",IF(AND(Bank_Personal_Loan_Modelling!C330&gt;10,Bank_Personal_Loan_Modelling!C330&lt;=20),"11-20",IF(AND(Bank_Personal_Loan_Modelling!C330&gt;20,Bank_Personal_Loan_Modelling!C330&lt;=30),"21-30","30+")))</f>
        <v>30+</v>
      </c>
    </row>
    <row r="331" spans="1:1" x14ac:dyDescent="0.3">
      <c r="A331" s="3" t="str">
        <f>IF(Bank_Personal_Loan_Modelling!C331&lt;=10,"0-10",IF(AND(Bank_Personal_Loan_Modelling!C331&gt;10,Bank_Personal_Loan_Modelling!C331&lt;=20),"11-20",IF(AND(Bank_Personal_Loan_Modelling!C331&gt;20,Bank_Personal_Loan_Modelling!C331&lt;=30),"21-30","30+")))</f>
        <v>30+</v>
      </c>
    </row>
    <row r="332" spans="1:1" x14ac:dyDescent="0.3">
      <c r="A332" s="3" t="str">
        <f>IF(Bank_Personal_Loan_Modelling!C332&lt;=10,"0-10",IF(AND(Bank_Personal_Loan_Modelling!C332&gt;10,Bank_Personal_Loan_Modelling!C332&lt;=20),"11-20",IF(AND(Bank_Personal_Loan_Modelling!C332&gt;20,Bank_Personal_Loan_Modelling!C332&lt;=30),"21-30","30+")))</f>
        <v>30+</v>
      </c>
    </row>
    <row r="333" spans="1:1" x14ac:dyDescent="0.3">
      <c r="A333" s="3" t="str">
        <f>IF(Bank_Personal_Loan_Modelling!C333&lt;=10,"0-10",IF(AND(Bank_Personal_Loan_Modelling!C333&gt;10,Bank_Personal_Loan_Modelling!C333&lt;=20),"11-20",IF(AND(Bank_Personal_Loan_Modelling!C333&gt;20,Bank_Personal_Loan_Modelling!C333&lt;=30),"21-30","30+")))</f>
        <v>30+</v>
      </c>
    </row>
    <row r="334" spans="1:1" x14ac:dyDescent="0.3">
      <c r="A334" s="3" t="str">
        <f>IF(Bank_Personal_Loan_Modelling!C334&lt;=10,"0-10",IF(AND(Bank_Personal_Loan_Modelling!C334&gt;10,Bank_Personal_Loan_Modelling!C334&lt;=20),"11-20",IF(AND(Bank_Personal_Loan_Modelling!C334&gt;20,Bank_Personal_Loan_Modelling!C334&lt;=30),"21-30","30+")))</f>
        <v>30+</v>
      </c>
    </row>
    <row r="335" spans="1:1" x14ac:dyDescent="0.3">
      <c r="A335" s="3" t="str">
        <f>IF(Bank_Personal_Loan_Modelling!C335&lt;=10,"0-10",IF(AND(Bank_Personal_Loan_Modelling!C335&gt;10,Bank_Personal_Loan_Modelling!C335&lt;=20),"11-20",IF(AND(Bank_Personal_Loan_Modelling!C335&gt;20,Bank_Personal_Loan_Modelling!C335&lt;=30),"21-30","30+")))</f>
        <v>30+</v>
      </c>
    </row>
    <row r="336" spans="1:1" x14ac:dyDescent="0.3">
      <c r="A336" s="3" t="str">
        <f>IF(Bank_Personal_Loan_Modelling!C336&lt;=10,"0-10",IF(AND(Bank_Personal_Loan_Modelling!C336&gt;10,Bank_Personal_Loan_Modelling!C336&lt;=20),"11-20",IF(AND(Bank_Personal_Loan_Modelling!C336&gt;20,Bank_Personal_Loan_Modelling!C336&lt;=30),"21-30","30+")))</f>
        <v>30+</v>
      </c>
    </row>
    <row r="337" spans="1:1" x14ac:dyDescent="0.3">
      <c r="A337" s="3" t="str">
        <f>IF(Bank_Personal_Loan_Modelling!C337&lt;=10,"0-10",IF(AND(Bank_Personal_Loan_Modelling!C337&gt;10,Bank_Personal_Loan_Modelling!C337&lt;=20),"11-20",IF(AND(Bank_Personal_Loan_Modelling!C337&gt;20,Bank_Personal_Loan_Modelling!C337&lt;=30),"21-30","30+")))</f>
        <v>30+</v>
      </c>
    </row>
    <row r="338" spans="1:1" x14ac:dyDescent="0.3">
      <c r="A338" s="3" t="str">
        <f>IF(Bank_Personal_Loan_Modelling!C338&lt;=10,"0-10",IF(AND(Bank_Personal_Loan_Modelling!C338&gt;10,Bank_Personal_Loan_Modelling!C338&lt;=20),"11-20",IF(AND(Bank_Personal_Loan_Modelling!C338&gt;20,Bank_Personal_Loan_Modelling!C338&lt;=30),"21-30","30+")))</f>
        <v>30+</v>
      </c>
    </row>
    <row r="339" spans="1:1" x14ac:dyDescent="0.3">
      <c r="A339" s="3" t="str">
        <f>IF(Bank_Personal_Loan_Modelling!C339&lt;=10,"0-10",IF(AND(Bank_Personal_Loan_Modelling!C339&gt;10,Bank_Personal_Loan_Modelling!C339&lt;=20),"11-20",IF(AND(Bank_Personal_Loan_Modelling!C339&gt;20,Bank_Personal_Loan_Modelling!C339&lt;=30),"21-30","30+")))</f>
        <v>30+</v>
      </c>
    </row>
    <row r="340" spans="1:1" x14ac:dyDescent="0.3">
      <c r="A340" s="3" t="str">
        <f>IF(Bank_Personal_Loan_Modelling!C340&lt;=10,"0-10",IF(AND(Bank_Personal_Loan_Modelling!C340&gt;10,Bank_Personal_Loan_Modelling!C340&lt;=20),"11-20",IF(AND(Bank_Personal_Loan_Modelling!C340&gt;20,Bank_Personal_Loan_Modelling!C340&lt;=30),"21-30","30+")))</f>
        <v>30+</v>
      </c>
    </row>
    <row r="341" spans="1:1" x14ac:dyDescent="0.3">
      <c r="A341" s="3" t="str">
        <f>IF(Bank_Personal_Loan_Modelling!C341&lt;=10,"0-10",IF(AND(Bank_Personal_Loan_Modelling!C341&gt;10,Bank_Personal_Loan_Modelling!C341&lt;=20),"11-20",IF(AND(Bank_Personal_Loan_Modelling!C341&gt;20,Bank_Personal_Loan_Modelling!C341&lt;=30),"21-30","30+")))</f>
        <v>30+</v>
      </c>
    </row>
    <row r="342" spans="1:1" x14ac:dyDescent="0.3">
      <c r="A342" s="3" t="str">
        <f>IF(Bank_Personal_Loan_Modelling!C342&lt;=10,"0-10",IF(AND(Bank_Personal_Loan_Modelling!C342&gt;10,Bank_Personal_Loan_Modelling!C342&lt;=20),"11-20",IF(AND(Bank_Personal_Loan_Modelling!C342&gt;20,Bank_Personal_Loan_Modelling!C342&lt;=30),"21-30","30+")))</f>
        <v>30+</v>
      </c>
    </row>
    <row r="343" spans="1:1" x14ac:dyDescent="0.3">
      <c r="A343" s="3" t="str">
        <f>IF(Bank_Personal_Loan_Modelling!C343&lt;=10,"0-10",IF(AND(Bank_Personal_Loan_Modelling!C343&gt;10,Bank_Personal_Loan_Modelling!C343&lt;=20),"11-20",IF(AND(Bank_Personal_Loan_Modelling!C343&gt;20,Bank_Personal_Loan_Modelling!C343&lt;=30),"21-30","30+")))</f>
        <v>30+</v>
      </c>
    </row>
    <row r="344" spans="1:1" x14ac:dyDescent="0.3">
      <c r="A344" s="3" t="str">
        <f>IF(Bank_Personal_Loan_Modelling!C344&lt;=10,"0-10",IF(AND(Bank_Personal_Loan_Modelling!C344&gt;10,Bank_Personal_Loan_Modelling!C344&lt;=20),"11-20",IF(AND(Bank_Personal_Loan_Modelling!C344&gt;20,Bank_Personal_Loan_Modelling!C344&lt;=30),"21-30","30+")))</f>
        <v>30+</v>
      </c>
    </row>
    <row r="345" spans="1:1" x14ac:dyDescent="0.3">
      <c r="A345" s="3" t="str">
        <f>IF(Bank_Personal_Loan_Modelling!C345&lt;=10,"0-10",IF(AND(Bank_Personal_Loan_Modelling!C345&gt;10,Bank_Personal_Loan_Modelling!C345&lt;=20),"11-20",IF(AND(Bank_Personal_Loan_Modelling!C345&gt;20,Bank_Personal_Loan_Modelling!C345&lt;=30),"21-30","30+")))</f>
        <v>30+</v>
      </c>
    </row>
    <row r="346" spans="1:1" x14ac:dyDescent="0.3">
      <c r="A346" s="3" t="str">
        <f>IF(Bank_Personal_Loan_Modelling!C346&lt;=10,"0-10",IF(AND(Bank_Personal_Loan_Modelling!C346&gt;10,Bank_Personal_Loan_Modelling!C346&lt;=20),"11-20",IF(AND(Bank_Personal_Loan_Modelling!C346&gt;20,Bank_Personal_Loan_Modelling!C346&lt;=30),"21-30","30+")))</f>
        <v>30+</v>
      </c>
    </row>
    <row r="347" spans="1:1" x14ac:dyDescent="0.3">
      <c r="A347" s="3" t="str">
        <f>IF(Bank_Personal_Loan_Modelling!C347&lt;=10,"0-10",IF(AND(Bank_Personal_Loan_Modelling!C347&gt;10,Bank_Personal_Loan_Modelling!C347&lt;=20),"11-20",IF(AND(Bank_Personal_Loan_Modelling!C347&gt;20,Bank_Personal_Loan_Modelling!C347&lt;=30),"21-30","30+")))</f>
        <v>30+</v>
      </c>
    </row>
    <row r="348" spans="1:1" x14ac:dyDescent="0.3">
      <c r="A348" s="3" t="str">
        <f>IF(Bank_Personal_Loan_Modelling!C348&lt;=10,"0-10",IF(AND(Bank_Personal_Loan_Modelling!C348&gt;10,Bank_Personal_Loan_Modelling!C348&lt;=20),"11-20",IF(AND(Bank_Personal_Loan_Modelling!C348&gt;20,Bank_Personal_Loan_Modelling!C348&lt;=30),"21-30","30+")))</f>
        <v>30+</v>
      </c>
    </row>
    <row r="349" spans="1:1" x14ac:dyDescent="0.3">
      <c r="A349" s="3" t="str">
        <f>IF(Bank_Personal_Loan_Modelling!C349&lt;=10,"0-10",IF(AND(Bank_Personal_Loan_Modelling!C349&gt;10,Bank_Personal_Loan_Modelling!C349&lt;=20),"11-20",IF(AND(Bank_Personal_Loan_Modelling!C349&gt;20,Bank_Personal_Loan_Modelling!C349&lt;=30),"21-30","30+")))</f>
        <v>30+</v>
      </c>
    </row>
    <row r="350" spans="1:1" x14ac:dyDescent="0.3">
      <c r="A350" s="3" t="str">
        <f>IF(Bank_Personal_Loan_Modelling!C350&lt;=10,"0-10",IF(AND(Bank_Personal_Loan_Modelling!C350&gt;10,Bank_Personal_Loan_Modelling!C350&lt;=20),"11-20",IF(AND(Bank_Personal_Loan_Modelling!C350&gt;20,Bank_Personal_Loan_Modelling!C350&lt;=30),"21-30","30+")))</f>
        <v>30+</v>
      </c>
    </row>
    <row r="351" spans="1:1" x14ac:dyDescent="0.3">
      <c r="A351" s="3" t="str">
        <f>IF(Bank_Personal_Loan_Modelling!C351&lt;=10,"0-10",IF(AND(Bank_Personal_Loan_Modelling!C351&gt;10,Bank_Personal_Loan_Modelling!C351&lt;=20),"11-20",IF(AND(Bank_Personal_Loan_Modelling!C351&gt;20,Bank_Personal_Loan_Modelling!C351&lt;=30),"21-30","30+")))</f>
        <v>30+</v>
      </c>
    </row>
    <row r="352" spans="1:1" x14ac:dyDescent="0.3">
      <c r="A352" s="3" t="str">
        <f>IF(Bank_Personal_Loan_Modelling!C352&lt;=10,"0-10",IF(AND(Bank_Personal_Loan_Modelling!C352&gt;10,Bank_Personal_Loan_Modelling!C352&lt;=20),"11-20",IF(AND(Bank_Personal_Loan_Modelling!C352&gt;20,Bank_Personal_Loan_Modelling!C352&lt;=30),"21-30","30+")))</f>
        <v>30+</v>
      </c>
    </row>
    <row r="353" spans="1:1" x14ac:dyDescent="0.3">
      <c r="A353" s="3" t="str">
        <f>IF(Bank_Personal_Loan_Modelling!C353&lt;=10,"0-10",IF(AND(Bank_Personal_Loan_Modelling!C353&gt;10,Bank_Personal_Loan_Modelling!C353&lt;=20),"11-20",IF(AND(Bank_Personal_Loan_Modelling!C353&gt;20,Bank_Personal_Loan_Modelling!C353&lt;=30),"21-30","30+")))</f>
        <v>30+</v>
      </c>
    </row>
    <row r="354" spans="1:1" x14ac:dyDescent="0.3">
      <c r="A354" s="3" t="str">
        <f>IF(Bank_Personal_Loan_Modelling!C354&lt;=10,"0-10",IF(AND(Bank_Personal_Loan_Modelling!C354&gt;10,Bank_Personal_Loan_Modelling!C354&lt;=20),"11-20",IF(AND(Bank_Personal_Loan_Modelling!C354&gt;20,Bank_Personal_Loan_Modelling!C354&lt;=30),"21-30","30+")))</f>
        <v>30+</v>
      </c>
    </row>
    <row r="355" spans="1:1" x14ac:dyDescent="0.3">
      <c r="A355" s="3" t="str">
        <f>IF(Bank_Personal_Loan_Modelling!C355&lt;=10,"0-10",IF(AND(Bank_Personal_Loan_Modelling!C355&gt;10,Bank_Personal_Loan_Modelling!C355&lt;=20),"11-20",IF(AND(Bank_Personal_Loan_Modelling!C355&gt;20,Bank_Personal_Loan_Modelling!C355&lt;=30),"21-30","30+")))</f>
        <v>30+</v>
      </c>
    </row>
    <row r="356" spans="1:1" x14ac:dyDescent="0.3">
      <c r="A356" s="3" t="str">
        <f>IF(Bank_Personal_Loan_Modelling!C356&lt;=10,"0-10",IF(AND(Bank_Personal_Loan_Modelling!C356&gt;10,Bank_Personal_Loan_Modelling!C356&lt;=20),"11-20",IF(AND(Bank_Personal_Loan_Modelling!C356&gt;20,Bank_Personal_Loan_Modelling!C356&lt;=30),"21-30","30+")))</f>
        <v>30+</v>
      </c>
    </row>
    <row r="357" spans="1:1" x14ac:dyDescent="0.3">
      <c r="A357" s="3" t="str">
        <f>IF(Bank_Personal_Loan_Modelling!C357&lt;=10,"0-10",IF(AND(Bank_Personal_Loan_Modelling!C357&gt;10,Bank_Personal_Loan_Modelling!C357&lt;=20),"11-20",IF(AND(Bank_Personal_Loan_Modelling!C357&gt;20,Bank_Personal_Loan_Modelling!C357&lt;=30),"21-30","30+")))</f>
        <v>30+</v>
      </c>
    </row>
    <row r="358" spans="1:1" x14ac:dyDescent="0.3">
      <c r="A358" s="3" t="str">
        <f>IF(Bank_Personal_Loan_Modelling!C358&lt;=10,"0-10",IF(AND(Bank_Personal_Loan_Modelling!C358&gt;10,Bank_Personal_Loan_Modelling!C358&lt;=20),"11-20",IF(AND(Bank_Personal_Loan_Modelling!C358&gt;20,Bank_Personal_Loan_Modelling!C358&lt;=30),"21-30","30+")))</f>
        <v>30+</v>
      </c>
    </row>
    <row r="359" spans="1:1" x14ac:dyDescent="0.3">
      <c r="A359" s="3" t="str">
        <f>IF(Bank_Personal_Loan_Modelling!C359&lt;=10,"0-10",IF(AND(Bank_Personal_Loan_Modelling!C359&gt;10,Bank_Personal_Loan_Modelling!C359&lt;=20),"11-20",IF(AND(Bank_Personal_Loan_Modelling!C359&gt;20,Bank_Personal_Loan_Modelling!C359&lt;=30),"21-30","30+")))</f>
        <v>30+</v>
      </c>
    </row>
    <row r="360" spans="1:1" x14ac:dyDescent="0.3">
      <c r="A360" s="3" t="str">
        <f>IF(Bank_Personal_Loan_Modelling!C360&lt;=10,"0-10",IF(AND(Bank_Personal_Loan_Modelling!C360&gt;10,Bank_Personal_Loan_Modelling!C360&lt;=20),"11-20",IF(AND(Bank_Personal_Loan_Modelling!C360&gt;20,Bank_Personal_Loan_Modelling!C360&lt;=30),"21-30","30+")))</f>
        <v>30+</v>
      </c>
    </row>
    <row r="361" spans="1:1" x14ac:dyDescent="0.3">
      <c r="A361" s="3" t="str">
        <f>IF(Bank_Personal_Loan_Modelling!C361&lt;=10,"0-10",IF(AND(Bank_Personal_Loan_Modelling!C361&gt;10,Bank_Personal_Loan_Modelling!C361&lt;=20),"11-20",IF(AND(Bank_Personal_Loan_Modelling!C361&gt;20,Bank_Personal_Loan_Modelling!C361&lt;=30),"21-30","30+")))</f>
        <v>30+</v>
      </c>
    </row>
    <row r="362" spans="1:1" x14ac:dyDescent="0.3">
      <c r="A362" s="3" t="str">
        <f>IF(Bank_Personal_Loan_Modelling!C362&lt;=10,"0-10",IF(AND(Bank_Personal_Loan_Modelling!C362&gt;10,Bank_Personal_Loan_Modelling!C362&lt;=20),"11-20",IF(AND(Bank_Personal_Loan_Modelling!C362&gt;20,Bank_Personal_Loan_Modelling!C362&lt;=30),"21-30","30+")))</f>
        <v>30+</v>
      </c>
    </row>
    <row r="363" spans="1:1" x14ac:dyDescent="0.3">
      <c r="A363" s="3" t="str">
        <f>IF(Bank_Personal_Loan_Modelling!C363&lt;=10,"0-10",IF(AND(Bank_Personal_Loan_Modelling!C363&gt;10,Bank_Personal_Loan_Modelling!C363&lt;=20),"11-20",IF(AND(Bank_Personal_Loan_Modelling!C363&gt;20,Bank_Personal_Loan_Modelling!C363&lt;=30),"21-30","30+")))</f>
        <v>30+</v>
      </c>
    </row>
    <row r="364" spans="1:1" x14ac:dyDescent="0.3">
      <c r="A364" s="3" t="str">
        <f>IF(Bank_Personal_Loan_Modelling!C364&lt;=10,"0-10",IF(AND(Bank_Personal_Loan_Modelling!C364&gt;10,Bank_Personal_Loan_Modelling!C364&lt;=20),"11-20",IF(AND(Bank_Personal_Loan_Modelling!C364&gt;20,Bank_Personal_Loan_Modelling!C364&lt;=30),"21-30","30+")))</f>
        <v>30+</v>
      </c>
    </row>
    <row r="365" spans="1:1" x14ac:dyDescent="0.3">
      <c r="A365" s="3" t="str">
        <f>IF(Bank_Personal_Loan_Modelling!C365&lt;=10,"0-10",IF(AND(Bank_Personal_Loan_Modelling!C365&gt;10,Bank_Personal_Loan_Modelling!C365&lt;=20),"11-20",IF(AND(Bank_Personal_Loan_Modelling!C365&gt;20,Bank_Personal_Loan_Modelling!C365&lt;=30),"21-30","30+")))</f>
        <v>30+</v>
      </c>
    </row>
    <row r="366" spans="1:1" x14ac:dyDescent="0.3">
      <c r="A366" s="3" t="str">
        <f>IF(Bank_Personal_Loan_Modelling!C366&lt;=10,"0-10",IF(AND(Bank_Personal_Loan_Modelling!C366&gt;10,Bank_Personal_Loan_Modelling!C366&lt;=20),"11-20",IF(AND(Bank_Personal_Loan_Modelling!C366&gt;20,Bank_Personal_Loan_Modelling!C366&lt;=30),"21-30","30+")))</f>
        <v>30+</v>
      </c>
    </row>
    <row r="367" spans="1:1" x14ac:dyDescent="0.3">
      <c r="A367" s="3" t="str">
        <f>IF(Bank_Personal_Loan_Modelling!C367&lt;=10,"0-10",IF(AND(Bank_Personal_Loan_Modelling!C367&gt;10,Bank_Personal_Loan_Modelling!C367&lt;=20),"11-20",IF(AND(Bank_Personal_Loan_Modelling!C367&gt;20,Bank_Personal_Loan_Modelling!C367&lt;=30),"21-30","30+")))</f>
        <v>30+</v>
      </c>
    </row>
    <row r="368" spans="1:1" x14ac:dyDescent="0.3">
      <c r="A368" s="3" t="str">
        <f>IF(Bank_Personal_Loan_Modelling!C368&lt;=10,"0-10",IF(AND(Bank_Personal_Loan_Modelling!C368&gt;10,Bank_Personal_Loan_Modelling!C368&lt;=20),"11-20",IF(AND(Bank_Personal_Loan_Modelling!C368&gt;20,Bank_Personal_Loan_Modelling!C368&lt;=30),"21-30","30+")))</f>
        <v>30+</v>
      </c>
    </row>
    <row r="369" spans="1:1" x14ac:dyDescent="0.3">
      <c r="A369" s="3" t="str">
        <f>IF(Bank_Personal_Loan_Modelling!C369&lt;=10,"0-10",IF(AND(Bank_Personal_Loan_Modelling!C369&gt;10,Bank_Personal_Loan_Modelling!C369&lt;=20),"11-20",IF(AND(Bank_Personal_Loan_Modelling!C369&gt;20,Bank_Personal_Loan_Modelling!C369&lt;=30),"21-30","30+")))</f>
        <v>30+</v>
      </c>
    </row>
    <row r="370" spans="1:1" x14ac:dyDescent="0.3">
      <c r="A370" s="3" t="str">
        <f>IF(Bank_Personal_Loan_Modelling!C370&lt;=10,"0-10",IF(AND(Bank_Personal_Loan_Modelling!C370&gt;10,Bank_Personal_Loan_Modelling!C370&lt;=20),"11-20",IF(AND(Bank_Personal_Loan_Modelling!C370&gt;20,Bank_Personal_Loan_Modelling!C370&lt;=30),"21-30","30+")))</f>
        <v>30+</v>
      </c>
    </row>
    <row r="371" spans="1:1" x14ac:dyDescent="0.3">
      <c r="A371" s="3" t="str">
        <f>IF(Bank_Personal_Loan_Modelling!C371&lt;=10,"0-10",IF(AND(Bank_Personal_Loan_Modelling!C371&gt;10,Bank_Personal_Loan_Modelling!C371&lt;=20),"11-20",IF(AND(Bank_Personal_Loan_Modelling!C371&gt;20,Bank_Personal_Loan_Modelling!C371&lt;=30),"21-30","30+")))</f>
        <v>30+</v>
      </c>
    </row>
    <row r="372" spans="1:1" x14ac:dyDescent="0.3">
      <c r="A372" s="3" t="str">
        <f>IF(Bank_Personal_Loan_Modelling!C372&lt;=10,"0-10",IF(AND(Bank_Personal_Loan_Modelling!C372&gt;10,Bank_Personal_Loan_Modelling!C372&lt;=20),"11-20",IF(AND(Bank_Personal_Loan_Modelling!C372&gt;20,Bank_Personal_Loan_Modelling!C372&lt;=30),"21-30","30+")))</f>
        <v>30+</v>
      </c>
    </row>
    <row r="373" spans="1:1" x14ac:dyDescent="0.3">
      <c r="A373" s="3" t="str">
        <f>IF(Bank_Personal_Loan_Modelling!C373&lt;=10,"0-10",IF(AND(Bank_Personal_Loan_Modelling!C373&gt;10,Bank_Personal_Loan_Modelling!C373&lt;=20),"11-20",IF(AND(Bank_Personal_Loan_Modelling!C373&gt;20,Bank_Personal_Loan_Modelling!C373&lt;=30),"21-30","30+")))</f>
        <v>30+</v>
      </c>
    </row>
    <row r="374" spans="1:1" x14ac:dyDescent="0.3">
      <c r="A374" s="3" t="str">
        <f>IF(Bank_Personal_Loan_Modelling!C374&lt;=10,"0-10",IF(AND(Bank_Personal_Loan_Modelling!C374&gt;10,Bank_Personal_Loan_Modelling!C374&lt;=20),"11-20",IF(AND(Bank_Personal_Loan_Modelling!C374&gt;20,Bank_Personal_Loan_Modelling!C374&lt;=30),"21-30","30+")))</f>
        <v>30+</v>
      </c>
    </row>
    <row r="375" spans="1:1" x14ac:dyDescent="0.3">
      <c r="A375" s="3" t="str">
        <f>IF(Bank_Personal_Loan_Modelling!C375&lt;=10,"0-10",IF(AND(Bank_Personal_Loan_Modelling!C375&gt;10,Bank_Personal_Loan_Modelling!C375&lt;=20),"11-20",IF(AND(Bank_Personal_Loan_Modelling!C375&gt;20,Bank_Personal_Loan_Modelling!C375&lt;=30),"21-30","30+")))</f>
        <v>30+</v>
      </c>
    </row>
    <row r="376" spans="1:1" x14ac:dyDescent="0.3">
      <c r="A376" s="3" t="str">
        <f>IF(Bank_Personal_Loan_Modelling!C376&lt;=10,"0-10",IF(AND(Bank_Personal_Loan_Modelling!C376&gt;10,Bank_Personal_Loan_Modelling!C376&lt;=20),"11-20",IF(AND(Bank_Personal_Loan_Modelling!C376&gt;20,Bank_Personal_Loan_Modelling!C376&lt;=30),"21-30","30+")))</f>
        <v>30+</v>
      </c>
    </row>
    <row r="377" spans="1:1" x14ac:dyDescent="0.3">
      <c r="A377" s="3" t="str">
        <f>IF(Bank_Personal_Loan_Modelling!C377&lt;=10,"0-10",IF(AND(Bank_Personal_Loan_Modelling!C377&gt;10,Bank_Personal_Loan_Modelling!C377&lt;=20),"11-20",IF(AND(Bank_Personal_Loan_Modelling!C377&gt;20,Bank_Personal_Loan_Modelling!C377&lt;=30),"21-30","30+")))</f>
        <v>30+</v>
      </c>
    </row>
    <row r="378" spans="1:1" x14ac:dyDescent="0.3">
      <c r="A378" s="3" t="str">
        <f>IF(Bank_Personal_Loan_Modelling!C378&lt;=10,"0-10",IF(AND(Bank_Personal_Loan_Modelling!C378&gt;10,Bank_Personal_Loan_Modelling!C378&lt;=20),"11-20",IF(AND(Bank_Personal_Loan_Modelling!C378&gt;20,Bank_Personal_Loan_Modelling!C378&lt;=30),"21-30","30+")))</f>
        <v>30+</v>
      </c>
    </row>
    <row r="379" spans="1:1" x14ac:dyDescent="0.3">
      <c r="A379" s="3" t="str">
        <f>IF(Bank_Personal_Loan_Modelling!C379&lt;=10,"0-10",IF(AND(Bank_Personal_Loan_Modelling!C379&gt;10,Bank_Personal_Loan_Modelling!C379&lt;=20),"11-20",IF(AND(Bank_Personal_Loan_Modelling!C379&gt;20,Bank_Personal_Loan_Modelling!C379&lt;=30),"21-30","30+")))</f>
        <v>30+</v>
      </c>
    </row>
    <row r="380" spans="1:1" x14ac:dyDescent="0.3">
      <c r="A380" s="3" t="str">
        <f>IF(Bank_Personal_Loan_Modelling!C380&lt;=10,"0-10",IF(AND(Bank_Personal_Loan_Modelling!C380&gt;10,Bank_Personal_Loan_Modelling!C380&lt;=20),"11-20",IF(AND(Bank_Personal_Loan_Modelling!C380&gt;20,Bank_Personal_Loan_Modelling!C380&lt;=30),"21-30","30+")))</f>
        <v>30+</v>
      </c>
    </row>
    <row r="381" spans="1:1" x14ac:dyDescent="0.3">
      <c r="A381" s="3" t="str">
        <f>IF(Bank_Personal_Loan_Modelling!C381&lt;=10,"0-10",IF(AND(Bank_Personal_Loan_Modelling!C381&gt;10,Bank_Personal_Loan_Modelling!C381&lt;=20),"11-20",IF(AND(Bank_Personal_Loan_Modelling!C381&gt;20,Bank_Personal_Loan_Modelling!C381&lt;=30),"21-30","30+")))</f>
        <v>30+</v>
      </c>
    </row>
    <row r="382" spans="1:1" x14ac:dyDescent="0.3">
      <c r="A382" s="3" t="str">
        <f>IF(Bank_Personal_Loan_Modelling!C382&lt;=10,"0-10",IF(AND(Bank_Personal_Loan_Modelling!C382&gt;10,Bank_Personal_Loan_Modelling!C382&lt;=20),"11-20",IF(AND(Bank_Personal_Loan_Modelling!C382&gt;20,Bank_Personal_Loan_Modelling!C382&lt;=30),"21-30","30+")))</f>
        <v>30+</v>
      </c>
    </row>
    <row r="383" spans="1:1" x14ac:dyDescent="0.3">
      <c r="A383" s="3" t="str">
        <f>IF(Bank_Personal_Loan_Modelling!C383&lt;=10,"0-10",IF(AND(Bank_Personal_Loan_Modelling!C383&gt;10,Bank_Personal_Loan_Modelling!C383&lt;=20),"11-20",IF(AND(Bank_Personal_Loan_Modelling!C383&gt;20,Bank_Personal_Loan_Modelling!C383&lt;=30),"21-30","30+")))</f>
        <v>30+</v>
      </c>
    </row>
    <row r="384" spans="1:1" x14ac:dyDescent="0.3">
      <c r="A384" s="3" t="str">
        <f>IF(Bank_Personal_Loan_Modelling!C384&lt;=10,"0-10",IF(AND(Bank_Personal_Loan_Modelling!C384&gt;10,Bank_Personal_Loan_Modelling!C384&lt;=20),"11-20",IF(AND(Bank_Personal_Loan_Modelling!C384&gt;20,Bank_Personal_Loan_Modelling!C384&lt;=30),"21-30","30+")))</f>
        <v>30+</v>
      </c>
    </row>
    <row r="385" spans="1:1" x14ac:dyDescent="0.3">
      <c r="A385" s="3" t="str">
        <f>IF(Bank_Personal_Loan_Modelling!C385&lt;=10,"0-10",IF(AND(Bank_Personal_Loan_Modelling!C385&gt;10,Bank_Personal_Loan_Modelling!C385&lt;=20),"11-20",IF(AND(Bank_Personal_Loan_Modelling!C385&gt;20,Bank_Personal_Loan_Modelling!C385&lt;=30),"21-30","30+")))</f>
        <v>30+</v>
      </c>
    </row>
    <row r="386" spans="1:1" x14ac:dyDescent="0.3">
      <c r="A386" s="3" t="str">
        <f>IF(Bank_Personal_Loan_Modelling!C386&lt;=10,"0-10",IF(AND(Bank_Personal_Loan_Modelling!C386&gt;10,Bank_Personal_Loan_Modelling!C386&lt;=20),"11-20",IF(AND(Bank_Personal_Loan_Modelling!C386&gt;20,Bank_Personal_Loan_Modelling!C386&lt;=30),"21-30","30+")))</f>
        <v>30+</v>
      </c>
    </row>
    <row r="387" spans="1:1" x14ac:dyDescent="0.3">
      <c r="A387" s="3" t="str">
        <f>IF(Bank_Personal_Loan_Modelling!C387&lt;=10,"0-10",IF(AND(Bank_Personal_Loan_Modelling!C387&gt;10,Bank_Personal_Loan_Modelling!C387&lt;=20),"11-20",IF(AND(Bank_Personal_Loan_Modelling!C387&gt;20,Bank_Personal_Loan_Modelling!C387&lt;=30),"21-30","30+")))</f>
        <v>30+</v>
      </c>
    </row>
    <row r="388" spans="1:1" x14ac:dyDescent="0.3">
      <c r="A388" s="3" t="str">
        <f>IF(Bank_Personal_Loan_Modelling!C388&lt;=10,"0-10",IF(AND(Bank_Personal_Loan_Modelling!C388&gt;10,Bank_Personal_Loan_Modelling!C388&lt;=20),"11-20",IF(AND(Bank_Personal_Loan_Modelling!C388&gt;20,Bank_Personal_Loan_Modelling!C388&lt;=30),"21-30","30+")))</f>
        <v>30+</v>
      </c>
    </row>
    <row r="389" spans="1:1" x14ac:dyDescent="0.3">
      <c r="A389" s="3" t="str">
        <f>IF(Bank_Personal_Loan_Modelling!C389&lt;=10,"0-10",IF(AND(Bank_Personal_Loan_Modelling!C389&gt;10,Bank_Personal_Loan_Modelling!C389&lt;=20),"11-20",IF(AND(Bank_Personal_Loan_Modelling!C389&gt;20,Bank_Personal_Loan_Modelling!C389&lt;=30),"21-30","30+")))</f>
        <v>30+</v>
      </c>
    </row>
    <row r="390" spans="1:1" x14ac:dyDescent="0.3">
      <c r="A390" s="3" t="str">
        <f>IF(Bank_Personal_Loan_Modelling!C390&lt;=10,"0-10",IF(AND(Bank_Personal_Loan_Modelling!C390&gt;10,Bank_Personal_Loan_Modelling!C390&lt;=20),"11-20",IF(AND(Bank_Personal_Loan_Modelling!C390&gt;20,Bank_Personal_Loan_Modelling!C390&lt;=30),"21-30","30+")))</f>
        <v>30+</v>
      </c>
    </row>
    <row r="391" spans="1:1" x14ac:dyDescent="0.3">
      <c r="A391" s="3" t="str">
        <f>IF(Bank_Personal_Loan_Modelling!C391&lt;=10,"0-10",IF(AND(Bank_Personal_Loan_Modelling!C391&gt;10,Bank_Personal_Loan_Modelling!C391&lt;=20),"11-20",IF(AND(Bank_Personal_Loan_Modelling!C391&gt;20,Bank_Personal_Loan_Modelling!C391&lt;=30),"21-30","30+")))</f>
        <v>30+</v>
      </c>
    </row>
    <row r="392" spans="1:1" x14ac:dyDescent="0.3">
      <c r="A392" s="3" t="str">
        <f>IF(Bank_Personal_Loan_Modelling!C392&lt;=10,"0-10",IF(AND(Bank_Personal_Loan_Modelling!C392&gt;10,Bank_Personal_Loan_Modelling!C392&lt;=20),"11-20",IF(AND(Bank_Personal_Loan_Modelling!C392&gt;20,Bank_Personal_Loan_Modelling!C392&lt;=30),"21-30","30+")))</f>
        <v>30+</v>
      </c>
    </row>
    <row r="393" spans="1:1" x14ac:dyDescent="0.3">
      <c r="A393" s="3" t="str">
        <f>IF(Bank_Personal_Loan_Modelling!C393&lt;=10,"0-10",IF(AND(Bank_Personal_Loan_Modelling!C393&gt;10,Bank_Personal_Loan_Modelling!C393&lt;=20),"11-20",IF(AND(Bank_Personal_Loan_Modelling!C393&gt;20,Bank_Personal_Loan_Modelling!C393&lt;=30),"21-30","30+")))</f>
        <v>30+</v>
      </c>
    </row>
    <row r="394" spans="1:1" x14ac:dyDescent="0.3">
      <c r="A394" s="3" t="str">
        <f>IF(Bank_Personal_Loan_Modelling!C394&lt;=10,"0-10",IF(AND(Bank_Personal_Loan_Modelling!C394&gt;10,Bank_Personal_Loan_Modelling!C394&lt;=20),"11-20",IF(AND(Bank_Personal_Loan_Modelling!C394&gt;20,Bank_Personal_Loan_Modelling!C394&lt;=30),"21-30","30+")))</f>
        <v>30+</v>
      </c>
    </row>
    <row r="395" spans="1:1" x14ac:dyDescent="0.3">
      <c r="A395" s="3" t="str">
        <f>IF(Bank_Personal_Loan_Modelling!C395&lt;=10,"0-10",IF(AND(Bank_Personal_Loan_Modelling!C395&gt;10,Bank_Personal_Loan_Modelling!C395&lt;=20),"11-20",IF(AND(Bank_Personal_Loan_Modelling!C395&gt;20,Bank_Personal_Loan_Modelling!C395&lt;=30),"21-30","30+")))</f>
        <v>30+</v>
      </c>
    </row>
    <row r="396" spans="1:1" x14ac:dyDescent="0.3">
      <c r="A396" s="3" t="str">
        <f>IF(Bank_Personal_Loan_Modelling!C396&lt;=10,"0-10",IF(AND(Bank_Personal_Loan_Modelling!C396&gt;10,Bank_Personal_Loan_Modelling!C396&lt;=20),"11-20",IF(AND(Bank_Personal_Loan_Modelling!C396&gt;20,Bank_Personal_Loan_Modelling!C396&lt;=30),"21-30","30+")))</f>
        <v>30+</v>
      </c>
    </row>
    <row r="397" spans="1:1" x14ac:dyDescent="0.3">
      <c r="A397" s="3" t="str">
        <f>IF(Bank_Personal_Loan_Modelling!C397&lt;=10,"0-10",IF(AND(Bank_Personal_Loan_Modelling!C397&gt;10,Bank_Personal_Loan_Modelling!C397&lt;=20),"11-20",IF(AND(Bank_Personal_Loan_Modelling!C397&gt;20,Bank_Personal_Loan_Modelling!C397&lt;=30),"21-30","30+")))</f>
        <v>30+</v>
      </c>
    </row>
    <row r="398" spans="1:1" x14ac:dyDescent="0.3">
      <c r="A398" s="3" t="str">
        <f>IF(Bank_Personal_Loan_Modelling!C398&lt;=10,"0-10",IF(AND(Bank_Personal_Loan_Modelling!C398&gt;10,Bank_Personal_Loan_Modelling!C398&lt;=20),"11-20",IF(AND(Bank_Personal_Loan_Modelling!C398&gt;20,Bank_Personal_Loan_Modelling!C398&lt;=30),"21-30","30+")))</f>
        <v>30+</v>
      </c>
    </row>
    <row r="399" spans="1:1" x14ac:dyDescent="0.3">
      <c r="A399" s="3" t="str">
        <f>IF(Bank_Personal_Loan_Modelling!C399&lt;=10,"0-10",IF(AND(Bank_Personal_Loan_Modelling!C399&gt;10,Bank_Personal_Loan_Modelling!C399&lt;=20),"11-20",IF(AND(Bank_Personal_Loan_Modelling!C399&gt;20,Bank_Personal_Loan_Modelling!C399&lt;=30),"21-30","30+")))</f>
        <v>30+</v>
      </c>
    </row>
    <row r="400" spans="1:1" x14ac:dyDescent="0.3">
      <c r="A400" s="3" t="str">
        <f>IF(Bank_Personal_Loan_Modelling!C400&lt;=10,"0-10",IF(AND(Bank_Personal_Loan_Modelling!C400&gt;10,Bank_Personal_Loan_Modelling!C400&lt;=20),"11-20",IF(AND(Bank_Personal_Loan_Modelling!C400&gt;20,Bank_Personal_Loan_Modelling!C400&lt;=30),"21-30","30+")))</f>
        <v>30+</v>
      </c>
    </row>
    <row r="401" spans="1:1" x14ac:dyDescent="0.3">
      <c r="A401" s="3" t="str">
        <f>IF(Bank_Personal_Loan_Modelling!C401&lt;=10,"0-10",IF(AND(Bank_Personal_Loan_Modelling!C401&gt;10,Bank_Personal_Loan_Modelling!C401&lt;=20),"11-20",IF(AND(Bank_Personal_Loan_Modelling!C401&gt;20,Bank_Personal_Loan_Modelling!C401&lt;=30),"21-30","30+")))</f>
        <v>30+</v>
      </c>
    </row>
    <row r="402" spans="1:1" x14ac:dyDescent="0.3">
      <c r="A402" s="3" t="str">
        <f>IF(Bank_Personal_Loan_Modelling!C402&lt;=10,"0-10",IF(AND(Bank_Personal_Loan_Modelling!C402&gt;10,Bank_Personal_Loan_Modelling!C402&lt;=20),"11-20",IF(AND(Bank_Personal_Loan_Modelling!C402&gt;20,Bank_Personal_Loan_Modelling!C402&lt;=30),"21-30","30+")))</f>
        <v>30+</v>
      </c>
    </row>
    <row r="403" spans="1:1" x14ac:dyDescent="0.3">
      <c r="A403" s="3" t="str">
        <f>IF(Bank_Personal_Loan_Modelling!C403&lt;=10,"0-10",IF(AND(Bank_Personal_Loan_Modelling!C403&gt;10,Bank_Personal_Loan_Modelling!C403&lt;=20),"11-20",IF(AND(Bank_Personal_Loan_Modelling!C403&gt;20,Bank_Personal_Loan_Modelling!C403&lt;=30),"21-30","30+")))</f>
        <v>30+</v>
      </c>
    </row>
    <row r="404" spans="1:1" x14ac:dyDescent="0.3">
      <c r="A404" s="3" t="str">
        <f>IF(Bank_Personal_Loan_Modelling!C404&lt;=10,"0-10",IF(AND(Bank_Personal_Loan_Modelling!C404&gt;10,Bank_Personal_Loan_Modelling!C404&lt;=20),"11-20",IF(AND(Bank_Personal_Loan_Modelling!C404&gt;20,Bank_Personal_Loan_Modelling!C404&lt;=30),"21-30","30+")))</f>
        <v>30+</v>
      </c>
    </row>
    <row r="405" spans="1:1" x14ac:dyDescent="0.3">
      <c r="A405" s="3" t="str">
        <f>IF(Bank_Personal_Loan_Modelling!C405&lt;=10,"0-10",IF(AND(Bank_Personal_Loan_Modelling!C405&gt;10,Bank_Personal_Loan_Modelling!C405&lt;=20),"11-20",IF(AND(Bank_Personal_Loan_Modelling!C405&gt;20,Bank_Personal_Loan_Modelling!C405&lt;=30),"21-30","30+")))</f>
        <v>30+</v>
      </c>
    </row>
    <row r="406" spans="1:1" x14ac:dyDescent="0.3">
      <c r="A406" s="3" t="str">
        <f>IF(Bank_Personal_Loan_Modelling!C406&lt;=10,"0-10",IF(AND(Bank_Personal_Loan_Modelling!C406&gt;10,Bank_Personal_Loan_Modelling!C406&lt;=20),"11-20",IF(AND(Bank_Personal_Loan_Modelling!C406&gt;20,Bank_Personal_Loan_Modelling!C406&lt;=30),"21-30","30+")))</f>
        <v>30+</v>
      </c>
    </row>
    <row r="407" spans="1:1" x14ac:dyDescent="0.3">
      <c r="A407" s="3" t="str">
        <f>IF(Bank_Personal_Loan_Modelling!C407&lt;=10,"0-10",IF(AND(Bank_Personal_Loan_Modelling!C407&gt;10,Bank_Personal_Loan_Modelling!C407&lt;=20),"11-20",IF(AND(Bank_Personal_Loan_Modelling!C407&gt;20,Bank_Personal_Loan_Modelling!C407&lt;=30),"21-30","30+")))</f>
        <v>30+</v>
      </c>
    </row>
    <row r="408" spans="1:1" x14ac:dyDescent="0.3">
      <c r="A408" s="3" t="str">
        <f>IF(Bank_Personal_Loan_Modelling!C408&lt;=10,"0-10",IF(AND(Bank_Personal_Loan_Modelling!C408&gt;10,Bank_Personal_Loan_Modelling!C408&lt;=20),"11-20",IF(AND(Bank_Personal_Loan_Modelling!C408&gt;20,Bank_Personal_Loan_Modelling!C408&lt;=30),"21-30","30+")))</f>
        <v>30+</v>
      </c>
    </row>
    <row r="409" spans="1:1" x14ac:dyDescent="0.3">
      <c r="A409" s="3" t="str">
        <f>IF(Bank_Personal_Loan_Modelling!C409&lt;=10,"0-10",IF(AND(Bank_Personal_Loan_Modelling!C409&gt;10,Bank_Personal_Loan_Modelling!C409&lt;=20),"11-20",IF(AND(Bank_Personal_Loan_Modelling!C409&gt;20,Bank_Personal_Loan_Modelling!C409&lt;=30),"21-30","30+")))</f>
        <v>30+</v>
      </c>
    </row>
    <row r="410" spans="1:1" x14ac:dyDescent="0.3">
      <c r="A410" s="3" t="str">
        <f>IF(Bank_Personal_Loan_Modelling!C410&lt;=10,"0-10",IF(AND(Bank_Personal_Loan_Modelling!C410&gt;10,Bank_Personal_Loan_Modelling!C410&lt;=20),"11-20",IF(AND(Bank_Personal_Loan_Modelling!C410&gt;20,Bank_Personal_Loan_Modelling!C410&lt;=30),"21-30","30+")))</f>
        <v>30+</v>
      </c>
    </row>
    <row r="411" spans="1:1" x14ac:dyDescent="0.3">
      <c r="A411" s="3" t="str">
        <f>IF(Bank_Personal_Loan_Modelling!C411&lt;=10,"0-10",IF(AND(Bank_Personal_Loan_Modelling!C411&gt;10,Bank_Personal_Loan_Modelling!C411&lt;=20),"11-20",IF(AND(Bank_Personal_Loan_Modelling!C411&gt;20,Bank_Personal_Loan_Modelling!C411&lt;=30),"21-30","30+")))</f>
        <v>30+</v>
      </c>
    </row>
    <row r="412" spans="1:1" x14ac:dyDescent="0.3">
      <c r="A412" s="3" t="str">
        <f>IF(Bank_Personal_Loan_Modelling!C412&lt;=10,"0-10",IF(AND(Bank_Personal_Loan_Modelling!C412&gt;10,Bank_Personal_Loan_Modelling!C412&lt;=20),"11-20",IF(AND(Bank_Personal_Loan_Modelling!C412&gt;20,Bank_Personal_Loan_Modelling!C412&lt;=30),"21-30","30+")))</f>
        <v>30+</v>
      </c>
    </row>
    <row r="413" spans="1:1" x14ac:dyDescent="0.3">
      <c r="A413" s="3" t="str">
        <f>IF(Bank_Personal_Loan_Modelling!C413&lt;=10,"0-10",IF(AND(Bank_Personal_Loan_Modelling!C413&gt;10,Bank_Personal_Loan_Modelling!C413&lt;=20),"11-20",IF(AND(Bank_Personal_Loan_Modelling!C413&gt;20,Bank_Personal_Loan_Modelling!C413&lt;=30),"21-30","30+")))</f>
        <v>30+</v>
      </c>
    </row>
    <row r="414" spans="1:1" x14ac:dyDescent="0.3">
      <c r="A414" s="3" t="str">
        <f>IF(Bank_Personal_Loan_Modelling!C414&lt;=10,"0-10",IF(AND(Bank_Personal_Loan_Modelling!C414&gt;10,Bank_Personal_Loan_Modelling!C414&lt;=20),"11-20",IF(AND(Bank_Personal_Loan_Modelling!C414&gt;20,Bank_Personal_Loan_Modelling!C414&lt;=30),"21-30","30+")))</f>
        <v>30+</v>
      </c>
    </row>
    <row r="415" spans="1:1" x14ac:dyDescent="0.3">
      <c r="A415" s="3" t="str">
        <f>IF(Bank_Personal_Loan_Modelling!C415&lt;=10,"0-10",IF(AND(Bank_Personal_Loan_Modelling!C415&gt;10,Bank_Personal_Loan_Modelling!C415&lt;=20),"11-20",IF(AND(Bank_Personal_Loan_Modelling!C415&gt;20,Bank_Personal_Loan_Modelling!C415&lt;=30),"21-30","30+")))</f>
        <v>30+</v>
      </c>
    </row>
    <row r="416" spans="1:1" x14ac:dyDescent="0.3">
      <c r="A416" s="3" t="str">
        <f>IF(Bank_Personal_Loan_Modelling!C416&lt;=10,"0-10",IF(AND(Bank_Personal_Loan_Modelling!C416&gt;10,Bank_Personal_Loan_Modelling!C416&lt;=20),"11-20",IF(AND(Bank_Personal_Loan_Modelling!C416&gt;20,Bank_Personal_Loan_Modelling!C416&lt;=30),"21-30","30+")))</f>
        <v>30+</v>
      </c>
    </row>
    <row r="417" spans="1:1" x14ac:dyDescent="0.3">
      <c r="A417" s="3" t="str">
        <f>IF(Bank_Personal_Loan_Modelling!C417&lt;=10,"0-10",IF(AND(Bank_Personal_Loan_Modelling!C417&gt;10,Bank_Personal_Loan_Modelling!C417&lt;=20),"11-20",IF(AND(Bank_Personal_Loan_Modelling!C417&gt;20,Bank_Personal_Loan_Modelling!C417&lt;=30),"21-30","30+")))</f>
        <v>30+</v>
      </c>
    </row>
    <row r="418" spans="1:1" x14ac:dyDescent="0.3">
      <c r="A418" s="3" t="str">
        <f>IF(Bank_Personal_Loan_Modelling!C418&lt;=10,"0-10",IF(AND(Bank_Personal_Loan_Modelling!C418&gt;10,Bank_Personal_Loan_Modelling!C418&lt;=20),"11-20",IF(AND(Bank_Personal_Loan_Modelling!C418&gt;20,Bank_Personal_Loan_Modelling!C418&lt;=30),"21-30","30+")))</f>
        <v>30+</v>
      </c>
    </row>
    <row r="419" spans="1:1" x14ac:dyDescent="0.3">
      <c r="A419" s="3" t="str">
        <f>IF(Bank_Personal_Loan_Modelling!C419&lt;=10,"0-10",IF(AND(Bank_Personal_Loan_Modelling!C419&gt;10,Bank_Personal_Loan_Modelling!C419&lt;=20),"11-20",IF(AND(Bank_Personal_Loan_Modelling!C419&gt;20,Bank_Personal_Loan_Modelling!C419&lt;=30),"21-30","30+")))</f>
        <v>30+</v>
      </c>
    </row>
    <row r="420" spans="1:1" x14ac:dyDescent="0.3">
      <c r="A420" s="3" t="str">
        <f>IF(Bank_Personal_Loan_Modelling!C420&lt;=10,"0-10",IF(AND(Bank_Personal_Loan_Modelling!C420&gt;10,Bank_Personal_Loan_Modelling!C420&lt;=20),"11-20",IF(AND(Bank_Personal_Loan_Modelling!C420&gt;20,Bank_Personal_Loan_Modelling!C420&lt;=30),"21-30","30+")))</f>
        <v>30+</v>
      </c>
    </row>
    <row r="421" spans="1:1" x14ac:dyDescent="0.3">
      <c r="A421" s="3" t="str">
        <f>IF(Bank_Personal_Loan_Modelling!C421&lt;=10,"0-10",IF(AND(Bank_Personal_Loan_Modelling!C421&gt;10,Bank_Personal_Loan_Modelling!C421&lt;=20),"11-20",IF(AND(Bank_Personal_Loan_Modelling!C421&gt;20,Bank_Personal_Loan_Modelling!C421&lt;=30),"21-30","30+")))</f>
        <v>30+</v>
      </c>
    </row>
    <row r="422" spans="1:1" x14ac:dyDescent="0.3">
      <c r="A422" s="3" t="str">
        <f>IF(Bank_Personal_Loan_Modelling!C422&lt;=10,"0-10",IF(AND(Bank_Personal_Loan_Modelling!C422&gt;10,Bank_Personal_Loan_Modelling!C422&lt;=20),"11-20",IF(AND(Bank_Personal_Loan_Modelling!C422&gt;20,Bank_Personal_Loan_Modelling!C422&lt;=30),"21-30","30+")))</f>
        <v>30+</v>
      </c>
    </row>
    <row r="423" spans="1:1" x14ac:dyDescent="0.3">
      <c r="A423" s="3" t="str">
        <f>IF(Bank_Personal_Loan_Modelling!C423&lt;=10,"0-10",IF(AND(Bank_Personal_Loan_Modelling!C423&gt;10,Bank_Personal_Loan_Modelling!C423&lt;=20),"11-20",IF(AND(Bank_Personal_Loan_Modelling!C423&gt;20,Bank_Personal_Loan_Modelling!C423&lt;=30),"21-30","30+")))</f>
        <v>30+</v>
      </c>
    </row>
    <row r="424" spans="1:1" x14ac:dyDescent="0.3">
      <c r="A424" s="3" t="str">
        <f>IF(Bank_Personal_Loan_Modelling!C424&lt;=10,"0-10",IF(AND(Bank_Personal_Loan_Modelling!C424&gt;10,Bank_Personal_Loan_Modelling!C424&lt;=20),"11-20",IF(AND(Bank_Personal_Loan_Modelling!C424&gt;20,Bank_Personal_Loan_Modelling!C424&lt;=30),"21-30","30+")))</f>
        <v>30+</v>
      </c>
    </row>
    <row r="425" spans="1:1" x14ac:dyDescent="0.3">
      <c r="A425" s="3" t="str">
        <f>IF(Bank_Personal_Loan_Modelling!C425&lt;=10,"0-10",IF(AND(Bank_Personal_Loan_Modelling!C425&gt;10,Bank_Personal_Loan_Modelling!C425&lt;=20),"11-20",IF(AND(Bank_Personal_Loan_Modelling!C425&gt;20,Bank_Personal_Loan_Modelling!C425&lt;=30),"21-30","30+")))</f>
        <v>30+</v>
      </c>
    </row>
    <row r="426" spans="1:1" x14ac:dyDescent="0.3">
      <c r="A426" s="3" t="str">
        <f>IF(Bank_Personal_Loan_Modelling!C426&lt;=10,"0-10",IF(AND(Bank_Personal_Loan_Modelling!C426&gt;10,Bank_Personal_Loan_Modelling!C426&lt;=20),"11-20",IF(AND(Bank_Personal_Loan_Modelling!C426&gt;20,Bank_Personal_Loan_Modelling!C426&lt;=30),"21-30","30+")))</f>
        <v>30+</v>
      </c>
    </row>
    <row r="427" spans="1:1" x14ac:dyDescent="0.3">
      <c r="A427" s="3" t="str">
        <f>IF(Bank_Personal_Loan_Modelling!C427&lt;=10,"0-10",IF(AND(Bank_Personal_Loan_Modelling!C427&gt;10,Bank_Personal_Loan_Modelling!C427&lt;=20),"11-20",IF(AND(Bank_Personal_Loan_Modelling!C427&gt;20,Bank_Personal_Loan_Modelling!C427&lt;=30),"21-30","30+")))</f>
        <v>30+</v>
      </c>
    </row>
    <row r="428" spans="1:1" x14ac:dyDescent="0.3">
      <c r="A428" s="3" t="str">
        <f>IF(Bank_Personal_Loan_Modelling!C428&lt;=10,"0-10",IF(AND(Bank_Personal_Loan_Modelling!C428&gt;10,Bank_Personal_Loan_Modelling!C428&lt;=20),"11-20",IF(AND(Bank_Personal_Loan_Modelling!C428&gt;20,Bank_Personal_Loan_Modelling!C428&lt;=30),"21-30","30+")))</f>
        <v>30+</v>
      </c>
    </row>
    <row r="429" spans="1:1" x14ac:dyDescent="0.3">
      <c r="A429" s="3" t="str">
        <f>IF(Bank_Personal_Loan_Modelling!C429&lt;=10,"0-10",IF(AND(Bank_Personal_Loan_Modelling!C429&gt;10,Bank_Personal_Loan_Modelling!C429&lt;=20),"11-20",IF(AND(Bank_Personal_Loan_Modelling!C429&gt;20,Bank_Personal_Loan_Modelling!C429&lt;=30),"21-30","30+")))</f>
        <v>30+</v>
      </c>
    </row>
    <row r="430" spans="1:1" x14ac:dyDescent="0.3">
      <c r="A430" s="3" t="str">
        <f>IF(Bank_Personal_Loan_Modelling!C430&lt;=10,"0-10",IF(AND(Bank_Personal_Loan_Modelling!C430&gt;10,Bank_Personal_Loan_Modelling!C430&lt;=20),"11-20",IF(AND(Bank_Personal_Loan_Modelling!C430&gt;20,Bank_Personal_Loan_Modelling!C430&lt;=30),"21-30","30+")))</f>
        <v>30+</v>
      </c>
    </row>
    <row r="431" spans="1:1" x14ac:dyDescent="0.3">
      <c r="A431" s="3" t="str">
        <f>IF(Bank_Personal_Loan_Modelling!C431&lt;=10,"0-10",IF(AND(Bank_Personal_Loan_Modelling!C431&gt;10,Bank_Personal_Loan_Modelling!C431&lt;=20),"11-20",IF(AND(Bank_Personal_Loan_Modelling!C431&gt;20,Bank_Personal_Loan_Modelling!C431&lt;=30),"21-30","30+")))</f>
        <v>30+</v>
      </c>
    </row>
    <row r="432" spans="1:1" x14ac:dyDescent="0.3">
      <c r="A432" s="3" t="str">
        <f>IF(Bank_Personal_Loan_Modelling!C432&lt;=10,"0-10",IF(AND(Bank_Personal_Loan_Modelling!C432&gt;10,Bank_Personal_Loan_Modelling!C432&lt;=20),"11-20",IF(AND(Bank_Personal_Loan_Modelling!C432&gt;20,Bank_Personal_Loan_Modelling!C432&lt;=30),"21-30","30+")))</f>
        <v>30+</v>
      </c>
    </row>
    <row r="433" spans="1:1" x14ac:dyDescent="0.3">
      <c r="A433" s="3" t="str">
        <f>IF(Bank_Personal_Loan_Modelling!C433&lt;=10,"0-10",IF(AND(Bank_Personal_Loan_Modelling!C433&gt;10,Bank_Personal_Loan_Modelling!C433&lt;=20),"11-20",IF(AND(Bank_Personal_Loan_Modelling!C433&gt;20,Bank_Personal_Loan_Modelling!C433&lt;=30),"21-30","30+")))</f>
        <v>30+</v>
      </c>
    </row>
    <row r="434" spans="1:1" x14ac:dyDescent="0.3">
      <c r="A434" s="3" t="str">
        <f>IF(Bank_Personal_Loan_Modelling!C434&lt;=10,"0-10",IF(AND(Bank_Personal_Loan_Modelling!C434&gt;10,Bank_Personal_Loan_Modelling!C434&lt;=20),"11-20",IF(AND(Bank_Personal_Loan_Modelling!C434&gt;20,Bank_Personal_Loan_Modelling!C434&lt;=30),"21-30","30+")))</f>
        <v>30+</v>
      </c>
    </row>
    <row r="435" spans="1:1" x14ac:dyDescent="0.3">
      <c r="A435" s="3" t="str">
        <f>IF(Bank_Personal_Loan_Modelling!C435&lt;=10,"0-10",IF(AND(Bank_Personal_Loan_Modelling!C435&gt;10,Bank_Personal_Loan_Modelling!C435&lt;=20),"11-20",IF(AND(Bank_Personal_Loan_Modelling!C435&gt;20,Bank_Personal_Loan_Modelling!C435&lt;=30),"21-30","30+")))</f>
        <v>30+</v>
      </c>
    </row>
    <row r="436" spans="1:1" x14ac:dyDescent="0.3">
      <c r="A436" s="3" t="str">
        <f>IF(Bank_Personal_Loan_Modelling!C436&lt;=10,"0-10",IF(AND(Bank_Personal_Loan_Modelling!C436&gt;10,Bank_Personal_Loan_Modelling!C436&lt;=20),"11-20",IF(AND(Bank_Personal_Loan_Modelling!C436&gt;20,Bank_Personal_Loan_Modelling!C436&lt;=30),"21-30","30+")))</f>
        <v>30+</v>
      </c>
    </row>
    <row r="437" spans="1:1" x14ac:dyDescent="0.3">
      <c r="A437" s="3" t="str">
        <f>IF(Bank_Personal_Loan_Modelling!C437&lt;=10,"0-10",IF(AND(Bank_Personal_Loan_Modelling!C437&gt;10,Bank_Personal_Loan_Modelling!C437&lt;=20),"11-20",IF(AND(Bank_Personal_Loan_Modelling!C437&gt;20,Bank_Personal_Loan_Modelling!C437&lt;=30),"21-30","30+")))</f>
        <v>30+</v>
      </c>
    </row>
    <row r="438" spans="1:1" x14ac:dyDescent="0.3">
      <c r="A438" s="3" t="str">
        <f>IF(Bank_Personal_Loan_Modelling!C438&lt;=10,"0-10",IF(AND(Bank_Personal_Loan_Modelling!C438&gt;10,Bank_Personal_Loan_Modelling!C438&lt;=20),"11-20",IF(AND(Bank_Personal_Loan_Modelling!C438&gt;20,Bank_Personal_Loan_Modelling!C438&lt;=30),"21-30","30+")))</f>
        <v>30+</v>
      </c>
    </row>
    <row r="439" spans="1:1" x14ac:dyDescent="0.3">
      <c r="A439" s="3" t="str">
        <f>IF(Bank_Personal_Loan_Modelling!C439&lt;=10,"0-10",IF(AND(Bank_Personal_Loan_Modelling!C439&gt;10,Bank_Personal_Loan_Modelling!C439&lt;=20),"11-20",IF(AND(Bank_Personal_Loan_Modelling!C439&gt;20,Bank_Personal_Loan_Modelling!C439&lt;=30),"21-30","30+")))</f>
        <v>30+</v>
      </c>
    </row>
    <row r="440" spans="1:1" x14ac:dyDescent="0.3">
      <c r="A440" s="3" t="str">
        <f>IF(Bank_Personal_Loan_Modelling!C440&lt;=10,"0-10",IF(AND(Bank_Personal_Loan_Modelling!C440&gt;10,Bank_Personal_Loan_Modelling!C440&lt;=20),"11-20",IF(AND(Bank_Personal_Loan_Modelling!C440&gt;20,Bank_Personal_Loan_Modelling!C440&lt;=30),"21-30","30+")))</f>
        <v>30+</v>
      </c>
    </row>
    <row r="441" spans="1:1" x14ac:dyDescent="0.3">
      <c r="A441" s="3" t="str">
        <f>IF(Bank_Personal_Loan_Modelling!C441&lt;=10,"0-10",IF(AND(Bank_Personal_Loan_Modelling!C441&gt;10,Bank_Personal_Loan_Modelling!C441&lt;=20),"11-20",IF(AND(Bank_Personal_Loan_Modelling!C441&gt;20,Bank_Personal_Loan_Modelling!C441&lt;=30),"21-30","30+")))</f>
        <v>30+</v>
      </c>
    </row>
    <row r="442" spans="1:1" x14ac:dyDescent="0.3">
      <c r="A442" s="3" t="str">
        <f>IF(Bank_Personal_Loan_Modelling!C442&lt;=10,"0-10",IF(AND(Bank_Personal_Loan_Modelling!C442&gt;10,Bank_Personal_Loan_Modelling!C442&lt;=20),"11-20",IF(AND(Bank_Personal_Loan_Modelling!C442&gt;20,Bank_Personal_Loan_Modelling!C442&lt;=30),"21-30","30+")))</f>
        <v>30+</v>
      </c>
    </row>
    <row r="443" spans="1:1" x14ac:dyDescent="0.3">
      <c r="A443" s="3" t="str">
        <f>IF(Bank_Personal_Loan_Modelling!C443&lt;=10,"0-10",IF(AND(Bank_Personal_Loan_Modelling!C443&gt;10,Bank_Personal_Loan_Modelling!C443&lt;=20),"11-20",IF(AND(Bank_Personal_Loan_Modelling!C443&gt;20,Bank_Personal_Loan_Modelling!C443&lt;=30),"21-30","30+")))</f>
        <v>30+</v>
      </c>
    </row>
    <row r="444" spans="1:1" x14ac:dyDescent="0.3">
      <c r="A444" s="3" t="str">
        <f>IF(Bank_Personal_Loan_Modelling!C444&lt;=10,"0-10",IF(AND(Bank_Personal_Loan_Modelling!C444&gt;10,Bank_Personal_Loan_Modelling!C444&lt;=20),"11-20",IF(AND(Bank_Personal_Loan_Modelling!C444&gt;20,Bank_Personal_Loan_Modelling!C444&lt;=30),"21-30","30+")))</f>
        <v>30+</v>
      </c>
    </row>
    <row r="445" spans="1:1" x14ac:dyDescent="0.3">
      <c r="A445" s="3" t="str">
        <f>IF(Bank_Personal_Loan_Modelling!C445&lt;=10,"0-10",IF(AND(Bank_Personal_Loan_Modelling!C445&gt;10,Bank_Personal_Loan_Modelling!C445&lt;=20),"11-20",IF(AND(Bank_Personal_Loan_Modelling!C445&gt;20,Bank_Personal_Loan_Modelling!C445&lt;=30),"21-30","30+")))</f>
        <v>30+</v>
      </c>
    </row>
    <row r="446" spans="1:1" x14ac:dyDescent="0.3">
      <c r="A446" s="3" t="str">
        <f>IF(Bank_Personal_Loan_Modelling!C446&lt;=10,"0-10",IF(AND(Bank_Personal_Loan_Modelling!C446&gt;10,Bank_Personal_Loan_Modelling!C446&lt;=20),"11-20",IF(AND(Bank_Personal_Loan_Modelling!C446&gt;20,Bank_Personal_Loan_Modelling!C446&lt;=30),"21-30","30+")))</f>
        <v>30+</v>
      </c>
    </row>
    <row r="447" spans="1:1" x14ac:dyDescent="0.3">
      <c r="A447" s="3" t="str">
        <f>IF(Bank_Personal_Loan_Modelling!C447&lt;=10,"0-10",IF(AND(Bank_Personal_Loan_Modelling!C447&gt;10,Bank_Personal_Loan_Modelling!C447&lt;=20),"11-20",IF(AND(Bank_Personal_Loan_Modelling!C447&gt;20,Bank_Personal_Loan_Modelling!C447&lt;=30),"21-30","30+")))</f>
        <v>30+</v>
      </c>
    </row>
    <row r="448" spans="1:1" x14ac:dyDescent="0.3">
      <c r="A448" s="3" t="str">
        <f>IF(Bank_Personal_Loan_Modelling!C448&lt;=10,"0-10",IF(AND(Bank_Personal_Loan_Modelling!C448&gt;10,Bank_Personal_Loan_Modelling!C448&lt;=20),"11-20",IF(AND(Bank_Personal_Loan_Modelling!C448&gt;20,Bank_Personal_Loan_Modelling!C448&lt;=30),"21-30","30+")))</f>
        <v>30+</v>
      </c>
    </row>
    <row r="449" spans="1:1" x14ac:dyDescent="0.3">
      <c r="A449" s="3" t="str">
        <f>IF(Bank_Personal_Loan_Modelling!C449&lt;=10,"0-10",IF(AND(Bank_Personal_Loan_Modelling!C449&gt;10,Bank_Personal_Loan_Modelling!C449&lt;=20),"11-20",IF(AND(Bank_Personal_Loan_Modelling!C449&gt;20,Bank_Personal_Loan_Modelling!C449&lt;=30),"21-30","30+")))</f>
        <v>30+</v>
      </c>
    </row>
    <row r="450" spans="1:1" x14ac:dyDescent="0.3">
      <c r="A450" s="3" t="str">
        <f>IF(Bank_Personal_Loan_Modelling!C450&lt;=10,"0-10",IF(AND(Bank_Personal_Loan_Modelling!C450&gt;10,Bank_Personal_Loan_Modelling!C450&lt;=20),"11-20",IF(AND(Bank_Personal_Loan_Modelling!C450&gt;20,Bank_Personal_Loan_Modelling!C450&lt;=30),"21-30","30+")))</f>
        <v>30+</v>
      </c>
    </row>
    <row r="451" spans="1:1" x14ac:dyDescent="0.3">
      <c r="A451" s="3" t="str">
        <f>IF(Bank_Personal_Loan_Modelling!C451&lt;=10,"0-10",IF(AND(Bank_Personal_Loan_Modelling!C451&gt;10,Bank_Personal_Loan_Modelling!C451&lt;=20),"11-20",IF(AND(Bank_Personal_Loan_Modelling!C451&gt;20,Bank_Personal_Loan_Modelling!C451&lt;=30),"21-30","30+")))</f>
        <v>30+</v>
      </c>
    </row>
    <row r="452" spans="1:1" x14ac:dyDescent="0.3">
      <c r="A452" s="3" t="str">
        <f>IF(Bank_Personal_Loan_Modelling!C452&lt;=10,"0-10",IF(AND(Bank_Personal_Loan_Modelling!C452&gt;10,Bank_Personal_Loan_Modelling!C452&lt;=20),"11-20",IF(AND(Bank_Personal_Loan_Modelling!C452&gt;20,Bank_Personal_Loan_Modelling!C452&lt;=30),"21-30","30+")))</f>
        <v>30+</v>
      </c>
    </row>
    <row r="453" spans="1:1" x14ac:dyDescent="0.3">
      <c r="A453" s="3" t="str">
        <f>IF(Bank_Personal_Loan_Modelling!C453&lt;=10,"0-10",IF(AND(Bank_Personal_Loan_Modelling!C453&gt;10,Bank_Personal_Loan_Modelling!C453&lt;=20),"11-20",IF(AND(Bank_Personal_Loan_Modelling!C453&gt;20,Bank_Personal_Loan_Modelling!C453&lt;=30),"21-30","30+")))</f>
        <v>30+</v>
      </c>
    </row>
    <row r="454" spans="1:1" x14ac:dyDescent="0.3">
      <c r="A454" s="3" t="str">
        <f>IF(Bank_Personal_Loan_Modelling!C454&lt;=10,"0-10",IF(AND(Bank_Personal_Loan_Modelling!C454&gt;10,Bank_Personal_Loan_Modelling!C454&lt;=20),"11-20",IF(AND(Bank_Personal_Loan_Modelling!C454&gt;20,Bank_Personal_Loan_Modelling!C454&lt;=30),"21-30","30+")))</f>
        <v>30+</v>
      </c>
    </row>
    <row r="455" spans="1:1" x14ac:dyDescent="0.3">
      <c r="A455" s="3" t="str">
        <f>IF(Bank_Personal_Loan_Modelling!C455&lt;=10,"0-10",IF(AND(Bank_Personal_Loan_Modelling!C455&gt;10,Bank_Personal_Loan_Modelling!C455&lt;=20),"11-20",IF(AND(Bank_Personal_Loan_Modelling!C455&gt;20,Bank_Personal_Loan_Modelling!C455&lt;=30),"21-30","30+")))</f>
        <v>30+</v>
      </c>
    </row>
    <row r="456" spans="1:1" x14ac:dyDescent="0.3">
      <c r="A456" s="3" t="str">
        <f>IF(Bank_Personal_Loan_Modelling!C456&lt;=10,"0-10",IF(AND(Bank_Personal_Loan_Modelling!C456&gt;10,Bank_Personal_Loan_Modelling!C456&lt;=20),"11-20",IF(AND(Bank_Personal_Loan_Modelling!C456&gt;20,Bank_Personal_Loan_Modelling!C456&lt;=30),"21-30","30+")))</f>
        <v>30+</v>
      </c>
    </row>
    <row r="457" spans="1:1" x14ac:dyDescent="0.3">
      <c r="A457" s="3" t="str">
        <f>IF(Bank_Personal_Loan_Modelling!C457&lt;=10,"0-10",IF(AND(Bank_Personal_Loan_Modelling!C457&gt;10,Bank_Personal_Loan_Modelling!C457&lt;=20),"11-20",IF(AND(Bank_Personal_Loan_Modelling!C457&gt;20,Bank_Personal_Loan_Modelling!C457&lt;=30),"21-30","30+")))</f>
        <v>30+</v>
      </c>
    </row>
    <row r="458" spans="1:1" x14ac:dyDescent="0.3">
      <c r="A458" s="3" t="str">
        <f>IF(Bank_Personal_Loan_Modelling!C458&lt;=10,"0-10",IF(AND(Bank_Personal_Loan_Modelling!C458&gt;10,Bank_Personal_Loan_Modelling!C458&lt;=20),"11-20",IF(AND(Bank_Personal_Loan_Modelling!C458&gt;20,Bank_Personal_Loan_Modelling!C458&lt;=30),"21-30","30+")))</f>
        <v>30+</v>
      </c>
    </row>
    <row r="459" spans="1:1" x14ac:dyDescent="0.3">
      <c r="A459" s="3" t="str">
        <f>IF(Bank_Personal_Loan_Modelling!C459&lt;=10,"0-10",IF(AND(Bank_Personal_Loan_Modelling!C459&gt;10,Bank_Personal_Loan_Modelling!C459&lt;=20),"11-20",IF(AND(Bank_Personal_Loan_Modelling!C459&gt;20,Bank_Personal_Loan_Modelling!C459&lt;=30),"21-30","30+")))</f>
        <v>30+</v>
      </c>
    </row>
    <row r="460" spans="1:1" x14ac:dyDescent="0.3">
      <c r="A460" s="3" t="str">
        <f>IF(Bank_Personal_Loan_Modelling!C460&lt;=10,"0-10",IF(AND(Bank_Personal_Loan_Modelling!C460&gt;10,Bank_Personal_Loan_Modelling!C460&lt;=20),"11-20",IF(AND(Bank_Personal_Loan_Modelling!C460&gt;20,Bank_Personal_Loan_Modelling!C460&lt;=30),"21-30","30+")))</f>
        <v>30+</v>
      </c>
    </row>
    <row r="461" spans="1:1" x14ac:dyDescent="0.3">
      <c r="A461" s="3" t="str">
        <f>IF(Bank_Personal_Loan_Modelling!C461&lt;=10,"0-10",IF(AND(Bank_Personal_Loan_Modelling!C461&gt;10,Bank_Personal_Loan_Modelling!C461&lt;=20),"11-20",IF(AND(Bank_Personal_Loan_Modelling!C461&gt;20,Bank_Personal_Loan_Modelling!C461&lt;=30),"21-30","30+")))</f>
        <v>30+</v>
      </c>
    </row>
    <row r="462" spans="1:1" x14ac:dyDescent="0.3">
      <c r="A462" s="3" t="str">
        <f>IF(Bank_Personal_Loan_Modelling!C462&lt;=10,"0-10",IF(AND(Bank_Personal_Loan_Modelling!C462&gt;10,Bank_Personal_Loan_Modelling!C462&lt;=20),"11-20",IF(AND(Bank_Personal_Loan_Modelling!C462&gt;20,Bank_Personal_Loan_Modelling!C462&lt;=30),"21-30","30+")))</f>
        <v>30+</v>
      </c>
    </row>
    <row r="463" spans="1:1" x14ac:dyDescent="0.3">
      <c r="A463" s="3" t="str">
        <f>IF(Bank_Personal_Loan_Modelling!C463&lt;=10,"0-10",IF(AND(Bank_Personal_Loan_Modelling!C463&gt;10,Bank_Personal_Loan_Modelling!C463&lt;=20),"11-20",IF(AND(Bank_Personal_Loan_Modelling!C463&gt;20,Bank_Personal_Loan_Modelling!C463&lt;=30),"21-30","30+")))</f>
        <v>30+</v>
      </c>
    </row>
    <row r="464" spans="1:1" x14ac:dyDescent="0.3">
      <c r="A464" s="3" t="str">
        <f>IF(Bank_Personal_Loan_Modelling!C464&lt;=10,"0-10",IF(AND(Bank_Personal_Loan_Modelling!C464&gt;10,Bank_Personal_Loan_Modelling!C464&lt;=20),"11-20",IF(AND(Bank_Personal_Loan_Modelling!C464&gt;20,Bank_Personal_Loan_Modelling!C464&lt;=30),"21-30","30+")))</f>
        <v>30+</v>
      </c>
    </row>
    <row r="465" spans="1:1" x14ac:dyDescent="0.3">
      <c r="A465" s="3" t="str">
        <f>IF(Bank_Personal_Loan_Modelling!C465&lt;=10,"0-10",IF(AND(Bank_Personal_Loan_Modelling!C465&gt;10,Bank_Personal_Loan_Modelling!C465&lt;=20),"11-20",IF(AND(Bank_Personal_Loan_Modelling!C465&gt;20,Bank_Personal_Loan_Modelling!C465&lt;=30),"21-30","30+")))</f>
        <v>30+</v>
      </c>
    </row>
    <row r="466" spans="1:1" x14ac:dyDescent="0.3">
      <c r="A466" s="3" t="str">
        <f>IF(Bank_Personal_Loan_Modelling!C466&lt;=10,"0-10",IF(AND(Bank_Personal_Loan_Modelling!C466&gt;10,Bank_Personal_Loan_Modelling!C466&lt;=20),"11-20",IF(AND(Bank_Personal_Loan_Modelling!C466&gt;20,Bank_Personal_Loan_Modelling!C466&lt;=30),"21-30","30+")))</f>
        <v>30+</v>
      </c>
    </row>
    <row r="467" spans="1:1" x14ac:dyDescent="0.3">
      <c r="A467" s="3" t="str">
        <f>IF(Bank_Personal_Loan_Modelling!C467&lt;=10,"0-10",IF(AND(Bank_Personal_Loan_Modelling!C467&gt;10,Bank_Personal_Loan_Modelling!C467&lt;=20),"11-20",IF(AND(Bank_Personal_Loan_Modelling!C467&gt;20,Bank_Personal_Loan_Modelling!C467&lt;=30),"21-30","30+")))</f>
        <v>30+</v>
      </c>
    </row>
    <row r="468" spans="1:1" x14ac:dyDescent="0.3">
      <c r="A468" s="3" t="str">
        <f>IF(Bank_Personal_Loan_Modelling!C468&lt;=10,"0-10",IF(AND(Bank_Personal_Loan_Modelling!C468&gt;10,Bank_Personal_Loan_Modelling!C468&lt;=20),"11-20",IF(AND(Bank_Personal_Loan_Modelling!C468&gt;20,Bank_Personal_Loan_Modelling!C468&lt;=30),"21-30","30+")))</f>
        <v>30+</v>
      </c>
    </row>
    <row r="469" spans="1:1" x14ac:dyDescent="0.3">
      <c r="A469" s="3" t="str">
        <f>IF(Bank_Personal_Loan_Modelling!C469&lt;=10,"0-10",IF(AND(Bank_Personal_Loan_Modelling!C469&gt;10,Bank_Personal_Loan_Modelling!C469&lt;=20),"11-20",IF(AND(Bank_Personal_Loan_Modelling!C469&gt;20,Bank_Personal_Loan_Modelling!C469&lt;=30),"21-30","30+")))</f>
        <v>30+</v>
      </c>
    </row>
    <row r="470" spans="1:1" x14ac:dyDescent="0.3">
      <c r="A470" s="3" t="str">
        <f>IF(Bank_Personal_Loan_Modelling!C470&lt;=10,"0-10",IF(AND(Bank_Personal_Loan_Modelling!C470&gt;10,Bank_Personal_Loan_Modelling!C470&lt;=20),"11-20",IF(AND(Bank_Personal_Loan_Modelling!C470&gt;20,Bank_Personal_Loan_Modelling!C470&lt;=30),"21-30","30+")))</f>
        <v>30+</v>
      </c>
    </row>
    <row r="471" spans="1:1" x14ac:dyDescent="0.3">
      <c r="A471" s="3" t="str">
        <f>IF(Bank_Personal_Loan_Modelling!C471&lt;=10,"0-10",IF(AND(Bank_Personal_Loan_Modelling!C471&gt;10,Bank_Personal_Loan_Modelling!C471&lt;=20),"11-20",IF(AND(Bank_Personal_Loan_Modelling!C471&gt;20,Bank_Personal_Loan_Modelling!C471&lt;=30),"21-30","30+")))</f>
        <v>30+</v>
      </c>
    </row>
    <row r="472" spans="1:1" x14ac:dyDescent="0.3">
      <c r="A472" s="3" t="str">
        <f>IF(Bank_Personal_Loan_Modelling!C472&lt;=10,"0-10",IF(AND(Bank_Personal_Loan_Modelling!C472&gt;10,Bank_Personal_Loan_Modelling!C472&lt;=20),"11-20",IF(AND(Bank_Personal_Loan_Modelling!C472&gt;20,Bank_Personal_Loan_Modelling!C472&lt;=30),"21-30","30+")))</f>
        <v>30+</v>
      </c>
    </row>
    <row r="473" spans="1:1" x14ac:dyDescent="0.3">
      <c r="A473" s="3" t="str">
        <f>IF(Bank_Personal_Loan_Modelling!C473&lt;=10,"0-10",IF(AND(Bank_Personal_Loan_Modelling!C473&gt;10,Bank_Personal_Loan_Modelling!C473&lt;=20),"11-20",IF(AND(Bank_Personal_Loan_Modelling!C473&gt;20,Bank_Personal_Loan_Modelling!C473&lt;=30),"21-30","30+")))</f>
        <v>30+</v>
      </c>
    </row>
    <row r="474" spans="1:1" x14ac:dyDescent="0.3">
      <c r="A474" s="3" t="str">
        <f>IF(Bank_Personal_Loan_Modelling!C474&lt;=10,"0-10",IF(AND(Bank_Personal_Loan_Modelling!C474&gt;10,Bank_Personal_Loan_Modelling!C474&lt;=20),"11-20",IF(AND(Bank_Personal_Loan_Modelling!C474&gt;20,Bank_Personal_Loan_Modelling!C474&lt;=30),"21-30","30+")))</f>
        <v>30+</v>
      </c>
    </row>
    <row r="475" spans="1:1" x14ac:dyDescent="0.3">
      <c r="A475" s="3" t="str">
        <f>IF(Bank_Personal_Loan_Modelling!C475&lt;=10,"0-10",IF(AND(Bank_Personal_Loan_Modelling!C475&gt;10,Bank_Personal_Loan_Modelling!C475&lt;=20),"11-20",IF(AND(Bank_Personal_Loan_Modelling!C475&gt;20,Bank_Personal_Loan_Modelling!C475&lt;=30),"21-30","30+")))</f>
        <v>30+</v>
      </c>
    </row>
    <row r="476" spans="1:1" x14ac:dyDescent="0.3">
      <c r="A476" s="3" t="str">
        <f>IF(Bank_Personal_Loan_Modelling!C476&lt;=10,"0-10",IF(AND(Bank_Personal_Loan_Modelling!C476&gt;10,Bank_Personal_Loan_Modelling!C476&lt;=20),"11-20",IF(AND(Bank_Personal_Loan_Modelling!C476&gt;20,Bank_Personal_Loan_Modelling!C476&lt;=30),"21-30","30+")))</f>
        <v>30+</v>
      </c>
    </row>
    <row r="477" spans="1:1" x14ac:dyDescent="0.3">
      <c r="A477" s="3" t="str">
        <f>IF(Bank_Personal_Loan_Modelling!C477&lt;=10,"0-10",IF(AND(Bank_Personal_Loan_Modelling!C477&gt;10,Bank_Personal_Loan_Modelling!C477&lt;=20),"11-20",IF(AND(Bank_Personal_Loan_Modelling!C477&gt;20,Bank_Personal_Loan_Modelling!C477&lt;=30),"21-30","30+")))</f>
        <v>30+</v>
      </c>
    </row>
    <row r="478" spans="1:1" x14ac:dyDescent="0.3">
      <c r="A478" s="3" t="str">
        <f>IF(Bank_Personal_Loan_Modelling!C478&lt;=10,"0-10",IF(AND(Bank_Personal_Loan_Modelling!C478&gt;10,Bank_Personal_Loan_Modelling!C478&lt;=20),"11-20",IF(AND(Bank_Personal_Loan_Modelling!C478&gt;20,Bank_Personal_Loan_Modelling!C478&lt;=30),"21-30","30+")))</f>
        <v>30+</v>
      </c>
    </row>
    <row r="479" spans="1:1" x14ac:dyDescent="0.3">
      <c r="A479" s="3" t="str">
        <f>IF(Bank_Personal_Loan_Modelling!C479&lt;=10,"0-10",IF(AND(Bank_Personal_Loan_Modelling!C479&gt;10,Bank_Personal_Loan_Modelling!C479&lt;=20),"11-20",IF(AND(Bank_Personal_Loan_Modelling!C479&gt;20,Bank_Personal_Loan_Modelling!C479&lt;=30),"21-30","30+")))</f>
        <v>30+</v>
      </c>
    </row>
    <row r="480" spans="1:1" x14ac:dyDescent="0.3">
      <c r="A480" s="3" t="str">
        <f>IF(Bank_Personal_Loan_Modelling!C480&lt;=10,"0-10",IF(AND(Bank_Personal_Loan_Modelling!C480&gt;10,Bank_Personal_Loan_Modelling!C480&lt;=20),"11-20",IF(AND(Bank_Personal_Loan_Modelling!C480&gt;20,Bank_Personal_Loan_Modelling!C480&lt;=30),"21-30","30+")))</f>
        <v>30+</v>
      </c>
    </row>
    <row r="481" spans="1:1" x14ac:dyDescent="0.3">
      <c r="A481" s="3" t="str">
        <f>IF(Bank_Personal_Loan_Modelling!C481&lt;=10,"0-10",IF(AND(Bank_Personal_Loan_Modelling!C481&gt;10,Bank_Personal_Loan_Modelling!C481&lt;=20),"11-20",IF(AND(Bank_Personal_Loan_Modelling!C481&gt;20,Bank_Personal_Loan_Modelling!C481&lt;=30),"21-30","30+")))</f>
        <v>30+</v>
      </c>
    </row>
    <row r="482" spans="1:1" x14ac:dyDescent="0.3">
      <c r="A482" s="3" t="str">
        <f>IF(Bank_Personal_Loan_Modelling!C482&lt;=10,"0-10",IF(AND(Bank_Personal_Loan_Modelling!C482&gt;10,Bank_Personal_Loan_Modelling!C482&lt;=20),"11-20",IF(AND(Bank_Personal_Loan_Modelling!C482&gt;20,Bank_Personal_Loan_Modelling!C482&lt;=30),"21-30","30+")))</f>
        <v>30+</v>
      </c>
    </row>
    <row r="483" spans="1:1" x14ac:dyDescent="0.3">
      <c r="A483" s="3" t="str">
        <f>IF(Bank_Personal_Loan_Modelling!C483&lt;=10,"0-10",IF(AND(Bank_Personal_Loan_Modelling!C483&gt;10,Bank_Personal_Loan_Modelling!C483&lt;=20),"11-20",IF(AND(Bank_Personal_Loan_Modelling!C483&gt;20,Bank_Personal_Loan_Modelling!C483&lt;=30),"21-30","30+")))</f>
        <v>30+</v>
      </c>
    </row>
    <row r="484" spans="1:1" x14ac:dyDescent="0.3">
      <c r="A484" s="3" t="str">
        <f>IF(Bank_Personal_Loan_Modelling!C484&lt;=10,"0-10",IF(AND(Bank_Personal_Loan_Modelling!C484&gt;10,Bank_Personal_Loan_Modelling!C484&lt;=20),"11-20",IF(AND(Bank_Personal_Loan_Modelling!C484&gt;20,Bank_Personal_Loan_Modelling!C484&lt;=30),"21-30","30+")))</f>
        <v>30+</v>
      </c>
    </row>
    <row r="485" spans="1:1" x14ac:dyDescent="0.3">
      <c r="A485" s="3" t="str">
        <f>IF(Bank_Personal_Loan_Modelling!C485&lt;=10,"0-10",IF(AND(Bank_Personal_Loan_Modelling!C485&gt;10,Bank_Personal_Loan_Modelling!C485&lt;=20),"11-20",IF(AND(Bank_Personal_Loan_Modelling!C485&gt;20,Bank_Personal_Loan_Modelling!C485&lt;=30),"21-30","30+")))</f>
        <v>30+</v>
      </c>
    </row>
    <row r="486" spans="1:1" x14ac:dyDescent="0.3">
      <c r="A486" s="3" t="str">
        <f>IF(Bank_Personal_Loan_Modelling!C486&lt;=10,"0-10",IF(AND(Bank_Personal_Loan_Modelling!C486&gt;10,Bank_Personal_Loan_Modelling!C486&lt;=20),"11-20",IF(AND(Bank_Personal_Loan_Modelling!C486&gt;20,Bank_Personal_Loan_Modelling!C486&lt;=30),"21-30","30+")))</f>
        <v>30+</v>
      </c>
    </row>
    <row r="487" spans="1:1" x14ac:dyDescent="0.3">
      <c r="A487" s="3" t="str">
        <f>IF(Bank_Personal_Loan_Modelling!C487&lt;=10,"0-10",IF(AND(Bank_Personal_Loan_Modelling!C487&gt;10,Bank_Personal_Loan_Modelling!C487&lt;=20),"11-20",IF(AND(Bank_Personal_Loan_Modelling!C487&gt;20,Bank_Personal_Loan_Modelling!C487&lt;=30),"21-30","30+")))</f>
        <v>30+</v>
      </c>
    </row>
    <row r="488" spans="1:1" x14ac:dyDescent="0.3">
      <c r="A488" s="3" t="str">
        <f>IF(Bank_Personal_Loan_Modelling!C488&lt;=10,"0-10",IF(AND(Bank_Personal_Loan_Modelling!C488&gt;10,Bank_Personal_Loan_Modelling!C488&lt;=20),"11-20",IF(AND(Bank_Personal_Loan_Modelling!C488&gt;20,Bank_Personal_Loan_Modelling!C488&lt;=30),"21-30","30+")))</f>
        <v>30+</v>
      </c>
    </row>
    <row r="489" spans="1:1" x14ac:dyDescent="0.3">
      <c r="A489" s="3" t="str">
        <f>IF(Bank_Personal_Loan_Modelling!C489&lt;=10,"0-10",IF(AND(Bank_Personal_Loan_Modelling!C489&gt;10,Bank_Personal_Loan_Modelling!C489&lt;=20),"11-20",IF(AND(Bank_Personal_Loan_Modelling!C489&gt;20,Bank_Personal_Loan_Modelling!C489&lt;=30),"21-30","30+")))</f>
        <v>30+</v>
      </c>
    </row>
    <row r="490" spans="1:1" x14ac:dyDescent="0.3">
      <c r="A490" s="3" t="str">
        <f>IF(Bank_Personal_Loan_Modelling!C490&lt;=10,"0-10",IF(AND(Bank_Personal_Loan_Modelling!C490&gt;10,Bank_Personal_Loan_Modelling!C490&lt;=20),"11-20",IF(AND(Bank_Personal_Loan_Modelling!C490&gt;20,Bank_Personal_Loan_Modelling!C490&lt;=30),"21-30","30+")))</f>
        <v>30+</v>
      </c>
    </row>
    <row r="491" spans="1:1" x14ac:dyDescent="0.3">
      <c r="A491" s="3" t="str">
        <f>IF(Bank_Personal_Loan_Modelling!C491&lt;=10,"0-10",IF(AND(Bank_Personal_Loan_Modelling!C491&gt;10,Bank_Personal_Loan_Modelling!C491&lt;=20),"11-20",IF(AND(Bank_Personal_Loan_Modelling!C491&gt;20,Bank_Personal_Loan_Modelling!C491&lt;=30),"21-30","30+")))</f>
        <v>30+</v>
      </c>
    </row>
    <row r="492" spans="1:1" x14ac:dyDescent="0.3">
      <c r="A492" s="3" t="str">
        <f>IF(Bank_Personal_Loan_Modelling!C492&lt;=10,"0-10",IF(AND(Bank_Personal_Loan_Modelling!C492&gt;10,Bank_Personal_Loan_Modelling!C492&lt;=20),"11-20",IF(AND(Bank_Personal_Loan_Modelling!C492&gt;20,Bank_Personal_Loan_Modelling!C492&lt;=30),"21-30","30+")))</f>
        <v>30+</v>
      </c>
    </row>
    <row r="493" spans="1:1" x14ac:dyDescent="0.3">
      <c r="A493" s="3" t="str">
        <f>IF(Bank_Personal_Loan_Modelling!C493&lt;=10,"0-10",IF(AND(Bank_Personal_Loan_Modelling!C493&gt;10,Bank_Personal_Loan_Modelling!C493&lt;=20),"11-20",IF(AND(Bank_Personal_Loan_Modelling!C493&gt;20,Bank_Personal_Loan_Modelling!C493&lt;=30),"21-30","30+")))</f>
        <v>30+</v>
      </c>
    </row>
    <row r="494" spans="1:1" x14ac:dyDescent="0.3">
      <c r="A494" s="3" t="str">
        <f>IF(Bank_Personal_Loan_Modelling!C494&lt;=10,"0-10",IF(AND(Bank_Personal_Loan_Modelling!C494&gt;10,Bank_Personal_Loan_Modelling!C494&lt;=20),"11-20",IF(AND(Bank_Personal_Loan_Modelling!C494&gt;20,Bank_Personal_Loan_Modelling!C494&lt;=30),"21-30","30+")))</f>
        <v>30+</v>
      </c>
    </row>
    <row r="495" spans="1:1" x14ac:dyDescent="0.3">
      <c r="A495" s="3" t="str">
        <f>IF(Bank_Personal_Loan_Modelling!C495&lt;=10,"0-10",IF(AND(Bank_Personal_Loan_Modelling!C495&gt;10,Bank_Personal_Loan_Modelling!C495&lt;=20),"11-20",IF(AND(Bank_Personal_Loan_Modelling!C495&gt;20,Bank_Personal_Loan_Modelling!C495&lt;=30),"21-30","30+")))</f>
        <v>30+</v>
      </c>
    </row>
    <row r="496" spans="1:1" x14ac:dyDescent="0.3">
      <c r="A496" s="3" t="str">
        <f>IF(Bank_Personal_Loan_Modelling!C496&lt;=10,"0-10",IF(AND(Bank_Personal_Loan_Modelling!C496&gt;10,Bank_Personal_Loan_Modelling!C496&lt;=20),"11-20",IF(AND(Bank_Personal_Loan_Modelling!C496&gt;20,Bank_Personal_Loan_Modelling!C496&lt;=30),"21-30","30+")))</f>
        <v>30+</v>
      </c>
    </row>
    <row r="497" spans="1:1" x14ac:dyDescent="0.3">
      <c r="A497" s="3" t="str">
        <f>IF(Bank_Personal_Loan_Modelling!C497&lt;=10,"0-10",IF(AND(Bank_Personal_Loan_Modelling!C497&gt;10,Bank_Personal_Loan_Modelling!C497&lt;=20),"11-20",IF(AND(Bank_Personal_Loan_Modelling!C497&gt;20,Bank_Personal_Loan_Modelling!C497&lt;=30),"21-30","30+")))</f>
        <v>30+</v>
      </c>
    </row>
    <row r="498" spans="1:1" x14ac:dyDescent="0.3">
      <c r="A498" s="3" t="str">
        <f>IF(Bank_Personal_Loan_Modelling!C498&lt;=10,"0-10",IF(AND(Bank_Personal_Loan_Modelling!C498&gt;10,Bank_Personal_Loan_Modelling!C498&lt;=20),"11-20",IF(AND(Bank_Personal_Loan_Modelling!C498&gt;20,Bank_Personal_Loan_Modelling!C498&lt;=30),"21-30","30+")))</f>
        <v>30+</v>
      </c>
    </row>
    <row r="499" spans="1:1" x14ac:dyDescent="0.3">
      <c r="A499" s="3" t="str">
        <f>IF(Bank_Personal_Loan_Modelling!C499&lt;=10,"0-10",IF(AND(Bank_Personal_Loan_Modelling!C499&gt;10,Bank_Personal_Loan_Modelling!C499&lt;=20),"11-20",IF(AND(Bank_Personal_Loan_Modelling!C499&gt;20,Bank_Personal_Loan_Modelling!C499&lt;=30),"21-30","30+")))</f>
        <v>30+</v>
      </c>
    </row>
    <row r="500" spans="1:1" x14ac:dyDescent="0.3">
      <c r="A500" s="3" t="str">
        <f>IF(Bank_Personal_Loan_Modelling!C500&lt;=10,"0-10",IF(AND(Bank_Personal_Loan_Modelling!C500&gt;10,Bank_Personal_Loan_Modelling!C500&lt;=20),"11-20",IF(AND(Bank_Personal_Loan_Modelling!C500&gt;20,Bank_Personal_Loan_Modelling!C500&lt;=30),"21-30","30+")))</f>
        <v>30+</v>
      </c>
    </row>
    <row r="501" spans="1:1" x14ac:dyDescent="0.3">
      <c r="A501" s="3" t="str">
        <f>IF(Bank_Personal_Loan_Modelling!C501&lt;=10,"0-10",IF(AND(Bank_Personal_Loan_Modelling!C501&gt;10,Bank_Personal_Loan_Modelling!C501&lt;=20),"11-20",IF(AND(Bank_Personal_Loan_Modelling!C501&gt;20,Bank_Personal_Loan_Modelling!C501&lt;=30),"21-30","30+")))</f>
        <v>30+</v>
      </c>
    </row>
    <row r="502" spans="1:1" x14ac:dyDescent="0.3">
      <c r="A502" s="3" t="str">
        <f>IF(Bank_Personal_Loan_Modelling!C502&lt;=10,"0-10",IF(AND(Bank_Personal_Loan_Modelling!C502&gt;10,Bank_Personal_Loan_Modelling!C502&lt;=20),"11-20",IF(AND(Bank_Personal_Loan_Modelling!C502&gt;20,Bank_Personal_Loan_Modelling!C502&lt;=30),"21-30","30+")))</f>
        <v>30+</v>
      </c>
    </row>
    <row r="503" spans="1:1" x14ac:dyDescent="0.3">
      <c r="A503" s="3" t="str">
        <f>IF(Bank_Personal_Loan_Modelling!C503&lt;=10,"0-10",IF(AND(Bank_Personal_Loan_Modelling!C503&gt;10,Bank_Personal_Loan_Modelling!C503&lt;=20),"11-20",IF(AND(Bank_Personal_Loan_Modelling!C503&gt;20,Bank_Personal_Loan_Modelling!C503&lt;=30),"21-30","30+")))</f>
        <v>30+</v>
      </c>
    </row>
    <row r="504" spans="1:1" x14ac:dyDescent="0.3">
      <c r="A504" s="3" t="str">
        <f>IF(Bank_Personal_Loan_Modelling!C504&lt;=10,"0-10",IF(AND(Bank_Personal_Loan_Modelling!C504&gt;10,Bank_Personal_Loan_Modelling!C504&lt;=20),"11-20",IF(AND(Bank_Personal_Loan_Modelling!C504&gt;20,Bank_Personal_Loan_Modelling!C504&lt;=30),"21-30","30+")))</f>
        <v>30+</v>
      </c>
    </row>
    <row r="505" spans="1:1" x14ac:dyDescent="0.3">
      <c r="A505" s="3" t="str">
        <f>IF(Bank_Personal_Loan_Modelling!C505&lt;=10,"0-10",IF(AND(Bank_Personal_Loan_Modelling!C505&gt;10,Bank_Personal_Loan_Modelling!C505&lt;=20),"11-20",IF(AND(Bank_Personal_Loan_Modelling!C505&gt;20,Bank_Personal_Loan_Modelling!C505&lt;=30),"21-30","30+")))</f>
        <v>30+</v>
      </c>
    </row>
    <row r="506" spans="1:1" x14ac:dyDescent="0.3">
      <c r="A506" s="3" t="str">
        <f>IF(Bank_Personal_Loan_Modelling!C506&lt;=10,"0-10",IF(AND(Bank_Personal_Loan_Modelling!C506&gt;10,Bank_Personal_Loan_Modelling!C506&lt;=20),"11-20",IF(AND(Bank_Personal_Loan_Modelling!C506&gt;20,Bank_Personal_Loan_Modelling!C506&lt;=30),"21-30","30+")))</f>
        <v>30+</v>
      </c>
    </row>
    <row r="507" spans="1:1" x14ac:dyDescent="0.3">
      <c r="A507" s="3" t="str">
        <f>IF(Bank_Personal_Loan_Modelling!C507&lt;=10,"0-10",IF(AND(Bank_Personal_Loan_Modelling!C507&gt;10,Bank_Personal_Loan_Modelling!C507&lt;=20),"11-20",IF(AND(Bank_Personal_Loan_Modelling!C507&gt;20,Bank_Personal_Loan_Modelling!C507&lt;=30),"21-30","30+")))</f>
        <v>30+</v>
      </c>
    </row>
    <row r="508" spans="1:1" x14ac:dyDescent="0.3">
      <c r="A508" s="3" t="str">
        <f>IF(Bank_Personal_Loan_Modelling!C508&lt;=10,"0-10",IF(AND(Bank_Personal_Loan_Modelling!C508&gt;10,Bank_Personal_Loan_Modelling!C508&lt;=20),"11-20",IF(AND(Bank_Personal_Loan_Modelling!C508&gt;20,Bank_Personal_Loan_Modelling!C508&lt;=30),"21-30","30+")))</f>
        <v>30+</v>
      </c>
    </row>
    <row r="509" spans="1:1" x14ac:dyDescent="0.3">
      <c r="A509" s="3" t="str">
        <f>IF(Bank_Personal_Loan_Modelling!C509&lt;=10,"0-10",IF(AND(Bank_Personal_Loan_Modelling!C509&gt;10,Bank_Personal_Loan_Modelling!C509&lt;=20),"11-20",IF(AND(Bank_Personal_Loan_Modelling!C509&gt;20,Bank_Personal_Loan_Modelling!C509&lt;=30),"21-30","30+")))</f>
        <v>30+</v>
      </c>
    </row>
    <row r="510" spans="1:1" x14ac:dyDescent="0.3">
      <c r="A510" s="3" t="str">
        <f>IF(Bank_Personal_Loan_Modelling!C510&lt;=10,"0-10",IF(AND(Bank_Personal_Loan_Modelling!C510&gt;10,Bank_Personal_Loan_Modelling!C510&lt;=20),"11-20",IF(AND(Bank_Personal_Loan_Modelling!C510&gt;20,Bank_Personal_Loan_Modelling!C510&lt;=30),"21-30","30+")))</f>
        <v>30+</v>
      </c>
    </row>
    <row r="511" spans="1:1" x14ac:dyDescent="0.3">
      <c r="A511" s="3" t="str">
        <f>IF(Bank_Personal_Loan_Modelling!C511&lt;=10,"0-10",IF(AND(Bank_Personal_Loan_Modelling!C511&gt;10,Bank_Personal_Loan_Modelling!C511&lt;=20),"11-20",IF(AND(Bank_Personal_Loan_Modelling!C511&gt;20,Bank_Personal_Loan_Modelling!C511&lt;=30),"21-30","30+")))</f>
        <v>30+</v>
      </c>
    </row>
    <row r="512" spans="1:1" x14ac:dyDescent="0.3">
      <c r="A512" s="3" t="str">
        <f>IF(Bank_Personal_Loan_Modelling!C512&lt;=10,"0-10",IF(AND(Bank_Personal_Loan_Modelling!C512&gt;10,Bank_Personal_Loan_Modelling!C512&lt;=20),"11-20",IF(AND(Bank_Personal_Loan_Modelling!C512&gt;20,Bank_Personal_Loan_Modelling!C512&lt;=30),"21-30","30+")))</f>
        <v>30+</v>
      </c>
    </row>
    <row r="513" spans="1:1" x14ac:dyDescent="0.3">
      <c r="A513" s="3" t="str">
        <f>IF(Bank_Personal_Loan_Modelling!C513&lt;=10,"0-10",IF(AND(Bank_Personal_Loan_Modelling!C513&gt;10,Bank_Personal_Loan_Modelling!C513&lt;=20),"11-20",IF(AND(Bank_Personal_Loan_Modelling!C513&gt;20,Bank_Personal_Loan_Modelling!C513&lt;=30),"21-30","30+")))</f>
        <v>30+</v>
      </c>
    </row>
    <row r="514" spans="1:1" x14ac:dyDescent="0.3">
      <c r="A514" s="3" t="str">
        <f>IF(Bank_Personal_Loan_Modelling!C514&lt;=10,"0-10",IF(AND(Bank_Personal_Loan_Modelling!C514&gt;10,Bank_Personal_Loan_Modelling!C514&lt;=20),"11-20",IF(AND(Bank_Personal_Loan_Modelling!C514&gt;20,Bank_Personal_Loan_Modelling!C514&lt;=30),"21-30","30+")))</f>
        <v>30+</v>
      </c>
    </row>
    <row r="515" spans="1:1" x14ac:dyDescent="0.3">
      <c r="A515" s="3" t="str">
        <f>IF(Bank_Personal_Loan_Modelling!C515&lt;=10,"0-10",IF(AND(Bank_Personal_Loan_Modelling!C515&gt;10,Bank_Personal_Loan_Modelling!C515&lt;=20),"11-20",IF(AND(Bank_Personal_Loan_Modelling!C515&gt;20,Bank_Personal_Loan_Modelling!C515&lt;=30),"21-30","30+")))</f>
        <v>30+</v>
      </c>
    </row>
    <row r="516" spans="1:1" x14ac:dyDescent="0.3">
      <c r="A516" s="3" t="str">
        <f>IF(Bank_Personal_Loan_Modelling!C516&lt;=10,"0-10",IF(AND(Bank_Personal_Loan_Modelling!C516&gt;10,Bank_Personal_Loan_Modelling!C516&lt;=20),"11-20",IF(AND(Bank_Personal_Loan_Modelling!C516&gt;20,Bank_Personal_Loan_Modelling!C516&lt;=30),"21-30","30+")))</f>
        <v>30+</v>
      </c>
    </row>
    <row r="517" spans="1:1" x14ac:dyDescent="0.3">
      <c r="A517" s="3" t="str">
        <f>IF(Bank_Personal_Loan_Modelling!C517&lt;=10,"0-10",IF(AND(Bank_Personal_Loan_Modelling!C517&gt;10,Bank_Personal_Loan_Modelling!C517&lt;=20),"11-20",IF(AND(Bank_Personal_Loan_Modelling!C517&gt;20,Bank_Personal_Loan_Modelling!C517&lt;=30),"21-30","30+")))</f>
        <v>30+</v>
      </c>
    </row>
    <row r="518" spans="1:1" x14ac:dyDescent="0.3">
      <c r="A518" s="3" t="str">
        <f>IF(Bank_Personal_Loan_Modelling!C518&lt;=10,"0-10",IF(AND(Bank_Personal_Loan_Modelling!C518&gt;10,Bank_Personal_Loan_Modelling!C518&lt;=20),"11-20",IF(AND(Bank_Personal_Loan_Modelling!C518&gt;20,Bank_Personal_Loan_Modelling!C518&lt;=30),"21-30","30+")))</f>
        <v>30+</v>
      </c>
    </row>
    <row r="519" spans="1:1" x14ac:dyDescent="0.3">
      <c r="A519" s="3" t="str">
        <f>IF(Bank_Personal_Loan_Modelling!C519&lt;=10,"0-10",IF(AND(Bank_Personal_Loan_Modelling!C519&gt;10,Bank_Personal_Loan_Modelling!C519&lt;=20),"11-20",IF(AND(Bank_Personal_Loan_Modelling!C519&gt;20,Bank_Personal_Loan_Modelling!C519&lt;=30),"21-30","30+")))</f>
        <v>30+</v>
      </c>
    </row>
    <row r="520" spans="1:1" x14ac:dyDescent="0.3">
      <c r="A520" s="3" t="str">
        <f>IF(Bank_Personal_Loan_Modelling!C520&lt;=10,"0-10",IF(AND(Bank_Personal_Loan_Modelling!C520&gt;10,Bank_Personal_Loan_Modelling!C520&lt;=20),"11-20",IF(AND(Bank_Personal_Loan_Modelling!C520&gt;20,Bank_Personal_Loan_Modelling!C520&lt;=30),"21-30","30+")))</f>
        <v>30+</v>
      </c>
    </row>
    <row r="521" spans="1:1" x14ac:dyDescent="0.3">
      <c r="A521" s="3" t="str">
        <f>IF(Bank_Personal_Loan_Modelling!C521&lt;=10,"0-10",IF(AND(Bank_Personal_Loan_Modelling!C521&gt;10,Bank_Personal_Loan_Modelling!C521&lt;=20),"11-20",IF(AND(Bank_Personal_Loan_Modelling!C521&gt;20,Bank_Personal_Loan_Modelling!C521&lt;=30),"21-30","30+")))</f>
        <v>30+</v>
      </c>
    </row>
    <row r="522" spans="1:1" x14ac:dyDescent="0.3">
      <c r="A522" s="3" t="str">
        <f>IF(Bank_Personal_Loan_Modelling!C522&lt;=10,"0-10",IF(AND(Bank_Personal_Loan_Modelling!C522&gt;10,Bank_Personal_Loan_Modelling!C522&lt;=20),"11-20",IF(AND(Bank_Personal_Loan_Modelling!C522&gt;20,Bank_Personal_Loan_Modelling!C522&lt;=30),"21-30","30+")))</f>
        <v>30+</v>
      </c>
    </row>
    <row r="523" spans="1:1" x14ac:dyDescent="0.3">
      <c r="A523" s="3" t="str">
        <f>IF(Bank_Personal_Loan_Modelling!C523&lt;=10,"0-10",IF(AND(Bank_Personal_Loan_Modelling!C523&gt;10,Bank_Personal_Loan_Modelling!C523&lt;=20),"11-20",IF(AND(Bank_Personal_Loan_Modelling!C523&gt;20,Bank_Personal_Loan_Modelling!C523&lt;=30),"21-30","30+")))</f>
        <v>30+</v>
      </c>
    </row>
    <row r="524" spans="1:1" x14ac:dyDescent="0.3">
      <c r="A524" s="3" t="str">
        <f>IF(Bank_Personal_Loan_Modelling!C524&lt;=10,"0-10",IF(AND(Bank_Personal_Loan_Modelling!C524&gt;10,Bank_Personal_Loan_Modelling!C524&lt;=20),"11-20",IF(AND(Bank_Personal_Loan_Modelling!C524&gt;20,Bank_Personal_Loan_Modelling!C524&lt;=30),"21-30","30+")))</f>
        <v>30+</v>
      </c>
    </row>
    <row r="525" spans="1:1" x14ac:dyDescent="0.3">
      <c r="A525" s="3" t="str">
        <f>IF(Bank_Personal_Loan_Modelling!C525&lt;=10,"0-10",IF(AND(Bank_Personal_Loan_Modelling!C525&gt;10,Bank_Personal_Loan_Modelling!C525&lt;=20),"11-20",IF(AND(Bank_Personal_Loan_Modelling!C525&gt;20,Bank_Personal_Loan_Modelling!C525&lt;=30),"21-30","30+")))</f>
        <v>30+</v>
      </c>
    </row>
    <row r="526" spans="1:1" x14ac:dyDescent="0.3">
      <c r="A526" s="3" t="str">
        <f>IF(Bank_Personal_Loan_Modelling!C526&lt;=10,"0-10",IF(AND(Bank_Personal_Loan_Modelling!C526&gt;10,Bank_Personal_Loan_Modelling!C526&lt;=20),"11-20",IF(AND(Bank_Personal_Loan_Modelling!C526&gt;20,Bank_Personal_Loan_Modelling!C526&lt;=30),"21-30","30+")))</f>
        <v>30+</v>
      </c>
    </row>
    <row r="527" spans="1:1" x14ac:dyDescent="0.3">
      <c r="A527" s="3" t="str">
        <f>IF(Bank_Personal_Loan_Modelling!C527&lt;=10,"0-10",IF(AND(Bank_Personal_Loan_Modelling!C527&gt;10,Bank_Personal_Loan_Modelling!C527&lt;=20),"11-20",IF(AND(Bank_Personal_Loan_Modelling!C527&gt;20,Bank_Personal_Loan_Modelling!C527&lt;=30),"21-30","30+")))</f>
        <v>30+</v>
      </c>
    </row>
    <row r="528" spans="1:1" x14ac:dyDescent="0.3">
      <c r="A528" s="3" t="str">
        <f>IF(Bank_Personal_Loan_Modelling!C528&lt;=10,"0-10",IF(AND(Bank_Personal_Loan_Modelling!C528&gt;10,Bank_Personal_Loan_Modelling!C528&lt;=20),"11-20",IF(AND(Bank_Personal_Loan_Modelling!C528&gt;20,Bank_Personal_Loan_Modelling!C528&lt;=30),"21-30","30+")))</f>
        <v>30+</v>
      </c>
    </row>
    <row r="529" spans="1:1" x14ac:dyDescent="0.3">
      <c r="A529" s="3" t="str">
        <f>IF(Bank_Personal_Loan_Modelling!C529&lt;=10,"0-10",IF(AND(Bank_Personal_Loan_Modelling!C529&gt;10,Bank_Personal_Loan_Modelling!C529&lt;=20),"11-20",IF(AND(Bank_Personal_Loan_Modelling!C529&gt;20,Bank_Personal_Loan_Modelling!C529&lt;=30),"21-30","30+")))</f>
        <v>30+</v>
      </c>
    </row>
    <row r="530" spans="1:1" x14ac:dyDescent="0.3">
      <c r="A530" s="3" t="str">
        <f>IF(Bank_Personal_Loan_Modelling!C530&lt;=10,"0-10",IF(AND(Bank_Personal_Loan_Modelling!C530&gt;10,Bank_Personal_Loan_Modelling!C530&lt;=20),"11-20",IF(AND(Bank_Personal_Loan_Modelling!C530&gt;20,Bank_Personal_Loan_Modelling!C530&lt;=30),"21-30","30+")))</f>
        <v>30+</v>
      </c>
    </row>
    <row r="531" spans="1:1" x14ac:dyDescent="0.3">
      <c r="A531" s="3" t="str">
        <f>IF(Bank_Personal_Loan_Modelling!C531&lt;=10,"0-10",IF(AND(Bank_Personal_Loan_Modelling!C531&gt;10,Bank_Personal_Loan_Modelling!C531&lt;=20),"11-20",IF(AND(Bank_Personal_Loan_Modelling!C531&gt;20,Bank_Personal_Loan_Modelling!C531&lt;=30),"21-30","30+")))</f>
        <v>30+</v>
      </c>
    </row>
    <row r="532" spans="1:1" x14ac:dyDescent="0.3">
      <c r="A532" s="3" t="str">
        <f>IF(Bank_Personal_Loan_Modelling!C532&lt;=10,"0-10",IF(AND(Bank_Personal_Loan_Modelling!C532&gt;10,Bank_Personal_Loan_Modelling!C532&lt;=20),"11-20",IF(AND(Bank_Personal_Loan_Modelling!C532&gt;20,Bank_Personal_Loan_Modelling!C532&lt;=30),"21-30","30+")))</f>
        <v>30+</v>
      </c>
    </row>
    <row r="533" spans="1:1" x14ac:dyDescent="0.3">
      <c r="A533" s="3" t="str">
        <f>IF(Bank_Personal_Loan_Modelling!C533&lt;=10,"0-10",IF(AND(Bank_Personal_Loan_Modelling!C533&gt;10,Bank_Personal_Loan_Modelling!C533&lt;=20),"11-20",IF(AND(Bank_Personal_Loan_Modelling!C533&gt;20,Bank_Personal_Loan_Modelling!C533&lt;=30),"21-30","30+")))</f>
        <v>30+</v>
      </c>
    </row>
    <row r="534" spans="1:1" x14ac:dyDescent="0.3">
      <c r="A534" s="3" t="str">
        <f>IF(Bank_Personal_Loan_Modelling!C534&lt;=10,"0-10",IF(AND(Bank_Personal_Loan_Modelling!C534&gt;10,Bank_Personal_Loan_Modelling!C534&lt;=20),"11-20",IF(AND(Bank_Personal_Loan_Modelling!C534&gt;20,Bank_Personal_Loan_Modelling!C534&lt;=30),"21-30","30+")))</f>
        <v>30+</v>
      </c>
    </row>
    <row r="535" spans="1:1" x14ac:dyDescent="0.3">
      <c r="A535" s="3" t="str">
        <f>IF(Bank_Personal_Loan_Modelling!C535&lt;=10,"0-10",IF(AND(Bank_Personal_Loan_Modelling!C535&gt;10,Bank_Personal_Loan_Modelling!C535&lt;=20),"11-20",IF(AND(Bank_Personal_Loan_Modelling!C535&gt;20,Bank_Personal_Loan_Modelling!C535&lt;=30),"21-30","30+")))</f>
        <v>30+</v>
      </c>
    </row>
    <row r="536" spans="1:1" x14ac:dyDescent="0.3">
      <c r="A536" s="3" t="str">
        <f>IF(Bank_Personal_Loan_Modelling!C536&lt;=10,"0-10",IF(AND(Bank_Personal_Loan_Modelling!C536&gt;10,Bank_Personal_Loan_Modelling!C536&lt;=20),"11-20",IF(AND(Bank_Personal_Loan_Modelling!C536&gt;20,Bank_Personal_Loan_Modelling!C536&lt;=30),"21-30","30+")))</f>
        <v>30+</v>
      </c>
    </row>
    <row r="537" spans="1:1" x14ac:dyDescent="0.3">
      <c r="A537" s="3" t="str">
        <f>IF(Bank_Personal_Loan_Modelling!C537&lt;=10,"0-10",IF(AND(Bank_Personal_Loan_Modelling!C537&gt;10,Bank_Personal_Loan_Modelling!C537&lt;=20),"11-20",IF(AND(Bank_Personal_Loan_Modelling!C537&gt;20,Bank_Personal_Loan_Modelling!C537&lt;=30),"21-30","30+")))</f>
        <v>30+</v>
      </c>
    </row>
    <row r="538" spans="1:1" x14ac:dyDescent="0.3">
      <c r="A538" s="3" t="str">
        <f>IF(Bank_Personal_Loan_Modelling!C538&lt;=10,"0-10",IF(AND(Bank_Personal_Loan_Modelling!C538&gt;10,Bank_Personal_Loan_Modelling!C538&lt;=20),"11-20",IF(AND(Bank_Personal_Loan_Modelling!C538&gt;20,Bank_Personal_Loan_Modelling!C538&lt;=30),"21-30","30+")))</f>
        <v>30+</v>
      </c>
    </row>
    <row r="539" spans="1:1" x14ac:dyDescent="0.3">
      <c r="A539" s="3" t="str">
        <f>IF(Bank_Personal_Loan_Modelling!C539&lt;=10,"0-10",IF(AND(Bank_Personal_Loan_Modelling!C539&gt;10,Bank_Personal_Loan_Modelling!C539&lt;=20),"11-20",IF(AND(Bank_Personal_Loan_Modelling!C539&gt;20,Bank_Personal_Loan_Modelling!C539&lt;=30),"21-30","30+")))</f>
        <v>30+</v>
      </c>
    </row>
    <row r="540" spans="1:1" x14ac:dyDescent="0.3">
      <c r="A540" s="3" t="str">
        <f>IF(Bank_Personal_Loan_Modelling!C540&lt;=10,"0-10",IF(AND(Bank_Personal_Loan_Modelling!C540&gt;10,Bank_Personal_Loan_Modelling!C540&lt;=20),"11-20",IF(AND(Bank_Personal_Loan_Modelling!C540&gt;20,Bank_Personal_Loan_Modelling!C540&lt;=30),"21-30","30+")))</f>
        <v>30+</v>
      </c>
    </row>
    <row r="541" spans="1:1" x14ac:dyDescent="0.3">
      <c r="A541" s="3" t="str">
        <f>IF(Bank_Personal_Loan_Modelling!C541&lt;=10,"0-10",IF(AND(Bank_Personal_Loan_Modelling!C541&gt;10,Bank_Personal_Loan_Modelling!C541&lt;=20),"11-20",IF(AND(Bank_Personal_Loan_Modelling!C541&gt;20,Bank_Personal_Loan_Modelling!C541&lt;=30),"21-30","30+")))</f>
        <v>30+</v>
      </c>
    </row>
    <row r="542" spans="1:1" x14ac:dyDescent="0.3">
      <c r="A542" s="3" t="str">
        <f>IF(Bank_Personal_Loan_Modelling!C542&lt;=10,"0-10",IF(AND(Bank_Personal_Loan_Modelling!C542&gt;10,Bank_Personal_Loan_Modelling!C542&lt;=20),"11-20",IF(AND(Bank_Personal_Loan_Modelling!C542&gt;20,Bank_Personal_Loan_Modelling!C542&lt;=30),"21-30","30+")))</f>
        <v>30+</v>
      </c>
    </row>
    <row r="543" spans="1:1" x14ac:dyDescent="0.3">
      <c r="A543" s="3" t="str">
        <f>IF(Bank_Personal_Loan_Modelling!C543&lt;=10,"0-10",IF(AND(Bank_Personal_Loan_Modelling!C543&gt;10,Bank_Personal_Loan_Modelling!C543&lt;=20),"11-20",IF(AND(Bank_Personal_Loan_Modelling!C543&gt;20,Bank_Personal_Loan_Modelling!C543&lt;=30),"21-30","30+")))</f>
        <v>30+</v>
      </c>
    </row>
    <row r="544" spans="1:1" x14ac:dyDescent="0.3">
      <c r="A544" s="3" t="str">
        <f>IF(Bank_Personal_Loan_Modelling!C544&lt;=10,"0-10",IF(AND(Bank_Personal_Loan_Modelling!C544&gt;10,Bank_Personal_Loan_Modelling!C544&lt;=20),"11-20",IF(AND(Bank_Personal_Loan_Modelling!C544&gt;20,Bank_Personal_Loan_Modelling!C544&lt;=30),"21-30","30+")))</f>
        <v>30+</v>
      </c>
    </row>
    <row r="545" spans="1:1" x14ac:dyDescent="0.3">
      <c r="A545" s="3" t="str">
        <f>IF(Bank_Personal_Loan_Modelling!C545&lt;=10,"0-10",IF(AND(Bank_Personal_Loan_Modelling!C545&gt;10,Bank_Personal_Loan_Modelling!C545&lt;=20),"11-20",IF(AND(Bank_Personal_Loan_Modelling!C545&gt;20,Bank_Personal_Loan_Modelling!C545&lt;=30),"21-30","30+")))</f>
        <v>30+</v>
      </c>
    </row>
    <row r="546" spans="1:1" x14ac:dyDescent="0.3">
      <c r="A546" s="3" t="str">
        <f>IF(Bank_Personal_Loan_Modelling!C546&lt;=10,"0-10",IF(AND(Bank_Personal_Loan_Modelling!C546&gt;10,Bank_Personal_Loan_Modelling!C546&lt;=20),"11-20",IF(AND(Bank_Personal_Loan_Modelling!C546&gt;20,Bank_Personal_Loan_Modelling!C546&lt;=30),"21-30","30+")))</f>
        <v>30+</v>
      </c>
    </row>
    <row r="547" spans="1:1" x14ac:dyDescent="0.3">
      <c r="A547" s="3" t="str">
        <f>IF(Bank_Personal_Loan_Modelling!C547&lt;=10,"0-10",IF(AND(Bank_Personal_Loan_Modelling!C547&gt;10,Bank_Personal_Loan_Modelling!C547&lt;=20),"11-20",IF(AND(Bank_Personal_Loan_Modelling!C547&gt;20,Bank_Personal_Loan_Modelling!C547&lt;=30),"21-30","30+")))</f>
        <v>30+</v>
      </c>
    </row>
    <row r="548" spans="1:1" x14ac:dyDescent="0.3">
      <c r="A548" s="3" t="str">
        <f>IF(Bank_Personal_Loan_Modelling!C548&lt;=10,"0-10",IF(AND(Bank_Personal_Loan_Modelling!C548&gt;10,Bank_Personal_Loan_Modelling!C548&lt;=20),"11-20",IF(AND(Bank_Personal_Loan_Modelling!C548&gt;20,Bank_Personal_Loan_Modelling!C548&lt;=30),"21-30","30+")))</f>
        <v>30+</v>
      </c>
    </row>
    <row r="549" spans="1:1" x14ac:dyDescent="0.3">
      <c r="A549" s="3" t="str">
        <f>IF(Bank_Personal_Loan_Modelling!C549&lt;=10,"0-10",IF(AND(Bank_Personal_Loan_Modelling!C549&gt;10,Bank_Personal_Loan_Modelling!C549&lt;=20),"11-20",IF(AND(Bank_Personal_Loan_Modelling!C549&gt;20,Bank_Personal_Loan_Modelling!C549&lt;=30),"21-30","30+")))</f>
        <v>21-30</v>
      </c>
    </row>
    <row r="550" spans="1:1" x14ac:dyDescent="0.3">
      <c r="A550" s="3" t="str">
        <f>IF(Bank_Personal_Loan_Modelling!C550&lt;=10,"0-10",IF(AND(Bank_Personal_Loan_Modelling!C550&gt;10,Bank_Personal_Loan_Modelling!C550&lt;=20),"11-20",IF(AND(Bank_Personal_Loan_Modelling!C550&gt;20,Bank_Personal_Loan_Modelling!C550&lt;=30),"21-30","30+")))</f>
        <v>30+</v>
      </c>
    </row>
    <row r="551" spans="1:1" x14ac:dyDescent="0.3">
      <c r="A551" s="3" t="str">
        <f>IF(Bank_Personal_Loan_Modelling!C551&lt;=10,"0-10",IF(AND(Bank_Personal_Loan_Modelling!C551&gt;10,Bank_Personal_Loan_Modelling!C551&lt;=20),"11-20",IF(AND(Bank_Personal_Loan_Modelling!C551&gt;20,Bank_Personal_Loan_Modelling!C551&lt;=30),"21-30","30+")))</f>
        <v>30+</v>
      </c>
    </row>
    <row r="552" spans="1:1" x14ac:dyDescent="0.3">
      <c r="A552" s="3" t="str">
        <f>IF(Bank_Personal_Loan_Modelling!C552&lt;=10,"0-10",IF(AND(Bank_Personal_Loan_Modelling!C552&gt;10,Bank_Personal_Loan_Modelling!C552&lt;=20),"11-20",IF(AND(Bank_Personal_Loan_Modelling!C552&gt;20,Bank_Personal_Loan_Modelling!C552&lt;=30),"21-30","30+")))</f>
        <v>30+</v>
      </c>
    </row>
    <row r="553" spans="1:1" x14ac:dyDescent="0.3">
      <c r="A553" s="3" t="str">
        <f>IF(Bank_Personal_Loan_Modelling!C553&lt;=10,"0-10",IF(AND(Bank_Personal_Loan_Modelling!C553&gt;10,Bank_Personal_Loan_Modelling!C553&lt;=20),"11-20",IF(AND(Bank_Personal_Loan_Modelling!C553&gt;20,Bank_Personal_Loan_Modelling!C553&lt;=30),"21-30","30+")))</f>
        <v>30+</v>
      </c>
    </row>
    <row r="554" spans="1:1" x14ac:dyDescent="0.3">
      <c r="A554" s="3" t="str">
        <f>IF(Bank_Personal_Loan_Modelling!C554&lt;=10,"0-10",IF(AND(Bank_Personal_Loan_Modelling!C554&gt;10,Bank_Personal_Loan_Modelling!C554&lt;=20),"11-20",IF(AND(Bank_Personal_Loan_Modelling!C554&gt;20,Bank_Personal_Loan_Modelling!C554&lt;=30),"21-30","30+")))</f>
        <v>30+</v>
      </c>
    </row>
    <row r="555" spans="1:1" x14ac:dyDescent="0.3">
      <c r="A555" s="3" t="str">
        <f>IF(Bank_Personal_Loan_Modelling!C555&lt;=10,"0-10",IF(AND(Bank_Personal_Loan_Modelling!C555&gt;10,Bank_Personal_Loan_Modelling!C555&lt;=20),"11-20",IF(AND(Bank_Personal_Loan_Modelling!C555&gt;20,Bank_Personal_Loan_Modelling!C555&lt;=30),"21-30","30+")))</f>
        <v>30+</v>
      </c>
    </row>
    <row r="556" spans="1:1" x14ac:dyDescent="0.3">
      <c r="A556" s="3" t="str">
        <f>IF(Bank_Personal_Loan_Modelling!C556&lt;=10,"0-10",IF(AND(Bank_Personal_Loan_Modelling!C556&gt;10,Bank_Personal_Loan_Modelling!C556&lt;=20),"11-20",IF(AND(Bank_Personal_Loan_Modelling!C556&gt;20,Bank_Personal_Loan_Modelling!C556&lt;=30),"21-30","30+")))</f>
        <v>30+</v>
      </c>
    </row>
    <row r="557" spans="1:1" x14ac:dyDescent="0.3">
      <c r="A557" s="3" t="str">
        <f>IF(Bank_Personal_Loan_Modelling!C557&lt;=10,"0-10",IF(AND(Bank_Personal_Loan_Modelling!C557&gt;10,Bank_Personal_Loan_Modelling!C557&lt;=20),"11-20",IF(AND(Bank_Personal_Loan_Modelling!C557&gt;20,Bank_Personal_Loan_Modelling!C557&lt;=30),"21-30","30+")))</f>
        <v>30+</v>
      </c>
    </row>
    <row r="558" spans="1:1" x14ac:dyDescent="0.3">
      <c r="A558" s="3" t="str">
        <f>IF(Bank_Personal_Loan_Modelling!C558&lt;=10,"0-10",IF(AND(Bank_Personal_Loan_Modelling!C558&gt;10,Bank_Personal_Loan_Modelling!C558&lt;=20),"11-20",IF(AND(Bank_Personal_Loan_Modelling!C558&gt;20,Bank_Personal_Loan_Modelling!C558&lt;=30),"21-30","30+")))</f>
        <v>30+</v>
      </c>
    </row>
    <row r="559" spans="1:1" x14ac:dyDescent="0.3">
      <c r="A559" s="3" t="str">
        <f>IF(Bank_Personal_Loan_Modelling!C559&lt;=10,"0-10",IF(AND(Bank_Personal_Loan_Modelling!C559&gt;10,Bank_Personal_Loan_Modelling!C559&lt;=20),"11-20",IF(AND(Bank_Personal_Loan_Modelling!C559&gt;20,Bank_Personal_Loan_Modelling!C559&lt;=30),"21-30","30+")))</f>
        <v>30+</v>
      </c>
    </row>
    <row r="560" spans="1:1" x14ac:dyDescent="0.3">
      <c r="A560" s="3" t="str">
        <f>IF(Bank_Personal_Loan_Modelling!C560&lt;=10,"0-10",IF(AND(Bank_Personal_Loan_Modelling!C560&gt;10,Bank_Personal_Loan_Modelling!C560&lt;=20),"11-20",IF(AND(Bank_Personal_Loan_Modelling!C560&gt;20,Bank_Personal_Loan_Modelling!C560&lt;=30),"21-30","30+")))</f>
        <v>30+</v>
      </c>
    </row>
    <row r="561" spans="1:1" x14ac:dyDescent="0.3">
      <c r="A561" s="3" t="str">
        <f>IF(Bank_Personal_Loan_Modelling!C561&lt;=10,"0-10",IF(AND(Bank_Personal_Loan_Modelling!C561&gt;10,Bank_Personal_Loan_Modelling!C561&lt;=20),"11-20",IF(AND(Bank_Personal_Loan_Modelling!C561&gt;20,Bank_Personal_Loan_Modelling!C561&lt;=30),"21-30","30+")))</f>
        <v>30+</v>
      </c>
    </row>
    <row r="562" spans="1:1" x14ac:dyDescent="0.3">
      <c r="A562" s="3" t="str">
        <f>IF(Bank_Personal_Loan_Modelling!C562&lt;=10,"0-10",IF(AND(Bank_Personal_Loan_Modelling!C562&gt;10,Bank_Personal_Loan_Modelling!C562&lt;=20),"11-20",IF(AND(Bank_Personal_Loan_Modelling!C562&gt;20,Bank_Personal_Loan_Modelling!C562&lt;=30),"21-30","30+")))</f>
        <v>30+</v>
      </c>
    </row>
    <row r="563" spans="1:1" x14ac:dyDescent="0.3">
      <c r="A563" s="3" t="str">
        <f>IF(Bank_Personal_Loan_Modelling!C563&lt;=10,"0-10",IF(AND(Bank_Personal_Loan_Modelling!C563&gt;10,Bank_Personal_Loan_Modelling!C563&lt;=20),"11-20",IF(AND(Bank_Personal_Loan_Modelling!C563&gt;20,Bank_Personal_Loan_Modelling!C563&lt;=30),"21-30","30+")))</f>
        <v>30+</v>
      </c>
    </row>
    <row r="564" spans="1:1" x14ac:dyDescent="0.3">
      <c r="A564" s="3" t="str">
        <f>IF(Bank_Personal_Loan_Modelling!C564&lt;=10,"0-10",IF(AND(Bank_Personal_Loan_Modelling!C564&gt;10,Bank_Personal_Loan_Modelling!C564&lt;=20),"11-20",IF(AND(Bank_Personal_Loan_Modelling!C564&gt;20,Bank_Personal_Loan_Modelling!C564&lt;=30),"21-30","30+")))</f>
        <v>30+</v>
      </c>
    </row>
    <row r="565" spans="1:1" x14ac:dyDescent="0.3">
      <c r="A565" s="3" t="str">
        <f>IF(Bank_Personal_Loan_Modelling!C565&lt;=10,"0-10",IF(AND(Bank_Personal_Loan_Modelling!C565&gt;10,Bank_Personal_Loan_Modelling!C565&lt;=20),"11-20",IF(AND(Bank_Personal_Loan_Modelling!C565&gt;20,Bank_Personal_Loan_Modelling!C565&lt;=30),"21-30","30+")))</f>
        <v>30+</v>
      </c>
    </row>
    <row r="566" spans="1:1" x14ac:dyDescent="0.3">
      <c r="A566" s="3" t="str">
        <f>IF(Bank_Personal_Loan_Modelling!C566&lt;=10,"0-10",IF(AND(Bank_Personal_Loan_Modelling!C566&gt;10,Bank_Personal_Loan_Modelling!C566&lt;=20),"11-20",IF(AND(Bank_Personal_Loan_Modelling!C566&gt;20,Bank_Personal_Loan_Modelling!C566&lt;=30),"21-30","30+")))</f>
        <v>30+</v>
      </c>
    </row>
    <row r="567" spans="1:1" x14ac:dyDescent="0.3">
      <c r="A567" s="3" t="str">
        <f>IF(Bank_Personal_Loan_Modelling!C567&lt;=10,"0-10",IF(AND(Bank_Personal_Loan_Modelling!C567&gt;10,Bank_Personal_Loan_Modelling!C567&lt;=20),"11-20",IF(AND(Bank_Personal_Loan_Modelling!C567&gt;20,Bank_Personal_Loan_Modelling!C567&lt;=30),"21-30","30+")))</f>
        <v>30+</v>
      </c>
    </row>
    <row r="568" spans="1:1" x14ac:dyDescent="0.3">
      <c r="A568" s="3" t="str">
        <f>IF(Bank_Personal_Loan_Modelling!C568&lt;=10,"0-10",IF(AND(Bank_Personal_Loan_Modelling!C568&gt;10,Bank_Personal_Loan_Modelling!C568&lt;=20),"11-20",IF(AND(Bank_Personal_Loan_Modelling!C568&gt;20,Bank_Personal_Loan_Modelling!C568&lt;=30),"21-30","30+")))</f>
        <v>30+</v>
      </c>
    </row>
    <row r="569" spans="1:1" x14ac:dyDescent="0.3">
      <c r="A569" s="3" t="str">
        <f>IF(Bank_Personal_Loan_Modelling!C569&lt;=10,"0-10",IF(AND(Bank_Personal_Loan_Modelling!C569&gt;10,Bank_Personal_Loan_Modelling!C569&lt;=20),"11-20",IF(AND(Bank_Personal_Loan_Modelling!C569&gt;20,Bank_Personal_Loan_Modelling!C569&lt;=30),"21-30","30+")))</f>
        <v>30+</v>
      </c>
    </row>
    <row r="570" spans="1:1" x14ac:dyDescent="0.3">
      <c r="A570" s="3" t="str">
        <f>IF(Bank_Personal_Loan_Modelling!C570&lt;=10,"0-10",IF(AND(Bank_Personal_Loan_Modelling!C570&gt;10,Bank_Personal_Loan_Modelling!C570&lt;=20),"11-20",IF(AND(Bank_Personal_Loan_Modelling!C570&gt;20,Bank_Personal_Loan_Modelling!C570&lt;=30),"21-30","30+")))</f>
        <v>30+</v>
      </c>
    </row>
    <row r="571" spans="1:1" x14ac:dyDescent="0.3">
      <c r="A571" s="3" t="str">
        <f>IF(Bank_Personal_Loan_Modelling!C571&lt;=10,"0-10",IF(AND(Bank_Personal_Loan_Modelling!C571&gt;10,Bank_Personal_Loan_Modelling!C571&lt;=20),"11-20",IF(AND(Bank_Personal_Loan_Modelling!C571&gt;20,Bank_Personal_Loan_Modelling!C571&lt;=30),"21-30","30+")))</f>
        <v>30+</v>
      </c>
    </row>
    <row r="572" spans="1:1" x14ac:dyDescent="0.3">
      <c r="A572" s="3" t="str">
        <f>IF(Bank_Personal_Loan_Modelling!C572&lt;=10,"0-10",IF(AND(Bank_Personal_Loan_Modelling!C572&gt;10,Bank_Personal_Loan_Modelling!C572&lt;=20),"11-20",IF(AND(Bank_Personal_Loan_Modelling!C572&gt;20,Bank_Personal_Loan_Modelling!C572&lt;=30),"21-30","30+")))</f>
        <v>30+</v>
      </c>
    </row>
    <row r="573" spans="1:1" x14ac:dyDescent="0.3">
      <c r="A573" s="3" t="str">
        <f>IF(Bank_Personal_Loan_Modelling!C573&lt;=10,"0-10",IF(AND(Bank_Personal_Loan_Modelling!C573&gt;10,Bank_Personal_Loan_Modelling!C573&lt;=20),"11-20",IF(AND(Bank_Personal_Loan_Modelling!C573&gt;20,Bank_Personal_Loan_Modelling!C573&lt;=30),"21-30","30+")))</f>
        <v>21-30</v>
      </c>
    </row>
    <row r="574" spans="1:1" x14ac:dyDescent="0.3">
      <c r="A574" s="3" t="str">
        <f>IF(Bank_Personal_Loan_Modelling!C574&lt;=10,"0-10",IF(AND(Bank_Personal_Loan_Modelling!C574&gt;10,Bank_Personal_Loan_Modelling!C574&lt;=20),"11-20",IF(AND(Bank_Personal_Loan_Modelling!C574&gt;20,Bank_Personal_Loan_Modelling!C574&lt;=30),"21-30","30+")))</f>
        <v>30+</v>
      </c>
    </row>
    <row r="575" spans="1:1" x14ac:dyDescent="0.3">
      <c r="A575" s="3" t="str">
        <f>IF(Bank_Personal_Loan_Modelling!C575&lt;=10,"0-10",IF(AND(Bank_Personal_Loan_Modelling!C575&gt;10,Bank_Personal_Loan_Modelling!C575&lt;=20),"11-20",IF(AND(Bank_Personal_Loan_Modelling!C575&gt;20,Bank_Personal_Loan_Modelling!C575&lt;=30),"21-30","30+")))</f>
        <v>30+</v>
      </c>
    </row>
    <row r="576" spans="1:1" x14ac:dyDescent="0.3">
      <c r="A576" s="3" t="str">
        <f>IF(Bank_Personal_Loan_Modelling!C576&lt;=10,"0-10",IF(AND(Bank_Personal_Loan_Modelling!C576&gt;10,Bank_Personal_Loan_Modelling!C576&lt;=20),"11-20",IF(AND(Bank_Personal_Loan_Modelling!C576&gt;20,Bank_Personal_Loan_Modelling!C576&lt;=30),"21-30","30+")))</f>
        <v>30+</v>
      </c>
    </row>
    <row r="577" spans="1:1" x14ac:dyDescent="0.3">
      <c r="A577" s="3" t="str">
        <f>IF(Bank_Personal_Loan_Modelling!C577&lt;=10,"0-10",IF(AND(Bank_Personal_Loan_Modelling!C577&gt;10,Bank_Personal_Loan_Modelling!C577&lt;=20),"11-20",IF(AND(Bank_Personal_Loan_Modelling!C577&gt;20,Bank_Personal_Loan_Modelling!C577&lt;=30),"21-30","30+")))</f>
        <v>30+</v>
      </c>
    </row>
    <row r="578" spans="1:1" x14ac:dyDescent="0.3">
      <c r="A578" s="3" t="str">
        <f>IF(Bank_Personal_Loan_Modelling!C578&lt;=10,"0-10",IF(AND(Bank_Personal_Loan_Modelling!C578&gt;10,Bank_Personal_Loan_Modelling!C578&lt;=20),"11-20",IF(AND(Bank_Personal_Loan_Modelling!C578&gt;20,Bank_Personal_Loan_Modelling!C578&lt;=30),"21-30","30+")))</f>
        <v>30+</v>
      </c>
    </row>
    <row r="579" spans="1:1" x14ac:dyDescent="0.3">
      <c r="A579" s="3" t="str">
        <f>IF(Bank_Personal_Loan_Modelling!C579&lt;=10,"0-10",IF(AND(Bank_Personal_Loan_Modelling!C579&gt;10,Bank_Personal_Loan_Modelling!C579&lt;=20),"11-20",IF(AND(Bank_Personal_Loan_Modelling!C579&gt;20,Bank_Personal_Loan_Modelling!C579&lt;=30),"21-30","30+")))</f>
        <v>30+</v>
      </c>
    </row>
    <row r="580" spans="1:1" x14ac:dyDescent="0.3">
      <c r="A580" s="3" t="str">
        <f>IF(Bank_Personal_Loan_Modelling!C580&lt;=10,"0-10",IF(AND(Bank_Personal_Loan_Modelling!C580&gt;10,Bank_Personal_Loan_Modelling!C580&lt;=20),"11-20",IF(AND(Bank_Personal_Loan_Modelling!C580&gt;20,Bank_Personal_Loan_Modelling!C580&lt;=30),"21-30","30+")))</f>
        <v>30+</v>
      </c>
    </row>
    <row r="581" spans="1:1" x14ac:dyDescent="0.3">
      <c r="A581" s="3" t="str">
        <f>IF(Bank_Personal_Loan_Modelling!C581&lt;=10,"0-10",IF(AND(Bank_Personal_Loan_Modelling!C581&gt;10,Bank_Personal_Loan_Modelling!C581&lt;=20),"11-20",IF(AND(Bank_Personal_Loan_Modelling!C581&gt;20,Bank_Personal_Loan_Modelling!C581&lt;=30),"21-30","30+")))</f>
        <v>30+</v>
      </c>
    </row>
    <row r="582" spans="1:1" x14ac:dyDescent="0.3">
      <c r="A582" s="3" t="str">
        <f>IF(Bank_Personal_Loan_Modelling!C582&lt;=10,"0-10",IF(AND(Bank_Personal_Loan_Modelling!C582&gt;10,Bank_Personal_Loan_Modelling!C582&lt;=20),"11-20",IF(AND(Bank_Personal_Loan_Modelling!C582&gt;20,Bank_Personal_Loan_Modelling!C582&lt;=30),"21-30","30+")))</f>
        <v>30+</v>
      </c>
    </row>
    <row r="583" spans="1:1" x14ac:dyDescent="0.3">
      <c r="A583" s="3" t="str">
        <f>IF(Bank_Personal_Loan_Modelling!C583&lt;=10,"0-10",IF(AND(Bank_Personal_Loan_Modelling!C583&gt;10,Bank_Personal_Loan_Modelling!C583&lt;=20),"11-20",IF(AND(Bank_Personal_Loan_Modelling!C583&gt;20,Bank_Personal_Loan_Modelling!C583&lt;=30),"21-30","30+")))</f>
        <v>30+</v>
      </c>
    </row>
    <row r="584" spans="1:1" x14ac:dyDescent="0.3">
      <c r="A584" s="3" t="str">
        <f>IF(Bank_Personal_Loan_Modelling!C584&lt;=10,"0-10",IF(AND(Bank_Personal_Loan_Modelling!C584&gt;10,Bank_Personal_Loan_Modelling!C584&lt;=20),"11-20",IF(AND(Bank_Personal_Loan_Modelling!C584&gt;20,Bank_Personal_Loan_Modelling!C584&lt;=30),"21-30","30+")))</f>
        <v>30+</v>
      </c>
    </row>
    <row r="585" spans="1:1" x14ac:dyDescent="0.3">
      <c r="A585" s="3" t="str">
        <f>IF(Bank_Personal_Loan_Modelling!C585&lt;=10,"0-10",IF(AND(Bank_Personal_Loan_Modelling!C585&gt;10,Bank_Personal_Loan_Modelling!C585&lt;=20),"11-20",IF(AND(Bank_Personal_Loan_Modelling!C585&gt;20,Bank_Personal_Loan_Modelling!C585&lt;=30),"21-30","30+")))</f>
        <v>30+</v>
      </c>
    </row>
    <row r="586" spans="1:1" x14ac:dyDescent="0.3">
      <c r="A586" s="3" t="str">
        <f>IF(Bank_Personal_Loan_Modelling!C586&lt;=10,"0-10",IF(AND(Bank_Personal_Loan_Modelling!C586&gt;10,Bank_Personal_Loan_Modelling!C586&lt;=20),"11-20",IF(AND(Bank_Personal_Loan_Modelling!C586&gt;20,Bank_Personal_Loan_Modelling!C586&lt;=30),"21-30","30+")))</f>
        <v>30+</v>
      </c>
    </row>
    <row r="587" spans="1:1" x14ac:dyDescent="0.3">
      <c r="A587" s="3" t="str">
        <f>IF(Bank_Personal_Loan_Modelling!C587&lt;=10,"0-10",IF(AND(Bank_Personal_Loan_Modelling!C587&gt;10,Bank_Personal_Loan_Modelling!C587&lt;=20),"11-20",IF(AND(Bank_Personal_Loan_Modelling!C587&gt;20,Bank_Personal_Loan_Modelling!C587&lt;=30),"21-30","30+")))</f>
        <v>30+</v>
      </c>
    </row>
    <row r="588" spans="1:1" x14ac:dyDescent="0.3">
      <c r="A588" s="3" t="str">
        <f>IF(Bank_Personal_Loan_Modelling!C588&lt;=10,"0-10",IF(AND(Bank_Personal_Loan_Modelling!C588&gt;10,Bank_Personal_Loan_Modelling!C588&lt;=20),"11-20",IF(AND(Bank_Personal_Loan_Modelling!C588&gt;20,Bank_Personal_Loan_Modelling!C588&lt;=30),"21-30","30+")))</f>
        <v>30+</v>
      </c>
    </row>
    <row r="589" spans="1:1" x14ac:dyDescent="0.3">
      <c r="A589" s="3" t="str">
        <f>IF(Bank_Personal_Loan_Modelling!C589&lt;=10,"0-10",IF(AND(Bank_Personal_Loan_Modelling!C589&gt;10,Bank_Personal_Loan_Modelling!C589&lt;=20),"11-20",IF(AND(Bank_Personal_Loan_Modelling!C589&gt;20,Bank_Personal_Loan_Modelling!C589&lt;=30),"21-30","30+")))</f>
        <v>30+</v>
      </c>
    </row>
    <row r="590" spans="1:1" x14ac:dyDescent="0.3">
      <c r="A590" s="3" t="str">
        <f>IF(Bank_Personal_Loan_Modelling!C590&lt;=10,"0-10",IF(AND(Bank_Personal_Loan_Modelling!C590&gt;10,Bank_Personal_Loan_Modelling!C590&lt;=20),"11-20",IF(AND(Bank_Personal_Loan_Modelling!C590&gt;20,Bank_Personal_Loan_Modelling!C590&lt;=30),"21-30","30+")))</f>
        <v>30+</v>
      </c>
    </row>
    <row r="591" spans="1:1" x14ac:dyDescent="0.3">
      <c r="A591" s="3" t="str">
        <f>IF(Bank_Personal_Loan_Modelling!C591&lt;=10,"0-10",IF(AND(Bank_Personal_Loan_Modelling!C591&gt;10,Bank_Personal_Loan_Modelling!C591&lt;=20),"11-20",IF(AND(Bank_Personal_Loan_Modelling!C591&gt;20,Bank_Personal_Loan_Modelling!C591&lt;=30),"21-30","30+")))</f>
        <v>30+</v>
      </c>
    </row>
    <row r="592" spans="1:1" x14ac:dyDescent="0.3">
      <c r="A592" s="3" t="str">
        <f>IF(Bank_Personal_Loan_Modelling!C592&lt;=10,"0-10",IF(AND(Bank_Personal_Loan_Modelling!C592&gt;10,Bank_Personal_Loan_Modelling!C592&lt;=20),"11-20",IF(AND(Bank_Personal_Loan_Modelling!C592&gt;20,Bank_Personal_Loan_Modelling!C592&lt;=30),"21-30","30+")))</f>
        <v>30+</v>
      </c>
    </row>
    <row r="593" spans="1:1" x14ac:dyDescent="0.3">
      <c r="A593" s="3" t="str">
        <f>IF(Bank_Personal_Loan_Modelling!C593&lt;=10,"0-10",IF(AND(Bank_Personal_Loan_Modelling!C593&gt;10,Bank_Personal_Loan_Modelling!C593&lt;=20),"11-20",IF(AND(Bank_Personal_Loan_Modelling!C593&gt;20,Bank_Personal_Loan_Modelling!C593&lt;=30),"21-30","30+")))</f>
        <v>30+</v>
      </c>
    </row>
    <row r="594" spans="1:1" x14ac:dyDescent="0.3">
      <c r="A594" s="3" t="str">
        <f>IF(Bank_Personal_Loan_Modelling!C594&lt;=10,"0-10",IF(AND(Bank_Personal_Loan_Modelling!C594&gt;10,Bank_Personal_Loan_Modelling!C594&lt;=20),"11-20",IF(AND(Bank_Personal_Loan_Modelling!C594&gt;20,Bank_Personal_Loan_Modelling!C594&lt;=30),"21-30","30+")))</f>
        <v>30+</v>
      </c>
    </row>
    <row r="595" spans="1:1" x14ac:dyDescent="0.3">
      <c r="A595" s="3" t="str">
        <f>IF(Bank_Personal_Loan_Modelling!C595&lt;=10,"0-10",IF(AND(Bank_Personal_Loan_Modelling!C595&gt;10,Bank_Personal_Loan_Modelling!C595&lt;=20),"11-20",IF(AND(Bank_Personal_Loan_Modelling!C595&gt;20,Bank_Personal_Loan_Modelling!C595&lt;=30),"21-30","30+")))</f>
        <v>30+</v>
      </c>
    </row>
    <row r="596" spans="1:1" x14ac:dyDescent="0.3">
      <c r="A596" s="3" t="str">
        <f>IF(Bank_Personal_Loan_Modelling!C596&lt;=10,"0-10",IF(AND(Bank_Personal_Loan_Modelling!C596&gt;10,Bank_Personal_Loan_Modelling!C596&lt;=20),"11-20",IF(AND(Bank_Personal_Loan_Modelling!C596&gt;20,Bank_Personal_Loan_Modelling!C596&lt;=30),"21-30","30+")))</f>
        <v>30+</v>
      </c>
    </row>
    <row r="597" spans="1:1" x14ac:dyDescent="0.3">
      <c r="A597" s="3" t="str">
        <f>IF(Bank_Personal_Loan_Modelling!C597&lt;=10,"0-10",IF(AND(Bank_Personal_Loan_Modelling!C597&gt;10,Bank_Personal_Loan_Modelling!C597&lt;=20),"11-20",IF(AND(Bank_Personal_Loan_Modelling!C597&gt;20,Bank_Personal_Loan_Modelling!C597&lt;=30),"21-30","30+")))</f>
        <v>30+</v>
      </c>
    </row>
    <row r="598" spans="1:1" x14ac:dyDescent="0.3">
      <c r="A598" s="3" t="str">
        <f>IF(Bank_Personal_Loan_Modelling!C598&lt;=10,"0-10",IF(AND(Bank_Personal_Loan_Modelling!C598&gt;10,Bank_Personal_Loan_Modelling!C598&lt;=20),"11-20",IF(AND(Bank_Personal_Loan_Modelling!C598&gt;20,Bank_Personal_Loan_Modelling!C598&lt;=30),"21-30","30+")))</f>
        <v>30+</v>
      </c>
    </row>
    <row r="599" spans="1:1" x14ac:dyDescent="0.3">
      <c r="A599" s="3" t="str">
        <f>IF(Bank_Personal_Loan_Modelling!C599&lt;=10,"0-10",IF(AND(Bank_Personal_Loan_Modelling!C599&gt;10,Bank_Personal_Loan_Modelling!C599&lt;=20),"11-20",IF(AND(Bank_Personal_Loan_Modelling!C599&gt;20,Bank_Personal_Loan_Modelling!C599&lt;=30),"21-30","30+")))</f>
        <v>30+</v>
      </c>
    </row>
    <row r="600" spans="1:1" x14ac:dyDescent="0.3">
      <c r="A600" s="3" t="str">
        <f>IF(Bank_Personal_Loan_Modelling!C600&lt;=10,"0-10",IF(AND(Bank_Personal_Loan_Modelling!C600&gt;10,Bank_Personal_Loan_Modelling!C600&lt;=20),"11-20",IF(AND(Bank_Personal_Loan_Modelling!C600&gt;20,Bank_Personal_Loan_Modelling!C600&lt;=30),"21-30","30+")))</f>
        <v>30+</v>
      </c>
    </row>
    <row r="601" spans="1:1" x14ac:dyDescent="0.3">
      <c r="A601" s="3" t="str">
        <f>IF(Bank_Personal_Loan_Modelling!C601&lt;=10,"0-10",IF(AND(Bank_Personal_Loan_Modelling!C601&gt;10,Bank_Personal_Loan_Modelling!C601&lt;=20),"11-20",IF(AND(Bank_Personal_Loan_Modelling!C601&gt;20,Bank_Personal_Loan_Modelling!C601&lt;=30),"21-30","30+")))</f>
        <v>30+</v>
      </c>
    </row>
    <row r="602" spans="1:1" x14ac:dyDescent="0.3">
      <c r="A602" s="3" t="str">
        <f>IF(Bank_Personal_Loan_Modelling!C602&lt;=10,"0-10",IF(AND(Bank_Personal_Loan_Modelling!C602&gt;10,Bank_Personal_Loan_Modelling!C602&lt;=20),"11-20",IF(AND(Bank_Personal_Loan_Modelling!C602&gt;20,Bank_Personal_Loan_Modelling!C602&lt;=30),"21-30","30+")))</f>
        <v>30+</v>
      </c>
    </row>
    <row r="603" spans="1:1" x14ac:dyDescent="0.3">
      <c r="A603" s="3" t="str">
        <f>IF(Bank_Personal_Loan_Modelling!C603&lt;=10,"0-10",IF(AND(Bank_Personal_Loan_Modelling!C603&gt;10,Bank_Personal_Loan_Modelling!C603&lt;=20),"11-20",IF(AND(Bank_Personal_Loan_Modelling!C603&gt;20,Bank_Personal_Loan_Modelling!C603&lt;=30),"21-30","30+")))</f>
        <v>30+</v>
      </c>
    </row>
    <row r="604" spans="1:1" x14ac:dyDescent="0.3">
      <c r="A604" s="3" t="str">
        <f>IF(Bank_Personal_Loan_Modelling!C604&lt;=10,"0-10",IF(AND(Bank_Personal_Loan_Modelling!C604&gt;10,Bank_Personal_Loan_Modelling!C604&lt;=20),"11-20",IF(AND(Bank_Personal_Loan_Modelling!C604&gt;20,Bank_Personal_Loan_Modelling!C604&lt;=30),"21-30","30+")))</f>
        <v>30+</v>
      </c>
    </row>
    <row r="605" spans="1:1" x14ac:dyDescent="0.3">
      <c r="A605" s="3" t="str">
        <f>IF(Bank_Personal_Loan_Modelling!C605&lt;=10,"0-10",IF(AND(Bank_Personal_Loan_Modelling!C605&gt;10,Bank_Personal_Loan_Modelling!C605&lt;=20),"11-20",IF(AND(Bank_Personal_Loan_Modelling!C605&gt;20,Bank_Personal_Loan_Modelling!C605&lt;=30),"21-30","30+")))</f>
        <v>30+</v>
      </c>
    </row>
    <row r="606" spans="1:1" x14ac:dyDescent="0.3">
      <c r="A606" s="3" t="str">
        <f>IF(Bank_Personal_Loan_Modelling!C606&lt;=10,"0-10",IF(AND(Bank_Personal_Loan_Modelling!C606&gt;10,Bank_Personal_Loan_Modelling!C606&lt;=20),"11-20",IF(AND(Bank_Personal_Loan_Modelling!C606&gt;20,Bank_Personal_Loan_Modelling!C606&lt;=30),"21-30","30+")))</f>
        <v>30+</v>
      </c>
    </row>
    <row r="607" spans="1:1" x14ac:dyDescent="0.3">
      <c r="A607" s="3" t="str">
        <f>IF(Bank_Personal_Loan_Modelling!C607&lt;=10,"0-10",IF(AND(Bank_Personal_Loan_Modelling!C607&gt;10,Bank_Personal_Loan_Modelling!C607&lt;=20),"11-20",IF(AND(Bank_Personal_Loan_Modelling!C607&gt;20,Bank_Personal_Loan_Modelling!C607&lt;=30),"21-30","30+")))</f>
        <v>30+</v>
      </c>
    </row>
    <row r="608" spans="1:1" x14ac:dyDescent="0.3">
      <c r="A608" s="3" t="str">
        <f>IF(Bank_Personal_Loan_Modelling!C608&lt;=10,"0-10",IF(AND(Bank_Personal_Loan_Modelling!C608&gt;10,Bank_Personal_Loan_Modelling!C608&lt;=20),"11-20",IF(AND(Bank_Personal_Loan_Modelling!C608&gt;20,Bank_Personal_Loan_Modelling!C608&lt;=30),"21-30","30+")))</f>
        <v>30+</v>
      </c>
    </row>
    <row r="609" spans="1:1" x14ac:dyDescent="0.3">
      <c r="A609" s="3" t="str">
        <f>IF(Bank_Personal_Loan_Modelling!C609&lt;=10,"0-10",IF(AND(Bank_Personal_Loan_Modelling!C609&gt;10,Bank_Personal_Loan_Modelling!C609&lt;=20),"11-20",IF(AND(Bank_Personal_Loan_Modelling!C609&gt;20,Bank_Personal_Loan_Modelling!C609&lt;=30),"21-30","30+")))</f>
        <v>30+</v>
      </c>
    </row>
    <row r="610" spans="1:1" x14ac:dyDescent="0.3">
      <c r="A610" s="3" t="str">
        <f>IF(Bank_Personal_Loan_Modelling!C610&lt;=10,"0-10",IF(AND(Bank_Personal_Loan_Modelling!C610&gt;10,Bank_Personal_Loan_Modelling!C610&lt;=20),"11-20",IF(AND(Bank_Personal_Loan_Modelling!C610&gt;20,Bank_Personal_Loan_Modelling!C610&lt;=30),"21-30","30+")))</f>
        <v>30+</v>
      </c>
    </row>
    <row r="611" spans="1:1" x14ac:dyDescent="0.3">
      <c r="A611" s="3" t="str">
        <f>IF(Bank_Personal_Loan_Modelling!C611&lt;=10,"0-10",IF(AND(Bank_Personal_Loan_Modelling!C611&gt;10,Bank_Personal_Loan_Modelling!C611&lt;=20),"11-20",IF(AND(Bank_Personal_Loan_Modelling!C611&gt;20,Bank_Personal_Loan_Modelling!C611&lt;=30),"21-30","30+")))</f>
        <v>30+</v>
      </c>
    </row>
    <row r="612" spans="1:1" x14ac:dyDescent="0.3">
      <c r="A612" s="3" t="str">
        <f>IF(Bank_Personal_Loan_Modelling!C612&lt;=10,"0-10",IF(AND(Bank_Personal_Loan_Modelling!C612&gt;10,Bank_Personal_Loan_Modelling!C612&lt;=20),"11-20",IF(AND(Bank_Personal_Loan_Modelling!C612&gt;20,Bank_Personal_Loan_Modelling!C612&lt;=30),"21-30","30+")))</f>
        <v>30+</v>
      </c>
    </row>
    <row r="613" spans="1:1" x14ac:dyDescent="0.3">
      <c r="A613" s="3" t="str">
        <f>IF(Bank_Personal_Loan_Modelling!C613&lt;=10,"0-10",IF(AND(Bank_Personal_Loan_Modelling!C613&gt;10,Bank_Personal_Loan_Modelling!C613&lt;=20),"11-20",IF(AND(Bank_Personal_Loan_Modelling!C613&gt;20,Bank_Personal_Loan_Modelling!C613&lt;=30),"21-30","30+")))</f>
        <v>30+</v>
      </c>
    </row>
    <row r="614" spans="1:1" x14ac:dyDescent="0.3">
      <c r="A614" s="3" t="str">
        <f>IF(Bank_Personal_Loan_Modelling!C614&lt;=10,"0-10",IF(AND(Bank_Personal_Loan_Modelling!C614&gt;10,Bank_Personal_Loan_Modelling!C614&lt;=20),"11-20",IF(AND(Bank_Personal_Loan_Modelling!C614&gt;20,Bank_Personal_Loan_Modelling!C614&lt;=30),"21-30","30+")))</f>
        <v>30+</v>
      </c>
    </row>
    <row r="615" spans="1:1" x14ac:dyDescent="0.3">
      <c r="A615" s="3" t="str">
        <f>IF(Bank_Personal_Loan_Modelling!C615&lt;=10,"0-10",IF(AND(Bank_Personal_Loan_Modelling!C615&gt;10,Bank_Personal_Loan_Modelling!C615&lt;=20),"11-20",IF(AND(Bank_Personal_Loan_Modelling!C615&gt;20,Bank_Personal_Loan_Modelling!C615&lt;=30),"21-30","30+")))</f>
        <v>30+</v>
      </c>
    </row>
    <row r="616" spans="1:1" x14ac:dyDescent="0.3">
      <c r="A616" s="3" t="str">
        <f>IF(Bank_Personal_Loan_Modelling!C616&lt;=10,"0-10",IF(AND(Bank_Personal_Loan_Modelling!C616&gt;10,Bank_Personal_Loan_Modelling!C616&lt;=20),"11-20",IF(AND(Bank_Personal_Loan_Modelling!C616&gt;20,Bank_Personal_Loan_Modelling!C616&lt;=30),"21-30","30+")))</f>
        <v>30+</v>
      </c>
    </row>
    <row r="617" spans="1:1" x14ac:dyDescent="0.3">
      <c r="A617" s="3" t="str">
        <f>IF(Bank_Personal_Loan_Modelling!C617&lt;=10,"0-10",IF(AND(Bank_Personal_Loan_Modelling!C617&gt;10,Bank_Personal_Loan_Modelling!C617&lt;=20),"11-20",IF(AND(Bank_Personal_Loan_Modelling!C617&gt;20,Bank_Personal_Loan_Modelling!C617&lt;=30),"21-30","30+")))</f>
        <v>30+</v>
      </c>
    </row>
    <row r="618" spans="1:1" x14ac:dyDescent="0.3">
      <c r="A618" s="3" t="str">
        <f>IF(Bank_Personal_Loan_Modelling!C618&lt;=10,"0-10",IF(AND(Bank_Personal_Loan_Modelling!C618&gt;10,Bank_Personal_Loan_Modelling!C618&lt;=20),"11-20",IF(AND(Bank_Personal_Loan_Modelling!C618&gt;20,Bank_Personal_Loan_Modelling!C618&lt;=30),"21-30","30+")))</f>
        <v>30+</v>
      </c>
    </row>
    <row r="619" spans="1:1" x14ac:dyDescent="0.3">
      <c r="A619" s="3" t="str">
        <f>IF(Bank_Personal_Loan_Modelling!C619&lt;=10,"0-10",IF(AND(Bank_Personal_Loan_Modelling!C619&gt;10,Bank_Personal_Loan_Modelling!C619&lt;=20),"11-20",IF(AND(Bank_Personal_Loan_Modelling!C619&gt;20,Bank_Personal_Loan_Modelling!C619&lt;=30),"21-30","30+")))</f>
        <v>30+</v>
      </c>
    </row>
    <row r="620" spans="1:1" x14ac:dyDescent="0.3">
      <c r="A620" s="3" t="str">
        <f>IF(Bank_Personal_Loan_Modelling!C620&lt;=10,"0-10",IF(AND(Bank_Personal_Loan_Modelling!C620&gt;10,Bank_Personal_Loan_Modelling!C620&lt;=20),"11-20",IF(AND(Bank_Personal_Loan_Modelling!C620&gt;20,Bank_Personal_Loan_Modelling!C620&lt;=30),"21-30","30+")))</f>
        <v>21-30</v>
      </c>
    </row>
    <row r="621" spans="1:1" x14ac:dyDescent="0.3">
      <c r="A621" s="3" t="str">
        <f>IF(Bank_Personal_Loan_Modelling!C621&lt;=10,"0-10",IF(AND(Bank_Personal_Loan_Modelling!C621&gt;10,Bank_Personal_Loan_Modelling!C621&lt;=20),"11-20",IF(AND(Bank_Personal_Loan_Modelling!C621&gt;20,Bank_Personal_Loan_Modelling!C621&lt;=30),"21-30","30+")))</f>
        <v>30+</v>
      </c>
    </row>
    <row r="622" spans="1:1" x14ac:dyDescent="0.3">
      <c r="A622" s="3" t="str">
        <f>IF(Bank_Personal_Loan_Modelling!C622&lt;=10,"0-10",IF(AND(Bank_Personal_Loan_Modelling!C622&gt;10,Bank_Personal_Loan_Modelling!C622&lt;=20),"11-20",IF(AND(Bank_Personal_Loan_Modelling!C622&gt;20,Bank_Personal_Loan_Modelling!C622&lt;=30),"21-30","30+")))</f>
        <v>30+</v>
      </c>
    </row>
    <row r="623" spans="1:1" x14ac:dyDescent="0.3">
      <c r="A623" s="3" t="str">
        <f>IF(Bank_Personal_Loan_Modelling!C623&lt;=10,"0-10",IF(AND(Bank_Personal_Loan_Modelling!C623&gt;10,Bank_Personal_Loan_Modelling!C623&lt;=20),"11-20",IF(AND(Bank_Personal_Loan_Modelling!C623&gt;20,Bank_Personal_Loan_Modelling!C623&lt;=30),"21-30","30+")))</f>
        <v>30+</v>
      </c>
    </row>
    <row r="624" spans="1:1" x14ac:dyDescent="0.3">
      <c r="A624" s="3" t="str">
        <f>IF(Bank_Personal_Loan_Modelling!C624&lt;=10,"0-10",IF(AND(Bank_Personal_Loan_Modelling!C624&gt;10,Bank_Personal_Loan_Modelling!C624&lt;=20),"11-20",IF(AND(Bank_Personal_Loan_Modelling!C624&gt;20,Bank_Personal_Loan_Modelling!C624&lt;=30),"21-30","30+")))</f>
        <v>30+</v>
      </c>
    </row>
    <row r="625" spans="1:1" x14ac:dyDescent="0.3">
      <c r="A625" s="3" t="str">
        <f>IF(Bank_Personal_Loan_Modelling!C625&lt;=10,"0-10",IF(AND(Bank_Personal_Loan_Modelling!C625&gt;10,Bank_Personal_Loan_Modelling!C625&lt;=20),"11-20",IF(AND(Bank_Personal_Loan_Modelling!C625&gt;20,Bank_Personal_Loan_Modelling!C625&lt;=30),"21-30","30+")))</f>
        <v>30+</v>
      </c>
    </row>
    <row r="626" spans="1:1" x14ac:dyDescent="0.3">
      <c r="A626" s="3" t="str">
        <f>IF(Bank_Personal_Loan_Modelling!C626&lt;=10,"0-10",IF(AND(Bank_Personal_Loan_Modelling!C626&gt;10,Bank_Personal_Loan_Modelling!C626&lt;=20),"11-20",IF(AND(Bank_Personal_Loan_Modelling!C626&gt;20,Bank_Personal_Loan_Modelling!C626&lt;=30),"21-30","30+")))</f>
        <v>30+</v>
      </c>
    </row>
    <row r="627" spans="1:1" x14ac:dyDescent="0.3">
      <c r="A627" s="3" t="str">
        <f>IF(Bank_Personal_Loan_Modelling!C627&lt;=10,"0-10",IF(AND(Bank_Personal_Loan_Modelling!C627&gt;10,Bank_Personal_Loan_Modelling!C627&lt;=20),"11-20",IF(AND(Bank_Personal_Loan_Modelling!C627&gt;20,Bank_Personal_Loan_Modelling!C627&lt;=30),"21-30","30+")))</f>
        <v>30+</v>
      </c>
    </row>
    <row r="628" spans="1:1" x14ac:dyDescent="0.3">
      <c r="A628" s="3" t="str">
        <f>IF(Bank_Personal_Loan_Modelling!C628&lt;=10,"0-10",IF(AND(Bank_Personal_Loan_Modelling!C628&gt;10,Bank_Personal_Loan_Modelling!C628&lt;=20),"11-20",IF(AND(Bank_Personal_Loan_Modelling!C628&gt;20,Bank_Personal_Loan_Modelling!C628&lt;=30),"21-30","30+")))</f>
        <v>30+</v>
      </c>
    </row>
    <row r="629" spans="1:1" x14ac:dyDescent="0.3">
      <c r="A629" s="3" t="str">
        <f>IF(Bank_Personal_Loan_Modelling!C629&lt;=10,"0-10",IF(AND(Bank_Personal_Loan_Modelling!C629&gt;10,Bank_Personal_Loan_Modelling!C629&lt;=20),"11-20",IF(AND(Bank_Personal_Loan_Modelling!C629&gt;20,Bank_Personal_Loan_Modelling!C629&lt;=30),"21-30","30+")))</f>
        <v>30+</v>
      </c>
    </row>
    <row r="630" spans="1:1" x14ac:dyDescent="0.3">
      <c r="A630" s="3" t="str">
        <f>IF(Bank_Personal_Loan_Modelling!C630&lt;=10,"0-10",IF(AND(Bank_Personal_Loan_Modelling!C630&gt;10,Bank_Personal_Loan_Modelling!C630&lt;=20),"11-20",IF(AND(Bank_Personal_Loan_Modelling!C630&gt;20,Bank_Personal_Loan_Modelling!C630&lt;=30),"21-30","30+")))</f>
        <v>30+</v>
      </c>
    </row>
    <row r="631" spans="1:1" x14ac:dyDescent="0.3">
      <c r="A631" s="3" t="str">
        <f>IF(Bank_Personal_Loan_Modelling!C631&lt;=10,"0-10",IF(AND(Bank_Personal_Loan_Modelling!C631&gt;10,Bank_Personal_Loan_Modelling!C631&lt;=20),"11-20",IF(AND(Bank_Personal_Loan_Modelling!C631&gt;20,Bank_Personal_Loan_Modelling!C631&lt;=30),"21-30","30+")))</f>
        <v>30+</v>
      </c>
    </row>
    <row r="632" spans="1:1" x14ac:dyDescent="0.3">
      <c r="A632" s="3" t="str">
        <f>IF(Bank_Personal_Loan_Modelling!C632&lt;=10,"0-10",IF(AND(Bank_Personal_Loan_Modelling!C632&gt;10,Bank_Personal_Loan_Modelling!C632&lt;=20),"11-20",IF(AND(Bank_Personal_Loan_Modelling!C632&gt;20,Bank_Personal_Loan_Modelling!C632&lt;=30),"21-30","30+")))</f>
        <v>30+</v>
      </c>
    </row>
    <row r="633" spans="1:1" x14ac:dyDescent="0.3">
      <c r="A633" s="3" t="str">
        <f>IF(Bank_Personal_Loan_Modelling!C633&lt;=10,"0-10",IF(AND(Bank_Personal_Loan_Modelling!C633&gt;10,Bank_Personal_Loan_Modelling!C633&lt;=20),"11-20",IF(AND(Bank_Personal_Loan_Modelling!C633&gt;20,Bank_Personal_Loan_Modelling!C633&lt;=30),"21-30","30+")))</f>
        <v>30+</v>
      </c>
    </row>
    <row r="634" spans="1:1" x14ac:dyDescent="0.3">
      <c r="A634" s="3" t="str">
        <f>IF(Bank_Personal_Loan_Modelling!C634&lt;=10,"0-10",IF(AND(Bank_Personal_Loan_Modelling!C634&gt;10,Bank_Personal_Loan_Modelling!C634&lt;=20),"11-20",IF(AND(Bank_Personal_Loan_Modelling!C634&gt;20,Bank_Personal_Loan_Modelling!C634&lt;=30),"21-30","30+")))</f>
        <v>30+</v>
      </c>
    </row>
    <row r="635" spans="1:1" x14ac:dyDescent="0.3">
      <c r="A635" s="3" t="str">
        <f>IF(Bank_Personal_Loan_Modelling!C635&lt;=10,"0-10",IF(AND(Bank_Personal_Loan_Modelling!C635&gt;10,Bank_Personal_Loan_Modelling!C635&lt;=20),"11-20",IF(AND(Bank_Personal_Loan_Modelling!C635&gt;20,Bank_Personal_Loan_Modelling!C635&lt;=30),"21-30","30+")))</f>
        <v>30+</v>
      </c>
    </row>
    <row r="636" spans="1:1" x14ac:dyDescent="0.3">
      <c r="A636" s="3" t="str">
        <f>IF(Bank_Personal_Loan_Modelling!C636&lt;=10,"0-10",IF(AND(Bank_Personal_Loan_Modelling!C636&gt;10,Bank_Personal_Loan_Modelling!C636&lt;=20),"11-20",IF(AND(Bank_Personal_Loan_Modelling!C636&gt;20,Bank_Personal_Loan_Modelling!C636&lt;=30),"21-30","30+")))</f>
        <v>30+</v>
      </c>
    </row>
    <row r="637" spans="1:1" x14ac:dyDescent="0.3">
      <c r="A637" s="3" t="str">
        <f>IF(Bank_Personal_Loan_Modelling!C637&lt;=10,"0-10",IF(AND(Bank_Personal_Loan_Modelling!C637&gt;10,Bank_Personal_Loan_Modelling!C637&lt;=20),"11-20",IF(AND(Bank_Personal_Loan_Modelling!C637&gt;20,Bank_Personal_Loan_Modelling!C637&lt;=30),"21-30","30+")))</f>
        <v>30+</v>
      </c>
    </row>
    <row r="638" spans="1:1" x14ac:dyDescent="0.3">
      <c r="A638" s="3" t="str">
        <f>IF(Bank_Personal_Loan_Modelling!C638&lt;=10,"0-10",IF(AND(Bank_Personal_Loan_Modelling!C638&gt;10,Bank_Personal_Loan_Modelling!C638&lt;=20),"11-20",IF(AND(Bank_Personal_Loan_Modelling!C638&gt;20,Bank_Personal_Loan_Modelling!C638&lt;=30),"21-30","30+")))</f>
        <v>30+</v>
      </c>
    </row>
    <row r="639" spans="1:1" x14ac:dyDescent="0.3">
      <c r="A639" s="3" t="str">
        <f>IF(Bank_Personal_Loan_Modelling!C639&lt;=10,"0-10",IF(AND(Bank_Personal_Loan_Modelling!C639&gt;10,Bank_Personal_Loan_Modelling!C639&lt;=20),"11-20",IF(AND(Bank_Personal_Loan_Modelling!C639&gt;20,Bank_Personal_Loan_Modelling!C639&lt;=30),"21-30","30+")))</f>
        <v>30+</v>
      </c>
    </row>
    <row r="640" spans="1:1" x14ac:dyDescent="0.3">
      <c r="A640" s="3" t="str">
        <f>IF(Bank_Personal_Loan_Modelling!C640&lt;=10,"0-10",IF(AND(Bank_Personal_Loan_Modelling!C640&gt;10,Bank_Personal_Loan_Modelling!C640&lt;=20),"11-20",IF(AND(Bank_Personal_Loan_Modelling!C640&gt;20,Bank_Personal_Loan_Modelling!C640&lt;=30),"21-30","30+")))</f>
        <v>30+</v>
      </c>
    </row>
    <row r="641" spans="1:1" x14ac:dyDescent="0.3">
      <c r="A641" s="3" t="str">
        <f>IF(Bank_Personal_Loan_Modelling!C641&lt;=10,"0-10",IF(AND(Bank_Personal_Loan_Modelling!C641&gt;10,Bank_Personal_Loan_Modelling!C641&lt;=20),"11-20",IF(AND(Bank_Personal_Loan_Modelling!C641&gt;20,Bank_Personal_Loan_Modelling!C641&lt;=30),"21-30","30+")))</f>
        <v>30+</v>
      </c>
    </row>
    <row r="642" spans="1:1" x14ac:dyDescent="0.3">
      <c r="A642" s="3" t="str">
        <f>IF(Bank_Personal_Loan_Modelling!C642&lt;=10,"0-10",IF(AND(Bank_Personal_Loan_Modelling!C642&gt;10,Bank_Personal_Loan_Modelling!C642&lt;=20),"11-20",IF(AND(Bank_Personal_Loan_Modelling!C642&gt;20,Bank_Personal_Loan_Modelling!C642&lt;=30),"21-30","30+")))</f>
        <v>30+</v>
      </c>
    </row>
    <row r="643" spans="1:1" x14ac:dyDescent="0.3">
      <c r="A643" s="3" t="str">
        <f>IF(Bank_Personal_Loan_Modelling!C643&lt;=10,"0-10",IF(AND(Bank_Personal_Loan_Modelling!C643&gt;10,Bank_Personal_Loan_Modelling!C643&lt;=20),"11-20",IF(AND(Bank_Personal_Loan_Modelling!C643&gt;20,Bank_Personal_Loan_Modelling!C643&lt;=30),"21-30","30+")))</f>
        <v>30+</v>
      </c>
    </row>
    <row r="644" spans="1:1" x14ac:dyDescent="0.3">
      <c r="A644" s="3" t="str">
        <f>IF(Bank_Personal_Loan_Modelling!C644&lt;=10,"0-10",IF(AND(Bank_Personal_Loan_Modelling!C644&gt;10,Bank_Personal_Loan_Modelling!C644&lt;=20),"11-20",IF(AND(Bank_Personal_Loan_Modelling!C644&gt;20,Bank_Personal_Loan_Modelling!C644&lt;=30),"21-30","30+")))</f>
        <v>30+</v>
      </c>
    </row>
    <row r="645" spans="1:1" x14ac:dyDescent="0.3">
      <c r="A645" s="3" t="str">
        <f>IF(Bank_Personal_Loan_Modelling!C645&lt;=10,"0-10",IF(AND(Bank_Personal_Loan_Modelling!C645&gt;10,Bank_Personal_Loan_Modelling!C645&lt;=20),"11-20",IF(AND(Bank_Personal_Loan_Modelling!C645&gt;20,Bank_Personal_Loan_Modelling!C645&lt;=30),"21-30","30+")))</f>
        <v>30+</v>
      </c>
    </row>
    <row r="646" spans="1:1" x14ac:dyDescent="0.3">
      <c r="A646" s="3" t="str">
        <f>IF(Bank_Personal_Loan_Modelling!C646&lt;=10,"0-10",IF(AND(Bank_Personal_Loan_Modelling!C646&gt;10,Bank_Personal_Loan_Modelling!C646&lt;=20),"11-20",IF(AND(Bank_Personal_Loan_Modelling!C646&gt;20,Bank_Personal_Loan_Modelling!C646&lt;=30),"21-30","30+")))</f>
        <v>30+</v>
      </c>
    </row>
    <row r="647" spans="1:1" x14ac:dyDescent="0.3">
      <c r="A647" s="3" t="str">
        <f>IF(Bank_Personal_Loan_Modelling!C647&lt;=10,"0-10",IF(AND(Bank_Personal_Loan_Modelling!C647&gt;10,Bank_Personal_Loan_Modelling!C647&lt;=20),"11-20",IF(AND(Bank_Personal_Loan_Modelling!C647&gt;20,Bank_Personal_Loan_Modelling!C647&lt;=30),"21-30","30+")))</f>
        <v>30+</v>
      </c>
    </row>
    <row r="648" spans="1:1" x14ac:dyDescent="0.3">
      <c r="A648" s="3" t="str">
        <f>IF(Bank_Personal_Loan_Modelling!C648&lt;=10,"0-10",IF(AND(Bank_Personal_Loan_Modelling!C648&gt;10,Bank_Personal_Loan_Modelling!C648&lt;=20),"11-20",IF(AND(Bank_Personal_Loan_Modelling!C648&gt;20,Bank_Personal_Loan_Modelling!C648&lt;=30),"21-30","30+")))</f>
        <v>30+</v>
      </c>
    </row>
    <row r="649" spans="1:1" x14ac:dyDescent="0.3">
      <c r="A649" s="3" t="str">
        <f>IF(Bank_Personal_Loan_Modelling!C649&lt;=10,"0-10",IF(AND(Bank_Personal_Loan_Modelling!C649&gt;10,Bank_Personal_Loan_Modelling!C649&lt;=20),"11-20",IF(AND(Bank_Personal_Loan_Modelling!C649&gt;20,Bank_Personal_Loan_Modelling!C649&lt;=30),"21-30","30+")))</f>
        <v>30+</v>
      </c>
    </row>
    <row r="650" spans="1:1" x14ac:dyDescent="0.3">
      <c r="A650" s="3" t="str">
        <f>IF(Bank_Personal_Loan_Modelling!C650&lt;=10,"0-10",IF(AND(Bank_Personal_Loan_Modelling!C650&gt;10,Bank_Personal_Loan_Modelling!C650&lt;=20),"11-20",IF(AND(Bank_Personal_Loan_Modelling!C650&gt;20,Bank_Personal_Loan_Modelling!C650&lt;=30),"21-30","30+")))</f>
        <v>30+</v>
      </c>
    </row>
    <row r="651" spans="1:1" x14ac:dyDescent="0.3">
      <c r="A651" s="3" t="str">
        <f>IF(Bank_Personal_Loan_Modelling!C651&lt;=10,"0-10",IF(AND(Bank_Personal_Loan_Modelling!C651&gt;10,Bank_Personal_Loan_Modelling!C651&lt;=20),"11-20",IF(AND(Bank_Personal_Loan_Modelling!C651&gt;20,Bank_Personal_Loan_Modelling!C651&lt;=30),"21-30","30+")))</f>
        <v>30+</v>
      </c>
    </row>
    <row r="652" spans="1:1" x14ac:dyDescent="0.3">
      <c r="A652" s="3" t="str">
        <f>IF(Bank_Personal_Loan_Modelling!C652&lt;=10,"0-10",IF(AND(Bank_Personal_Loan_Modelling!C652&gt;10,Bank_Personal_Loan_Modelling!C652&lt;=20),"11-20",IF(AND(Bank_Personal_Loan_Modelling!C652&gt;20,Bank_Personal_Loan_Modelling!C652&lt;=30),"21-30","30+")))</f>
        <v>30+</v>
      </c>
    </row>
    <row r="653" spans="1:1" x14ac:dyDescent="0.3">
      <c r="A653" s="3" t="str">
        <f>IF(Bank_Personal_Loan_Modelling!C653&lt;=10,"0-10",IF(AND(Bank_Personal_Loan_Modelling!C653&gt;10,Bank_Personal_Loan_Modelling!C653&lt;=20),"11-20",IF(AND(Bank_Personal_Loan_Modelling!C653&gt;20,Bank_Personal_Loan_Modelling!C653&lt;=30),"21-30","30+")))</f>
        <v>30+</v>
      </c>
    </row>
    <row r="654" spans="1:1" x14ac:dyDescent="0.3">
      <c r="A654" s="3" t="str">
        <f>IF(Bank_Personal_Loan_Modelling!C654&lt;=10,"0-10",IF(AND(Bank_Personal_Loan_Modelling!C654&gt;10,Bank_Personal_Loan_Modelling!C654&lt;=20),"11-20",IF(AND(Bank_Personal_Loan_Modelling!C654&gt;20,Bank_Personal_Loan_Modelling!C654&lt;=30),"21-30","30+")))</f>
        <v>30+</v>
      </c>
    </row>
    <row r="655" spans="1:1" x14ac:dyDescent="0.3">
      <c r="A655" s="3" t="str">
        <f>IF(Bank_Personal_Loan_Modelling!C655&lt;=10,"0-10",IF(AND(Bank_Personal_Loan_Modelling!C655&gt;10,Bank_Personal_Loan_Modelling!C655&lt;=20),"11-20",IF(AND(Bank_Personal_Loan_Modelling!C655&gt;20,Bank_Personal_Loan_Modelling!C655&lt;=30),"21-30","30+")))</f>
        <v>30+</v>
      </c>
    </row>
    <row r="656" spans="1:1" x14ac:dyDescent="0.3">
      <c r="A656" s="3" t="str">
        <f>IF(Bank_Personal_Loan_Modelling!C656&lt;=10,"0-10",IF(AND(Bank_Personal_Loan_Modelling!C656&gt;10,Bank_Personal_Loan_Modelling!C656&lt;=20),"11-20",IF(AND(Bank_Personal_Loan_Modelling!C656&gt;20,Bank_Personal_Loan_Modelling!C656&lt;=30),"21-30","30+")))</f>
        <v>30+</v>
      </c>
    </row>
    <row r="657" spans="1:1" x14ac:dyDescent="0.3">
      <c r="A657" s="3" t="str">
        <f>IF(Bank_Personal_Loan_Modelling!C657&lt;=10,"0-10",IF(AND(Bank_Personal_Loan_Modelling!C657&gt;10,Bank_Personal_Loan_Modelling!C657&lt;=20),"11-20",IF(AND(Bank_Personal_Loan_Modelling!C657&gt;20,Bank_Personal_Loan_Modelling!C657&lt;=30),"21-30","30+")))</f>
        <v>30+</v>
      </c>
    </row>
    <row r="658" spans="1:1" x14ac:dyDescent="0.3">
      <c r="A658" s="3" t="str">
        <f>IF(Bank_Personal_Loan_Modelling!C658&lt;=10,"0-10",IF(AND(Bank_Personal_Loan_Modelling!C658&gt;10,Bank_Personal_Loan_Modelling!C658&lt;=20),"11-20",IF(AND(Bank_Personal_Loan_Modelling!C658&gt;20,Bank_Personal_Loan_Modelling!C658&lt;=30),"21-30","30+")))</f>
        <v>30+</v>
      </c>
    </row>
    <row r="659" spans="1:1" x14ac:dyDescent="0.3">
      <c r="A659" s="3" t="str">
        <f>IF(Bank_Personal_Loan_Modelling!C659&lt;=10,"0-10",IF(AND(Bank_Personal_Loan_Modelling!C659&gt;10,Bank_Personal_Loan_Modelling!C659&lt;=20),"11-20",IF(AND(Bank_Personal_Loan_Modelling!C659&gt;20,Bank_Personal_Loan_Modelling!C659&lt;=30),"21-30","30+")))</f>
        <v>30+</v>
      </c>
    </row>
    <row r="660" spans="1:1" x14ac:dyDescent="0.3">
      <c r="A660" s="3" t="str">
        <f>IF(Bank_Personal_Loan_Modelling!C660&lt;=10,"0-10",IF(AND(Bank_Personal_Loan_Modelling!C660&gt;10,Bank_Personal_Loan_Modelling!C660&lt;=20),"11-20",IF(AND(Bank_Personal_Loan_Modelling!C660&gt;20,Bank_Personal_Loan_Modelling!C660&lt;=30),"21-30","30+")))</f>
        <v>30+</v>
      </c>
    </row>
    <row r="661" spans="1:1" x14ac:dyDescent="0.3">
      <c r="A661" s="3" t="str">
        <f>IF(Bank_Personal_Loan_Modelling!C661&lt;=10,"0-10",IF(AND(Bank_Personal_Loan_Modelling!C661&gt;10,Bank_Personal_Loan_Modelling!C661&lt;=20),"11-20",IF(AND(Bank_Personal_Loan_Modelling!C661&gt;20,Bank_Personal_Loan_Modelling!C661&lt;=30),"21-30","30+")))</f>
        <v>30+</v>
      </c>
    </row>
    <row r="662" spans="1:1" x14ac:dyDescent="0.3">
      <c r="A662" s="3" t="str">
        <f>IF(Bank_Personal_Loan_Modelling!C662&lt;=10,"0-10",IF(AND(Bank_Personal_Loan_Modelling!C662&gt;10,Bank_Personal_Loan_Modelling!C662&lt;=20),"11-20",IF(AND(Bank_Personal_Loan_Modelling!C662&gt;20,Bank_Personal_Loan_Modelling!C662&lt;=30),"21-30","30+")))</f>
        <v>30+</v>
      </c>
    </row>
    <row r="663" spans="1:1" x14ac:dyDescent="0.3">
      <c r="A663" s="3" t="str">
        <f>IF(Bank_Personal_Loan_Modelling!C663&lt;=10,"0-10",IF(AND(Bank_Personal_Loan_Modelling!C663&gt;10,Bank_Personal_Loan_Modelling!C663&lt;=20),"11-20",IF(AND(Bank_Personal_Loan_Modelling!C663&gt;20,Bank_Personal_Loan_Modelling!C663&lt;=30),"21-30","30+")))</f>
        <v>30+</v>
      </c>
    </row>
    <row r="664" spans="1:1" x14ac:dyDescent="0.3">
      <c r="A664" s="3" t="str">
        <f>IF(Bank_Personal_Loan_Modelling!C664&lt;=10,"0-10",IF(AND(Bank_Personal_Loan_Modelling!C664&gt;10,Bank_Personal_Loan_Modelling!C664&lt;=20),"11-20",IF(AND(Bank_Personal_Loan_Modelling!C664&gt;20,Bank_Personal_Loan_Modelling!C664&lt;=30),"21-30","30+")))</f>
        <v>30+</v>
      </c>
    </row>
    <row r="665" spans="1:1" x14ac:dyDescent="0.3">
      <c r="A665" s="3" t="str">
        <f>IF(Bank_Personal_Loan_Modelling!C665&lt;=10,"0-10",IF(AND(Bank_Personal_Loan_Modelling!C665&gt;10,Bank_Personal_Loan_Modelling!C665&lt;=20),"11-20",IF(AND(Bank_Personal_Loan_Modelling!C665&gt;20,Bank_Personal_Loan_Modelling!C665&lt;=30),"21-30","30+")))</f>
        <v>30+</v>
      </c>
    </row>
    <row r="666" spans="1:1" x14ac:dyDescent="0.3">
      <c r="A666" s="3" t="str">
        <f>IF(Bank_Personal_Loan_Modelling!C666&lt;=10,"0-10",IF(AND(Bank_Personal_Loan_Modelling!C666&gt;10,Bank_Personal_Loan_Modelling!C666&lt;=20),"11-20",IF(AND(Bank_Personal_Loan_Modelling!C666&gt;20,Bank_Personal_Loan_Modelling!C666&lt;=30),"21-30","30+")))</f>
        <v>30+</v>
      </c>
    </row>
    <row r="667" spans="1:1" x14ac:dyDescent="0.3">
      <c r="A667" s="3" t="str">
        <f>IF(Bank_Personal_Loan_Modelling!C667&lt;=10,"0-10",IF(AND(Bank_Personal_Loan_Modelling!C667&gt;10,Bank_Personal_Loan_Modelling!C667&lt;=20),"11-20",IF(AND(Bank_Personal_Loan_Modelling!C667&gt;20,Bank_Personal_Loan_Modelling!C667&lt;=30),"21-30","30+")))</f>
        <v>30+</v>
      </c>
    </row>
    <row r="668" spans="1:1" x14ac:dyDescent="0.3">
      <c r="A668" s="3" t="str">
        <f>IF(Bank_Personal_Loan_Modelling!C668&lt;=10,"0-10",IF(AND(Bank_Personal_Loan_Modelling!C668&gt;10,Bank_Personal_Loan_Modelling!C668&lt;=20),"11-20",IF(AND(Bank_Personal_Loan_Modelling!C668&gt;20,Bank_Personal_Loan_Modelling!C668&lt;=30),"21-30","30+")))</f>
        <v>30+</v>
      </c>
    </row>
    <row r="669" spans="1:1" x14ac:dyDescent="0.3">
      <c r="A669" s="3" t="str">
        <f>IF(Bank_Personal_Loan_Modelling!C669&lt;=10,"0-10",IF(AND(Bank_Personal_Loan_Modelling!C669&gt;10,Bank_Personal_Loan_Modelling!C669&lt;=20),"11-20",IF(AND(Bank_Personal_Loan_Modelling!C669&gt;20,Bank_Personal_Loan_Modelling!C669&lt;=30),"21-30","30+")))</f>
        <v>30+</v>
      </c>
    </row>
    <row r="670" spans="1:1" x14ac:dyDescent="0.3">
      <c r="A670" s="3" t="str">
        <f>IF(Bank_Personal_Loan_Modelling!C670&lt;=10,"0-10",IF(AND(Bank_Personal_Loan_Modelling!C670&gt;10,Bank_Personal_Loan_Modelling!C670&lt;=20),"11-20",IF(AND(Bank_Personal_Loan_Modelling!C670&gt;20,Bank_Personal_Loan_Modelling!C670&lt;=30),"21-30","30+")))</f>
        <v>30+</v>
      </c>
    </row>
    <row r="671" spans="1:1" x14ac:dyDescent="0.3">
      <c r="A671" s="3" t="str">
        <f>IF(Bank_Personal_Loan_Modelling!C671&lt;=10,"0-10",IF(AND(Bank_Personal_Loan_Modelling!C671&gt;10,Bank_Personal_Loan_Modelling!C671&lt;=20),"11-20",IF(AND(Bank_Personal_Loan_Modelling!C671&gt;20,Bank_Personal_Loan_Modelling!C671&lt;=30),"21-30","30+")))</f>
        <v>30+</v>
      </c>
    </row>
    <row r="672" spans="1:1" x14ac:dyDescent="0.3">
      <c r="A672" s="3" t="str">
        <f>IF(Bank_Personal_Loan_Modelling!C672&lt;=10,"0-10",IF(AND(Bank_Personal_Loan_Modelling!C672&gt;10,Bank_Personal_Loan_Modelling!C672&lt;=20),"11-20",IF(AND(Bank_Personal_Loan_Modelling!C672&gt;20,Bank_Personal_Loan_Modelling!C672&lt;=30),"21-30","30+")))</f>
        <v>30+</v>
      </c>
    </row>
    <row r="673" spans="1:1" x14ac:dyDescent="0.3">
      <c r="A673" s="3" t="str">
        <f>IF(Bank_Personal_Loan_Modelling!C673&lt;=10,"0-10",IF(AND(Bank_Personal_Loan_Modelling!C673&gt;10,Bank_Personal_Loan_Modelling!C673&lt;=20),"11-20",IF(AND(Bank_Personal_Loan_Modelling!C673&gt;20,Bank_Personal_Loan_Modelling!C673&lt;=30),"21-30","30+")))</f>
        <v>30+</v>
      </c>
    </row>
    <row r="674" spans="1:1" x14ac:dyDescent="0.3">
      <c r="A674" s="3" t="str">
        <f>IF(Bank_Personal_Loan_Modelling!C674&lt;=10,"0-10",IF(AND(Bank_Personal_Loan_Modelling!C674&gt;10,Bank_Personal_Loan_Modelling!C674&lt;=20),"11-20",IF(AND(Bank_Personal_Loan_Modelling!C674&gt;20,Bank_Personal_Loan_Modelling!C674&lt;=30),"21-30","30+")))</f>
        <v>30+</v>
      </c>
    </row>
    <row r="675" spans="1:1" x14ac:dyDescent="0.3">
      <c r="A675" s="3" t="str">
        <f>IF(Bank_Personal_Loan_Modelling!C675&lt;=10,"0-10",IF(AND(Bank_Personal_Loan_Modelling!C675&gt;10,Bank_Personal_Loan_Modelling!C675&lt;=20),"11-20",IF(AND(Bank_Personal_Loan_Modelling!C675&gt;20,Bank_Personal_Loan_Modelling!C675&lt;=30),"21-30","30+")))</f>
        <v>30+</v>
      </c>
    </row>
    <row r="676" spans="1:1" x14ac:dyDescent="0.3">
      <c r="A676" s="3" t="str">
        <f>IF(Bank_Personal_Loan_Modelling!C676&lt;=10,"0-10",IF(AND(Bank_Personal_Loan_Modelling!C676&gt;10,Bank_Personal_Loan_Modelling!C676&lt;=20),"11-20",IF(AND(Bank_Personal_Loan_Modelling!C676&gt;20,Bank_Personal_Loan_Modelling!C676&lt;=30),"21-30","30+")))</f>
        <v>30+</v>
      </c>
    </row>
    <row r="677" spans="1:1" x14ac:dyDescent="0.3">
      <c r="A677" s="3" t="str">
        <f>IF(Bank_Personal_Loan_Modelling!C677&lt;=10,"0-10",IF(AND(Bank_Personal_Loan_Modelling!C677&gt;10,Bank_Personal_Loan_Modelling!C677&lt;=20),"11-20",IF(AND(Bank_Personal_Loan_Modelling!C677&gt;20,Bank_Personal_Loan_Modelling!C677&lt;=30),"21-30","30+")))</f>
        <v>30+</v>
      </c>
    </row>
    <row r="678" spans="1:1" x14ac:dyDescent="0.3">
      <c r="A678" s="3" t="str">
        <f>IF(Bank_Personal_Loan_Modelling!C678&lt;=10,"0-10",IF(AND(Bank_Personal_Loan_Modelling!C678&gt;10,Bank_Personal_Loan_Modelling!C678&lt;=20),"11-20",IF(AND(Bank_Personal_Loan_Modelling!C678&gt;20,Bank_Personal_Loan_Modelling!C678&lt;=30),"21-30","30+")))</f>
        <v>30+</v>
      </c>
    </row>
    <row r="679" spans="1:1" x14ac:dyDescent="0.3">
      <c r="A679" s="3" t="str">
        <f>IF(Bank_Personal_Loan_Modelling!C679&lt;=10,"0-10",IF(AND(Bank_Personal_Loan_Modelling!C679&gt;10,Bank_Personal_Loan_Modelling!C679&lt;=20),"11-20",IF(AND(Bank_Personal_Loan_Modelling!C679&gt;20,Bank_Personal_Loan_Modelling!C679&lt;=30),"21-30","30+")))</f>
        <v>30+</v>
      </c>
    </row>
    <row r="680" spans="1:1" x14ac:dyDescent="0.3">
      <c r="A680" s="3" t="str">
        <f>IF(Bank_Personal_Loan_Modelling!C680&lt;=10,"0-10",IF(AND(Bank_Personal_Loan_Modelling!C680&gt;10,Bank_Personal_Loan_Modelling!C680&lt;=20),"11-20",IF(AND(Bank_Personal_Loan_Modelling!C680&gt;20,Bank_Personal_Loan_Modelling!C680&lt;=30),"21-30","30+")))</f>
        <v>30+</v>
      </c>
    </row>
    <row r="681" spans="1:1" x14ac:dyDescent="0.3">
      <c r="A681" s="3" t="str">
        <f>IF(Bank_Personal_Loan_Modelling!C681&lt;=10,"0-10",IF(AND(Bank_Personal_Loan_Modelling!C681&gt;10,Bank_Personal_Loan_Modelling!C681&lt;=20),"11-20",IF(AND(Bank_Personal_Loan_Modelling!C681&gt;20,Bank_Personal_Loan_Modelling!C681&lt;=30),"21-30","30+")))</f>
        <v>30+</v>
      </c>
    </row>
    <row r="682" spans="1:1" x14ac:dyDescent="0.3">
      <c r="A682" s="3" t="str">
        <f>IF(Bank_Personal_Loan_Modelling!C682&lt;=10,"0-10",IF(AND(Bank_Personal_Loan_Modelling!C682&gt;10,Bank_Personal_Loan_Modelling!C682&lt;=20),"11-20",IF(AND(Bank_Personal_Loan_Modelling!C682&gt;20,Bank_Personal_Loan_Modelling!C682&lt;=30),"21-30","30+")))</f>
        <v>30+</v>
      </c>
    </row>
    <row r="683" spans="1:1" x14ac:dyDescent="0.3">
      <c r="A683" s="3" t="str">
        <f>IF(Bank_Personal_Loan_Modelling!C683&lt;=10,"0-10",IF(AND(Bank_Personal_Loan_Modelling!C683&gt;10,Bank_Personal_Loan_Modelling!C683&lt;=20),"11-20",IF(AND(Bank_Personal_Loan_Modelling!C683&gt;20,Bank_Personal_Loan_Modelling!C683&lt;=30),"21-30","30+")))</f>
        <v>30+</v>
      </c>
    </row>
    <row r="684" spans="1:1" x14ac:dyDescent="0.3">
      <c r="A684" s="3" t="str">
        <f>IF(Bank_Personal_Loan_Modelling!C684&lt;=10,"0-10",IF(AND(Bank_Personal_Loan_Modelling!C684&gt;10,Bank_Personal_Loan_Modelling!C684&lt;=20),"11-20",IF(AND(Bank_Personal_Loan_Modelling!C684&gt;20,Bank_Personal_Loan_Modelling!C684&lt;=30),"21-30","30+")))</f>
        <v>30+</v>
      </c>
    </row>
    <row r="685" spans="1:1" x14ac:dyDescent="0.3">
      <c r="A685" s="3" t="str">
        <f>IF(Bank_Personal_Loan_Modelling!C685&lt;=10,"0-10",IF(AND(Bank_Personal_Loan_Modelling!C685&gt;10,Bank_Personal_Loan_Modelling!C685&lt;=20),"11-20",IF(AND(Bank_Personal_Loan_Modelling!C685&gt;20,Bank_Personal_Loan_Modelling!C685&lt;=30),"21-30","30+")))</f>
        <v>30+</v>
      </c>
    </row>
    <row r="686" spans="1:1" x14ac:dyDescent="0.3">
      <c r="A686" s="3" t="str">
        <f>IF(Bank_Personal_Loan_Modelling!C686&lt;=10,"0-10",IF(AND(Bank_Personal_Loan_Modelling!C686&gt;10,Bank_Personal_Loan_Modelling!C686&lt;=20),"11-20",IF(AND(Bank_Personal_Loan_Modelling!C686&gt;20,Bank_Personal_Loan_Modelling!C686&lt;=30),"21-30","30+")))</f>
        <v>30+</v>
      </c>
    </row>
    <row r="687" spans="1:1" x14ac:dyDescent="0.3">
      <c r="A687" s="3" t="str">
        <f>IF(Bank_Personal_Loan_Modelling!C687&lt;=10,"0-10",IF(AND(Bank_Personal_Loan_Modelling!C687&gt;10,Bank_Personal_Loan_Modelling!C687&lt;=20),"11-20",IF(AND(Bank_Personal_Loan_Modelling!C687&gt;20,Bank_Personal_Loan_Modelling!C687&lt;=30),"21-30","30+")))</f>
        <v>30+</v>
      </c>
    </row>
    <row r="688" spans="1:1" x14ac:dyDescent="0.3">
      <c r="A688" s="3" t="str">
        <f>IF(Bank_Personal_Loan_Modelling!C688&lt;=10,"0-10",IF(AND(Bank_Personal_Loan_Modelling!C688&gt;10,Bank_Personal_Loan_Modelling!C688&lt;=20),"11-20",IF(AND(Bank_Personal_Loan_Modelling!C688&gt;20,Bank_Personal_Loan_Modelling!C688&lt;=30),"21-30","30+")))</f>
        <v>30+</v>
      </c>
    </row>
    <row r="689" spans="1:1" x14ac:dyDescent="0.3">
      <c r="A689" s="3" t="str">
        <f>IF(Bank_Personal_Loan_Modelling!C689&lt;=10,"0-10",IF(AND(Bank_Personal_Loan_Modelling!C689&gt;10,Bank_Personal_Loan_Modelling!C689&lt;=20),"11-20",IF(AND(Bank_Personal_Loan_Modelling!C689&gt;20,Bank_Personal_Loan_Modelling!C689&lt;=30),"21-30","30+")))</f>
        <v>30+</v>
      </c>
    </row>
    <row r="690" spans="1:1" x14ac:dyDescent="0.3">
      <c r="A690" s="3" t="str">
        <f>IF(Bank_Personal_Loan_Modelling!C690&lt;=10,"0-10",IF(AND(Bank_Personal_Loan_Modelling!C690&gt;10,Bank_Personal_Loan_Modelling!C690&lt;=20),"11-20",IF(AND(Bank_Personal_Loan_Modelling!C690&gt;20,Bank_Personal_Loan_Modelling!C690&lt;=30),"21-30","30+")))</f>
        <v>30+</v>
      </c>
    </row>
    <row r="691" spans="1:1" x14ac:dyDescent="0.3">
      <c r="A691" s="3" t="str">
        <f>IF(Bank_Personal_Loan_Modelling!C691&lt;=10,"0-10",IF(AND(Bank_Personal_Loan_Modelling!C691&gt;10,Bank_Personal_Loan_Modelling!C691&lt;=20),"11-20",IF(AND(Bank_Personal_Loan_Modelling!C691&gt;20,Bank_Personal_Loan_Modelling!C691&lt;=30),"21-30","30+")))</f>
        <v>30+</v>
      </c>
    </row>
    <row r="692" spans="1:1" x14ac:dyDescent="0.3">
      <c r="A692" s="3" t="str">
        <f>IF(Bank_Personal_Loan_Modelling!C692&lt;=10,"0-10",IF(AND(Bank_Personal_Loan_Modelling!C692&gt;10,Bank_Personal_Loan_Modelling!C692&lt;=20),"11-20",IF(AND(Bank_Personal_Loan_Modelling!C692&gt;20,Bank_Personal_Loan_Modelling!C692&lt;=30),"21-30","30+")))</f>
        <v>30+</v>
      </c>
    </row>
    <row r="693" spans="1:1" x14ac:dyDescent="0.3">
      <c r="A693" s="3" t="str">
        <f>IF(Bank_Personal_Loan_Modelling!C693&lt;=10,"0-10",IF(AND(Bank_Personal_Loan_Modelling!C693&gt;10,Bank_Personal_Loan_Modelling!C693&lt;=20),"11-20",IF(AND(Bank_Personal_Loan_Modelling!C693&gt;20,Bank_Personal_Loan_Modelling!C693&lt;=30),"21-30","30+")))</f>
        <v>30+</v>
      </c>
    </row>
    <row r="694" spans="1:1" x14ac:dyDescent="0.3">
      <c r="A694" s="3" t="str">
        <f>IF(Bank_Personal_Loan_Modelling!C694&lt;=10,"0-10",IF(AND(Bank_Personal_Loan_Modelling!C694&gt;10,Bank_Personal_Loan_Modelling!C694&lt;=20),"11-20",IF(AND(Bank_Personal_Loan_Modelling!C694&gt;20,Bank_Personal_Loan_Modelling!C694&lt;=30),"21-30","30+")))</f>
        <v>30+</v>
      </c>
    </row>
    <row r="695" spans="1:1" x14ac:dyDescent="0.3">
      <c r="A695" s="3" t="str">
        <f>IF(Bank_Personal_Loan_Modelling!C695&lt;=10,"0-10",IF(AND(Bank_Personal_Loan_Modelling!C695&gt;10,Bank_Personal_Loan_Modelling!C695&lt;=20),"11-20",IF(AND(Bank_Personal_Loan_Modelling!C695&gt;20,Bank_Personal_Loan_Modelling!C695&lt;=30),"21-30","30+")))</f>
        <v>30+</v>
      </c>
    </row>
    <row r="696" spans="1:1" x14ac:dyDescent="0.3">
      <c r="A696" s="3" t="str">
        <f>IF(Bank_Personal_Loan_Modelling!C696&lt;=10,"0-10",IF(AND(Bank_Personal_Loan_Modelling!C696&gt;10,Bank_Personal_Loan_Modelling!C696&lt;=20),"11-20",IF(AND(Bank_Personal_Loan_Modelling!C696&gt;20,Bank_Personal_Loan_Modelling!C696&lt;=30),"21-30","30+")))</f>
        <v>30+</v>
      </c>
    </row>
    <row r="697" spans="1:1" x14ac:dyDescent="0.3">
      <c r="A697" s="3" t="str">
        <f>IF(Bank_Personal_Loan_Modelling!C697&lt;=10,"0-10",IF(AND(Bank_Personal_Loan_Modelling!C697&gt;10,Bank_Personal_Loan_Modelling!C697&lt;=20),"11-20",IF(AND(Bank_Personal_Loan_Modelling!C697&gt;20,Bank_Personal_Loan_Modelling!C697&lt;=30),"21-30","30+")))</f>
        <v>30+</v>
      </c>
    </row>
    <row r="698" spans="1:1" x14ac:dyDescent="0.3">
      <c r="A698" s="3" t="str">
        <f>IF(Bank_Personal_Loan_Modelling!C698&lt;=10,"0-10",IF(AND(Bank_Personal_Loan_Modelling!C698&gt;10,Bank_Personal_Loan_Modelling!C698&lt;=20),"11-20",IF(AND(Bank_Personal_Loan_Modelling!C698&gt;20,Bank_Personal_Loan_Modelling!C698&lt;=30),"21-30","30+")))</f>
        <v>30+</v>
      </c>
    </row>
    <row r="699" spans="1:1" x14ac:dyDescent="0.3">
      <c r="A699" s="3" t="str">
        <f>IF(Bank_Personal_Loan_Modelling!C699&lt;=10,"0-10",IF(AND(Bank_Personal_Loan_Modelling!C699&gt;10,Bank_Personal_Loan_Modelling!C699&lt;=20),"11-20",IF(AND(Bank_Personal_Loan_Modelling!C699&gt;20,Bank_Personal_Loan_Modelling!C699&lt;=30),"21-30","30+")))</f>
        <v>30+</v>
      </c>
    </row>
    <row r="700" spans="1:1" x14ac:dyDescent="0.3">
      <c r="A700" s="3" t="str">
        <f>IF(Bank_Personal_Loan_Modelling!C700&lt;=10,"0-10",IF(AND(Bank_Personal_Loan_Modelling!C700&gt;10,Bank_Personal_Loan_Modelling!C700&lt;=20),"11-20",IF(AND(Bank_Personal_Loan_Modelling!C700&gt;20,Bank_Personal_Loan_Modelling!C700&lt;=30),"21-30","30+")))</f>
        <v>30+</v>
      </c>
    </row>
    <row r="701" spans="1:1" x14ac:dyDescent="0.3">
      <c r="A701" s="3" t="str">
        <f>IF(Bank_Personal_Loan_Modelling!C701&lt;=10,"0-10",IF(AND(Bank_Personal_Loan_Modelling!C701&gt;10,Bank_Personal_Loan_Modelling!C701&lt;=20),"11-20",IF(AND(Bank_Personal_Loan_Modelling!C701&gt;20,Bank_Personal_Loan_Modelling!C701&lt;=30),"21-30","30+")))</f>
        <v>30+</v>
      </c>
    </row>
    <row r="702" spans="1:1" x14ac:dyDescent="0.3">
      <c r="A702" s="3" t="str">
        <f>IF(Bank_Personal_Loan_Modelling!C702&lt;=10,"0-10",IF(AND(Bank_Personal_Loan_Modelling!C702&gt;10,Bank_Personal_Loan_Modelling!C702&lt;=20),"11-20",IF(AND(Bank_Personal_Loan_Modelling!C702&gt;20,Bank_Personal_Loan_Modelling!C702&lt;=30),"21-30","30+")))</f>
        <v>30+</v>
      </c>
    </row>
    <row r="703" spans="1:1" x14ac:dyDescent="0.3">
      <c r="A703" s="3" t="str">
        <f>IF(Bank_Personal_Loan_Modelling!C703&lt;=10,"0-10",IF(AND(Bank_Personal_Loan_Modelling!C703&gt;10,Bank_Personal_Loan_Modelling!C703&lt;=20),"11-20",IF(AND(Bank_Personal_Loan_Modelling!C703&gt;20,Bank_Personal_Loan_Modelling!C703&lt;=30),"21-30","30+")))</f>
        <v>30+</v>
      </c>
    </row>
    <row r="704" spans="1:1" x14ac:dyDescent="0.3">
      <c r="A704" s="3" t="str">
        <f>IF(Bank_Personal_Loan_Modelling!C704&lt;=10,"0-10",IF(AND(Bank_Personal_Loan_Modelling!C704&gt;10,Bank_Personal_Loan_Modelling!C704&lt;=20),"11-20",IF(AND(Bank_Personal_Loan_Modelling!C704&gt;20,Bank_Personal_Loan_Modelling!C704&lt;=30),"21-30","30+")))</f>
        <v>21-30</v>
      </c>
    </row>
    <row r="705" spans="1:1" x14ac:dyDescent="0.3">
      <c r="A705" s="3" t="str">
        <f>IF(Bank_Personal_Loan_Modelling!C705&lt;=10,"0-10",IF(AND(Bank_Personal_Loan_Modelling!C705&gt;10,Bank_Personal_Loan_Modelling!C705&lt;=20),"11-20",IF(AND(Bank_Personal_Loan_Modelling!C705&gt;20,Bank_Personal_Loan_Modelling!C705&lt;=30),"21-30","30+")))</f>
        <v>30+</v>
      </c>
    </row>
    <row r="706" spans="1:1" x14ac:dyDescent="0.3">
      <c r="A706" s="3" t="str">
        <f>IF(Bank_Personal_Loan_Modelling!C706&lt;=10,"0-10",IF(AND(Bank_Personal_Loan_Modelling!C706&gt;10,Bank_Personal_Loan_Modelling!C706&lt;=20),"11-20",IF(AND(Bank_Personal_Loan_Modelling!C706&gt;20,Bank_Personal_Loan_Modelling!C706&lt;=30),"21-30","30+")))</f>
        <v>30+</v>
      </c>
    </row>
    <row r="707" spans="1:1" x14ac:dyDescent="0.3">
      <c r="A707" s="3" t="str">
        <f>IF(Bank_Personal_Loan_Modelling!C707&lt;=10,"0-10",IF(AND(Bank_Personal_Loan_Modelling!C707&gt;10,Bank_Personal_Loan_Modelling!C707&lt;=20),"11-20",IF(AND(Bank_Personal_Loan_Modelling!C707&gt;20,Bank_Personal_Loan_Modelling!C707&lt;=30),"21-30","30+")))</f>
        <v>30+</v>
      </c>
    </row>
    <row r="708" spans="1:1" x14ac:dyDescent="0.3">
      <c r="A708" s="3" t="str">
        <f>IF(Bank_Personal_Loan_Modelling!C708&lt;=10,"0-10",IF(AND(Bank_Personal_Loan_Modelling!C708&gt;10,Bank_Personal_Loan_Modelling!C708&lt;=20),"11-20",IF(AND(Bank_Personal_Loan_Modelling!C708&gt;20,Bank_Personal_Loan_Modelling!C708&lt;=30),"21-30","30+")))</f>
        <v>30+</v>
      </c>
    </row>
    <row r="709" spans="1:1" x14ac:dyDescent="0.3">
      <c r="A709" s="3" t="str">
        <f>IF(Bank_Personal_Loan_Modelling!C709&lt;=10,"0-10",IF(AND(Bank_Personal_Loan_Modelling!C709&gt;10,Bank_Personal_Loan_Modelling!C709&lt;=20),"11-20",IF(AND(Bank_Personal_Loan_Modelling!C709&gt;20,Bank_Personal_Loan_Modelling!C709&lt;=30),"21-30","30+")))</f>
        <v>30+</v>
      </c>
    </row>
    <row r="710" spans="1:1" x14ac:dyDescent="0.3">
      <c r="A710" s="3" t="str">
        <f>IF(Bank_Personal_Loan_Modelling!C710&lt;=10,"0-10",IF(AND(Bank_Personal_Loan_Modelling!C710&gt;10,Bank_Personal_Loan_Modelling!C710&lt;=20),"11-20",IF(AND(Bank_Personal_Loan_Modelling!C710&gt;20,Bank_Personal_Loan_Modelling!C710&lt;=30),"21-30","30+")))</f>
        <v>30+</v>
      </c>
    </row>
    <row r="711" spans="1:1" x14ac:dyDescent="0.3">
      <c r="A711" s="3" t="str">
        <f>IF(Bank_Personal_Loan_Modelling!C711&lt;=10,"0-10",IF(AND(Bank_Personal_Loan_Modelling!C711&gt;10,Bank_Personal_Loan_Modelling!C711&lt;=20),"11-20",IF(AND(Bank_Personal_Loan_Modelling!C711&gt;20,Bank_Personal_Loan_Modelling!C711&lt;=30),"21-30","30+")))</f>
        <v>30+</v>
      </c>
    </row>
    <row r="712" spans="1:1" x14ac:dyDescent="0.3">
      <c r="A712" s="3" t="str">
        <f>IF(Bank_Personal_Loan_Modelling!C712&lt;=10,"0-10",IF(AND(Bank_Personal_Loan_Modelling!C712&gt;10,Bank_Personal_Loan_Modelling!C712&lt;=20),"11-20",IF(AND(Bank_Personal_Loan_Modelling!C712&gt;20,Bank_Personal_Loan_Modelling!C712&lt;=30),"21-30","30+")))</f>
        <v>30+</v>
      </c>
    </row>
    <row r="713" spans="1:1" x14ac:dyDescent="0.3">
      <c r="A713" s="3" t="str">
        <f>IF(Bank_Personal_Loan_Modelling!C713&lt;=10,"0-10",IF(AND(Bank_Personal_Loan_Modelling!C713&gt;10,Bank_Personal_Loan_Modelling!C713&lt;=20),"11-20",IF(AND(Bank_Personal_Loan_Modelling!C713&gt;20,Bank_Personal_Loan_Modelling!C713&lt;=30),"21-30","30+")))</f>
        <v>30+</v>
      </c>
    </row>
    <row r="714" spans="1:1" x14ac:dyDescent="0.3">
      <c r="A714" s="3" t="str">
        <f>IF(Bank_Personal_Loan_Modelling!C714&lt;=10,"0-10",IF(AND(Bank_Personal_Loan_Modelling!C714&gt;10,Bank_Personal_Loan_Modelling!C714&lt;=20),"11-20",IF(AND(Bank_Personal_Loan_Modelling!C714&gt;20,Bank_Personal_Loan_Modelling!C714&lt;=30),"21-30","30+")))</f>
        <v>30+</v>
      </c>
    </row>
    <row r="715" spans="1:1" x14ac:dyDescent="0.3">
      <c r="A715" s="3" t="str">
        <f>IF(Bank_Personal_Loan_Modelling!C715&lt;=10,"0-10",IF(AND(Bank_Personal_Loan_Modelling!C715&gt;10,Bank_Personal_Loan_Modelling!C715&lt;=20),"11-20",IF(AND(Bank_Personal_Loan_Modelling!C715&gt;20,Bank_Personal_Loan_Modelling!C715&lt;=30),"21-30","30+")))</f>
        <v>30+</v>
      </c>
    </row>
    <row r="716" spans="1:1" x14ac:dyDescent="0.3">
      <c r="A716" s="3" t="str">
        <f>IF(Bank_Personal_Loan_Modelling!C716&lt;=10,"0-10",IF(AND(Bank_Personal_Loan_Modelling!C716&gt;10,Bank_Personal_Loan_Modelling!C716&lt;=20),"11-20",IF(AND(Bank_Personal_Loan_Modelling!C716&gt;20,Bank_Personal_Loan_Modelling!C716&lt;=30),"21-30","30+")))</f>
        <v>30+</v>
      </c>
    </row>
    <row r="717" spans="1:1" x14ac:dyDescent="0.3">
      <c r="A717" s="3" t="str">
        <f>IF(Bank_Personal_Loan_Modelling!C717&lt;=10,"0-10",IF(AND(Bank_Personal_Loan_Modelling!C717&gt;10,Bank_Personal_Loan_Modelling!C717&lt;=20),"11-20",IF(AND(Bank_Personal_Loan_Modelling!C717&gt;20,Bank_Personal_Loan_Modelling!C717&lt;=30),"21-30","30+")))</f>
        <v>30+</v>
      </c>
    </row>
    <row r="718" spans="1:1" x14ac:dyDescent="0.3">
      <c r="A718" s="3" t="str">
        <f>IF(Bank_Personal_Loan_Modelling!C718&lt;=10,"0-10",IF(AND(Bank_Personal_Loan_Modelling!C718&gt;10,Bank_Personal_Loan_Modelling!C718&lt;=20),"11-20",IF(AND(Bank_Personal_Loan_Modelling!C718&gt;20,Bank_Personal_Loan_Modelling!C718&lt;=30),"21-30","30+")))</f>
        <v>21-30</v>
      </c>
    </row>
    <row r="719" spans="1:1" x14ac:dyDescent="0.3">
      <c r="A719" s="3" t="str">
        <f>IF(Bank_Personal_Loan_Modelling!C719&lt;=10,"0-10",IF(AND(Bank_Personal_Loan_Modelling!C719&gt;10,Bank_Personal_Loan_Modelling!C719&lt;=20),"11-20",IF(AND(Bank_Personal_Loan_Modelling!C719&gt;20,Bank_Personal_Loan_Modelling!C719&lt;=30),"21-30","30+")))</f>
        <v>30+</v>
      </c>
    </row>
    <row r="720" spans="1:1" x14ac:dyDescent="0.3">
      <c r="A720" s="3" t="str">
        <f>IF(Bank_Personal_Loan_Modelling!C720&lt;=10,"0-10",IF(AND(Bank_Personal_Loan_Modelling!C720&gt;10,Bank_Personal_Loan_Modelling!C720&lt;=20),"11-20",IF(AND(Bank_Personal_Loan_Modelling!C720&gt;20,Bank_Personal_Loan_Modelling!C720&lt;=30),"21-30","30+")))</f>
        <v>30+</v>
      </c>
    </row>
    <row r="721" spans="1:1" x14ac:dyDescent="0.3">
      <c r="A721" s="3" t="str">
        <f>IF(Bank_Personal_Loan_Modelling!C721&lt;=10,"0-10",IF(AND(Bank_Personal_Loan_Modelling!C721&gt;10,Bank_Personal_Loan_Modelling!C721&lt;=20),"11-20",IF(AND(Bank_Personal_Loan_Modelling!C721&gt;20,Bank_Personal_Loan_Modelling!C721&lt;=30),"21-30","30+")))</f>
        <v>30+</v>
      </c>
    </row>
    <row r="722" spans="1:1" x14ac:dyDescent="0.3">
      <c r="A722" s="3" t="str">
        <f>IF(Bank_Personal_Loan_Modelling!C722&lt;=10,"0-10",IF(AND(Bank_Personal_Loan_Modelling!C722&gt;10,Bank_Personal_Loan_Modelling!C722&lt;=20),"11-20",IF(AND(Bank_Personal_Loan_Modelling!C722&gt;20,Bank_Personal_Loan_Modelling!C722&lt;=30),"21-30","30+")))</f>
        <v>30+</v>
      </c>
    </row>
    <row r="723" spans="1:1" x14ac:dyDescent="0.3">
      <c r="A723" s="3" t="str">
        <f>IF(Bank_Personal_Loan_Modelling!C723&lt;=10,"0-10",IF(AND(Bank_Personal_Loan_Modelling!C723&gt;10,Bank_Personal_Loan_Modelling!C723&lt;=20),"11-20",IF(AND(Bank_Personal_Loan_Modelling!C723&gt;20,Bank_Personal_Loan_Modelling!C723&lt;=30),"21-30","30+")))</f>
        <v>30+</v>
      </c>
    </row>
    <row r="724" spans="1:1" x14ac:dyDescent="0.3">
      <c r="A724" s="3" t="str">
        <f>IF(Bank_Personal_Loan_Modelling!C724&lt;=10,"0-10",IF(AND(Bank_Personal_Loan_Modelling!C724&gt;10,Bank_Personal_Loan_Modelling!C724&lt;=20),"11-20",IF(AND(Bank_Personal_Loan_Modelling!C724&gt;20,Bank_Personal_Loan_Modelling!C724&lt;=30),"21-30","30+")))</f>
        <v>30+</v>
      </c>
    </row>
    <row r="725" spans="1:1" x14ac:dyDescent="0.3">
      <c r="A725" s="3" t="str">
        <f>IF(Bank_Personal_Loan_Modelling!C725&lt;=10,"0-10",IF(AND(Bank_Personal_Loan_Modelling!C725&gt;10,Bank_Personal_Loan_Modelling!C725&lt;=20),"11-20",IF(AND(Bank_Personal_Loan_Modelling!C725&gt;20,Bank_Personal_Loan_Modelling!C725&lt;=30),"21-30","30+")))</f>
        <v>30+</v>
      </c>
    </row>
    <row r="726" spans="1:1" x14ac:dyDescent="0.3">
      <c r="A726" s="3" t="str">
        <f>IF(Bank_Personal_Loan_Modelling!C726&lt;=10,"0-10",IF(AND(Bank_Personal_Loan_Modelling!C726&gt;10,Bank_Personal_Loan_Modelling!C726&lt;=20),"11-20",IF(AND(Bank_Personal_Loan_Modelling!C726&gt;20,Bank_Personal_Loan_Modelling!C726&lt;=30),"21-30","30+")))</f>
        <v>30+</v>
      </c>
    </row>
    <row r="727" spans="1:1" x14ac:dyDescent="0.3">
      <c r="A727" s="3" t="str">
        <f>IF(Bank_Personal_Loan_Modelling!C727&lt;=10,"0-10",IF(AND(Bank_Personal_Loan_Modelling!C727&gt;10,Bank_Personal_Loan_Modelling!C727&lt;=20),"11-20",IF(AND(Bank_Personal_Loan_Modelling!C727&gt;20,Bank_Personal_Loan_Modelling!C727&lt;=30),"21-30","30+")))</f>
        <v>30+</v>
      </c>
    </row>
    <row r="728" spans="1:1" x14ac:dyDescent="0.3">
      <c r="A728" s="3" t="str">
        <f>IF(Bank_Personal_Loan_Modelling!C728&lt;=10,"0-10",IF(AND(Bank_Personal_Loan_Modelling!C728&gt;10,Bank_Personal_Loan_Modelling!C728&lt;=20),"11-20",IF(AND(Bank_Personal_Loan_Modelling!C728&gt;20,Bank_Personal_Loan_Modelling!C728&lt;=30),"21-30","30+")))</f>
        <v>30+</v>
      </c>
    </row>
    <row r="729" spans="1:1" x14ac:dyDescent="0.3">
      <c r="A729" s="3" t="str">
        <f>IF(Bank_Personal_Loan_Modelling!C729&lt;=10,"0-10",IF(AND(Bank_Personal_Loan_Modelling!C729&gt;10,Bank_Personal_Loan_Modelling!C729&lt;=20),"11-20",IF(AND(Bank_Personal_Loan_Modelling!C729&gt;20,Bank_Personal_Loan_Modelling!C729&lt;=30),"21-30","30+")))</f>
        <v>30+</v>
      </c>
    </row>
    <row r="730" spans="1:1" x14ac:dyDescent="0.3">
      <c r="A730" s="3" t="str">
        <f>IF(Bank_Personal_Loan_Modelling!C730&lt;=10,"0-10",IF(AND(Bank_Personal_Loan_Modelling!C730&gt;10,Bank_Personal_Loan_Modelling!C730&lt;=20),"11-20",IF(AND(Bank_Personal_Loan_Modelling!C730&gt;20,Bank_Personal_Loan_Modelling!C730&lt;=30),"21-30","30+")))</f>
        <v>30+</v>
      </c>
    </row>
    <row r="731" spans="1:1" x14ac:dyDescent="0.3">
      <c r="A731" s="3" t="str">
        <f>IF(Bank_Personal_Loan_Modelling!C731&lt;=10,"0-10",IF(AND(Bank_Personal_Loan_Modelling!C731&gt;10,Bank_Personal_Loan_Modelling!C731&lt;=20),"11-20",IF(AND(Bank_Personal_Loan_Modelling!C731&gt;20,Bank_Personal_Loan_Modelling!C731&lt;=30),"21-30","30+")))</f>
        <v>30+</v>
      </c>
    </row>
    <row r="732" spans="1:1" x14ac:dyDescent="0.3">
      <c r="A732" s="3" t="str">
        <f>IF(Bank_Personal_Loan_Modelling!C732&lt;=10,"0-10",IF(AND(Bank_Personal_Loan_Modelling!C732&gt;10,Bank_Personal_Loan_Modelling!C732&lt;=20),"11-20",IF(AND(Bank_Personal_Loan_Modelling!C732&gt;20,Bank_Personal_Loan_Modelling!C732&lt;=30),"21-30","30+")))</f>
        <v>30+</v>
      </c>
    </row>
    <row r="733" spans="1:1" x14ac:dyDescent="0.3">
      <c r="A733" s="3" t="str">
        <f>IF(Bank_Personal_Loan_Modelling!C733&lt;=10,"0-10",IF(AND(Bank_Personal_Loan_Modelling!C733&gt;10,Bank_Personal_Loan_Modelling!C733&lt;=20),"11-20",IF(AND(Bank_Personal_Loan_Modelling!C733&gt;20,Bank_Personal_Loan_Modelling!C733&lt;=30),"21-30","30+")))</f>
        <v>30+</v>
      </c>
    </row>
    <row r="734" spans="1:1" x14ac:dyDescent="0.3">
      <c r="A734" s="3" t="str">
        <f>IF(Bank_Personal_Loan_Modelling!C734&lt;=10,"0-10",IF(AND(Bank_Personal_Loan_Modelling!C734&gt;10,Bank_Personal_Loan_Modelling!C734&lt;=20),"11-20",IF(AND(Bank_Personal_Loan_Modelling!C734&gt;20,Bank_Personal_Loan_Modelling!C734&lt;=30),"21-30","30+")))</f>
        <v>30+</v>
      </c>
    </row>
    <row r="735" spans="1:1" x14ac:dyDescent="0.3">
      <c r="A735" s="3" t="str">
        <f>IF(Bank_Personal_Loan_Modelling!C735&lt;=10,"0-10",IF(AND(Bank_Personal_Loan_Modelling!C735&gt;10,Bank_Personal_Loan_Modelling!C735&lt;=20),"11-20",IF(AND(Bank_Personal_Loan_Modelling!C735&gt;20,Bank_Personal_Loan_Modelling!C735&lt;=30),"21-30","30+")))</f>
        <v>30+</v>
      </c>
    </row>
    <row r="736" spans="1:1" x14ac:dyDescent="0.3">
      <c r="A736" s="3" t="str">
        <f>IF(Bank_Personal_Loan_Modelling!C736&lt;=10,"0-10",IF(AND(Bank_Personal_Loan_Modelling!C736&gt;10,Bank_Personal_Loan_Modelling!C736&lt;=20),"11-20",IF(AND(Bank_Personal_Loan_Modelling!C736&gt;20,Bank_Personal_Loan_Modelling!C736&lt;=30),"21-30","30+")))</f>
        <v>30+</v>
      </c>
    </row>
    <row r="737" spans="1:1" x14ac:dyDescent="0.3">
      <c r="A737" s="3" t="str">
        <f>IF(Bank_Personal_Loan_Modelling!C737&lt;=10,"0-10",IF(AND(Bank_Personal_Loan_Modelling!C737&gt;10,Bank_Personal_Loan_Modelling!C737&lt;=20),"11-20",IF(AND(Bank_Personal_Loan_Modelling!C737&gt;20,Bank_Personal_Loan_Modelling!C737&lt;=30),"21-30","30+")))</f>
        <v>30+</v>
      </c>
    </row>
    <row r="738" spans="1:1" x14ac:dyDescent="0.3">
      <c r="A738" s="3" t="str">
        <f>IF(Bank_Personal_Loan_Modelling!C738&lt;=10,"0-10",IF(AND(Bank_Personal_Loan_Modelling!C738&gt;10,Bank_Personal_Loan_Modelling!C738&lt;=20),"11-20",IF(AND(Bank_Personal_Loan_Modelling!C738&gt;20,Bank_Personal_Loan_Modelling!C738&lt;=30),"21-30","30+")))</f>
        <v>30+</v>
      </c>
    </row>
    <row r="739" spans="1:1" x14ac:dyDescent="0.3">
      <c r="A739" s="3" t="str">
        <f>IF(Bank_Personal_Loan_Modelling!C739&lt;=10,"0-10",IF(AND(Bank_Personal_Loan_Modelling!C739&gt;10,Bank_Personal_Loan_Modelling!C739&lt;=20),"11-20",IF(AND(Bank_Personal_Loan_Modelling!C739&gt;20,Bank_Personal_Loan_Modelling!C739&lt;=30),"21-30","30+")))</f>
        <v>30+</v>
      </c>
    </row>
    <row r="740" spans="1:1" x14ac:dyDescent="0.3">
      <c r="A740" s="3" t="str">
        <f>IF(Bank_Personal_Loan_Modelling!C740&lt;=10,"0-10",IF(AND(Bank_Personal_Loan_Modelling!C740&gt;10,Bank_Personal_Loan_Modelling!C740&lt;=20),"11-20",IF(AND(Bank_Personal_Loan_Modelling!C740&gt;20,Bank_Personal_Loan_Modelling!C740&lt;=30),"21-30","30+")))</f>
        <v>30+</v>
      </c>
    </row>
    <row r="741" spans="1:1" x14ac:dyDescent="0.3">
      <c r="A741" s="3" t="str">
        <f>IF(Bank_Personal_Loan_Modelling!C741&lt;=10,"0-10",IF(AND(Bank_Personal_Loan_Modelling!C741&gt;10,Bank_Personal_Loan_Modelling!C741&lt;=20),"11-20",IF(AND(Bank_Personal_Loan_Modelling!C741&gt;20,Bank_Personal_Loan_Modelling!C741&lt;=30),"21-30","30+")))</f>
        <v>30+</v>
      </c>
    </row>
    <row r="742" spans="1:1" x14ac:dyDescent="0.3">
      <c r="A742" s="3" t="str">
        <f>IF(Bank_Personal_Loan_Modelling!C742&lt;=10,"0-10",IF(AND(Bank_Personal_Loan_Modelling!C742&gt;10,Bank_Personal_Loan_Modelling!C742&lt;=20),"11-20",IF(AND(Bank_Personal_Loan_Modelling!C742&gt;20,Bank_Personal_Loan_Modelling!C742&lt;=30),"21-30","30+")))</f>
        <v>30+</v>
      </c>
    </row>
    <row r="743" spans="1:1" x14ac:dyDescent="0.3">
      <c r="A743" s="3" t="str">
        <f>IF(Bank_Personal_Loan_Modelling!C743&lt;=10,"0-10",IF(AND(Bank_Personal_Loan_Modelling!C743&gt;10,Bank_Personal_Loan_Modelling!C743&lt;=20),"11-20",IF(AND(Bank_Personal_Loan_Modelling!C743&gt;20,Bank_Personal_Loan_Modelling!C743&lt;=30),"21-30","30+")))</f>
        <v>30+</v>
      </c>
    </row>
    <row r="744" spans="1:1" x14ac:dyDescent="0.3">
      <c r="A744" s="3" t="str">
        <f>IF(Bank_Personal_Loan_Modelling!C744&lt;=10,"0-10",IF(AND(Bank_Personal_Loan_Modelling!C744&gt;10,Bank_Personal_Loan_Modelling!C744&lt;=20),"11-20",IF(AND(Bank_Personal_Loan_Modelling!C744&gt;20,Bank_Personal_Loan_Modelling!C744&lt;=30),"21-30","30+")))</f>
        <v>30+</v>
      </c>
    </row>
    <row r="745" spans="1:1" x14ac:dyDescent="0.3">
      <c r="A745" s="3" t="str">
        <f>IF(Bank_Personal_Loan_Modelling!C745&lt;=10,"0-10",IF(AND(Bank_Personal_Loan_Modelling!C745&gt;10,Bank_Personal_Loan_Modelling!C745&lt;=20),"11-20",IF(AND(Bank_Personal_Loan_Modelling!C745&gt;20,Bank_Personal_Loan_Modelling!C745&lt;=30),"21-30","30+")))</f>
        <v>30+</v>
      </c>
    </row>
    <row r="746" spans="1:1" x14ac:dyDescent="0.3">
      <c r="A746" s="3" t="str">
        <f>IF(Bank_Personal_Loan_Modelling!C746&lt;=10,"0-10",IF(AND(Bank_Personal_Loan_Modelling!C746&gt;10,Bank_Personal_Loan_Modelling!C746&lt;=20),"11-20",IF(AND(Bank_Personal_Loan_Modelling!C746&gt;20,Bank_Personal_Loan_Modelling!C746&lt;=30),"21-30","30+")))</f>
        <v>30+</v>
      </c>
    </row>
    <row r="747" spans="1:1" x14ac:dyDescent="0.3">
      <c r="A747" s="3" t="str">
        <f>IF(Bank_Personal_Loan_Modelling!C747&lt;=10,"0-10",IF(AND(Bank_Personal_Loan_Modelling!C747&gt;10,Bank_Personal_Loan_Modelling!C747&lt;=20),"11-20",IF(AND(Bank_Personal_Loan_Modelling!C747&gt;20,Bank_Personal_Loan_Modelling!C747&lt;=30),"21-30","30+")))</f>
        <v>30+</v>
      </c>
    </row>
    <row r="748" spans="1:1" x14ac:dyDescent="0.3">
      <c r="A748" s="3" t="str">
        <f>IF(Bank_Personal_Loan_Modelling!C748&lt;=10,"0-10",IF(AND(Bank_Personal_Loan_Modelling!C748&gt;10,Bank_Personal_Loan_Modelling!C748&lt;=20),"11-20",IF(AND(Bank_Personal_Loan_Modelling!C748&gt;20,Bank_Personal_Loan_Modelling!C748&lt;=30),"21-30","30+")))</f>
        <v>30+</v>
      </c>
    </row>
    <row r="749" spans="1:1" x14ac:dyDescent="0.3">
      <c r="A749" s="3" t="str">
        <f>IF(Bank_Personal_Loan_Modelling!C749&lt;=10,"0-10",IF(AND(Bank_Personal_Loan_Modelling!C749&gt;10,Bank_Personal_Loan_Modelling!C749&lt;=20),"11-20",IF(AND(Bank_Personal_Loan_Modelling!C749&gt;20,Bank_Personal_Loan_Modelling!C749&lt;=30),"21-30","30+")))</f>
        <v>30+</v>
      </c>
    </row>
    <row r="750" spans="1:1" x14ac:dyDescent="0.3">
      <c r="A750" s="3" t="str">
        <f>IF(Bank_Personal_Loan_Modelling!C750&lt;=10,"0-10",IF(AND(Bank_Personal_Loan_Modelling!C750&gt;10,Bank_Personal_Loan_Modelling!C750&lt;=20),"11-20",IF(AND(Bank_Personal_Loan_Modelling!C750&gt;20,Bank_Personal_Loan_Modelling!C750&lt;=30),"21-30","30+")))</f>
        <v>30+</v>
      </c>
    </row>
    <row r="751" spans="1:1" x14ac:dyDescent="0.3">
      <c r="A751" s="3" t="str">
        <f>IF(Bank_Personal_Loan_Modelling!C751&lt;=10,"0-10",IF(AND(Bank_Personal_Loan_Modelling!C751&gt;10,Bank_Personal_Loan_Modelling!C751&lt;=20),"11-20",IF(AND(Bank_Personal_Loan_Modelling!C751&gt;20,Bank_Personal_Loan_Modelling!C751&lt;=30),"21-30","30+")))</f>
        <v>30+</v>
      </c>
    </row>
    <row r="752" spans="1:1" x14ac:dyDescent="0.3">
      <c r="A752" s="3" t="str">
        <f>IF(Bank_Personal_Loan_Modelling!C752&lt;=10,"0-10",IF(AND(Bank_Personal_Loan_Modelling!C752&gt;10,Bank_Personal_Loan_Modelling!C752&lt;=20),"11-20",IF(AND(Bank_Personal_Loan_Modelling!C752&gt;20,Bank_Personal_Loan_Modelling!C752&lt;=30),"21-30","30+")))</f>
        <v>30+</v>
      </c>
    </row>
    <row r="753" spans="1:1" x14ac:dyDescent="0.3">
      <c r="A753" s="3" t="str">
        <f>IF(Bank_Personal_Loan_Modelling!C753&lt;=10,"0-10",IF(AND(Bank_Personal_Loan_Modelling!C753&gt;10,Bank_Personal_Loan_Modelling!C753&lt;=20),"11-20",IF(AND(Bank_Personal_Loan_Modelling!C753&gt;20,Bank_Personal_Loan_Modelling!C753&lt;=30),"21-30","30+")))</f>
        <v>30+</v>
      </c>
    </row>
    <row r="754" spans="1:1" x14ac:dyDescent="0.3">
      <c r="A754" s="3" t="str">
        <f>IF(Bank_Personal_Loan_Modelling!C754&lt;=10,"0-10",IF(AND(Bank_Personal_Loan_Modelling!C754&gt;10,Bank_Personal_Loan_Modelling!C754&lt;=20),"11-20",IF(AND(Bank_Personal_Loan_Modelling!C754&gt;20,Bank_Personal_Loan_Modelling!C754&lt;=30),"21-30","30+")))</f>
        <v>30+</v>
      </c>
    </row>
    <row r="755" spans="1:1" x14ac:dyDescent="0.3">
      <c r="A755" s="3" t="str">
        <f>IF(Bank_Personal_Loan_Modelling!C755&lt;=10,"0-10",IF(AND(Bank_Personal_Loan_Modelling!C755&gt;10,Bank_Personal_Loan_Modelling!C755&lt;=20),"11-20",IF(AND(Bank_Personal_Loan_Modelling!C755&gt;20,Bank_Personal_Loan_Modelling!C755&lt;=30),"21-30","30+")))</f>
        <v>21-30</v>
      </c>
    </row>
    <row r="756" spans="1:1" x14ac:dyDescent="0.3">
      <c r="A756" s="3" t="str">
        <f>IF(Bank_Personal_Loan_Modelling!C756&lt;=10,"0-10",IF(AND(Bank_Personal_Loan_Modelling!C756&gt;10,Bank_Personal_Loan_Modelling!C756&lt;=20),"11-20",IF(AND(Bank_Personal_Loan_Modelling!C756&gt;20,Bank_Personal_Loan_Modelling!C756&lt;=30),"21-30","30+")))</f>
        <v>30+</v>
      </c>
    </row>
    <row r="757" spans="1:1" x14ac:dyDescent="0.3">
      <c r="A757" s="3" t="str">
        <f>IF(Bank_Personal_Loan_Modelling!C757&lt;=10,"0-10",IF(AND(Bank_Personal_Loan_Modelling!C757&gt;10,Bank_Personal_Loan_Modelling!C757&lt;=20),"11-20",IF(AND(Bank_Personal_Loan_Modelling!C757&gt;20,Bank_Personal_Loan_Modelling!C757&lt;=30),"21-30","30+")))</f>
        <v>30+</v>
      </c>
    </row>
    <row r="758" spans="1:1" x14ac:dyDescent="0.3">
      <c r="A758" s="3" t="str">
        <f>IF(Bank_Personal_Loan_Modelling!C758&lt;=10,"0-10",IF(AND(Bank_Personal_Loan_Modelling!C758&gt;10,Bank_Personal_Loan_Modelling!C758&lt;=20),"11-20",IF(AND(Bank_Personal_Loan_Modelling!C758&gt;20,Bank_Personal_Loan_Modelling!C758&lt;=30),"21-30","30+")))</f>
        <v>30+</v>
      </c>
    </row>
    <row r="759" spans="1:1" x14ac:dyDescent="0.3">
      <c r="A759" s="3" t="str">
        <f>IF(Bank_Personal_Loan_Modelling!C759&lt;=10,"0-10",IF(AND(Bank_Personal_Loan_Modelling!C759&gt;10,Bank_Personal_Loan_Modelling!C759&lt;=20),"11-20",IF(AND(Bank_Personal_Loan_Modelling!C759&gt;20,Bank_Personal_Loan_Modelling!C759&lt;=30),"21-30","30+")))</f>
        <v>30+</v>
      </c>
    </row>
    <row r="760" spans="1:1" x14ac:dyDescent="0.3">
      <c r="A760" s="3" t="str">
        <f>IF(Bank_Personal_Loan_Modelling!C760&lt;=10,"0-10",IF(AND(Bank_Personal_Loan_Modelling!C760&gt;10,Bank_Personal_Loan_Modelling!C760&lt;=20),"11-20",IF(AND(Bank_Personal_Loan_Modelling!C760&gt;20,Bank_Personal_Loan_Modelling!C760&lt;=30),"21-30","30+")))</f>
        <v>30+</v>
      </c>
    </row>
    <row r="761" spans="1:1" x14ac:dyDescent="0.3">
      <c r="A761" s="3" t="str">
        <f>IF(Bank_Personal_Loan_Modelling!C761&lt;=10,"0-10",IF(AND(Bank_Personal_Loan_Modelling!C761&gt;10,Bank_Personal_Loan_Modelling!C761&lt;=20),"11-20",IF(AND(Bank_Personal_Loan_Modelling!C761&gt;20,Bank_Personal_Loan_Modelling!C761&lt;=30),"21-30","30+")))</f>
        <v>30+</v>
      </c>
    </row>
    <row r="762" spans="1:1" x14ac:dyDescent="0.3">
      <c r="A762" s="3" t="str">
        <f>IF(Bank_Personal_Loan_Modelling!C762&lt;=10,"0-10",IF(AND(Bank_Personal_Loan_Modelling!C762&gt;10,Bank_Personal_Loan_Modelling!C762&lt;=20),"11-20",IF(AND(Bank_Personal_Loan_Modelling!C762&gt;20,Bank_Personal_Loan_Modelling!C762&lt;=30),"21-30","30+")))</f>
        <v>30+</v>
      </c>
    </row>
    <row r="763" spans="1:1" x14ac:dyDescent="0.3">
      <c r="A763" s="3" t="str">
        <f>IF(Bank_Personal_Loan_Modelling!C763&lt;=10,"0-10",IF(AND(Bank_Personal_Loan_Modelling!C763&gt;10,Bank_Personal_Loan_Modelling!C763&lt;=20),"11-20",IF(AND(Bank_Personal_Loan_Modelling!C763&gt;20,Bank_Personal_Loan_Modelling!C763&lt;=30),"21-30","30+")))</f>
        <v>30+</v>
      </c>
    </row>
    <row r="764" spans="1:1" x14ac:dyDescent="0.3">
      <c r="A764" s="3" t="str">
        <f>IF(Bank_Personal_Loan_Modelling!C764&lt;=10,"0-10",IF(AND(Bank_Personal_Loan_Modelling!C764&gt;10,Bank_Personal_Loan_Modelling!C764&lt;=20),"11-20",IF(AND(Bank_Personal_Loan_Modelling!C764&gt;20,Bank_Personal_Loan_Modelling!C764&lt;=30),"21-30","30+")))</f>
        <v>30+</v>
      </c>
    </row>
    <row r="765" spans="1:1" x14ac:dyDescent="0.3">
      <c r="A765" s="3" t="str">
        <f>IF(Bank_Personal_Loan_Modelling!C765&lt;=10,"0-10",IF(AND(Bank_Personal_Loan_Modelling!C765&gt;10,Bank_Personal_Loan_Modelling!C765&lt;=20),"11-20",IF(AND(Bank_Personal_Loan_Modelling!C765&gt;20,Bank_Personal_Loan_Modelling!C765&lt;=30),"21-30","30+")))</f>
        <v>30+</v>
      </c>
    </row>
    <row r="766" spans="1:1" x14ac:dyDescent="0.3">
      <c r="A766" s="3" t="str">
        <f>IF(Bank_Personal_Loan_Modelling!C766&lt;=10,"0-10",IF(AND(Bank_Personal_Loan_Modelling!C766&gt;10,Bank_Personal_Loan_Modelling!C766&lt;=20),"11-20",IF(AND(Bank_Personal_Loan_Modelling!C766&gt;20,Bank_Personal_Loan_Modelling!C766&lt;=30),"21-30","30+")))</f>
        <v>30+</v>
      </c>
    </row>
    <row r="767" spans="1:1" x14ac:dyDescent="0.3">
      <c r="A767" s="3" t="str">
        <f>IF(Bank_Personal_Loan_Modelling!C767&lt;=10,"0-10",IF(AND(Bank_Personal_Loan_Modelling!C767&gt;10,Bank_Personal_Loan_Modelling!C767&lt;=20),"11-20",IF(AND(Bank_Personal_Loan_Modelling!C767&gt;20,Bank_Personal_Loan_Modelling!C767&lt;=30),"21-30","30+")))</f>
        <v>30+</v>
      </c>
    </row>
    <row r="768" spans="1:1" x14ac:dyDescent="0.3">
      <c r="A768" s="3" t="str">
        <f>IF(Bank_Personal_Loan_Modelling!C768&lt;=10,"0-10",IF(AND(Bank_Personal_Loan_Modelling!C768&gt;10,Bank_Personal_Loan_Modelling!C768&lt;=20),"11-20",IF(AND(Bank_Personal_Loan_Modelling!C768&gt;20,Bank_Personal_Loan_Modelling!C768&lt;=30),"21-30","30+")))</f>
        <v>30+</v>
      </c>
    </row>
    <row r="769" spans="1:1" x14ac:dyDescent="0.3">
      <c r="A769" s="3" t="str">
        <f>IF(Bank_Personal_Loan_Modelling!C769&lt;=10,"0-10",IF(AND(Bank_Personal_Loan_Modelling!C769&gt;10,Bank_Personal_Loan_Modelling!C769&lt;=20),"11-20",IF(AND(Bank_Personal_Loan_Modelling!C769&gt;20,Bank_Personal_Loan_Modelling!C769&lt;=30),"21-30","30+")))</f>
        <v>30+</v>
      </c>
    </row>
    <row r="770" spans="1:1" x14ac:dyDescent="0.3">
      <c r="A770" s="3" t="str">
        <f>IF(Bank_Personal_Loan_Modelling!C770&lt;=10,"0-10",IF(AND(Bank_Personal_Loan_Modelling!C770&gt;10,Bank_Personal_Loan_Modelling!C770&lt;=20),"11-20",IF(AND(Bank_Personal_Loan_Modelling!C770&gt;20,Bank_Personal_Loan_Modelling!C770&lt;=30),"21-30","30+")))</f>
        <v>30+</v>
      </c>
    </row>
    <row r="771" spans="1:1" x14ac:dyDescent="0.3">
      <c r="A771" s="3" t="str">
        <f>IF(Bank_Personal_Loan_Modelling!C771&lt;=10,"0-10",IF(AND(Bank_Personal_Loan_Modelling!C771&gt;10,Bank_Personal_Loan_Modelling!C771&lt;=20),"11-20",IF(AND(Bank_Personal_Loan_Modelling!C771&gt;20,Bank_Personal_Loan_Modelling!C771&lt;=30),"21-30","30+")))</f>
        <v>30+</v>
      </c>
    </row>
    <row r="772" spans="1:1" x14ac:dyDescent="0.3">
      <c r="A772" s="3" t="str">
        <f>IF(Bank_Personal_Loan_Modelling!C772&lt;=10,"0-10",IF(AND(Bank_Personal_Loan_Modelling!C772&gt;10,Bank_Personal_Loan_Modelling!C772&lt;=20),"11-20",IF(AND(Bank_Personal_Loan_Modelling!C772&gt;20,Bank_Personal_Loan_Modelling!C772&lt;=30),"21-30","30+")))</f>
        <v>30+</v>
      </c>
    </row>
    <row r="773" spans="1:1" x14ac:dyDescent="0.3">
      <c r="A773" s="3" t="str">
        <f>IF(Bank_Personal_Loan_Modelling!C773&lt;=10,"0-10",IF(AND(Bank_Personal_Loan_Modelling!C773&gt;10,Bank_Personal_Loan_Modelling!C773&lt;=20),"11-20",IF(AND(Bank_Personal_Loan_Modelling!C773&gt;20,Bank_Personal_Loan_Modelling!C773&lt;=30),"21-30","30+")))</f>
        <v>30+</v>
      </c>
    </row>
    <row r="774" spans="1:1" x14ac:dyDescent="0.3">
      <c r="A774" s="3" t="str">
        <f>IF(Bank_Personal_Loan_Modelling!C774&lt;=10,"0-10",IF(AND(Bank_Personal_Loan_Modelling!C774&gt;10,Bank_Personal_Loan_Modelling!C774&lt;=20),"11-20",IF(AND(Bank_Personal_Loan_Modelling!C774&gt;20,Bank_Personal_Loan_Modelling!C774&lt;=30),"21-30","30+")))</f>
        <v>30+</v>
      </c>
    </row>
    <row r="775" spans="1:1" x14ac:dyDescent="0.3">
      <c r="A775" s="3" t="str">
        <f>IF(Bank_Personal_Loan_Modelling!C775&lt;=10,"0-10",IF(AND(Bank_Personal_Loan_Modelling!C775&gt;10,Bank_Personal_Loan_Modelling!C775&lt;=20),"11-20",IF(AND(Bank_Personal_Loan_Modelling!C775&gt;20,Bank_Personal_Loan_Modelling!C775&lt;=30),"21-30","30+")))</f>
        <v>30+</v>
      </c>
    </row>
    <row r="776" spans="1:1" x14ac:dyDescent="0.3">
      <c r="A776" s="3" t="str">
        <f>IF(Bank_Personal_Loan_Modelling!C776&lt;=10,"0-10",IF(AND(Bank_Personal_Loan_Modelling!C776&gt;10,Bank_Personal_Loan_Modelling!C776&lt;=20),"11-20",IF(AND(Bank_Personal_Loan_Modelling!C776&gt;20,Bank_Personal_Loan_Modelling!C776&lt;=30),"21-30","30+")))</f>
        <v>30+</v>
      </c>
    </row>
    <row r="777" spans="1:1" x14ac:dyDescent="0.3">
      <c r="A777" s="3" t="str">
        <f>IF(Bank_Personal_Loan_Modelling!C777&lt;=10,"0-10",IF(AND(Bank_Personal_Loan_Modelling!C777&gt;10,Bank_Personal_Loan_Modelling!C777&lt;=20),"11-20",IF(AND(Bank_Personal_Loan_Modelling!C777&gt;20,Bank_Personal_Loan_Modelling!C777&lt;=30),"21-30","30+")))</f>
        <v>30+</v>
      </c>
    </row>
    <row r="778" spans="1:1" x14ac:dyDescent="0.3">
      <c r="A778" s="3" t="str">
        <f>IF(Bank_Personal_Loan_Modelling!C778&lt;=10,"0-10",IF(AND(Bank_Personal_Loan_Modelling!C778&gt;10,Bank_Personal_Loan_Modelling!C778&lt;=20),"11-20",IF(AND(Bank_Personal_Loan_Modelling!C778&gt;20,Bank_Personal_Loan_Modelling!C778&lt;=30),"21-30","30+")))</f>
        <v>30+</v>
      </c>
    </row>
    <row r="779" spans="1:1" x14ac:dyDescent="0.3">
      <c r="A779" s="3" t="str">
        <f>IF(Bank_Personal_Loan_Modelling!C779&lt;=10,"0-10",IF(AND(Bank_Personal_Loan_Modelling!C779&gt;10,Bank_Personal_Loan_Modelling!C779&lt;=20),"11-20",IF(AND(Bank_Personal_Loan_Modelling!C779&gt;20,Bank_Personal_Loan_Modelling!C779&lt;=30),"21-30","30+")))</f>
        <v>30+</v>
      </c>
    </row>
    <row r="780" spans="1:1" x14ac:dyDescent="0.3">
      <c r="A780" s="3" t="str">
        <f>IF(Bank_Personal_Loan_Modelling!C780&lt;=10,"0-10",IF(AND(Bank_Personal_Loan_Modelling!C780&gt;10,Bank_Personal_Loan_Modelling!C780&lt;=20),"11-20",IF(AND(Bank_Personal_Loan_Modelling!C780&gt;20,Bank_Personal_Loan_Modelling!C780&lt;=30),"21-30","30+")))</f>
        <v>30+</v>
      </c>
    </row>
    <row r="781" spans="1:1" x14ac:dyDescent="0.3">
      <c r="A781" s="3" t="str">
        <f>IF(Bank_Personal_Loan_Modelling!C781&lt;=10,"0-10",IF(AND(Bank_Personal_Loan_Modelling!C781&gt;10,Bank_Personal_Loan_Modelling!C781&lt;=20),"11-20",IF(AND(Bank_Personal_Loan_Modelling!C781&gt;20,Bank_Personal_Loan_Modelling!C781&lt;=30),"21-30","30+")))</f>
        <v>30+</v>
      </c>
    </row>
    <row r="782" spans="1:1" x14ac:dyDescent="0.3">
      <c r="A782" s="3" t="str">
        <f>IF(Bank_Personal_Loan_Modelling!C782&lt;=10,"0-10",IF(AND(Bank_Personal_Loan_Modelling!C782&gt;10,Bank_Personal_Loan_Modelling!C782&lt;=20),"11-20",IF(AND(Bank_Personal_Loan_Modelling!C782&gt;20,Bank_Personal_Loan_Modelling!C782&lt;=30),"21-30","30+")))</f>
        <v>30+</v>
      </c>
    </row>
    <row r="783" spans="1:1" x14ac:dyDescent="0.3">
      <c r="A783" s="3" t="str">
        <f>IF(Bank_Personal_Loan_Modelling!C783&lt;=10,"0-10",IF(AND(Bank_Personal_Loan_Modelling!C783&gt;10,Bank_Personal_Loan_Modelling!C783&lt;=20),"11-20",IF(AND(Bank_Personal_Loan_Modelling!C783&gt;20,Bank_Personal_Loan_Modelling!C783&lt;=30),"21-30","30+")))</f>
        <v>30+</v>
      </c>
    </row>
    <row r="784" spans="1:1" x14ac:dyDescent="0.3">
      <c r="A784" s="3" t="str">
        <f>IF(Bank_Personal_Loan_Modelling!C784&lt;=10,"0-10",IF(AND(Bank_Personal_Loan_Modelling!C784&gt;10,Bank_Personal_Loan_Modelling!C784&lt;=20),"11-20",IF(AND(Bank_Personal_Loan_Modelling!C784&gt;20,Bank_Personal_Loan_Modelling!C784&lt;=30),"21-30","30+")))</f>
        <v>30+</v>
      </c>
    </row>
    <row r="785" spans="1:1" x14ac:dyDescent="0.3">
      <c r="A785" s="3" t="str">
        <f>IF(Bank_Personal_Loan_Modelling!C785&lt;=10,"0-10",IF(AND(Bank_Personal_Loan_Modelling!C785&gt;10,Bank_Personal_Loan_Modelling!C785&lt;=20),"11-20",IF(AND(Bank_Personal_Loan_Modelling!C785&gt;20,Bank_Personal_Loan_Modelling!C785&lt;=30),"21-30","30+")))</f>
        <v>30+</v>
      </c>
    </row>
    <row r="786" spans="1:1" x14ac:dyDescent="0.3">
      <c r="A786" s="3" t="str">
        <f>IF(Bank_Personal_Loan_Modelling!C786&lt;=10,"0-10",IF(AND(Bank_Personal_Loan_Modelling!C786&gt;10,Bank_Personal_Loan_Modelling!C786&lt;=20),"11-20",IF(AND(Bank_Personal_Loan_Modelling!C786&gt;20,Bank_Personal_Loan_Modelling!C786&lt;=30),"21-30","30+")))</f>
        <v>30+</v>
      </c>
    </row>
    <row r="787" spans="1:1" x14ac:dyDescent="0.3">
      <c r="A787" s="3" t="str">
        <f>IF(Bank_Personal_Loan_Modelling!C787&lt;=10,"0-10",IF(AND(Bank_Personal_Loan_Modelling!C787&gt;10,Bank_Personal_Loan_Modelling!C787&lt;=20),"11-20",IF(AND(Bank_Personal_Loan_Modelling!C787&gt;20,Bank_Personal_Loan_Modelling!C787&lt;=30),"21-30","30+")))</f>
        <v>30+</v>
      </c>
    </row>
    <row r="788" spans="1:1" x14ac:dyDescent="0.3">
      <c r="A788" s="3" t="str">
        <f>IF(Bank_Personal_Loan_Modelling!C788&lt;=10,"0-10",IF(AND(Bank_Personal_Loan_Modelling!C788&gt;10,Bank_Personal_Loan_Modelling!C788&lt;=20),"11-20",IF(AND(Bank_Personal_Loan_Modelling!C788&gt;20,Bank_Personal_Loan_Modelling!C788&lt;=30),"21-30","30+")))</f>
        <v>30+</v>
      </c>
    </row>
    <row r="789" spans="1:1" x14ac:dyDescent="0.3">
      <c r="A789" s="3" t="str">
        <f>IF(Bank_Personal_Loan_Modelling!C789&lt;=10,"0-10",IF(AND(Bank_Personal_Loan_Modelling!C789&gt;10,Bank_Personal_Loan_Modelling!C789&lt;=20),"11-20",IF(AND(Bank_Personal_Loan_Modelling!C789&gt;20,Bank_Personal_Loan_Modelling!C789&lt;=30),"21-30","30+")))</f>
        <v>30+</v>
      </c>
    </row>
    <row r="790" spans="1:1" x14ac:dyDescent="0.3">
      <c r="A790" s="3" t="str">
        <f>IF(Bank_Personal_Loan_Modelling!C790&lt;=10,"0-10",IF(AND(Bank_Personal_Loan_Modelling!C790&gt;10,Bank_Personal_Loan_Modelling!C790&lt;=20),"11-20",IF(AND(Bank_Personal_Loan_Modelling!C790&gt;20,Bank_Personal_Loan_Modelling!C790&lt;=30),"21-30","30+")))</f>
        <v>30+</v>
      </c>
    </row>
    <row r="791" spans="1:1" x14ac:dyDescent="0.3">
      <c r="A791" s="3" t="str">
        <f>IF(Bank_Personal_Loan_Modelling!C791&lt;=10,"0-10",IF(AND(Bank_Personal_Loan_Modelling!C791&gt;10,Bank_Personal_Loan_Modelling!C791&lt;=20),"11-20",IF(AND(Bank_Personal_Loan_Modelling!C791&gt;20,Bank_Personal_Loan_Modelling!C791&lt;=30),"21-30","30+")))</f>
        <v>30+</v>
      </c>
    </row>
    <row r="792" spans="1:1" x14ac:dyDescent="0.3">
      <c r="A792" s="3" t="str">
        <f>IF(Bank_Personal_Loan_Modelling!C792&lt;=10,"0-10",IF(AND(Bank_Personal_Loan_Modelling!C792&gt;10,Bank_Personal_Loan_Modelling!C792&lt;=20),"11-20",IF(AND(Bank_Personal_Loan_Modelling!C792&gt;20,Bank_Personal_Loan_Modelling!C792&lt;=30),"21-30","30+")))</f>
        <v>30+</v>
      </c>
    </row>
    <row r="793" spans="1:1" x14ac:dyDescent="0.3">
      <c r="A793" s="3" t="str">
        <f>IF(Bank_Personal_Loan_Modelling!C793&lt;=10,"0-10",IF(AND(Bank_Personal_Loan_Modelling!C793&gt;10,Bank_Personal_Loan_Modelling!C793&lt;=20),"11-20",IF(AND(Bank_Personal_Loan_Modelling!C793&gt;20,Bank_Personal_Loan_Modelling!C793&lt;=30),"21-30","30+")))</f>
        <v>30+</v>
      </c>
    </row>
    <row r="794" spans="1:1" x14ac:dyDescent="0.3">
      <c r="A794" s="3" t="str">
        <f>IF(Bank_Personal_Loan_Modelling!C794&lt;=10,"0-10",IF(AND(Bank_Personal_Loan_Modelling!C794&gt;10,Bank_Personal_Loan_Modelling!C794&lt;=20),"11-20",IF(AND(Bank_Personal_Loan_Modelling!C794&gt;20,Bank_Personal_Loan_Modelling!C794&lt;=30),"21-30","30+")))</f>
        <v>30+</v>
      </c>
    </row>
    <row r="795" spans="1:1" x14ac:dyDescent="0.3">
      <c r="A795" s="3" t="str">
        <f>IF(Bank_Personal_Loan_Modelling!C795&lt;=10,"0-10",IF(AND(Bank_Personal_Loan_Modelling!C795&gt;10,Bank_Personal_Loan_Modelling!C795&lt;=20),"11-20",IF(AND(Bank_Personal_Loan_Modelling!C795&gt;20,Bank_Personal_Loan_Modelling!C795&lt;=30),"21-30","30+")))</f>
        <v>30+</v>
      </c>
    </row>
    <row r="796" spans="1:1" x14ac:dyDescent="0.3">
      <c r="A796" s="3" t="str">
        <f>IF(Bank_Personal_Loan_Modelling!C796&lt;=10,"0-10",IF(AND(Bank_Personal_Loan_Modelling!C796&gt;10,Bank_Personal_Loan_Modelling!C796&lt;=20),"11-20",IF(AND(Bank_Personal_Loan_Modelling!C796&gt;20,Bank_Personal_Loan_Modelling!C796&lt;=30),"21-30","30+")))</f>
        <v>30+</v>
      </c>
    </row>
    <row r="797" spans="1:1" x14ac:dyDescent="0.3">
      <c r="A797" s="3" t="str">
        <f>IF(Bank_Personal_Loan_Modelling!C797&lt;=10,"0-10",IF(AND(Bank_Personal_Loan_Modelling!C797&gt;10,Bank_Personal_Loan_Modelling!C797&lt;=20),"11-20",IF(AND(Bank_Personal_Loan_Modelling!C797&gt;20,Bank_Personal_Loan_Modelling!C797&lt;=30),"21-30","30+")))</f>
        <v>30+</v>
      </c>
    </row>
    <row r="798" spans="1:1" x14ac:dyDescent="0.3">
      <c r="A798" s="3" t="str">
        <f>IF(Bank_Personal_Loan_Modelling!C798&lt;=10,"0-10",IF(AND(Bank_Personal_Loan_Modelling!C798&gt;10,Bank_Personal_Loan_Modelling!C798&lt;=20),"11-20",IF(AND(Bank_Personal_Loan_Modelling!C798&gt;20,Bank_Personal_Loan_Modelling!C798&lt;=30),"21-30","30+")))</f>
        <v>30+</v>
      </c>
    </row>
    <row r="799" spans="1:1" x14ac:dyDescent="0.3">
      <c r="A799" s="3" t="str">
        <f>IF(Bank_Personal_Loan_Modelling!C799&lt;=10,"0-10",IF(AND(Bank_Personal_Loan_Modelling!C799&gt;10,Bank_Personal_Loan_Modelling!C799&lt;=20),"11-20",IF(AND(Bank_Personal_Loan_Modelling!C799&gt;20,Bank_Personal_Loan_Modelling!C799&lt;=30),"21-30","30+")))</f>
        <v>30+</v>
      </c>
    </row>
    <row r="800" spans="1:1" x14ac:dyDescent="0.3">
      <c r="A800" s="3" t="str">
        <f>IF(Bank_Personal_Loan_Modelling!C800&lt;=10,"0-10",IF(AND(Bank_Personal_Loan_Modelling!C800&gt;10,Bank_Personal_Loan_Modelling!C800&lt;=20),"11-20",IF(AND(Bank_Personal_Loan_Modelling!C800&gt;20,Bank_Personal_Loan_Modelling!C800&lt;=30),"21-30","30+")))</f>
        <v>30+</v>
      </c>
    </row>
    <row r="801" spans="1:1" x14ac:dyDescent="0.3">
      <c r="A801" s="3" t="str">
        <f>IF(Bank_Personal_Loan_Modelling!C801&lt;=10,"0-10",IF(AND(Bank_Personal_Loan_Modelling!C801&gt;10,Bank_Personal_Loan_Modelling!C801&lt;=20),"11-20",IF(AND(Bank_Personal_Loan_Modelling!C801&gt;20,Bank_Personal_Loan_Modelling!C801&lt;=30),"21-30","30+")))</f>
        <v>30+</v>
      </c>
    </row>
    <row r="802" spans="1:1" x14ac:dyDescent="0.3">
      <c r="A802" s="3" t="str">
        <f>IF(Bank_Personal_Loan_Modelling!C802&lt;=10,"0-10",IF(AND(Bank_Personal_Loan_Modelling!C802&gt;10,Bank_Personal_Loan_Modelling!C802&lt;=20),"11-20",IF(AND(Bank_Personal_Loan_Modelling!C802&gt;20,Bank_Personal_Loan_Modelling!C802&lt;=30),"21-30","30+")))</f>
        <v>30+</v>
      </c>
    </row>
    <row r="803" spans="1:1" x14ac:dyDescent="0.3">
      <c r="A803" s="3" t="str">
        <f>IF(Bank_Personal_Loan_Modelling!C803&lt;=10,"0-10",IF(AND(Bank_Personal_Loan_Modelling!C803&gt;10,Bank_Personal_Loan_Modelling!C803&lt;=20),"11-20",IF(AND(Bank_Personal_Loan_Modelling!C803&gt;20,Bank_Personal_Loan_Modelling!C803&lt;=30),"21-30","30+")))</f>
        <v>30+</v>
      </c>
    </row>
    <row r="804" spans="1:1" x14ac:dyDescent="0.3">
      <c r="A804" s="3" t="str">
        <f>IF(Bank_Personal_Loan_Modelling!C804&lt;=10,"0-10",IF(AND(Bank_Personal_Loan_Modelling!C804&gt;10,Bank_Personal_Loan_Modelling!C804&lt;=20),"11-20",IF(AND(Bank_Personal_Loan_Modelling!C804&gt;20,Bank_Personal_Loan_Modelling!C804&lt;=30),"21-30","30+")))</f>
        <v>30+</v>
      </c>
    </row>
    <row r="805" spans="1:1" x14ac:dyDescent="0.3">
      <c r="A805" s="3" t="str">
        <f>IF(Bank_Personal_Loan_Modelling!C805&lt;=10,"0-10",IF(AND(Bank_Personal_Loan_Modelling!C805&gt;10,Bank_Personal_Loan_Modelling!C805&lt;=20),"11-20",IF(AND(Bank_Personal_Loan_Modelling!C805&gt;20,Bank_Personal_Loan_Modelling!C805&lt;=30),"21-30","30+")))</f>
        <v>30+</v>
      </c>
    </row>
    <row r="806" spans="1:1" x14ac:dyDescent="0.3">
      <c r="A806" s="3" t="str">
        <f>IF(Bank_Personal_Loan_Modelling!C806&lt;=10,"0-10",IF(AND(Bank_Personal_Loan_Modelling!C806&gt;10,Bank_Personal_Loan_Modelling!C806&lt;=20),"11-20",IF(AND(Bank_Personal_Loan_Modelling!C806&gt;20,Bank_Personal_Loan_Modelling!C806&lt;=30),"21-30","30+")))</f>
        <v>30+</v>
      </c>
    </row>
    <row r="807" spans="1:1" x14ac:dyDescent="0.3">
      <c r="A807" s="3" t="str">
        <f>IF(Bank_Personal_Loan_Modelling!C807&lt;=10,"0-10",IF(AND(Bank_Personal_Loan_Modelling!C807&gt;10,Bank_Personal_Loan_Modelling!C807&lt;=20),"11-20",IF(AND(Bank_Personal_Loan_Modelling!C807&gt;20,Bank_Personal_Loan_Modelling!C807&lt;=30),"21-30","30+")))</f>
        <v>30+</v>
      </c>
    </row>
    <row r="808" spans="1:1" x14ac:dyDescent="0.3">
      <c r="A808" s="3" t="str">
        <f>IF(Bank_Personal_Loan_Modelling!C808&lt;=10,"0-10",IF(AND(Bank_Personal_Loan_Modelling!C808&gt;10,Bank_Personal_Loan_Modelling!C808&lt;=20),"11-20",IF(AND(Bank_Personal_Loan_Modelling!C808&gt;20,Bank_Personal_Loan_Modelling!C808&lt;=30),"21-30","30+")))</f>
        <v>30+</v>
      </c>
    </row>
    <row r="809" spans="1:1" x14ac:dyDescent="0.3">
      <c r="A809" s="3" t="str">
        <f>IF(Bank_Personal_Loan_Modelling!C809&lt;=10,"0-10",IF(AND(Bank_Personal_Loan_Modelling!C809&gt;10,Bank_Personal_Loan_Modelling!C809&lt;=20),"11-20",IF(AND(Bank_Personal_Loan_Modelling!C809&gt;20,Bank_Personal_Loan_Modelling!C809&lt;=30),"21-30","30+")))</f>
        <v>30+</v>
      </c>
    </row>
    <row r="810" spans="1:1" x14ac:dyDescent="0.3">
      <c r="A810" s="3" t="str">
        <f>IF(Bank_Personal_Loan_Modelling!C810&lt;=10,"0-10",IF(AND(Bank_Personal_Loan_Modelling!C810&gt;10,Bank_Personal_Loan_Modelling!C810&lt;=20),"11-20",IF(AND(Bank_Personal_Loan_Modelling!C810&gt;20,Bank_Personal_Loan_Modelling!C810&lt;=30),"21-30","30+")))</f>
        <v>30+</v>
      </c>
    </row>
    <row r="811" spans="1:1" x14ac:dyDescent="0.3">
      <c r="A811" s="3" t="str">
        <f>IF(Bank_Personal_Loan_Modelling!C811&lt;=10,"0-10",IF(AND(Bank_Personal_Loan_Modelling!C811&gt;10,Bank_Personal_Loan_Modelling!C811&lt;=20),"11-20",IF(AND(Bank_Personal_Loan_Modelling!C811&gt;20,Bank_Personal_Loan_Modelling!C811&lt;=30),"21-30","30+")))</f>
        <v>30+</v>
      </c>
    </row>
    <row r="812" spans="1:1" x14ac:dyDescent="0.3">
      <c r="A812" s="3" t="str">
        <f>IF(Bank_Personal_Loan_Modelling!C812&lt;=10,"0-10",IF(AND(Bank_Personal_Loan_Modelling!C812&gt;10,Bank_Personal_Loan_Modelling!C812&lt;=20),"11-20",IF(AND(Bank_Personal_Loan_Modelling!C812&gt;20,Bank_Personal_Loan_Modelling!C812&lt;=30),"21-30","30+")))</f>
        <v>30+</v>
      </c>
    </row>
    <row r="813" spans="1:1" x14ac:dyDescent="0.3">
      <c r="A813" s="3" t="str">
        <f>IF(Bank_Personal_Loan_Modelling!C813&lt;=10,"0-10",IF(AND(Bank_Personal_Loan_Modelling!C813&gt;10,Bank_Personal_Loan_Modelling!C813&lt;=20),"11-20",IF(AND(Bank_Personal_Loan_Modelling!C813&gt;20,Bank_Personal_Loan_Modelling!C813&lt;=30),"21-30","30+")))</f>
        <v>30+</v>
      </c>
    </row>
    <row r="814" spans="1:1" x14ac:dyDescent="0.3">
      <c r="A814" s="3" t="str">
        <f>IF(Bank_Personal_Loan_Modelling!C814&lt;=10,"0-10",IF(AND(Bank_Personal_Loan_Modelling!C814&gt;10,Bank_Personal_Loan_Modelling!C814&lt;=20),"11-20",IF(AND(Bank_Personal_Loan_Modelling!C814&gt;20,Bank_Personal_Loan_Modelling!C814&lt;=30),"21-30","30+")))</f>
        <v>30+</v>
      </c>
    </row>
    <row r="815" spans="1:1" x14ac:dyDescent="0.3">
      <c r="A815" s="3" t="str">
        <f>IF(Bank_Personal_Loan_Modelling!C815&lt;=10,"0-10",IF(AND(Bank_Personal_Loan_Modelling!C815&gt;10,Bank_Personal_Loan_Modelling!C815&lt;=20),"11-20",IF(AND(Bank_Personal_Loan_Modelling!C815&gt;20,Bank_Personal_Loan_Modelling!C815&lt;=30),"21-30","30+")))</f>
        <v>30+</v>
      </c>
    </row>
    <row r="816" spans="1:1" x14ac:dyDescent="0.3">
      <c r="A816" s="3" t="str">
        <f>IF(Bank_Personal_Loan_Modelling!C816&lt;=10,"0-10",IF(AND(Bank_Personal_Loan_Modelling!C816&gt;10,Bank_Personal_Loan_Modelling!C816&lt;=20),"11-20",IF(AND(Bank_Personal_Loan_Modelling!C816&gt;20,Bank_Personal_Loan_Modelling!C816&lt;=30),"21-30","30+")))</f>
        <v>30+</v>
      </c>
    </row>
    <row r="817" spans="1:1" x14ac:dyDescent="0.3">
      <c r="A817" s="3" t="str">
        <f>IF(Bank_Personal_Loan_Modelling!C817&lt;=10,"0-10",IF(AND(Bank_Personal_Loan_Modelling!C817&gt;10,Bank_Personal_Loan_Modelling!C817&lt;=20),"11-20",IF(AND(Bank_Personal_Loan_Modelling!C817&gt;20,Bank_Personal_Loan_Modelling!C817&lt;=30),"21-30","30+")))</f>
        <v>30+</v>
      </c>
    </row>
    <row r="818" spans="1:1" x14ac:dyDescent="0.3">
      <c r="A818" s="3" t="str">
        <f>IF(Bank_Personal_Loan_Modelling!C818&lt;=10,"0-10",IF(AND(Bank_Personal_Loan_Modelling!C818&gt;10,Bank_Personal_Loan_Modelling!C818&lt;=20),"11-20",IF(AND(Bank_Personal_Loan_Modelling!C818&gt;20,Bank_Personal_Loan_Modelling!C818&lt;=30),"21-30","30+")))</f>
        <v>30+</v>
      </c>
    </row>
    <row r="819" spans="1:1" x14ac:dyDescent="0.3">
      <c r="A819" s="3" t="str">
        <f>IF(Bank_Personal_Loan_Modelling!C819&lt;=10,"0-10",IF(AND(Bank_Personal_Loan_Modelling!C819&gt;10,Bank_Personal_Loan_Modelling!C819&lt;=20),"11-20",IF(AND(Bank_Personal_Loan_Modelling!C819&gt;20,Bank_Personal_Loan_Modelling!C819&lt;=30),"21-30","30+")))</f>
        <v>30+</v>
      </c>
    </row>
    <row r="820" spans="1:1" x14ac:dyDescent="0.3">
      <c r="A820" s="3" t="str">
        <f>IF(Bank_Personal_Loan_Modelling!C820&lt;=10,"0-10",IF(AND(Bank_Personal_Loan_Modelling!C820&gt;10,Bank_Personal_Loan_Modelling!C820&lt;=20),"11-20",IF(AND(Bank_Personal_Loan_Modelling!C820&gt;20,Bank_Personal_Loan_Modelling!C820&lt;=30),"21-30","30+")))</f>
        <v>30+</v>
      </c>
    </row>
    <row r="821" spans="1:1" x14ac:dyDescent="0.3">
      <c r="A821" s="3" t="str">
        <f>IF(Bank_Personal_Loan_Modelling!C821&lt;=10,"0-10",IF(AND(Bank_Personal_Loan_Modelling!C821&gt;10,Bank_Personal_Loan_Modelling!C821&lt;=20),"11-20",IF(AND(Bank_Personal_Loan_Modelling!C821&gt;20,Bank_Personal_Loan_Modelling!C821&lt;=30),"21-30","30+")))</f>
        <v>30+</v>
      </c>
    </row>
    <row r="822" spans="1:1" x14ac:dyDescent="0.3">
      <c r="A822" s="3" t="str">
        <f>IF(Bank_Personal_Loan_Modelling!C822&lt;=10,"0-10",IF(AND(Bank_Personal_Loan_Modelling!C822&gt;10,Bank_Personal_Loan_Modelling!C822&lt;=20),"11-20",IF(AND(Bank_Personal_Loan_Modelling!C822&gt;20,Bank_Personal_Loan_Modelling!C822&lt;=30),"21-30","30+")))</f>
        <v>21-30</v>
      </c>
    </row>
    <row r="823" spans="1:1" x14ac:dyDescent="0.3">
      <c r="A823" s="3" t="str">
        <f>IF(Bank_Personal_Loan_Modelling!C823&lt;=10,"0-10",IF(AND(Bank_Personal_Loan_Modelling!C823&gt;10,Bank_Personal_Loan_Modelling!C823&lt;=20),"11-20",IF(AND(Bank_Personal_Loan_Modelling!C823&gt;20,Bank_Personal_Loan_Modelling!C823&lt;=30),"21-30","30+")))</f>
        <v>30+</v>
      </c>
    </row>
    <row r="824" spans="1:1" x14ac:dyDescent="0.3">
      <c r="A824" s="3" t="str">
        <f>IF(Bank_Personal_Loan_Modelling!C824&lt;=10,"0-10",IF(AND(Bank_Personal_Loan_Modelling!C824&gt;10,Bank_Personal_Loan_Modelling!C824&lt;=20),"11-20",IF(AND(Bank_Personal_Loan_Modelling!C824&gt;20,Bank_Personal_Loan_Modelling!C824&lt;=30),"21-30","30+")))</f>
        <v>30+</v>
      </c>
    </row>
    <row r="825" spans="1:1" x14ac:dyDescent="0.3">
      <c r="A825" s="3" t="str">
        <f>IF(Bank_Personal_Loan_Modelling!C825&lt;=10,"0-10",IF(AND(Bank_Personal_Loan_Modelling!C825&gt;10,Bank_Personal_Loan_Modelling!C825&lt;=20),"11-20",IF(AND(Bank_Personal_Loan_Modelling!C825&gt;20,Bank_Personal_Loan_Modelling!C825&lt;=30),"21-30","30+")))</f>
        <v>30+</v>
      </c>
    </row>
    <row r="826" spans="1:1" x14ac:dyDescent="0.3">
      <c r="A826" s="3" t="str">
        <f>IF(Bank_Personal_Loan_Modelling!C826&lt;=10,"0-10",IF(AND(Bank_Personal_Loan_Modelling!C826&gt;10,Bank_Personal_Loan_Modelling!C826&lt;=20),"11-20",IF(AND(Bank_Personal_Loan_Modelling!C826&gt;20,Bank_Personal_Loan_Modelling!C826&lt;=30),"21-30","30+")))</f>
        <v>30+</v>
      </c>
    </row>
    <row r="827" spans="1:1" x14ac:dyDescent="0.3">
      <c r="A827" s="3" t="str">
        <f>IF(Bank_Personal_Loan_Modelling!C827&lt;=10,"0-10",IF(AND(Bank_Personal_Loan_Modelling!C827&gt;10,Bank_Personal_Loan_Modelling!C827&lt;=20),"11-20",IF(AND(Bank_Personal_Loan_Modelling!C827&gt;20,Bank_Personal_Loan_Modelling!C827&lt;=30),"21-30","30+")))</f>
        <v>30+</v>
      </c>
    </row>
    <row r="828" spans="1:1" x14ac:dyDescent="0.3">
      <c r="A828" s="3" t="str">
        <f>IF(Bank_Personal_Loan_Modelling!C828&lt;=10,"0-10",IF(AND(Bank_Personal_Loan_Modelling!C828&gt;10,Bank_Personal_Loan_Modelling!C828&lt;=20),"11-20",IF(AND(Bank_Personal_Loan_Modelling!C828&gt;20,Bank_Personal_Loan_Modelling!C828&lt;=30),"21-30","30+")))</f>
        <v>30+</v>
      </c>
    </row>
    <row r="829" spans="1:1" x14ac:dyDescent="0.3">
      <c r="A829" s="3" t="str">
        <f>IF(Bank_Personal_Loan_Modelling!C829&lt;=10,"0-10",IF(AND(Bank_Personal_Loan_Modelling!C829&gt;10,Bank_Personal_Loan_Modelling!C829&lt;=20),"11-20",IF(AND(Bank_Personal_Loan_Modelling!C829&gt;20,Bank_Personal_Loan_Modelling!C829&lt;=30),"21-30","30+")))</f>
        <v>30+</v>
      </c>
    </row>
    <row r="830" spans="1:1" x14ac:dyDescent="0.3">
      <c r="A830" s="3" t="str">
        <f>IF(Bank_Personal_Loan_Modelling!C830&lt;=10,"0-10",IF(AND(Bank_Personal_Loan_Modelling!C830&gt;10,Bank_Personal_Loan_Modelling!C830&lt;=20),"11-20",IF(AND(Bank_Personal_Loan_Modelling!C830&gt;20,Bank_Personal_Loan_Modelling!C830&lt;=30),"21-30","30+")))</f>
        <v>21-30</v>
      </c>
    </row>
    <row r="831" spans="1:1" x14ac:dyDescent="0.3">
      <c r="A831" s="3" t="str">
        <f>IF(Bank_Personal_Loan_Modelling!C831&lt;=10,"0-10",IF(AND(Bank_Personal_Loan_Modelling!C831&gt;10,Bank_Personal_Loan_Modelling!C831&lt;=20),"11-20",IF(AND(Bank_Personal_Loan_Modelling!C831&gt;20,Bank_Personal_Loan_Modelling!C831&lt;=30),"21-30","30+")))</f>
        <v>30+</v>
      </c>
    </row>
    <row r="832" spans="1:1" x14ac:dyDescent="0.3">
      <c r="A832" s="3" t="str">
        <f>IF(Bank_Personal_Loan_Modelling!C832&lt;=10,"0-10",IF(AND(Bank_Personal_Loan_Modelling!C832&gt;10,Bank_Personal_Loan_Modelling!C832&lt;=20),"11-20",IF(AND(Bank_Personal_Loan_Modelling!C832&gt;20,Bank_Personal_Loan_Modelling!C832&lt;=30),"21-30","30+")))</f>
        <v>30+</v>
      </c>
    </row>
    <row r="833" spans="1:1" x14ac:dyDescent="0.3">
      <c r="A833" s="3" t="str">
        <f>IF(Bank_Personal_Loan_Modelling!C833&lt;=10,"0-10",IF(AND(Bank_Personal_Loan_Modelling!C833&gt;10,Bank_Personal_Loan_Modelling!C833&lt;=20),"11-20",IF(AND(Bank_Personal_Loan_Modelling!C833&gt;20,Bank_Personal_Loan_Modelling!C833&lt;=30),"21-30","30+")))</f>
        <v>30+</v>
      </c>
    </row>
    <row r="834" spans="1:1" x14ac:dyDescent="0.3">
      <c r="A834" s="3" t="str">
        <f>IF(Bank_Personal_Loan_Modelling!C834&lt;=10,"0-10",IF(AND(Bank_Personal_Loan_Modelling!C834&gt;10,Bank_Personal_Loan_Modelling!C834&lt;=20),"11-20",IF(AND(Bank_Personal_Loan_Modelling!C834&gt;20,Bank_Personal_Loan_Modelling!C834&lt;=30),"21-30","30+")))</f>
        <v>30+</v>
      </c>
    </row>
    <row r="835" spans="1:1" x14ac:dyDescent="0.3">
      <c r="A835" s="3" t="str">
        <f>IF(Bank_Personal_Loan_Modelling!C835&lt;=10,"0-10",IF(AND(Bank_Personal_Loan_Modelling!C835&gt;10,Bank_Personal_Loan_Modelling!C835&lt;=20),"11-20",IF(AND(Bank_Personal_Loan_Modelling!C835&gt;20,Bank_Personal_Loan_Modelling!C835&lt;=30),"21-30","30+")))</f>
        <v>30+</v>
      </c>
    </row>
    <row r="836" spans="1:1" x14ac:dyDescent="0.3">
      <c r="A836" s="3" t="str">
        <f>IF(Bank_Personal_Loan_Modelling!C836&lt;=10,"0-10",IF(AND(Bank_Personal_Loan_Modelling!C836&gt;10,Bank_Personal_Loan_Modelling!C836&lt;=20),"11-20",IF(AND(Bank_Personal_Loan_Modelling!C836&gt;20,Bank_Personal_Loan_Modelling!C836&lt;=30),"21-30","30+")))</f>
        <v>30+</v>
      </c>
    </row>
    <row r="837" spans="1:1" x14ac:dyDescent="0.3">
      <c r="A837" s="3" t="str">
        <f>IF(Bank_Personal_Loan_Modelling!C837&lt;=10,"0-10",IF(AND(Bank_Personal_Loan_Modelling!C837&gt;10,Bank_Personal_Loan_Modelling!C837&lt;=20),"11-20",IF(AND(Bank_Personal_Loan_Modelling!C837&gt;20,Bank_Personal_Loan_Modelling!C837&lt;=30),"21-30","30+")))</f>
        <v>30+</v>
      </c>
    </row>
    <row r="838" spans="1:1" x14ac:dyDescent="0.3">
      <c r="A838" s="3" t="str">
        <f>IF(Bank_Personal_Loan_Modelling!C838&lt;=10,"0-10",IF(AND(Bank_Personal_Loan_Modelling!C838&gt;10,Bank_Personal_Loan_Modelling!C838&lt;=20),"11-20",IF(AND(Bank_Personal_Loan_Modelling!C838&gt;20,Bank_Personal_Loan_Modelling!C838&lt;=30),"21-30","30+")))</f>
        <v>30+</v>
      </c>
    </row>
    <row r="839" spans="1:1" x14ac:dyDescent="0.3">
      <c r="A839" s="3" t="str">
        <f>IF(Bank_Personal_Loan_Modelling!C839&lt;=10,"0-10",IF(AND(Bank_Personal_Loan_Modelling!C839&gt;10,Bank_Personal_Loan_Modelling!C839&lt;=20),"11-20",IF(AND(Bank_Personal_Loan_Modelling!C839&gt;20,Bank_Personal_Loan_Modelling!C839&lt;=30),"21-30","30+")))</f>
        <v>30+</v>
      </c>
    </row>
    <row r="840" spans="1:1" x14ac:dyDescent="0.3">
      <c r="A840" s="3" t="str">
        <f>IF(Bank_Personal_Loan_Modelling!C840&lt;=10,"0-10",IF(AND(Bank_Personal_Loan_Modelling!C840&gt;10,Bank_Personal_Loan_Modelling!C840&lt;=20),"11-20",IF(AND(Bank_Personal_Loan_Modelling!C840&gt;20,Bank_Personal_Loan_Modelling!C840&lt;=30),"21-30","30+")))</f>
        <v>30+</v>
      </c>
    </row>
    <row r="841" spans="1:1" x14ac:dyDescent="0.3">
      <c r="A841" s="3" t="str">
        <f>IF(Bank_Personal_Loan_Modelling!C841&lt;=10,"0-10",IF(AND(Bank_Personal_Loan_Modelling!C841&gt;10,Bank_Personal_Loan_Modelling!C841&lt;=20),"11-20",IF(AND(Bank_Personal_Loan_Modelling!C841&gt;20,Bank_Personal_Loan_Modelling!C841&lt;=30),"21-30","30+")))</f>
        <v>30+</v>
      </c>
    </row>
    <row r="842" spans="1:1" x14ac:dyDescent="0.3">
      <c r="A842" s="3" t="str">
        <f>IF(Bank_Personal_Loan_Modelling!C842&lt;=10,"0-10",IF(AND(Bank_Personal_Loan_Modelling!C842&gt;10,Bank_Personal_Loan_Modelling!C842&lt;=20),"11-20",IF(AND(Bank_Personal_Loan_Modelling!C842&gt;20,Bank_Personal_Loan_Modelling!C842&lt;=30),"21-30","30+")))</f>
        <v>30+</v>
      </c>
    </row>
    <row r="843" spans="1:1" x14ac:dyDescent="0.3">
      <c r="A843" s="3" t="str">
        <f>IF(Bank_Personal_Loan_Modelling!C843&lt;=10,"0-10",IF(AND(Bank_Personal_Loan_Modelling!C843&gt;10,Bank_Personal_Loan_Modelling!C843&lt;=20),"11-20",IF(AND(Bank_Personal_Loan_Modelling!C843&gt;20,Bank_Personal_Loan_Modelling!C843&lt;=30),"21-30","30+")))</f>
        <v>30+</v>
      </c>
    </row>
    <row r="844" spans="1:1" x14ac:dyDescent="0.3">
      <c r="A844" s="3" t="str">
        <f>IF(Bank_Personal_Loan_Modelling!C844&lt;=10,"0-10",IF(AND(Bank_Personal_Loan_Modelling!C844&gt;10,Bank_Personal_Loan_Modelling!C844&lt;=20),"11-20",IF(AND(Bank_Personal_Loan_Modelling!C844&gt;20,Bank_Personal_Loan_Modelling!C844&lt;=30),"21-30","30+")))</f>
        <v>30+</v>
      </c>
    </row>
    <row r="845" spans="1:1" x14ac:dyDescent="0.3">
      <c r="A845" s="3" t="str">
        <f>IF(Bank_Personal_Loan_Modelling!C845&lt;=10,"0-10",IF(AND(Bank_Personal_Loan_Modelling!C845&gt;10,Bank_Personal_Loan_Modelling!C845&lt;=20),"11-20",IF(AND(Bank_Personal_Loan_Modelling!C845&gt;20,Bank_Personal_Loan_Modelling!C845&lt;=30),"21-30","30+")))</f>
        <v>21-30</v>
      </c>
    </row>
    <row r="846" spans="1:1" x14ac:dyDescent="0.3">
      <c r="A846" s="3" t="str">
        <f>IF(Bank_Personal_Loan_Modelling!C846&lt;=10,"0-10",IF(AND(Bank_Personal_Loan_Modelling!C846&gt;10,Bank_Personal_Loan_Modelling!C846&lt;=20),"11-20",IF(AND(Bank_Personal_Loan_Modelling!C846&gt;20,Bank_Personal_Loan_Modelling!C846&lt;=30),"21-30","30+")))</f>
        <v>30+</v>
      </c>
    </row>
    <row r="847" spans="1:1" x14ac:dyDescent="0.3">
      <c r="A847" s="3" t="str">
        <f>IF(Bank_Personal_Loan_Modelling!C847&lt;=10,"0-10",IF(AND(Bank_Personal_Loan_Modelling!C847&gt;10,Bank_Personal_Loan_Modelling!C847&lt;=20),"11-20",IF(AND(Bank_Personal_Loan_Modelling!C847&gt;20,Bank_Personal_Loan_Modelling!C847&lt;=30),"21-30","30+")))</f>
        <v>30+</v>
      </c>
    </row>
    <row r="848" spans="1:1" x14ac:dyDescent="0.3">
      <c r="A848" s="3" t="str">
        <f>IF(Bank_Personal_Loan_Modelling!C848&lt;=10,"0-10",IF(AND(Bank_Personal_Loan_Modelling!C848&gt;10,Bank_Personal_Loan_Modelling!C848&lt;=20),"11-20",IF(AND(Bank_Personal_Loan_Modelling!C848&gt;20,Bank_Personal_Loan_Modelling!C848&lt;=30),"21-30","30+")))</f>
        <v>21-30</v>
      </c>
    </row>
    <row r="849" spans="1:1" x14ac:dyDescent="0.3">
      <c r="A849" s="3" t="str">
        <f>IF(Bank_Personal_Loan_Modelling!C849&lt;=10,"0-10",IF(AND(Bank_Personal_Loan_Modelling!C849&gt;10,Bank_Personal_Loan_Modelling!C849&lt;=20),"11-20",IF(AND(Bank_Personal_Loan_Modelling!C849&gt;20,Bank_Personal_Loan_Modelling!C849&lt;=30),"21-30","30+")))</f>
        <v>30+</v>
      </c>
    </row>
    <row r="850" spans="1:1" x14ac:dyDescent="0.3">
      <c r="A850" s="3" t="str">
        <f>IF(Bank_Personal_Loan_Modelling!C850&lt;=10,"0-10",IF(AND(Bank_Personal_Loan_Modelling!C850&gt;10,Bank_Personal_Loan_Modelling!C850&lt;=20),"11-20",IF(AND(Bank_Personal_Loan_Modelling!C850&gt;20,Bank_Personal_Loan_Modelling!C850&lt;=30),"21-30","30+")))</f>
        <v>30+</v>
      </c>
    </row>
    <row r="851" spans="1:1" x14ac:dyDescent="0.3">
      <c r="A851" s="3" t="str">
        <f>IF(Bank_Personal_Loan_Modelling!C851&lt;=10,"0-10",IF(AND(Bank_Personal_Loan_Modelling!C851&gt;10,Bank_Personal_Loan_Modelling!C851&lt;=20),"11-20",IF(AND(Bank_Personal_Loan_Modelling!C851&gt;20,Bank_Personal_Loan_Modelling!C851&lt;=30),"21-30","30+")))</f>
        <v>30+</v>
      </c>
    </row>
    <row r="852" spans="1:1" x14ac:dyDescent="0.3">
      <c r="A852" s="3" t="str">
        <f>IF(Bank_Personal_Loan_Modelling!C852&lt;=10,"0-10",IF(AND(Bank_Personal_Loan_Modelling!C852&gt;10,Bank_Personal_Loan_Modelling!C852&lt;=20),"11-20",IF(AND(Bank_Personal_Loan_Modelling!C852&gt;20,Bank_Personal_Loan_Modelling!C852&lt;=30),"21-30","30+")))</f>
        <v>30+</v>
      </c>
    </row>
    <row r="853" spans="1:1" x14ac:dyDescent="0.3">
      <c r="A853" s="3" t="str">
        <f>IF(Bank_Personal_Loan_Modelling!C853&lt;=10,"0-10",IF(AND(Bank_Personal_Loan_Modelling!C853&gt;10,Bank_Personal_Loan_Modelling!C853&lt;=20),"11-20",IF(AND(Bank_Personal_Loan_Modelling!C853&gt;20,Bank_Personal_Loan_Modelling!C853&lt;=30),"21-30","30+")))</f>
        <v>30+</v>
      </c>
    </row>
    <row r="854" spans="1:1" x14ac:dyDescent="0.3">
      <c r="A854" s="3" t="str">
        <f>IF(Bank_Personal_Loan_Modelling!C854&lt;=10,"0-10",IF(AND(Bank_Personal_Loan_Modelling!C854&gt;10,Bank_Personal_Loan_Modelling!C854&lt;=20),"11-20",IF(AND(Bank_Personal_Loan_Modelling!C854&gt;20,Bank_Personal_Loan_Modelling!C854&lt;=30),"21-30","30+")))</f>
        <v>30+</v>
      </c>
    </row>
    <row r="855" spans="1:1" x14ac:dyDescent="0.3">
      <c r="A855" s="3" t="str">
        <f>IF(Bank_Personal_Loan_Modelling!C855&lt;=10,"0-10",IF(AND(Bank_Personal_Loan_Modelling!C855&gt;10,Bank_Personal_Loan_Modelling!C855&lt;=20),"11-20",IF(AND(Bank_Personal_Loan_Modelling!C855&gt;20,Bank_Personal_Loan_Modelling!C855&lt;=30),"21-30","30+")))</f>
        <v>30+</v>
      </c>
    </row>
    <row r="856" spans="1:1" x14ac:dyDescent="0.3">
      <c r="A856" s="3" t="str">
        <f>IF(Bank_Personal_Loan_Modelling!C856&lt;=10,"0-10",IF(AND(Bank_Personal_Loan_Modelling!C856&gt;10,Bank_Personal_Loan_Modelling!C856&lt;=20),"11-20",IF(AND(Bank_Personal_Loan_Modelling!C856&gt;20,Bank_Personal_Loan_Modelling!C856&lt;=30),"21-30","30+")))</f>
        <v>30+</v>
      </c>
    </row>
    <row r="857" spans="1:1" x14ac:dyDescent="0.3">
      <c r="A857" s="3" t="str">
        <f>IF(Bank_Personal_Loan_Modelling!C857&lt;=10,"0-10",IF(AND(Bank_Personal_Loan_Modelling!C857&gt;10,Bank_Personal_Loan_Modelling!C857&lt;=20),"11-20",IF(AND(Bank_Personal_Loan_Modelling!C857&gt;20,Bank_Personal_Loan_Modelling!C857&lt;=30),"21-30","30+")))</f>
        <v>30+</v>
      </c>
    </row>
    <row r="858" spans="1:1" x14ac:dyDescent="0.3">
      <c r="A858" s="3" t="str">
        <f>IF(Bank_Personal_Loan_Modelling!C858&lt;=10,"0-10",IF(AND(Bank_Personal_Loan_Modelling!C858&gt;10,Bank_Personal_Loan_Modelling!C858&lt;=20),"11-20",IF(AND(Bank_Personal_Loan_Modelling!C858&gt;20,Bank_Personal_Loan_Modelling!C858&lt;=30),"21-30","30+")))</f>
        <v>30+</v>
      </c>
    </row>
    <row r="859" spans="1:1" x14ac:dyDescent="0.3">
      <c r="A859" s="3" t="str">
        <f>IF(Bank_Personal_Loan_Modelling!C859&lt;=10,"0-10",IF(AND(Bank_Personal_Loan_Modelling!C859&gt;10,Bank_Personal_Loan_Modelling!C859&lt;=20),"11-20",IF(AND(Bank_Personal_Loan_Modelling!C859&gt;20,Bank_Personal_Loan_Modelling!C859&lt;=30),"21-30","30+")))</f>
        <v>30+</v>
      </c>
    </row>
    <row r="860" spans="1:1" x14ac:dyDescent="0.3">
      <c r="A860" s="3" t="str">
        <f>IF(Bank_Personal_Loan_Modelling!C860&lt;=10,"0-10",IF(AND(Bank_Personal_Loan_Modelling!C860&gt;10,Bank_Personal_Loan_Modelling!C860&lt;=20),"11-20",IF(AND(Bank_Personal_Loan_Modelling!C860&gt;20,Bank_Personal_Loan_Modelling!C860&lt;=30),"21-30","30+")))</f>
        <v>30+</v>
      </c>
    </row>
    <row r="861" spans="1:1" x14ac:dyDescent="0.3">
      <c r="A861" s="3" t="str">
        <f>IF(Bank_Personal_Loan_Modelling!C861&lt;=10,"0-10",IF(AND(Bank_Personal_Loan_Modelling!C861&gt;10,Bank_Personal_Loan_Modelling!C861&lt;=20),"11-20",IF(AND(Bank_Personal_Loan_Modelling!C861&gt;20,Bank_Personal_Loan_Modelling!C861&lt;=30),"21-30","30+")))</f>
        <v>30+</v>
      </c>
    </row>
    <row r="862" spans="1:1" x14ac:dyDescent="0.3">
      <c r="A862" s="3" t="str">
        <f>IF(Bank_Personal_Loan_Modelling!C862&lt;=10,"0-10",IF(AND(Bank_Personal_Loan_Modelling!C862&gt;10,Bank_Personal_Loan_Modelling!C862&lt;=20),"11-20",IF(AND(Bank_Personal_Loan_Modelling!C862&gt;20,Bank_Personal_Loan_Modelling!C862&lt;=30),"21-30","30+")))</f>
        <v>30+</v>
      </c>
    </row>
    <row r="863" spans="1:1" x14ac:dyDescent="0.3">
      <c r="A863" s="3" t="str">
        <f>IF(Bank_Personal_Loan_Modelling!C863&lt;=10,"0-10",IF(AND(Bank_Personal_Loan_Modelling!C863&gt;10,Bank_Personal_Loan_Modelling!C863&lt;=20),"11-20",IF(AND(Bank_Personal_Loan_Modelling!C863&gt;20,Bank_Personal_Loan_Modelling!C863&lt;=30),"21-30","30+")))</f>
        <v>30+</v>
      </c>
    </row>
    <row r="864" spans="1:1" x14ac:dyDescent="0.3">
      <c r="A864" s="3" t="str">
        <f>IF(Bank_Personal_Loan_Modelling!C864&lt;=10,"0-10",IF(AND(Bank_Personal_Loan_Modelling!C864&gt;10,Bank_Personal_Loan_Modelling!C864&lt;=20),"11-20",IF(AND(Bank_Personal_Loan_Modelling!C864&gt;20,Bank_Personal_Loan_Modelling!C864&lt;=30),"21-30","30+")))</f>
        <v>30+</v>
      </c>
    </row>
    <row r="865" spans="1:1" x14ac:dyDescent="0.3">
      <c r="A865" s="3" t="str">
        <f>IF(Bank_Personal_Loan_Modelling!C865&lt;=10,"0-10",IF(AND(Bank_Personal_Loan_Modelling!C865&gt;10,Bank_Personal_Loan_Modelling!C865&lt;=20),"11-20",IF(AND(Bank_Personal_Loan_Modelling!C865&gt;20,Bank_Personal_Loan_Modelling!C865&lt;=30),"21-30","30+")))</f>
        <v>30+</v>
      </c>
    </row>
    <row r="866" spans="1:1" x14ac:dyDescent="0.3">
      <c r="A866" s="3" t="str">
        <f>IF(Bank_Personal_Loan_Modelling!C866&lt;=10,"0-10",IF(AND(Bank_Personal_Loan_Modelling!C866&gt;10,Bank_Personal_Loan_Modelling!C866&lt;=20),"11-20",IF(AND(Bank_Personal_Loan_Modelling!C866&gt;20,Bank_Personal_Loan_Modelling!C866&lt;=30),"21-30","30+")))</f>
        <v>30+</v>
      </c>
    </row>
    <row r="867" spans="1:1" x14ac:dyDescent="0.3">
      <c r="A867" s="3" t="str">
        <f>IF(Bank_Personal_Loan_Modelling!C867&lt;=10,"0-10",IF(AND(Bank_Personal_Loan_Modelling!C867&gt;10,Bank_Personal_Loan_Modelling!C867&lt;=20),"11-20",IF(AND(Bank_Personal_Loan_Modelling!C867&gt;20,Bank_Personal_Loan_Modelling!C867&lt;=30),"21-30","30+")))</f>
        <v>30+</v>
      </c>
    </row>
    <row r="868" spans="1:1" x14ac:dyDescent="0.3">
      <c r="A868" s="3" t="str">
        <f>IF(Bank_Personal_Loan_Modelling!C868&lt;=10,"0-10",IF(AND(Bank_Personal_Loan_Modelling!C868&gt;10,Bank_Personal_Loan_Modelling!C868&lt;=20),"11-20",IF(AND(Bank_Personal_Loan_Modelling!C868&gt;20,Bank_Personal_Loan_Modelling!C868&lt;=30),"21-30","30+")))</f>
        <v>30+</v>
      </c>
    </row>
    <row r="869" spans="1:1" x14ac:dyDescent="0.3">
      <c r="A869" s="3" t="str">
        <f>IF(Bank_Personal_Loan_Modelling!C869&lt;=10,"0-10",IF(AND(Bank_Personal_Loan_Modelling!C869&gt;10,Bank_Personal_Loan_Modelling!C869&lt;=20),"11-20",IF(AND(Bank_Personal_Loan_Modelling!C869&gt;20,Bank_Personal_Loan_Modelling!C869&lt;=30),"21-30","30+")))</f>
        <v>30+</v>
      </c>
    </row>
    <row r="870" spans="1:1" x14ac:dyDescent="0.3">
      <c r="A870" s="3" t="str">
        <f>IF(Bank_Personal_Loan_Modelling!C870&lt;=10,"0-10",IF(AND(Bank_Personal_Loan_Modelling!C870&gt;10,Bank_Personal_Loan_Modelling!C870&lt;=20),"11-20",IF(AND(Bank_Personal_Loan_Modelling!C870&gt;20,Bank_Personal_Loan_Modelling!C870&lt;=30),"21-30","30+")))</f>
        <v>30+</v>
      </c>
    </row>
    <row r="871" spans="1:1" x14ac:dyDescent="0.3">
      <c r="A871" s="3" t="str">
        <f>IF(Bank_Personal_Loan_Modelling!C871&lt;=10,"0-10",IF(AND(Bank_Personal_Loan_Modelling!C871&gt;10,Bank_Personal_Loan_Modelling!C871&lt;=20),"11-20",IF(AND(Bank_Personal_Loan_Modelling!C871&gt;20,Bank_Personal_Loan_Modelling!C871&lt;=30),"21-30","30+")))</f>
        <v>30+</v>
      </c>
    </row>
    <row r="872" spans="1:1" x14ac:dyDescent="0.3">
      <c r="A872" s="3" t="str">
        <f>IF(Bank_Personal_Loan_Modelling!C872&lt;=10,"0-10",IF(AND(Bank_Personal_Loan_Modelling!C872&gt;10,Bank_Personal_Loan_Modelling!C872&lt;=20),"11-20",IF(AND(Bank_Personal_Loan_Modelling!C872&gt;20,Bank_Personal_Loan_Modelling!C872&lt;=30),"21-30","30+")))</f>
        <v>30+</v>
      </c>
    </row>
    <row r="873" spans="1:1" x14ac:dyDescent="0.3">
      <c r="A873" s="3" t="str">
        <f>IF(Bank_Personal_Loan_Modelling!C873&lt;=10,"0-10",IF(AND(Bank_Personal_Loan_Modelling!C873&gt;10,Bank_Personal_Loan_Modelling!C873&lt;=20),"11-20",IF(AND(Bank_Personal_Loan_Modelling!C873&gt;20,Bank_Personal_Loan_Modelling!C873&lt;=30),"21-30","30+")))</f>
        <v>30+</v>
      </c>
    </row>
    <row r="874" spans="1:1" x14ac:dyDescent="0.3">
      <c r="A874" s="3" t="str">
        <f>IF(Bank_Personal_Loan_Modelling!C874&lt;=10,"0-10",IF(AND(Bank_Personal_Loan_Modelling!C874&gt;10,Bank_Personal_Loan_Modelling!C874&lt;=20),"11-20",IF(AND(Bank_Personal_Loan_Modelling!C874&gt;20,Bank_Personal_Loan_Modelling!C874&lt;=30),"21-30","30+")))</f>
        <v>30+</v>
      </c>
    </row>
    <row r="875" spans="1:1" x14ac:dyDescent="0.3">
      <c r="A875" s="3" t="str">
        <f>IF(Bank_Personal_Loan_Modelling!C875&lt;=10,"0-10",IF(AND(Bank_Personal_Loan_Modelling!C875&gt;10,Bank_Personal_Loan_Modelling!C875&lt;=20),"11-20",IF(AND(Bank_Personal_Loan_Modelling!C875&gt;20,Bank_Personal_Loan_Modelling!C875&lt;=30),"21-30","30+")))</f>
        <v>30+</v>
      </c>
    </row>
    <row r="876" spans="1:1" x14ac:dyDescent="0.3">
      <c r="A876" s="3" t="str">
        <f>IF(Bank_Personal_Loan_Modelling!C876&lt;=10,"0-10",IF(AND(Bank_Personal_Loan_Modelling!C876&gt;10,Bank_Personal_Loan_Modelling!C876&lt;=20),"11-20",IF(AND(Bank_Personal_Loan_Modelling!C876&gt;20,Bank_Personal_Loan_Modelling!C876&lt;=30),"21-30","30+")))</f>
        <v>30+</v>
      </c>
    </row>
    <row r="877" spans="1:1" x14ac:dyDescent="0.3">
      <c r="A877" s="3" t="str">
        <f>IF(Bank_Personal_Loan_Modelling!C877&lt;=10,"0-10",IF(AND(Bank_Personal_Loan_Modelling!C877&gt;10,Bank_Personal_Loan_Modelling!C877&lt;=20),"11-20",IF(AND(Bank_Personal_Loan_Modelling!C877&gt;20,Bank_Personal_Loan_Modelling!C877&lt;=30),"21-30","30+")))</f>
        <v>30+</v>
      </c>
    </row>
    <row r="878" spans="1:1" x14ac:dyDescent="0.3">
      <c r="A878" s="3" t="str">
        <f>IF(Bank_Personal_Loan_Modelling!C878&lt;=10,"0-10",IF(AND(Bank_Personal_Loan_Modelling!C878&gt;10,Bank_Personal_Loan_Modelling!C878&lt;=20),"11-20",IF(AND(Bank_Personal_Loan_Modelling!C878&gt;20,Bank_Personal_Loan_Modelling!C878&lt;=30),"21-30","30+")))</f>
        <v>30+</v>
      </c>
    </row>
    <row r="879" spans="1:1" x14ac:dyDescent="0.3">
      <c r="A879" s="3" t="str">
        <f>IF(Bank_Personal_Loan_Modelling!C879&lt;=10,"0-10",IF(AND(Bank_Personal_Loan_Modelling!C879&gt;10,Bank_Personal_Loan_Modelling!C879&lt;=20),"11-20",IF(AND(Bank_Personal_Loan_Modelling!C879&gt;20,Bank_Personal_Loan_Modelling!C879&lt;=30),"21-30","30+")))</f>
        <v>30+</v>
      </c>
    </row>
    <row r="880" spans="1:1" x14ac:dyDescent="0.3">
      <c r="A880" s="3" t="str">
        <f>IF(Bank_Personal_Loan_Modelling!C880&lt;=10,"0-10",IF(AND(Bank_Personal_Loan_Modelling!C880&gt;10,Bank_Personal_Loan_Modelling!C880&lt;=20),"11-20",IF(AND(Bank_Personal_Loan_Modelling!C880&gt;20,Bank_Personal_Loan_Modelling!C880&lt;=30),"21-30","30+")))</f>
        <v>30+</v>
      </c>
    </row>
    <row r="881" spans="1:1" x14ac:dyDescent="0.3">
      <c r="A881" s="3" t="str">
        <f>IF(Bank_Personal_Loan_Modelling!C881&lt;=10,"0-10",IF(AND(Bank_Personal_Loan_Modelling!C881&gt;10,Bank_Personal_Loan_Modelling!C881&lt;=20),"11-20",IF(AND(Bank_Personal_Loan_Modelling!C881&gt;20,Bank_Personal_Loan_Modelling!C881&lt;=30),"21-30","30+")))</f>
        <v>30+</v>
      </c>
    </row>
    <row r="882" spans="1:1" x14ac:dyDescent="0.3">
      <c r="A882" s="3" t="str">
        <f>IF(Bank_Personal_Loan_Modelling!C882&lt;=10,"0-10",IF(AND(Bank_Personal_Loan_Modelling!C882&gt;10,Bank_Personal_Loan_Modelling!C882&lt;=20),"11-20",IF(AND(Bank_Personal_Loan_Modelling!C882&gt;20,Bank_Personal_Loan_Modelling!C882&lt;=30),"21-30","30+")))</f>
        <v>30+</v>
      </c>
    </row>
    <row r="883" spans="1:1" x14ac:dyDescent="0.3">
      <c r="A883" s="3" t="str">
        <f>IF(Bank_Personal_Loan_Modelling!C883&lt;=10,"0-10",IF(AND(Bank_Personal_Loan_Modelling!C883&gt;10,Bank_Personal_Loan_Modelling!C883&lt;=20),"11-20",IF(AND(Bank_Personal_Loan_Modelling!C883&gt;20,Bank_Personal_Loan_Modelling!C883&lt;=30),"21-30","30+")))</f>
        <v>30+</v>
      </c>
    </row>
    <row r="884" spans="1:1" x14ac:dyDescent="0.3">
      <c r="A884" s="3" t="str">
        <f>IF(Bank_Personal_Loan_Modelling!C884&lt;=10,"0-10",IF(AND(Bank_Personal_Loan_Modelling!C884&gt;10,Bank_Personal_Loan_Modelling!C884&lt;=20),"11-20",IF(AND(Bank_Personal_Loan_Modelling!C884&gt;20,Bank_Personal_Loan_Modelling!C884&lt;=30),"21-30","30+")))</f>
        <v>30+</v>
      </c>
    </row>
    <row r="885" spans="1:1" x14ac:dyDescent="0.3">
      <c r="A885" s="3" t="str">
        <f>IF(Bank_Personal_Loan_Modelling!C885&lt;=10,"0-10",IF(AND(Bank_Personal_Loan_Modelling!C885&gt;10,Bank_Personal_Loan_Modelling!C885&lt;=20),"11-20",IF(AND(Bank_Personal_Loan_Modelling!C885&gt;20,Bank_Personal_Loan_Modelling!C885&lt;=30),"21-30","30+")))</f>
        <v>30+</v>
      </c>
    </row>
    <row r="886" spans="1:1" x14ac:dyDescent="0.3">
      <c r="A886" s="3" t="str">
        <f>IF(Bank_Personal_Loan_Modelling!C886&lt;=10,"0-10",IF(AND(Bank_Personal_Loan_Modelling!C886&gt;10,Bank_Personal_Loan_Modelling!C886&lt;=20),"11-20",IF(AND(Bank_Personal_Loan_Modelling!C886&gt;20,Bank_Personal_Loan_Modelling!C886&lt;=30),"21-30","30+")))</f>
        <v>30+</v>
      </c>
    </row>
    <row r="887" spans="1:1" x14ac:dyDescent="0.3">
      <c r="A887" s="3" t="str">
        <f>IF(Bank_Personal_Loan_Modelling!C887&lt;=10,"0-10",IF(AND(Bank_Personal_Loan_Modelling!C887&gt;10,Bank_Personal_Loan_Modelling!C887&lt;=20),"11-20",IF(AND(Bank_Personal_Loan_Modelling!C887&gt;20,Bank_Personal_Loan_Modelling!C887&lt;=30),"21-30","30+")))</f>
        <v>30+</v>
      </c>
    </row>
    <row r="888" spans="1:1" x14ac:dyDescent="0.3">
      <c r="A888" s="3" t="str">
        <f>IF(Bank_Personal_Loan_Modelling!C888&lt;=10,"0-10",IF(AND(Bank_Personal_Loan_Modelling!C888&gt;10,Bank_Personal_Loan_Modelling!C888&lt;=20),"11-20",IF(AND(Bank_Personal_Loan_Modelling!C888&gt;20,Bank_Personal_Loan_Modelling!C888&lt;=30),"21-30","30+")))</f>
        <v>30+</v>
      </c>
    </row>
    <row r="889" spans="1:1" x14ac:dyDescent="0.3">
      <c r="A889" s="3" t="str">
        <f>IF(Bank_Personal_Loan_Modelling!C889&lt;=10,"0-10",IF(AND(Bank_Personal_Loan_Modelling!C889&gt;10,Bank_Personal_Loan_Modelling!C889&lt;=20),"11-20",IF(AND(Bank_Personal_Loan_Modelling!C889&gt;20,Bank_Personal_Loan_Modelling!C889&lt;=30),"21-30","30+")))</f>
        <v>30+</v>
      </c>
    </row>
    <row r="890" spans="1:1" x14ac:dyDescent="0.3">
      <c r="A890" s="3" t="str">
        <f>IF(Bank_Personal_Loan_Modelling!C890&lt;=10,"0-10",IF(AND(Bank_Personal_Loan_Modelling!C890&gt;10,Bank_Personal_Loan_Modelling!C890&lt;=20),"11-20",IF(AND(Bank_Personal_Loan_Modelling!C890&gt;20,Bank_Personal_Loan_Modelling!C890&lt;=30),"21-30","30+")))</f>
        <v>30+</v>
      </c>
    </row>
    <row r="891" spans="1:1" x14ac:dyDescent="0.3">
      <c r="A891" s="3" t="str">
        <f>IF(Bank_Personal_Loan_Modelling!C891&lt;=10,"0-10",IF(AND(Bank_Personal_Loan_Modelling!C891&gt;10,Bank_Personal_Loan_Modelling!C891&lt;=20),"11-20",IF(AND(Bank_Personal_Loan_Modelling!C891&gt;20,Bank_Personal_Loan_Modelling!C891&lt;=30),"21-30","30+")))</f>
        <v>30+</v>
      </c>
    </row>
    <row r="892" spans="1:1" x14ac:dyDescent="0.3">
      <c r="A892" s="3" t="str">
        <f>IF(Bank_Personal_Loan_Modelling!C892&lt;=10,"0-10",IF(AND(Bank_Personal_Loan_Modelling!C892&gt;10,Bank_Personal_Loan_Modelling!C892&lt;=20),"11-20",IF(AND(Bank_Personal_Loan_Modelling!C892&gt;20,Bank_Personal_Loan_Modelling!C892&lt;=30),"21-30","30+")))</f>
        <v>30+</v>
      </c>
    </row>
    <row r="893" spans="1:1" x14ac:dyDescent="0.3">
      <c r="A893" s="3" t="str">
        <f>IF(Bank_Personal_Loan_Modelling!C893&lt;=10,"0-10",IF(AND(Bank_Personal_Loan_Modelling!C893&gt;10,Bank_Personal_Loan_Modelling!C893&lt;=20),"11-20",IF(AND(Bank_Personal_Loan_Modelling!C893&gt;20,Bank_Personal_Loan_Modelling!C893&lt;=30),"21-30","30+")))</f>
        <v>30+</v>
      </c>
    </row>
    <row r="894" spans="1:1" x14ac:dyDescent="0.3">
      <c r="A894" s="3" t="str">
        <f>IF(Bank_Personal_Loan_Modelling!C894&lt;=10,"0-10",IF(AND(Bank_Personal_Loan_Modelling!C894&gt;10,Bank_Personal_Loan_Modelling!C894&lt;=20),"11-20",IF(AND(Bank_Personal_Loan_Modelling!C894&gt;20,Bank_Personal_Loan_Modelling!C894&lt;=30),"21-30","30+")))</f>
        <v>30+</v>
      </c>
    </row>
    <row r="895" spans="1:1" x14ac:dyDescent="0.3">
      <c r="A895" s="3" t="str">
        <f>IF(Bank_Personal_Loan_Modelling!C895&lt;=10,"0-10",IF(AND(Bank_Personal_Loan_Modelling!C895&gt;10,Bank_Personal_Loan_Modelling!C895&lt;=20),"11-20",IF(AND(Bank_Personal_Loan_Modelling!C895&gt;20,Bank_Personal_Loan_Modelling!C895&lt;=30),"21-30","30+")))</f>
        <v>30+</v>
      </c>
    </row>
    <row r="896" spans="1:1" x14ac:dyDescent="0.3">
      <c r="A896" s="3" t="str">
        <f>IF(Bank_Personal_Loan_Modelling!C896&lt;=10,"0-10",IF(AND(Bank_Personal_Loan_Modelling!C896&gt;10,Bank_Personal_Loan_Modelling!C896&lt;=20),"11-20",IF(AND(Bank_Personal_Loan_Modelling!C896&gt;20,Bank_Personal_Loan_Modelling!C896&lt;=30),"21-30","30+")))</f>
        <v>30+</v>
      </c>
    </row>
    <row r="897" spans="1:1" x14ac:dyDescent="0.3">
      <c r="A897" s="3" t="str">
        <f>IF(Bank_Personal_Loan_Modelling!C897&lt;=10,"0-10",IF(AND(Bank_Personal_Loan_Modelling!C897&gt;10,Bank_Personal_Loan_Modelling!C897&lt;=20),"11-20",IF(AND(Bank_Personal_Loan_Modelling!C897&gt;20,Bank_Personal_Loan_Modelling!C897&lt;=30),"21-30","30+")))</f>
        <v>30+</v>
      </c>
    </row>
    <row r="898" spans="1:1" x14ac:dyDescent="0.3">
      <c r="A898" s="3" t="str">
        <f>IF(Bank_Personal_Loan_Modelling!C898&lt;=10,"0-10",IF(AND(Bank_Personal_Loan_Modelling!C898&gt;10,Bank_Personal_Loan_Modelling!C898&lt;=20),"11-20",IF(AND(Bank_Personal_Loan_Modelling!C898&gt;20,Bank_Personal_Loan_Modelling!C898&lt;=30),"21-30","30+")))</f>
        <v>30+</v>
      </c>
    </row>
    <row r="899" spans="1:1" x14ac:dyDescent="0.3">
      <c r="A899" s="3" t="str">
        <f>IF(Bank_Personal_Loan_Modelling!C899&lt;=10,"0-10",IF(AND(Bank_Personal_Loan_Modelling!C899&gt;10,Bank_Personal_Loan_Modelling!C899&lt;=20),"11-20",IF(AND(Bank_Personal_Loan_Modelling!C899&gt;20,Bank_Personal_Loan_Modelling!C899&lt;=30),"21-30","30+")))</f>
        <v>30+</v>
      </c>
    </row>
    <row r="900" spans="1:1" x14ac:dyDescent="0.3">
      <c r="A900" s="3" t="str">
        <f>IF(Bank_Personal_Loan_Modelling!C900&lt;=10,"0-10",IF(AND(Bank_Personal_Loan_Modelling!C900&gt;10,Bank_Personal_Loan_Modelling!C900&lt;=20),"11-20",IF(AND(Bank_Personal_Loan_Modelling!C900&gt;20,Bank_Personal_Loan_Modelling!C900&lt;=30),"21-30","30+")))</f>
        <v>30+</v>
      </c>
    </row>
    <row r="901" spans="1:1" x14ac:dyDescent="0.3">
      <c r="A901" s="3" t="str">
        <f>IF(Bank_Personal_Loan_Modelling!C901&lt;=10,"0-10",IF(AND(Bank_Personal_Loan_Modelling!C901&gt;10,Bank_Personal_Loan_Modelling!C901&lt;=20),"11-20",IF(AND(Bank_Personal_Loan_Modelling!C901&gt;20,Bank_Personal_Loan_Modelling!C901&lt;=30),"21-30","30+")))</f>
        <v>30+</v>
      </c>
    </row>
    <row r="902" spans="1:1" x14ac:dyDescent="0.3">
      <c r="A902" s="3" t="str">
        <f>IF(Bank_Personal_Loan_Modelling!C902&lt;=10,"0-10",IF(AND(Bank_Personal_Loan_Modelling!C902&gt;10,Bank_Personal_Loan_Modelling!C902&lt;=20),"11-20",IF(AND(Bank_Personal_Loan_Modelling!C902&gt;20,Bank_Personal_Loan_Modelling!C902&lt;=30),"21-30","30+")))</f>
        <v>30+</v>
      </c>
    </row>
    <row r="903" spans="1:1" x14ac:dyDescent="0.3">
      <c r="A903" s="3" t="str">
        <f>IF(Bank_Personal_Loan_Modelling!C903&lt;=10,"0-10",IF(AND(Bank_Personal_Loan_Modelling!C903&gt;10,Bank_Personal_Loan_Modelling!C903&lt;=20),"11-20",IF(AND(Bank_Personal_Loan_Modelling!C903&gt;20,Bank_Personal_Loan_Modelling!C903&lt;=30),"21-30","30+")))</f>
        <v>30+</v>
      </c>
    </row>
    <row r="904" spans="1:1" x14ac:dyDescent="0.3">
      <c r="A904" s="3" t="str">
        <f>IF(Bank_Personal_Loan_Modelling!C904&lt;=10,"0-10",IF(AND(Bank_Personal_Loan_Modelling!C904&gt;10,Bank_Personal_Loan_Modelling!C904&lt;=20),"11-20",IF(AND(Bank_Personal_Loan_Modelling!C904&gt;20,Bank_Personal_Loan_Modelling!C904&lt;=30),"21-30","30+")))</f>
        <v>30+</v>
      </c>
    </row>
    <row r="905" spans="1:1" x14ac:dyDescent="0.3">
      <c r="A905" s="3" t="str">
        <f>IF(Bank_Personal_Loan_Modelling!C905&lt;=10,"0-10",IF(AND(Bank_Personal_Loan_Modelling!C905&gt;10,Bank_Personal_Loan_Modelling!C905&lt;=20),"11-20",IF(AND(Bank_Personal_Loan_Modelling!C905&gt;20,Bank_Personal_Loan_Modelling!C905&lt;=30),"21-30","30+")))</f>
        <v>30+</v>
      </c>
    </row>
    <row r="906" spans="1:1" x14ac:dyDescent="0.3">
      <c r="A906" s="3" t="str">
        <f>IF(Bank_Personal_Loan_Modelling!C906&lt;=10,"0-10",IF(AND(Bank_Personal_Loan_Modelling!C906&gt;10,Bank_Personal_Loan_Modelling!C906&lt;=20),"11-20",IF(AND(Bank_Personal_Loan_Modelling!C906&gt;20,Bank_Personal_Loan_Modelling!C906&lt;=30),"21-30","30+")))</f>
        <v>21-30</v>
      </c>
    </row>
    <row r="907" spans="1:1" x14ac:dyDescent="0.3">
      <c r="A907" s="3" t="str">
        <f>IF(Bank_Personal_Loan_Modelling!C907&lt;=10,"0-10",IF(AND(Bank_Personal_Loan_Modelling!C907&gt;10,Bank_Personal_Loan_Modelling!C907&lt;=20),"11-20",IF(AND(Bank_Personal_Loan_Modelling!C907&gt;20,Bank_Personal_Loan_Modelling!C907&lt;=30),"21-30","30+")))</f>
        <v>30+</v>
      </c>
    </row>
    <row r="908" spans="1:1" x14ac:dyDescent="0.3">
      <c r="A908" s="3" t="str">
        <f>IF(Bank_Personal_Loan_Modelling!C908&lt;=10,"0-10",IF(AND(Bank_Personal_Loan_Modelling!C908&gt;10,Bank_Personal_Loan_Modelling!C908&lt;=20),"11-20",IF(AND(Bank_Personal_Loan_Modelling!C908&gt;20,Bank_Personal_Loan_Modelling!C908&lt;=30),"21-30","30+")))</f>
        <v>30+</v>
      </c>
    </row>
    <row r="909" spans="1:1" x14ac:dyDescent="0.3">
      <c r="A909" s="3" t="str">
        <f>IF(Bank_Personal_Loan_Modelling!C909&lt;=10,"0-10",IF(AND(Bank_Personal_Loan_Modelling!C909&gt;10,Bank_Personal_Loan_Modelling!C909&lt;=20),"11-20",IF(AND(Bank_Personal_Loan_Modelling!C909&gt;20,Bank_Personal_Loan_Modelling!C909&lt;=30),"21-30","30+")))</f>
        <v>30+</v>
      </c>
    </row>
    <row r="910" spans="1:1" x14ac:dyDescent="0.3">
      <c r="A910" s="3" t="str">
        <f>IF(Bank_Personal_Loan_Modelling!C910&lt;=10,"0-10",IF(AND(Bank_Personal_Loan_Modelling!C910&gt;10,Bank_Personal_Loan_Modelling!C910&lt;=20),"11-20",IF(AND(Bank_Personal_Loan_Modelling!C910&gt;20,Bank_Personal_Loan_Modelling!C910&lt;=30),"21-30","30+")))</f>
        <v>30+</v>
      </c>
    </row>
    <row r="911" spans="1:1" x14ac:dyDescent="0.3">
      <c r="A911" s="3" t="str">
        <f>IF(Bank_Personal_Loan_Modelling!C911&lt;=10,"0-10",IF(AND(Bank_Personal_Loan_Modelling!C911&gt;10,Bank_Personal_Loan_Modelling!C911&lt;=20),"11-20",IF(AND(Bank_Personal_Loan_Modelling!C911&gt;20,Bank_Personal_Loan_Modelling!C911&lt;=30),"21-30","30+")))</f>
        <v>30+</v>
      </c>
    </row>
    <row r="912" spans="1:1" x14ac:dyDescent="0.3">
      <c r="A912" s="3" t="str">
        <f>IF(Bank_Personal_Loan_Modelling!C912&lt;=10,"0-10",IF(AND(Bank_Personal_Loan_Modelling!C912&gt;10,Bank_Personal_Loan_Modelling!C912&lt;=20),"11-20",IF(AND(Bank_Personal_Loan_Modelling!C912&gt;20,Bank_Personal_Loan_Modelling!C912&lt;=30),"21-30","30+")))</f>
        <v>30+</v>
      </c>
    </row>
    <row r="913" spans="1:1" x14ac:dyDescent="0.3">
      <c r="A913" s="3" t="str">
        <f>IF(Bank_Personal_Loan_Modelling!C913&lt;=10,"0-10",IF(AND(Bank_Personal_Loan_Modelling!C913&gt;10,Bank_Personal_Loan_Modelling!C913&lt;=20),"11-20",IF(AND(Bank_Personal_Loan_Modelling!C913&gt;20,Bank_Personal_Loan_Modelling!C913&lt;=30),"21-30","30+")))</f>
        <v>30+</v>
      </c>
    </row>
    <row r="914" spans="1:1" x14ac:dyDescent="0.3">
      <c r="A914" s="3" t="str">
        <f>IF(Bank_Personal_Loan_Modelling!C914&lt;=10,"0-10",IF(AND(Bank_Personal_Loan_Modelling!C914&gt;10,Bank_Personal_Loan_Modelling!C914&lt;=20),"11-20",IF(AND(Bank_Personal_Loan_Modelling!C914&gt;20,Bank_Personal_Loan_Modelling!C914&lt;=30),"21-30","30+")))</f>
        <v>30+</v>
      </c>
    </row>
    <row r="915" spans="1:1" x14ac:dyDescent="0.3">
      <c r="A915" s="3" t="str">
        <f>IF(Bank_Personal_Loan_Modelling!C915&lt;=10,"0-10",IF(AND(Bank_Personal_Loan_Modelling!C915&gt;10,Bank_Personal_Loan_Modelling!C915&lt;=20),"11-20",IF(AND(Bank_Personal_Loan_Modelling!C915&gt;20,Bank_Personal_Loan_Modelling!C915&lt;=30),"21-30","30+")))</f>
        <v>30+</v>
      </c>
    </row>
    <row r="916" spans="1:1" x14ac:dyDescent="0.3">
      <c r="A916" s="3" t="str">
        <f>IF(Bank_Personal_Loan_Modelling!C916&lt;=10,"0-10",IF(AND(Bank_Personal_Loan_Modelling!C916&gt;10,Bank_Personal_Loan_Modelling!C916&lt;=20),"11-20",IF(AND(Bank_Personal_Loan_Modelling!C916&gt;20,Bank_Personal_Loan_Modelling!C916&lt;=30),"21-30","30+")))</f>
        <v>30+</v>
      </c>
    </row>
    <row r="917" spans="1:1" x14ac:dyDescent="0.3">
      <c r="A917" s="3" t="str">
        <f>IF(Bank_Personal_Loan_Modelling!C917&lt;=10,"0-10",IF(AND(Bank_Personal_Loan_Modelling!C917&gt;10,Bank_Personal_Loan_Modelling!C917&lt;=20),"11-20",IF(AND(Bank_Personal_Loan_Modelling!C917&gt;20,Bank_Personal_Loan_Modelling!C917&lt;=30),"21-30","30+")))</f>
        <v>30+</v>
      </c>
    </row>
    <row r="918" spans="1:1" x14ac:dyDescent="0.3">
      <c r="A918" s="3" t="str">
        <f>IF(Bank_Personal_Loan_Modelling!C918&lt;=10,"0-10",IF(AND(Bank_Personal_Loan_Modelling!C918&gt;10,Bank_Personal_Loan_Modelling!C918&lt;=20),"11-20",IF(AND(Bank_Personal_Loan_Modelling!C918&gt;20,Bank_Personal_Loan_Modelling!C918&lt;=30),"21-30","30+")))</f>
        <v>30+</v>
      </c>
    </row>
    <row r="919" spans="1:1" x14ac:dyDescent="0.3">
      <c r="A919" s="3" t="str">
        <f>IF(Bank_Personal_Loan_Modelling!C919&lt;=10,"0-10",IF(AND(Bank_Personal_Loan_Modelling!C919&gt;10,Bank_Personal_Loan_Modelling!C919&lt;=20),"11-20",IF(AND(Bank_Personal_Loan_Modelling!C919&gt;20,Bank_Personal_Loan_Modelling!C919&lt;=30),"21-30","30+")))</f>
        <v>30+</v>
      </c>
    </row>
    <row r="920" spans="1:1" x14ac:dyDescent="0.3">
      <c r="A920" s="3" t="str">
        <f>IF(Bank_Personal_Loan_Modelling!C920&lt;=10,"0-10",IF(AND(Bank_Personal_Loan_Modelling!C920&gt;10,Bank_Personal_Loan_Modelling!C920&lt;=20),"11-20",IF(AND(Bank_Personal_Loan_Modelling!C920&gt;20,Bank_Personal_Loan_Modelling!C920&lt;=30),"21-30","30+")))</f>
        <v>30+</v>
      </c>
    </row>
    <row r="921" spans="1:1" x14ac:dyDescent="0.3">
      <c r="A921" s="3" t="str">
        <f>IF(Bank_Personal_Loan_Modelling!C921&lt;=10,"0-10",IF(AND(Bank_Personal_Loan_Modelling!C921&gt;10,Bank_Personal_Loan_Modelling!C921&lt;=20),"11-20",IF(AND(Bank_Personal_Loan_Modelling!C921&gt;20,Bank_Personal_Loan_Modelling!C921&lt;=30),"21-30","30+")))</f>
        <v>30+</v>
      </c>
    </row>
    <row r="922" spans="1:1" x14ac:dyDescent="0.3">
      <c r="A922" s="3" t="str">
        <f>IF(Bank_Personal_Loan_Modelling!C922&lt;=10,"0-10",IF(AND(Bank_Personal_Loan_Modelling!C922&gt;10,Bank_Personal_Loan_Modelling!C922&lt;=20),"11-20",IF(AND(Bank_Personal_Loan_Modelling!C922&gt;20,Bank_Personal_Loan_Modelling!C922&lt;=30),"21-30","30+")))</f>
        <v>30+</v>
      </c>
    </row>
    <row r="923" spans="1:1" x14ac:dyDescent="0.3">
      <c r="A923" s="3" t="str">
        <f>IF(Bank_Personal_Loan_Modelling!C923&lt;=10,"0-10",IF(AND(Bank_Personal_Loan_Modelling!C923&gt;10,Bank_Personal_Loan_Modelling!C923&lt;=20),"11-20",IF(AND(Bank_Personal_Loan_Modelling!C923&gt;20,Bank_Personal_Loan_Modelling!C923&lt;=30),"21-30","30+")))</f>
        <v>30+</v>
      </c>
    </row>
    <row r="924" spans="1:1" x14ac:dyDescent="0.3">
      <c r="A924" s="3" t="str">
        <f>IF(Bank_Personal_Loan_Modelling!C924&lt;=10,"0-10",IF(AND(Bank_Personal_Loan_Modelling!C924&gt;10,Bank_Personal_Loan_Modelling!C924&lt;=20),"11-20",IF(AND(Bank_Personal_Loan_Modelling!C924&gt;20,Bank_Personal_Loan_Modelling!C924&lt;=30),"21-30","30+")))</f>
        <v>30+</v>
      </c>
    </row>
    <row r="925" spans="1:1" x14ac:dyDescent="0.3">
      <c r="A925" s="3" t="str">
        <f>IF(Bank_Personal_Loan_Modelling!C925&lt;=10,"0-10",IF(AND(Bank_Personal_Loan_Modelling!C925&gt;10,Bank_Personal_Loan_Modelling!C925&lt;=20),"11-20",IF(AND(Bank_Personal_Loan_Modelling!C925&gt;20,Bank_Personal_Loan_Modelling!C925&lt;=30),"21-30","30+")))</f>
        <v>30+</v>
      </c>
    </row>
    <row r="926" spans="1:1" x14ac:dyDescent="0.3">
      <c r="A926" s="3" t="str">
        <f>IF(Bank_Personal_Loan_Modelling!C926&lt;=10,"0-10",IF(AND(Bank_Personal_Loan_Modelling!C926&gt;10,Bank_Personal_Loan_Modelling!C926&lt;=20),"11-20",IF(AND(Bank_Personal_Loan_Modelling!C926&gt;20,Bank_Personal_Loan_Modelling!C926&lt;=30),"21-30","30+")))</f>
        <v>30+</v>
      </c>
    </row>
    <row r="927" spans="1:1" x14ac:dyDescent="0.3">
      <c r="A927" s="3" t="str">
        <f>IF(Bank_Personal_Loan_Modelling!C927&lt;=10,"0-10",IF(AND(Bank_Personal_Loan_Modelling!C927&gt;10,Bank_Personal_Loan_Modelling!C927&lt;=20),"11-20",IF(AND(Bank_Personal_Loan_Modelling!C927&gt;20,Bank_Personal_Loan_Modelling!C927&lt;=30),"21-30","30+")))</f>
        <v>30+</v>
      </c>
    </row>
    <row r="928" spans="1:1" x14ac:dyDescent="0.3">
      <c r="A928" s="3" t="str">
        <f>IF(Bank_Personal_Loan_Modelling!C928&lt;=10,"0-10",IF(AND(Bank_Personal_Loan_Modelling!C928&gt;10,Bank_Personal_Loan_Modelling!C928&lt;=20),"11-20",IF(AND(Bank_Personal_Loan_Modelling!C928&gt;20,Bank_Personal_Loan_Modelling!C928&lt;=30),"21-30","30+")))</f>
        <v>30+</v>
      </c>
    </row>
    <row r="929" spans="1:1" x14ac:dyDescent="0.3">
      <c r="A929" s="3" t="str">
        <f>IF(Bank_Personal_Loan_Modelling!C929&lt;=10,"0-10",IF(AND(Bank_Personal_Loan_Modelling!C929&gt;10,Bank_Personal_Loan_Modelling!C929&lt;=20),"11-20",IF(AND(Bank_Personal_Loan_Modelling!C929&gt;20,Bank_Personal_Loan_Modelling!C929&lt;=30),"21-30","30+")))</f>
        <v>30+</v>
      </c>
    </row>
    <row r="930" spans="1:1" x14ac:dyDescent="0.3">
      <c r="A930" s="3" t="str">
        <f>IF(Bank_Personal_Loan_Modelling!C930&lt;=10,"0-10",IF(AND(Bank_Personal_Loan_Modelling!C930&gt;10,Bank_Personal_Loan_Modelling!C930&lt;=20),"11-20",IF(AND(Bank_Personal_Loan_Modelling!C930&gt;20,Bank_Personal_Loan_Modelling!C930&lt;=30),"21-30","30+")))</f>
        <v>21-30</v>
      </c>
    </row>
    <row r="931" spans="1:1" x14ac:dyDescent="0.3">
      <c r="A931" s="3" t="str">
        <f>IF(Bank_Personal_Loan_Modelling!C931&lt;=10,"0-10",IF(AND(Bank_Personal_Loan_Modelling!C931&gt;10,Bank_Personal_Loan_Modelling!C931&lt;=20),"11-20",IF(AND(Bank_Personal_Loan_Modelling!C931&gt;20,Bank_Personal_Loan_Modelling!C931&lt;=30),"21-30","30+")))</f>
        <v>30+</v>
      </c>
    </row>
    <row r="932" spans="1:1" x14ac:dyDescent="0.3">
      <c r="A932" s="3" t="str">
        <f>IF(Bank_Personal_Loan_Modelling!C932&lt;=10,"0-10",IF(AND(Bank_Personal_Loan_Modelling!C932&gt;10,Bank_Personal_Loan_Modelling!C932&lt;=20),"11-20",IF(AND(Bank_Personal_Loan_Modelling!C932&gt;20,Bank_Personal_Loan_Modelling!C932&lt;=30),"21-30","30+")))</f>
        <v>30+</v>
      </c>
    </row>
    <row r="933" spans="1:1" x14ac:dyDescent="0.3">
      <c r="A933" s="3" t="str">
        <f>IF(Bank_Personal_Loan_Modelling!C933&lt;=10,"0-10",IF(AND(Bank_Personal_Loan_Modelling!C933&gt;10,Bank_Personal_Loan_Modelling!C933&lt;=20),"11-20",IF(AND(Bank_Personal_Loan_Modelling!C933&gt;20,Bank_Personal_Loan_Modelling!C933&lt;=30),"21-30","30+")))</f>
        <v>30+</v>
      </c>
    </row>
    <row r="934" spans="1:1" x14ac:dyDescent="0.3">
      <c r="A934" s="3" t="str">
        <f>IF(Bank_Personal_Loan_Modelling!C934&lt;=10,"0-10",IF(AND(Bank_Personal_Loan_Modelling!C934&gt;10,Bank_Personal_Loan_Modelling!C934&lt;=20),"11-20",IF(AND(Bank_Personal_Loan_Modelling!C934&gt;20,Bank_Personal_Loan_Modelling!C934&lt;=30),"21-30","30+")))</f>
        <v>30+</v>
      </c>
    </row>
    <row r="935" spans="1:1" x14ac:dyDescent="0.3">
      <c r="A935" s="3" t="str">
        <f>IF(Bank_Personal_Loan_Modelling!C935&lt;=10,"0-10",IF(AND(Bank_Personal_Loan_Modelling!C935&gt;10,Bank_Personal_Loan_Modelling!C935&lt;=20),"11-20",IF(AND(Bank_Personal_Loan_Modelling!C935&gt;20,Bank_Personal_Loan_Modelling!C935&lt;=30),"21-30","30+")))</f>
        <v>30+</v>
      </c>
    </row>
    <row r="936" spans="1:1" x14ac:dyDescent="0.3">
      <c r="A936" s="3" t="str">
        <f>IF(Bank_Personal_Loan_Modelling!C936&lt;=10,"0-10",IF(AND(Bank_Personal_Loan_Modelling!C936&gt;10,Bank_Personal_Loan_Modelling!C936&lt;=20),"11-20",IF(AND(Bank_Personal_Loan_Modelling!C936&gt;20,Bank_Personal_Loan_Modelling!C936&lt;=30),"21-30","30+")))</f>
        <v>30+</v>
      </c>
    </row>
    <row r="937" spans="1:1" x14ac:dyDescent="0.3">
      <c r="A937" s="3" t="str">
        <f>IF(Bank_Personal_Loan_Modelling!C937&lt;=10,"0-10",IF(AND(Bank_Personal_Loan_Modelling!C937&gt;10,Bank_Personal_Loan_Modelling!C937&lt;=20),"11-20",IF(AND(Bank_Personal_Loan_Modelling!C937&gt;20,Bank_Personal_Loan_Modelling!C937&lt;=30),"21-30","30+")))</f>
        <v>30+</v>
      </c>
    </row>
    <row r="938" spans="1:1" x14ac:dyDescent="0.3">
      <c r="A938" s="3" t="str">
        <f>IF(Bank_Personal_Loan_Modelling!C938&lt;=10,"0-10",IF(AND(Bank_Personal_Loan_Modelling!C938&gt;10,Bank_Personal_Loan_Modelling!C938&lt;=20),"11-20",IF(AND(Bank_Personal_Loan_Modelling!C938&gt;20,Bank_Personal_Loan_Modelling!C938&lt;=30),"21-30","30+")))</f>
        <v>30+</v>
      </c>
    </row>
    <row r="939" spans="1:1" x14ac:dyDescent="0.3">
      <c r="A939" s="3" t="str">
        <f>IF(Bank_Personal_Loan_Modelling!C939&lt;=10,"0-10",IF(AND(Bank_Personal_Loan_Modelling!C939&gt;10,Bank_Personal_Loan_Modelling!C939&lt;=20),"11-20",IF(AND(Bank_Personal_Loan_Modelling!C939&gt;20,Bank_Personal_Loan_Modelling!C939&lt;=30),"21-30","30+")))</f>
        <v>30+</v>
      </c>
    </row>
    <row r="940" spans="1:1" x14ac:dyDescent="0.3">
      <c r="A940" s="3" t="str">
        <f>IF(Bank_Personal_Loan_Modelling!C940&lt;=10,"0-10",IF(AND(Bank_Personal_Loan_Modelling!C940&gt;10,Bank_Personal_Loan_Modelling!C940&lt;=20),"11-20",IF(AND(Bank_Personal_Loan_Modelling!C940&gt;20,Bank_Personal_Loan_Modelling!C940&lt;=30),"21-30","30+")))</f>
        <v>30+</v>
      </c>
    </row>
    <row r="941" spans="1:1" x14ac:dyDescent="0.3">
      <c r="A941" s="3" t="str">
        <f>IF(Bank_Personal_Loan_Modelling!C941&lt;=10,"0-10",IF(AND(Bank_Personal_Loan_Modelling!C941&gt;10,Bank_Personal_Loan_Modelling!C941&lt;=20),"11-20",IF(AND(Bank_Personal_Loan_Modelling!C941&gt;20,Bank_Personal_Loan_Modelling!C941&lt;=30),"21-30","30+")))</f>
        <v>30+</v>
      </c>
    </row>
    <row r="942" spans="1:1" x14ac:dyDescent="0.3">
      <c r="A942" s="3" t="str">
        <f>IF(Bank_Personal_Loan_Modelling!C942&lt;=10,"0-10",IF(AND(Bank_Personal_Loan_Modelling!C942&gt;10,Bank_Personal_Loan_Modelling!C942&lt;=20),"11-20",IF(AND(Bank_Personal_Loan_Modelling!C942&gt;20,Bank_Personal_Loan_Modelling!C942&lt;=30),"21-30","30+")))</f>
        <v>30+</v>
      </c>
    </row>
    <row r="943" spans="1:1" x14ac:dyDescent="0.3">
      <c r="A943" s="3" t="str">
        <f>IF(Bank_Personal_Loan_Modelling!C943&lt;=10,"0-10",IF(AND(Bank_Personal_Loan_Modelling!C943&gt;10,Bank_Personal_Loan_Modelling!C943&lt;=20),"11-20",IF(AND(Bank_Personal_Loan_Modelling!C943&gt;20,Bank_Personal_Loan_Modelling!C943&lt;=30),"21-30","30+")))</f>
        <v>30+</v>
      </c>
    </row>
    <row r="944" spans="1:1" x14ac:dyDescent="0.3">
      <c r="A944" s="3" t="str">
        <f>IF(Bank_Personal_Loan_Modelling!C944&lt;=10,"0-10",IF(AND(Bank_Personal_Loan_Modelling!C944&gt;10,Bank_Personal_Loan_Modelling!C944&lt;=20),"11-20",IF(AND(Bank_Personal_Loan_Modelling!C944&gt;20,Bank_Personal_Loan_Modelling!C944&lt;=30),"21-30","30+")))</f>
        <v>30+</v>
      </c>
    </row>
    <row r="945" spans="1:1" x14ac:dyDescent="0.3">
      <c r="A945" s="3" t="str">
        <f>IF(Bank_Personal_Loan_Modelling!C945&lt;=10,"0-10",IF(AND(Bank_Personal_Loan_Modelling!C945&gt;10,Bank_Personal_Loan_Modelling!C945&lt;=20),"11-20",IF(AND(Bank_Personal_Loan_Modelling!C945&gt;20,Bank_Personal_Loan_Modelling!C945&lt;=30),"21-30","30+")))</f>
        <v>30+</v>
      </c>
    </row>
    <row r="946" spans="1:1" x14ac:dyDescent="0.3">
      <c r="A946" s="3" t="str">
        <f>IF(Bank_Personal_Loan_Modelling!C946&lt;=10,"0-10",IF(AND(Bank_Personal_Loan_Modelling!C946&gt;10,Bank_Personal_Loan_Modelling!C946&lt;=20),"11-20",IF(AND(Bank_Personal_Loan_Modelling!C946&gt;20,Bank_Personal_Loan_Modelling!C946&lt;=30),"21-30","30+")))</f>
        <v>21-30</v>
      </c>
    </row>
    <row r="947" spans="1:1" x14ac:dyDescent="0.3">
      <c r="A947" s="3" t="str">
        <f>IF(Bank_Personal_Loan_Modelling!C947&lt;=10,"0-10",IF(AND(Bank_Personal_Loan_Modelling!C947&gt;10,Bank_Personal_Loan_Modelling!C947&lt;=20),"11-20",IF(AND(Bank_Personal_Loan_Modelling!C947&gt;20,Bank_Personal_Loan_Modelling!C947&lt;=30),"21-30","30+")))</f>
        <v>21-30</v>
      </c>
    </row>
    <row r="948" spans="1:1" x14ac:dyDescent="0.3">
      <c r="A948" s="3" t="str">
        <f>IF(Bank_Personal_Loan_Modelling!C948&lt;=10,"0-10",IF(AND(Bank_Personal_Loan_Modelling!C948&gt;10,Bank_Personal_Loan_Modelling!C948&lt;=20),"11-20",IF(AND(Bank_Personal_Loan_Modelling!C948&gt;20,Bank_Personal_Loan_Modelling!C948&lt;=30),"21-30","30+")))</f>
        <v>30+</v>
      </c>
    </row>
    <row r="949" spans="1:1" x14ac:dyDescent="0.3">
      <c r="A949" s="3" t="str">
        <f>IF(Bank_Personal_Loan_Modelling!C949&lt;=10,"0-10",IF(AND(Bank_Personal_Loan_Modelling!C949&gt;10,Bank_Personal_Loan_Modelling!C949&lt;=20),"11-20",IF(AND(Bank_Personal_Loan_Modelling!C949&gt;20,Bank_Personal_Loan_Modelling!C949&lt;=30),"21-30","30+")))</f>
        <v>21-30</v>
      </c>
    </row>
    <row r="950" spans="1:1" x14ac:dyDescent="0.3">
      <c r="A950" s="3" t="str">
        <f>IF(Bank_Personal_Loan_Modelling!C950&lt;=10,"0-10",IF(AND(Bank_Personal_Loan_Modelling!C950&gt;10,Bank_Personal_Loan_Modelling!C950&lt;=20),"11-20",IF(AND(Bank_Personal_Loan_Modelling!C950&gt;20,Bank_Personal_Loan_Modelling!C950&lt;=30),"21-30","30+")))</f>
        <v>30+</v>
      </c>
    </row>
    <row r="951" spans="1:1" x14ac:dyDescent="0.3">
      <c r="A951" s="3" t="str">
        <f>IF(Bank_Personal_Loan_Modelling!C951&lt;=10,"0-10",IF(AND(Bank_Personal_Loan_Modelling!C951&gt;10,Bank_Personal_Loan_Modelling!C951&lt;=20),"11-20",IF(AND(Bank_Personal_Loan_Modelling!C951&gt;20,Bank_Personal_Loan_Modelling!C951&lt;=30),"21-30","30+")))</f>
        <v>21-30</v>
      </c>
    </row>
    <row r="952" spans="1:1" x14ac:dyDescent="0.3">
      <c r="A952" s="3" t="str">
        <f>IF(Bank_Personal_Loan_Modelling!C952&lt;=10,"0-10",IF(AND(Bank_Personal_Loan_Modelling!C952&gt;10,Bank_Personal_Loan_Modelling!C952&lt;=20),"11-20",IF(AND(Bank_Personal_Loan_Modelling!C952&gt;20,Bank_Personal_Loan_Modelling!C952&lt;=30),"21-30","30+")))</f>
        <v>30+</v>
      </c>
    </row>
    <row r="953" spans="1:1" x14ac:dyDescent="0.3">
      <c r="A953" s="3" t="str">
        <f>IF(Bank_Personal_Loan_Modelling!C953&lt;=10,"0-10",IF(AND(Bank_Personal_Loan_Modelling!C953&gt;10,Bank_Personal_Loan_Modelling!C953&lt;=20),"11-20",IF(AND(Bank_Personal_Loan_Modelling!C953&gt;20,Bank_Personal_Loan_Modelling!C953&lt;=30),"21-30","30+")))</f>
        <v>30+</v>
      </c>
    </row>
    <row r="954" spans="1:1" x14ac:dyDescent="0.3">
      <c r="A954" s="3" t="str">
        <f>IF(Bank_Personal_Loan_Modelling!C954&lt;=10,"0-10",IF(AND(Bank_Personal_Loan_Modelling!C954&gt;10,Bank_Personal_Loan_Modelling!C954&lt;=20),"11-20",IF(AND(Bank_Personal_Loan_Modelling!C954&gt;20,Bank_Personal_Loan_Modelling!C954&lt;=30),"21-30","30+")))</f>
        <v>30+</v>
      </c>
    </row>
    <row r="955" spans="1:1" x14ac:dyDescent="0.3">
      <c r="A955" s="3" t="str">
        <f>IF(Bank_Personal_Loan_Modelling!C955&lt;=10,"0-10",IF(AND(Bank_Personal_Loan_Modelling!C955&gt;10,Bank_Personal_Loan_Modelling!C955&lt;=20),"11-20",IF(AND(Bank_Personal_Loan_Modelling!C955&gt;20,Bank_Personal_Loan_Modelling!C955&lt;=30),"21-30","30+")))</f>
        <v>30+</v>
      </c>
    </row>
    <row r="956" spans="1:1" x14ac:dyDescent="0.3">
      <c r="A956" s="3" t="str">
        <f>IF(Bank_Personal_Loan_Modelling!C956&lt;=10,"0-10",IF(AND(Bank_Personal_Loan_Modelling!C956&gt;10,Bank_Personal_Loan_Modelling!C956&lt;=20),"11-20",IF(AND(Bank_Personal_Loan_Modelling!C956&gt;20,Bank_Personal_Loan_Modelling!C956&lt;=30),"21-30","30+")))</f>
        <v>30+</v>
      </c>
    </row>
    <row r="957" spans="1:1" x14ac:dyDescent="0.3">
      <c r="A957" s="3" t="str">
        <f>IF(Bank_Personal_Loan_Modelling!C957&lt;=10,"0-10",IF(AND(Bank_Personal_Loan_Modelling!C957&gt;10,Bank_Personal_Loan_Modelling!C957&lt;=20),"11-20",IF(AND(Bank_Personal_Loan_Modelling!C957&gt;20,Bank_Personal_Loan_Modelling!C957&lt;=30),"21-30","30+")))</f>
        <v>30+</v>
      </c>
    </row>
    <row r="958" spans="1:1" x14ac:dyDescent="0.3">
      <c r="A958" s="3" t="str">
        <f>IF(Bank_Personal_Loan_Modelling!C958&lt;=10,"0-10",IF(AND(Bank_Personal_Loan_Modelling!C958&gt;10,Bank_Personal_Loan_Modelling!C958&lt;=20),"11-20",IF(AND(Bank_Personal_Loan_Modelling!C958&gt;20,Bank_Personal_Loan_Modelling!C958&lt;=30),"21-30","30+")))</f>
        <v>30+</v>
      </c>
    </row>
    <row r="959" spans="1:1" x14ac:dyDescent="0.3">
      <c r="A959" s="3" t="str">
        <f>IF(Bank_Personal_Loan_Modelling!C959&lt;=10,"0-10",IF(AND(Bank_Personal_Loan_Modelling!C959&gt;10,Bank_Personal_Loan_Modelling!C959&lt;=20),"11-20",IF(AND(Bank_Personal_Loan_Modelling!C959&gt;20,Bank_Personal_Loan_Modelling!C959&lt;=30),"21-30","30+")))</f>
        <v>30+</v>
      </c>
    </row>
    <row r="960" spans="1:1" x14ac:dyDescent="0.3">
      <c r="A960" s="3" t="str">
        <f>IF(Bank_Personal_Loan_Modelling!C960&lt;=10,"0-10",IF(AND(Bank_Personal_Loan_Modelling!C960&gt;10,Bank_Personal_Loan_Modelling!C960&lt;=20),"11-20",IF(AND(Bank_Personal_Loan_Modelling!C960&gt;20,Bank_Personal_Loan_Modelling!C960&lt;=30),"21-30","30+")))</f>
        <v>21-30</v>
      </c>
    </row>
    <row r="961" spans="1:1" x14ac:dyDescent="0.3">
      <c r="A961" s="3" t="str">
        <f>IF(Bank_Personal_Loan_Modelling!C961&lt;=10,"0-10",IF(AND(Bank_Personal_Loan_Modelling!C961&gt;10,Bank_Personal_Loan_Modelling!C961&lt;=20),"11-20",IF(AND(Bank_Personal_Loan_Modelling!C961&gt;20,Bank_Personal_Loan_Modelling!C961&lt;=30),"21-30","30+")))</f>
        <v>30+</v>
      </c>
    </row>
    <row r="962" spans="1:1" x14ac:dyDescent="0.3">
      <c r="A962" s="3" t="str">
        <f>IF(Bank_Personal_Loan_Modelling!C962&lt;=10,"0-10",IF(AND(Bank_Personal_Loan_Modelling!C962&gt;10,Bank_Personal_Loan_Modelling!C962&lt;=20),"11-20",IF(AND(Bank_Personal_Loan_Modelling!C962&gt;20,Bank_Personal_Loan_Modelling!C962&lt;=30),"21-30","30+")))</f>
        <v>30+</v>
      </c>
    </row>
    <row r="963" spans="1:1" x14ac:dyDescent="0.3">
      <c r="A963" s="3" t="str">
        <f>IF(Bank_Personal_Loan_Modelling!C963&lt;=10,"0-10",IF(AND(Bank_Personal_Loan_Modelling!C963&gt;10,Bank_Personal_Loan_Modelling!C963&lt;=20),"11-20",IF(AND(Bank_Personal_Loan_Modelling!C963&gt;20,Bank_Personal_Loan_Modelling!C963&lt;=30),"21-30","30+")))</f>
        <v>30+</v>
      </c>
    </row>
    <row r="964" spans="1:1" x14ac:dyDescent="0.3">
      <c r="A964" s="3" t="str">
        <f>IF(Bank_Personal_Loan_Modelling!C964&lt;=10,"0-10",IF(AND(Bank_Personal_Loan_Modelling!C964&gt;10,Bank_Personal_Loan_Modelling!C964&lt;=20),"11-20",IF(AND(Bank_Personal_Loan_Modelling!C964&gt;20,Bank_Personal_Loan_Modelling!C964&lt;=30),"21-30","30+")))</f>
        <v>30+</v>
      </c>
    </row>
    <row r="965" spans="1:1" x14ac:dyDescent="0.3">
      <c r="A965" s="3" t="str">
        <f>IF(Bank_Personal_Loan_Modelling!C965&lt;=10,"0-10",IF(AND(Bank_Personal_Loan_Modelling!C965&gt;10,Bank_Personal_Loan_Modelling!C965&lt;=20),"11-20",IF(AND(Bank_Personal_Loan_Modelling!C965&gt;20,Bank_Personal_Loan_Modelling!C965&lt;=30),"21-30","30+")))</f>
        <v>21-30</v>
      </c>
    </row>
    <row r="966" spans="1:1" x14ac:dyDescent="0.3">
      <c r="A966" s="3" t="str">
        <f>IF(Bank_Personal_Loan_Modelling!C966&lt;=10,"0-10",IF(AND(Bank_Personal_Loan_Modelling!C966&gt;10,Bank_Personal_Loan_Modelling!C966&lt;=20),"11-20",IF(AND(Bank_Personal_Loan_Modelling!C966&gt;20,Bank_Personal_Loan_Modelling!C966&lt;=30),"21-30","30+")))</f>
        <v>30+</v>
      </c>
    </row>
    <row r="967" spans="1:1" x14ac:dyDescent="0.3">
      <c r="A967" s="3" t="str">
        <f>IF(Bank_Personal_Loan_Modelling!C967&lt;=10,"0-10",IF(AND(Bank_Personal_Loan_Modelling!C967&gt;10,Bank_Personal_Loan_Modelling!C967&lt;=20),"11-20",IF(AND(Bank_Personal_Loan_Modelling!C967&gt;20,Bank_Personal_Loan_Modelling!C967&lt;=30),"21-30","30+")))</f>
        <v>30+</v>
      </c>
    </row>
    <row r="968" spans="1:1" x14ac:dyDescent="0.3">
      <c r="A968" s="3" t="str">
        <f>IF(Bank_Personal_Loan_Modelling!C968&lt;=10,"0-10",IF(AND(Bank_Personal_Loan_Modelling!C968&gt;10,Bank_Personal_Loan_Modelling!C968&lt;=20),"11-20",IF(AND(Bank_Personal_Loan_Modelling!C968&gt;20,Bank_Personal_Loan_Modelling!C968&lt;=30),"21-30","30+")))</f>
        <v>30+</v>
      </c>
    </row>
    <row r="969" spans="1:1" x14ac:dyDescent="0.3">
      <c r="A969" s="3" t="str">
        <f>IF(Bank_Personal_Loan_Modelling!C969&lt;=10,"0-10",IF(AND(Bank_Personal_Loan_Modelling!C969&gt;10,Bank_Personal_Loan_Modelling!C969&lt;=20),"11-20",IF(AND(Bank_Personal_Loan_Modelling!C969&gt;20,Bank_Personal_Loan_Modelling!C969&lt;=30),"21-30","30+")))</f>
        <v>30+</v>
      </c>
    </row>
    <row r="970" spans="1:1" x14ac:dyDescent="0.3">
      <c r="A970" s="3" t="str">
        <f>IF(Bank_Personal_Loan_Modelling!C970&lt;=10,"0-10",IF(AND(Bank_Personal_Loan_Modelling!C970&gt;10,Bank_Personal_Loan_Modelling!C970&lt;=20),"11-20",IF(AND(Bank_Personal_Loan_Modelling!C970&gt;20,Bank_Personal_Loan_Modelling!C970&lt;=30),"21-30","30+")))</f>
        <v>30+</v>
      </c>
    </row>
    <row r="971" spans="1:1" x14ac:dyDescent="0.3">
      <c r="A971" s="3" t="str">
        <f>IF(Bank_Personal_Loan_Modelling!C971&lt;=10,"0-10",IF(AND(Bank_Personal_Loan_Modelling!C971&gt;10,Bank_Personal_Loan_Modelling!C971&lt;=20),"11-20",IF(AND(Bank_Personal_Loan_Modelling!C971&gt;20,Bank_Personal_Loan_Modelling!C971&lt;=30),"21-30","30+")))</f>
        <v>30+</v>
      </c>
    </row>
    <row r="972" spans="1:1" x14ac:dyDescent="0.3">
      <c r="A972" s="3" t="str">
        <f>IF(Bank_Personal_Loan_Modelling!C972&lt;=10,"0-10",IF(AND(Bank_Personal_Loan_Modelling!C972&gt;10,Bank_Personal_Loan_Modelling!C972&lt;=20),"11-20",IF(AND(Bank_Personal_Loan_Modelling!C972&gt;20,Bank_Personal_Loan_Modelling!C972&lt;=30),"21-30","30+")))</f>
        <v>30+</v>
      </c>
    </row>
    <row r="973" spans="1:1" x14ac:dyDescent="0.3">
      <c r="A973" s="3" t="str">
        <f>IF(Bank_Personal_Loan_Modelling!C973&lt;=10,"0-10",IF(AND(Bank_Personal_Loan_Modelling!C973&gt;10,Bank_Personal_Loan_Modelling!C973&lt;=20),"11-20",IF(AND(Bank_Personal_Loan_Modelling!C973&gt;20,Bank_Personal_Loan_Modelling!C973&lt;=30),"21-30","30+")))</f>
        <v>30+</v>
      </c>
    </row>
    <row r="974" spans="1:1" x14ac:dyDescent="0.3">
      <c r="A974" s="3" t="str">
        <f>IF(Bank_Personal_Loan_Modelling!C974&lt;=10,"0-10",IF(AND(Bank_Personal_Loan_Modelling!C974&gt;10,Bank_Personal_Loan_Modelling!C974&lt;=20),"11-20",IF(AND(Bank_Personal_Loan_Modelling!C974&gt;20,Bank_Personal_Loan_Modelling!C974&lt;=30),"21-30","30+")))</f>
        <v>30+</v>
      </c>
    </row>
    <row r="975" spans="1:1" x14ac:dyDescent="0.3">
      <c r="A975" s="3" t="str">
        <f>IF(Bank_Personal_Loan_Modelling!C975&lt;=10,"0-10",IF(AND(Bank_Personal_Loan_Modelling!C975&gt;10,Bank_Personal_Loan_Modelling!C975&lt;=20),"11-20",IF(AND(Bank_Personal_Loan_Modelling!C975&gt;20,Bank_Personal_Loan_Modelling!C975&lt;=30),"21-30","30+")))</f>
        <v>30+</v>
      </c>
    </row>
    <row r="976" spans="1:1" x14ac:dyDescent="0.3">
      <c r="A976" s="3" t="str">
        <f>IF(Bank_Personal_Loan_Modelling!C976&lt;=10,"0-10",IF(AND(Bank_Personal_Loan_Modelling!C976&gt;10,Bank_Personal_Loan_Modelling!C976&lt;=20),"11-20",IF(AND(Bank_Personal_Loan_Modelling!C976&gt;20,Bank_Personal_Loan_Modelling!C976&lt;=30),"21-30","30+")))</f>
        <v>30+</v>
      </c>
    </row>
    <row r="977" spans="1:1" x14ac:dyDescent="0.3">
      <c r="A977" s="3" t="str">
        <f>IF(Bank_Personal_Loan_Modelling!C977&lt;=10,"0-10",IF(AND(Bank_Personal_Loan_Modelling!C977&gt;10,Bank_Personal_Loan_Modelling!C977&lt;=20),"11-20",IF(AND(Bank_Personal_Loan_Modelling!C977&gt;20,Bank_Personal_Loan_Modelling!C977&lt;=30),"21-30","30+")))</f>
        <v>30+</v>
      </c>
    </row>
    <row r="978" spans="1:1" x14ac:dyDescent="0.3">
      <c r="A978" s="3" t="str">
        <f>IF(Bank_Personal_Loan_Modelling!C978&lt;=10,"0-10",IF(AND(Bank_Personal_Loan_Modelling!C978&gt;10,Bank_Personal_Loan_Modelling!C978&lt;=20),"11-20",IF(AND(Bank_Personal_Loan_Modelling!C978&gt;20,Bank_Personal_Loan_Modelling!C978&lt;=30),"21-30","30+")))</f>
        <v>30+</v>
      </c>
    </row>
    <row r="979" spans="1:1" x14ac:dyDescent="0.3">
      <c r="A979" s="3" t="str">
        <f>IF(Bank_Personal_Loan_Modelling!C979&lt;=10,"0-10",IF(AND(Bank_Personal_Loan_Modelling!C979&gt;10,Bank_Personal_Loan_Modelling!C979&lt;=20),"11-20",IF(AND(Bank_Personal_Loan_Modelling!C979&gt;20,Bank_Personal_Loan_Modelling!C979&lt;=30),"21-30","30+")))</f>
        <v>30+</v>
      </c>
    </row>
    <row r="980" spans="1:1" x14ac:dyDescent="0.3">
      <c r="A980" s="3" t="str">
        <f>IF(Bank_Personal_Loan_Modelling!C980&lt;=10,"0-10",IF(AND(Bank_Personal_Loan_Modelling!C980&gt;10,Bank_Personal_Loan_Modelling!C980&lt;=20),"11-20",IF(AND(Bank_Personal_Loan_Modelling!C980&gt;20,Bank_Personal_Loan_Modelling!C980&lt;=30),"21-30","30+")))</f>
        <v>30+</v>
      </c>
    </row>
    <row r="981" spans="1:1" x14ac:dyDescent="0.3">
      <c r="A981" s="3" t="str">
        <f>IF(Bank_Personal_Loan_Modelling!C981&lt;=10,"0-10",IF(AND(Bank_Personal_Loan_Modelling!C981&gt;10,Bank_Personal_Loan_Modelling!C981&lt;=20),"11-20",IF(AND(Bank_Personal_Loan_Modelling!C981&gt;20,Bank_Personal_Loan_Modelling!C981&lt;=30),"21-30","30+")))</f>
        <v>30+</v>
      </c>
    </row>
    <row r="982" spans="1:1" x14ac:dyDescent="0.3">
      <c r="A982" s="3" t="str">
        <f>IF(Bank_Personal_Loan_Modelling!C982&lt;=10,"0-10",IF(AND(Bank_Personal_Loan_Modelling!C982&gt;10,Bank_Personal_Loan_Modelling!C982&lt;=20),"11-20",IF(AND(Bank_Personal_Loan_Modelling!C982&gt;20,Bank_Personal_Loan_Modelling!C982&lt;=30),"21-30","30+")))</f>
        <v>30+</v>
      </c>
    </row>
    <row r="983" spans="1:1" x14ac:dyDescent="0.3">
      <c r="A983" s="3" t="str">
        <f>IF(Bank_Personal_Loan_Modelling!C983&lt;=10,"0-10",IF(AND(Bank_Personal_Loan_Modelling!C983&gt;10,Bank_Personal_Loan_Modelling!C983&lt;=20),"11-20",IF(AND(Bank_Personal_Loan_Modelling!C983&gt;20,Bank_Personal_Loan_Modelling!C983&lt;=30),"21-30","30+")))</f>
        <v>21-30</v>
      </c>
    </row>
    <row r="984" spans="1:1" x14ac:dyDescent="0.3">
      <c r="A984" s="3" t="str">
        <f>IF(Bank_Personal_Loan_Modelling!C984&lt;=10,"0-10",IF(AND(Bank_Personal_Loan_Modelling!C984&gt;10,Bank_Personal_Loan_Modelling!C984&lt;=20),"11-20",IF(AND(Bank_Personal_Loan_Modelling!C984&gt;20,Bank_Personal_Loan_Modelling!C984&lt;=30),"21-30","30+")))</f>
        <v>30+</v>
      </c>
    </row>
    <row r="985" spans="1:1" x14ac:dyDescent="0.3">
      <c r="A985" s="3" t="str">
        <f>IF(Bank_Personal_Loan_Modelling!C985&lt;=10,"0-10",IF(AND(Bank_Personal_Loan_Modelling!C985&gt;10,Bank_Personal_Loan_Modelling!C985&lt;=20),"11-20",IF(AND(Bank_Personal_Loan_Modelling!C985&gt;20,Bank_Personal_Loan_Modelling!C985&lt;=30),"21-30","30+")))</f>
        <v>30+</v>
      </c>
    </row>
    <row r="986" spans="1:1" x14ac:dyDescent="0.3">
      <c r="A986" s="3" t="str">
        <f>IF(Bank_Personal_Loan_Modelling!C986&lt;=10,"0-10",IF(AND(Bank_Personal_Loan_Modelling!C986&gt;10,Bank_Personal_Loan_Modelling!C986&lt;=20),"11-20",IF(AND(Bank_Personal_Loan_Modelling!C986&gt;20,Bank_Personal_Loan_Modelling!C986&lt;=30),"21-30","30+")))</f>
        <v>30+</v>
      </c>
    </row>
    <row r="987" spans="1:1" x14ac:dyDescent="0.3">
      <c r="A987" s="3" t="str">
        <f>IF(Bank_Personal_Loan_Modelling!C987&lt;=10,"0-10",IF(AND(Bank_Personal_Loan_Modelling!C987&gt;10,Bank_Personal_Loan_Modelling!C987&lt;=20),"11-20",IF(AND(Bank_Personal_Loan_Modelling!C987&gt;20,Bank_Personal_Loan_Modelling!C987&lt;=30),"21-30","30+")))</f>
        <v>30+</v>
      </c>
    </row>
    <row r="988" spans="1:1" x14ac:dyDescent="0.3">
      <c r="A988" s="3" t="str">
        <f>IF(Bank_Personal_Loan_Modelling!C988&lt;=10,"0-10",IF(AND(Bank_Personal_Loan_Modelling!C988&gt;10,Bank_Personal_Loan_Modelling!C988&lt;=20),"11-20",IF(AND(Bank_Personal_Loan_Modelling!C988&gt;20,Bank_Personal_Loan_Modelling!C988&lt;=30),"21-30","30+")))</f>
        <v>30+</v>
      </c>
    </row>
    <row r="989" spans="1:1" x14ac:dyDescent="0.3">
      <c r="A989" s="3" t="str">
        <f>IF(Bank_Personal_Loan_Modelling!C989&lt;=10,"0-10",IF(AND(Bank_Personal_Loan_Modelling!C989&gt;10,Bank_Personal_Loan_Modelling!C989&lt;=20),"11-20",IF(AND(Bank_Personal_Loan_Modelling!C989&gt;20,Bank_Personal_Loan_Modelling!C989&lt;=30),"21-30","30+")))</f>
        <v>30+</v>
      </c>
    </row>
    <row r="990" spans="1:1" x14ac:dyDescent="0.3">
      <c r="A990" s="3" t="str">
        <f>IF(Bank_Personal_Loan_Modelling!C990&lt;=10,"0-10",IF(AND(Bank_Personal_Loan_Modelling!C990&gt;10,Bank_Personal_Loan_Modelling!C990&lt;=20),"11-20",IF(AND(Bank_Personal_Loan_Modelling!C990&gt;20,Bank_Personal_Loan_Modelling!C990&lt;=30),"21-30","30+")))</f>
        <v>30+</v>
      </c>
    </row>
    <row r="991" spans="1:1" x14ac:dyDescent="0.3">
      <c r="A991" s="3" t="str">
        <f>IF(Bank_Personal_Loan_Modelling!C991&lt;=10,"0-10",IF(AND(Bank_Personal_Loan_Modelling!C991&gt;10,Bank_Personal_Loan_Modelling!C991&lt;=20),"11-20",IF(AND(Bank_Personal_Loan_Modelling!C991&gt;20,Bank_Personal_Loan_Modelling!C991&lt;=30),"21-30","30+")))</f>
        <v>30+</v>
      </c>
    </row>
    <row r="992" spans="1:1" x14ac:dyDescent="0.3">
      <c r="A992" s="3" t="str">
        <f>IF(Bank_Personal_Loan_Modelling!C992&lt;=10,"0-10",IF(AND(Bank_Personal_Loan_Modelling!C992&gt;10,Bank_Personal_Loan_Modelling!C992&lt;=20),"11-20",IF(AND(Bank_Personal_Loan_Modelling!C992&gt;20,Bank_Personal_Loan_Modelling!C992&lt;=30),"21-30","30+")))</f>
        <v>30+</v>
      </c>
    </row>
    <row r="993" spans="1:1" x14ac:dyDescent="0.3">
      <c r="A993" s="3" t="str">
        <f>IF(Bank_Personal_Loan_Modelling!C993&lt;=10,"0-10",IF(AND(Bank_Personal_Loan_Modelling!C993&gt;10,Bank_Personal_Loan_Modelling!C993&lt;=20),"11-20",IF(AND(Bank_Personal_Loan_Modelling!C993&gt;20,Bank_Personal_Loan_Modelling!C993&lt;=30),"21-30","30+")))</f>
        <v>30+</v>
      </c>
    </row>
    <row r="994" spans="1:1" x14ac:dyDescent="0.3">
      <c r="A994" s="3" t="str">
        <f>IF(Bank_Personal_Loan_Modelling!C994&lt;=10,"0-10",IF(AND(Bank_Personal_Loan_Modelling!C994&gt;10,Bank_Personal_Loan_Modelling!C994&lt;=20),"11-20",IF(AND(Bank_Personal_Loan_Modelling!C994&gt;20,Bank_Personal_Loan_Modelling!C994&lt;=30),"21-30","30+")))</f>
        <v>30+</v>
      </c>
    </row>
    <row r="995" spans="1:1" x14ac:dyDescent="0.3">
      <c r="A995" s="3" t="str">
        <f>IF(Bank_Personal_Loan_Modelling!C995&lt;=10,"0-10",IF(AND(Bank_Personal_Loan_Modelling!C995&gt;10,Bank_Personal_Loan_Modelling!C995&lt;=20),"11-20",IF(AND(Bank_Personal_Loan_Modelling!C995&gt;20,Bank_Personal_Loan_Modelling!C995&lt;=30),"21-30","30+")))</f>
        <v>30+</v>
      </c>
    </row>
    <row r="996" spans="1:1" x14ac:dyDescent="0.3">
      <c r="A996" s="3" t="str">
        <f>IF(Bank_Personal_Loan_Modelling!C996&lt;=10,"0-10",IF(AND(Bank_Personal_Loan_Modelling!C996&gt;10,Bank_Personal_Loan_Modelling!C996&lt;=20),"11-20",IF(AND(Bank_Personal_Loan_Modelling!C996&gt;20,Bank_Personal_Loan_Modelling!C996&lt;=30),"21-30","30+")))</f>
        <v>30+</v>
      </c>
    </row>
    <row r="997" spans="1:1" x14ac:dyDescent="0.3">
      <c r="A997" s="3" t="str">
        <f>IF(Bank_Personal_Loan_Modelling!C997&lt;=10,"0-10",IF(AND(Bank_Personal_Loan_Modelling!C997&gt;10,Bank_Personal_Loan_Modelling!C997&lt;=20),"11-20",IF(AND(Bank_Personal_Loan_Modelling!C997&gt;20,Bank_Personal_Loan_Modelling!C997&lt;=30),"21-30","30+")))</f>
        <v>30+</v>
      </c>
    </row>
    <row r="998" spans="1:1" x14ac:dyDescent="0.3">
      <c r="A998" s="3" t="str">
        <f>IF(Bank_Personal_Loan_Modelling!C998&lt;=10,"0-10",IF(AND(Bank_Personal_Loan_Modelling!C998&gt;10,Bank_Personal_Loan_Modelling!C998&lt;=20),"11-20",IF(AND(Bank_Personal_Loan_Modelling!C998&gt;20,Bank_Personal_Loan_Modelling!C998&lt;=30),"21-30","30+")))</f>
        <v>30+</v>
      </c>
    </row>
    <row r="999" spans="1:1" x14ac:dyDescent="0.3">
      <c r="A999" s="3" t="str">
        <f>IF(Bank_Personal_Loan_Modelling!C999&lt;=10,"0-10",IF(AND(Bank_Personal_Loan_Modelling!C999&gt;10,Bank_Personal_Loan_Modelling!C999&lt;=20),"11-20",IF(AND(Bank_Personal_Loan_Modelling!C999&gt;20,Bank_Personal_Loan_Modelling!C999&lt;=30),"21-30","30+")))</f>
        <v>30+</v>
      </c>
    </row>
    <row r="1000" spans="1:1" x14ac:dyDescent="0.3">
      <c r="A1000" s="3" t="str">
        <f>IF(Bank_Personal_Loan_Modelling!C1000&lt;=10,"0-10",IF(AND(Bank_Personal_Loan_Modelling!C1000&gt;10,Bank_Personal_Loan_Modelling!C1000&lt;=20),"11-20",IF(AND(Bank_Personal_Loan_Modelling!C1000&gt;20,Bank_Personal_Loan_Modelling!C1000&lt;=30),"21-30","30+")))</f>
        <v>30+</v>
      </c>
    </row>
    <row r="1001" spans="1:1" x14ac:dyDescent="0.3">
      <c r="A1001" s="3" t="str">
        <f>IF(Bank_Personal_Loan_Modelling!C1001&lt;=10,"0-10",IF(AND(Bank_Personal_Loan_Modelling!C1001&gt;10,Bank_Personal_Loan_Modelling!C1001&lt;=20),"11-20",IF(AND(Bank_Personal_Loan_Modelling!C1001&gt;20,Bank_Personal_Loan_Modelling!C1001&lt;=30),"21-30","30+")))</f>
        <v>30+</v>
      </c>
    </row>
    <row r="1002" spans="1:1" x14ac:dyDescent="0.3">
      <c r="A1002" s="3" t="str">
        <f>IF(Bank_Personal_Loan_Modelling!C1002&lt;=10,"0-10",IF(AND(Bank_Personal_Loan_Modelling!C1002&gt;10,Bank_Personal_Loan_Modelling!C1002&lt;=20),"11-20",IF(AND(Bank_Personal_Loan_Modelling!C1002&gt;20,Bank_Personal_Loan_Modelling!C1002&lt;=30),"21-30","30+")))</f>
        <v>30+</v>
      </c>
    </row>
    <row r="1003" spans="1:1" x14ac:dyDescent="0.3">
      <c r="A1003" s="3" t="str">
        <f>IF(Bank_Personal_Loan_Modelling!C1003&lt;=10,"0-10",IF(AND(Bank_Personal_Loan_Modelling!C1003&gt;10,Bank_Personal_Loan_Modelling!C1003&lt;=20),"11-20",IF(AND(Bank_Personal_Loan_Modelling!C1003&gt;20,Bank_Personal_Loan_Modelling!C1003&lt;=30),"21-30","30+")))</f>
        <v>30+</v>
      </c>
    </row>
    <row r="1004" spans="1:1" x14ac:dyDescent="0.3">
      <c r="A1004" s="3" t="str">
        <f>IF(Bank_Personal_Loan_Modelling!C1004&lt;=10,"0-10",IF(AND(Bank_Personal_Loan_Modelling!C1004&gt;10,Bank_Personal_Loan_Modelling!C1004&lt;=20),"11-20",IF(AND(Bank_Personal_Loan_Modelling!C1004&gt;20,Bank_Personal_Loan_Modelling!C1004&lt;=30),"21-30","30+")))</f>
        <v>30+</v>
      </c>
    </row>
    <row r="1005" spans="1:1" x14ac:dyDescent="0.3">
      <c r="A1005" s="3" t="str">
        <f>IF(Bank_Personal_Loan_Modelling!C1005&lt;=10,"0-10",IF(AND(Bank_Personal_Loan_Modelling!C1005&gt;10,Bank_Personal_Loan_Modelling!C1005&lt;=20),"11-20",IF(AND(Bank_Personal_Loan_Modelling!C1005&gt;20,Bank_Personal_Loan_Modelling!C1005&lt;=30),"21-30","30+")))</f>
        <v>30+</v>
      </c>
    </row>
    <row r="1006" spans="1:1" x14ac:dyDescent="0.3">
      <c r="A1006" s="3" t="str">
        <f>IF(Bank_Personal_Loan_Modelling!C1006&lt;=10,"0-10",IF(AND(Bank_Personal_Loan_Modelling!C1006&gt;10,Bank_Personal_Loan_Modelling!C1006&lt;=20),"11-20",IF(AND(Bank_Personal_Loan_Modelling!C1006&gt;20,Bank_Personal_Loan_Modelling!C1006&lt;=30),"21-30","30+")))</f>
        <v>30+</v>
      </c>
    </row>
    <row r="1007" spans="1:1" x14ac:dyDescent="0.3">
      <c r="A1007" s="3" t="str">
        <f>IF(Bank_Personal_Loan_Modelling!C1007&lt;=10,"0-10",IF(AND(Bank_Personal_Loan_Modelling!C1007&gt;10,Bank_Personal_Loan_Modelling!C1007&lt;=20),"11-20",IF(AND(Bank_Personal_Loan_Modelling!C1007&gt;20,Bank_Personal_Loan_Modelling!C1007&lt;=30),"21-30","30+")))</f>
        <v>30+</v>
      </c>
    </row>
    <row r="1008" spans="1:1" x14ac:dyDescent="0.3">
      <c r="A1008" s="3" t="str">
        <f>IF(Bank_Personal_Loan_Modelling!C1008&lt;=10,"0-10",IF(AND(Bank_Personal_Loan_Modelling!C1008&gt;10,Bank_Personal_Loan_Modelling!C1008&lt;=20),"11-20",IF(AND(Bank_Personal_Loan_Modelling!C1008&gt;20,Bank_Personal_Loan_Modelling!C1008&lt;=30),"21-30","30+")))</f>
        <v>30+</v>
      </c>
    </row>
    <row r="1009" spans="1:1" x14ac:dyDescent="0.3">
      <c r="A1009" s="3" t="str">
        <f>IF(Bank_Personal_Loan_Modelling!C1009&lt;=10,"0-10",IF(AND(Bank_Personal_Loan_Modelling!C1009&gt;10,Bank_Personal_Loan_Modelling!C1009&lt;=20),"11-20",IF(AND(Bank_Personal_Loan_Modelling!C1009&gt;20,Bank_Personal_Loan_Modelling!C1009&lt;=30),"21-30","30+")))</f>
        <v>30+</v>
      </c>
    </row>
    <row r="1010" spans="1:1" x14ac:dyDescent="0.3">
      <c r="A1010" s="3" t="str">
        <f>IF(Bank_Personal_Loan_Modelling!C1010&lt;=10,"0-10",IF(AND(Bank_Personal_Loan_Modelling!C1010&gt;10,Bank_Personal_Loan_Modelling!C1010&lt;=20),"11-20",IF(AND(Bank_Personal_Loan_Modelling!C1010&gt;20,Bank_Personal_Loan_Modelling!C1010&lt;=30),"21-30","30+")))</f>
        <v>30+</v>
      </c>
    </row>
    <row r="1011" spans="1:1" x14ac:dyDescent="0.3">
      <c r="A1011" s="3" t="str">
        <f>IF(Bank_Personal_Loan_Modelling!C1011&lt;=10,"0-10",IF(AND(Bank_Personal_Loan_Modelling!C1011&gt;10,Bank_Personal_Loan_Modelling!C1011&lt;=20),"11-20",IF(AND(Bank_Personal_Loan_Modelling!C1011&gt;20,Bank_Personal_Loan_Modelling!C1011&lt;=30),"21-30","30+")))</f>
        <v>30+</v>
      </c>
    </row>
    <row r="1012" spans="1:1" x14ac:dyDescent="0.3">
      <c r="A1012" s="3" t="str">
        <f>IF(Bank_Personal_Loan_Modelling!C1012&lt;=10,"0-10",IF(AND(Bank_Personal_Loan_Modelling!C1012&gt;10,Bank_Personal_Loan_Modelling!C1012&lt;=20),"11-20",IF(AND(Bank_Personal_Loan_Modelling!C1012&gt;20,Bank_Personal_Loan_Modelling!C1012&lt;=30),"21-30","30+")))</f>
        <v>30+</v>
      </c>
    </row>
    <row r="1013" spans="1:1" x14ac:dyDescent="0.3">
      <c r="A1013" s="3" t="str">
        <f>IF(Bank_Personal_Loan_Modelling!C1013&lt;=10,"0-10",IF(AND(Bank_Personal_Loan_Modelling!C1013&gt;10,Bank_Personal_Loan_Modelling!C1013&lt;=20),"11-20",IF(AND(Bank_Personal_Loan_Modelling!C1013&gt;20,Bank_Personal_Loan_Modelling!C1013&lt;=30),"21-30","30+")))</f>
        <v>30+</v>
      </c>
    </row>
    <row r="1014" spans="1:1" x14ac:dyDescent="0.3">
      <c r="A1014" s="3" t="str">
        <f>IF(Bank_Personal_Loan_Modelling!C1014&lt;=10,"0-10",IF(AND(Bank_Personal_Loan_Modelling!C1014&gt;10,Bank_Personal_Loan_Modelling!C1014&lt;=20),"11-20",IF(AND(Bank_Personal_Loan_Modelling!C1014&gt;20,Bank_Personal_Loan_Modelling!C1014&lt;=30),"21-30","30+")))</f>
        <v>30+</v>
      </c>
    </row>
    <row r="1015" spans="1:1" x14ac:dyDescent="0.3">
      <c r="A1015" s="3" t="str">
        <f>IF(Bank_Personal_Loan_Modelling!C1015&lt;=10,"0-10",IF(AND(Bank_Personal_Loan_Modelling!C1015&gt;10,Bank_Personal_Loan_Modelling!C1015&lt;=20),"11-20",IF(AND(Bank_Personal_Loan_Modelling!C1015&gt;20,Bank_Personal_Loan_Modelling!C1015&lt;=30),"21-30","30+")))</f>
        <v>30+</v>
      </c>
    </row>
    <row r="1016" spans="1:1" x14ac:dyDescent="0.3">
      <c r="A1016" s="3" t="str">
        <f>IF(Bank_Personal_Loan_Modelling!C1016&lt;=10,"0-10",IF(AND(Bank_Personal_Loan_Modelling!C1016&gt;10,Bank_Personal_Loan_Modelling!C1016&lt;=20),"11-20",IF(AND(Bank_Personal_Loan_Modelling!C1016&gt;20,Bank_Personal_Loan_Modelling!C1016&lt;=30),"21-30","30+")))</f>
        <v>30+</v>
      </c>
    </row>
    <row r="1017" spans="1:1" x14ac:dyDescent="0.3">
      <c r="A1017" s="3" t="str">
        <f>IF(Bank_Personal_Loan_Modelling!C1017&lt;=10,"0-10",IF(AND(Bank_Personal_Loan_Modelling!C1017&gt;10,Bank_Personal_Loan_Modelling!C1017&lt;=20),"11-20",IF(AND(Bank_Personal_Loan_Modelling!C1017&gt;20,Bank_Personal_Loan_Modelling!C1017&lt;=30),"21-30","30+")))</f>
        <v>30+</v>
      </c>
    </row>
    <row r="1018" spans="1:1" x14ac:dyDescent="0.3">
      <c r="A1018" s="3" t="str">
        <f>IF(Bank_Personal_Loan_Modelling!C1018&lt;=10,"0-10",IF(AND(Bank_Personal_Loan_Modelling!C1018&gt;10,Bank_Personal_Loan_Modelling!C1018&lt;=20),"11-20",IF(AND(Bank_Personal_Loan_Modelling!C1018&gt;20,Bank_Personal_Loan_Modelling!C1018&lt;=30),"21-30","30+")))</f>
        <v>30+</v>
      </c>
    </row>
    <row r="1019" spans="1:1" x14ac:dyDescent="0.3">
      <c r="A1019" s="3" t="str">
        <f>IF(Bank_Personal_Loan_Modelling!C1019&lt;=10,"0-10",IF(AND(Bank_Personal_Loan_Modelling!C1019&gt;10,Bank_Personal_Loan_Modelling!C1019&lt;=20),"11-20",IF(AND(Bank_Personal_Loan_Modelling!C1019&gt;20,Bank_Personal_Loan_Modelling!C1019&lt;=30),"21-30","30+")))</f>
        <v>30+</v>
      </c>
    </row>
    <row r="1020" spans="1:1" x14ac:dyDescent="0.3">
      <c r="A1020" s="3" t="str">
        <f>IF(Bank_Personal_Loan_Modelling!C1020&lt;=10,"0-10",IF(AND(Bank_Personal_Loan_Modelling!C1020&gt;10,Bank_Personal_Loan_Modelling!C1020&lt;=20),"11-20",IF(AND(Bank_Personal_Loan_Modelling!C1020&gt;20,Bank_Personal_Loan_Modelling!C1020&lt;=30),"21-30","30+")))</f>
        <v>30+</v>
      </c>
    </row>
    <row r="1021" spans="1:1" x14ac:dyDescent="0.3">
      <c r="A1021" s="3" t="str">
        <f>IF(Bank_Personal_Loan_Modelling!C1021&lt;=10,"0-10",IF(AND(Bank_Personal_Loan_Modelling!C1021&gt;10,Bank_Personal_Loan_Modelling!C1021&lt;=20),"11-20",IF(AND(Bank_Personal_Loan_Modelling!C1021&gt;20,Bank_Personal_Loan_Modelling!C1021&lt;=30),"21-30","30+")))</f>
        <v>30+</v>
      </c>
    </row>
    <row r="1022" spans="1:1" x14ac:dyDescent="0.3">
      <c r="A1022" s="3" t="str">
        <f>IF(Bank_Personal_Loan_Modelling!C1022&lt;=10,"0-10",IF(AND(Bank_Personal_Loan_Modelling!C1022&gt;10,Bank_Personal_Loan_Modelling!C1022&lt;=20),"11-20",IF(AND(Bank_Personal_Loan_Modelling!C1022&gt;20,Bank_Personal_Loan_Modelling!C1022&lt;=30),"21-30","30+")))</f>
        <v>30+</v>
      </c>
    </row>
    <row r="1023" spans="1:1" x14ac:dyDescent="0.3">
      <c r="A1023" s="3" t="str">
        <f>IF(Bank_Personal_Loan_Modelling!C1023&lt;=10,"0-10",IF(AND(Bank_Personal_Loan_Modelling!C1023&gt;10,Bank_Personal_Loan_Modelling!C1023&lt;=20),"11-20",IF(AND(Bank_Personal_Loan_Modelling!C1023&gt;20,Bank_Personal_Loan_Modelling!C1023&lt;=30),"21-30","30+")))</f>
        <v>30+</v>
      </c>
    </row>
    <row r="1024" spans="1:1" x14ac:dyDescent="0.3">
      <c r="A1024" s="3" t="str">
        <f>IF(Bank_Personal_Loan_Modelling!C1024&lt;=10,"0-10",IF(AND(Bank_Personal_Loan_Modelling!C1024&gt;10,Bank_Personal_Loan_Modelling!C1024&lt;=20),"11-20",IF(AND(Bank_Personal_Loan_Modelling!C1024&gt;20,Bank_Personal_Loan_Modelling!C1024&lt;=30),"21-30","30+")))</f>
        <v>30+</v>
      </c>
    </row>
    <row r="1025" spans="1:1" x14ac:dyDescent="0.3">
      <c r="A1025" s="3" t="str">
        <f>IF(Bank_Personal_Loan_Modelling!C1025&lt;=10,"0-10",IF(AND(Bank_Personal_Loan_Modelling!C1025&gt;10,Bank_Personal_Loan_Modelling!C1025&lt;=20),"11-20",IF(AND(Bank_Personal_Loan_Modelling!C1025&gt;20,Bank_Personal_Loan_Modelling!C1025&lt;=30),"21-30","30+")))</f>
        <v>30+</v>
      </c>
    </row>
    <row r="1026" spans="1:1" x14ac:dyDescent="0.3">
      <c r="A1026" s="3" t="str">
        <f>IF(Bank_Personal_Loan_Modelling!C1026&lt;=10,"0-10",IF(AND(Bank_Personal_Loan_Modelling!C1026&gt;10,Bank_Personal_Loan_Modelling!C1026&lt;=20),"11-20",IF(AND(Bank_Personal_Loan_Modelling!C1026&gt;20,Bank_Personal_Loan_Modelling!C1026&lt;=30),"21-30","30+")))</f>
        <v>30+</v>
      </c>
    </row>
    <row r="1027" spans="1:1" x14ac:dyDescent="0.3">
      <c r="A1027" s="3" t="str">
        <f>IF(Bank_Personal_Loan_Modelling!C1027&lt;=10,"0-10",IF(AND(Bank_Personal_Loan_Modelling!C1027&gt;10,Bank_Personal_Loan_Modelling!C1027&lt;=20),"11-20",IF(AND(Bank_Personal_Loan_Modelling!C1027&gt;20,Bank_Personal_Loan_Modelling!C1027&lt;=30),"21-30","30+")))</f>
        <v>30+</v>
      </c>
    </row>
    <row r="1028" spans="1:1" x14ac:dyDescent="0.3">
      <c r="A1028" s="3" t="str">
        <f>IF(Bank_Personal_Loan_Modelling!C1028&lt;=10,"0-10",IF(AND(Bank_Personal_Loan_Modelling!C1028&gt;10,Bank_Personal_Loan_Modelling!C1028&lt;=20),"11-20",IF(AND(Bank_Personal_Loan_Modelling!C1028&gt;20,Bank_Personal_Loan_Modelling!C1028&lt;=30),"21-30","30+")))</f>
        <v>30+</v>
      </c>
    </row>
    <row r="1029" spans="1:1" x14ac:dyDescent="0.3">
      <c r="A1029" s="3" t="str">
        <f>IF(Bank_Personal_Loan_Modelling!C1029&lt;=10,"0-10",IF(AND(Bank_Personal_Loan_Modelling!C1029&gt;10,Bank_Personal_Loan_Modelling!C1029&lt;=20),"11-20",IF(AND(Bank_Personal_Loan_Modelling!C1029&gt;20,Bank_Personal_Loan_Modelling!C1029&lt;=30),"21-30","30+")))</f>
        <v>30+</v>
      </c>
    </row>
    <row r="1030" spans="1:1" x14ac:dyDescent="0.3">
      <c r="A1030" s="3" t="str">
        <f>IF(Bank_Personal_Loan_Modelling!C1030&lt;=10,"0-10",IF(AND(Bank_Personal_Loan_Modelling!C1030&gt;10,Bank_Personal_Loan_Modelling!C1030&lt;=20),"11-20",IF(AND(Bank_Personal_Loan_Modelling!C1030&gt;20,Bank_Personal_Loan_Modelling!C1030&lt;=30),"21-30","30+")))</f>
        <v>30+</v>
      </c>
    </row>
    <row r="1031" spans="1:1" x14ac:dyDescent="0.3">
      <c r="A1031" s="3" t="str">
        <f>IF(Bank_Personal_Loan_Modelling!C1031&lt;=10,"0-10",IF(AND(Bank_Personal_Loan_Modelling!C1031&gt;10,Bank_Personal_Loan_Modelling!C1031&lt;=20),"11-20",IF(AND(Bank_Personal_Loan_Modelling!C1031&gt;20,Bank_Personal_Loan_Modelling!C1031&lt;=30),"21-30","30+")))</f>
        <v>30+</v>
      </c>
    </row>
    <row r="1032" spans="1:1" x14ac:dyDescent="0.3">
      <c r="A1032" s="3" t="str">
        <f>IF(Bank_Personal_Loan_Modelling!C1032&lt;=10,"0-10",IF(AND(Bank_Personal_Loan_Modelling!C1032&gt;10,Bank_Personal_Loan_Modelling!C1032&lt;=20),"11-20",IF(AND(Bank_Personal_Loan_Modelling!C1032&gt;20,Bank_Personal_Loan_Modelling!C1032&lt;=30),"21-30","30+")))</f>
        <v>30+</v>
      </c>
    </row>
    <row r="1033" spans="1:1" x14ac:dyDescent="0.3">
      <c r="A1033" s="3" t="str">
        <f>IF(Bank_Personal_Loan_Modelling!C1033&lt;=10,"0-10",IF(AND(Bank_Personal_Loan_Modelling!C1033&gt;10,Bank_Personal_Loan_Modelling!C1033&lt;=20),"11-20",IF(AND(Bank_Personal_Loan_Modelling!C1033&gt;20,Bank_Personal_Loan_Modelling!C1033&lt;=30),"21-30","30+")))</f>
        <v>30+</v>
      </c>
    </row>
    <row r="1034" spans="1:1" x14ac:dyDescent="0.3">
      <c r="A1034" s="3" t="str">
        <f>IF(Bank_Personal_Loan_Modelling!C1034&lt;=10,"0-10",IF(AND(Bank_Personal_Loan_Modelling!C1034&gt;10,Bank_Personal_Loan_Modelling!C1034&lt;=20),"11-20",IF(AND(Bank_Personal_Loan_Modelling!C1034&gt;20,Bank_Personal_Loan_Modelling!C1034&lt;=30),"21-30","30+")))</f>
        <v>30+</v>
      </c>
    </row>
    <row r="1035" spans="1:1" x14ac:dyDescent="0.3">
      <c r="A1035" s="3" t="str">
        <f>IF(Bank_Personal_Loan_Modelling!C1035&lt;=10,"0-10",IF(AND(Bank_Personal_Loan_Modelling!C1035&gt;10,Bank_Personal_Loan_Modelling!C1035&lt;=20),"11-20",IF(AND(Bank_Personal_Loan_Modelling!C1035&gt;20,Bank_Personal_Loan_Modelling!C1035&lt;=30),"21-30","30+")))</f>
        <v>30+</v>
      </c>
    </row>
    <row r="1036" spans="1:1" x14ac:dyDescent="0.3">
      <c r="A1036" s="3" t="str">
        <f>IF(Bank_Personal_Loan_Modelling!C1036&lt;=10,"0-10",IF(AND(Bank_Personal_Loan_Modelling!C1036&gt;10,Bank_Personal_Loan_Modelling!C1036&lt;=20),"11-20",IF(AND(Bank_Personal_Loan_Modelling!C1036&gt;20,Bank_Personal_Loan_Modelling!C1036&lt;=30),"21-30","30+")))</f>
        <v>30+</v>
      </c>
    </row>
    <row r="1037" spans="1:1" x14ac:dyDescent="0.3">
      <c r="A1037" s="3" t="str">
        <f>IF(Bank_Personal_Loan_Modelling!C1037&lt;=10,"0-10",IF(AND(Bank_Personal_Loan_Modelling!C1037&gt;10,Bank_Personal_Loan_Modelling!C1037&lt;=20),"11-20",IF(AND(Bank_Personal_Loan_Modelling!C1037&gt;20,Bank_Personal_Loan_Modelling!C1037&lt;=30),"21-30","30+")))</f>
        <v>30+</v>
      </c>
    </row>
    <row r="1038" spans="1:1" x14ac:dyDescent="0.3">
      <c r="A1038" s="3" t="str">
        <f>IF(Bank_Personal_Loan_Modelling!C1038&lt;=10,"0-10",IF(AND(Bank_Personal_Loan_Modelling!C1038&gt;10,Bank_Personal_Loan_Modelling!C1038&lt;=20),"11-20",IF(AND(Bank_Personal_Loan_Modelling!C1038&gt;20,Bank_Personal_Loan_Modelling!C1038&lt;=30),"21-30","30+")))</f>
        <v>30+</v>
      </c>
    </row>
    <row r="1039" spans="1:1" x14ac:dyDescent="0.3">
      <c r="A1039" s="3" t="str">
        <f>IF(Bank_Personal_Loan_Modelling!C1039&lt;=10,"0-10",IF(AND(Bank_Personal_Loan_Modelling!C1039&gt;10,Bank_Personal_Loan_Modelling!C1039&lt;=20),"11-20",IF(AND(Bank_Personal_Loan_Modelling!C1039&gt;20,Bank_Personal_Loan_Modelling!C1039&lt;=30),"21-30","30+")))</f>
        <v>30+</v>
      </c>
    </row>
    <row r="1040" spans="1:1" x14ac:dyDescent="0.3">
      <c r="A1040" s="3" t="str">
        <f>IF(Bank_Personal_Loan_Modelling!C1040&lt;=10,"0-10",IF(AND(Bank_Personal_Loan_Modelling!C1040&gt;10,Bank_Personal_Loan_Modelling!C1040&lt;=20),"11-20",IF(AND(Bank_Personal_Loan_Modelling!C1040&gt;20,Bank_Personal_Loan_Modelling!C1040&lt;=30),"21-30","30+")))</f>
        <v>30+</v>
      </c>
    </row>
    <row r="1041" spans="1:1" x14ac:dyDescent="0.3">
      <c r="A1041" s="3" t="str">
        <f>IF(Bank_Personal_Loan_Modelling!C1041&lt;=10,"0-10",IF(AND(Bank_Personal_Loan_Modelling!C1041&gt;10,Bank_Personal_Loan_Modelling!C1041&lt;=20),"11-20",IF(AND(Bank_Personal_Loan_Modelling!C1041&gt;20,Bank_Personal_Loan_Modelling!C1041&lt;=30),"21-30","30+")))</f>
        <v>30+</v>
      </c>
    </row>
    <row r="1042" spans="1:1" x14ac:dyDescent="0.3">
      <c r="A1042" s="3" t="str">
        <f>IF(Bank_Personal_Loan_Modelling!C1042&lt;=10,"0-10",IF(AND(Bank_Personal_Loan_Modelling!C1042&gt;10,Bank_Personal_Loan_Modelling!C1042&lt;=20),"11-20",IF(AND(Bank_Personal_Loan_Modelling!C1042&gt;20,Bank_Personal_Loan_Modelling!C1042&lt;=30),"21-30","30+")))</f>
        <v>30+</v>
      </c>
    </row>
    <row r="1043" spans="1:1" x14ac:dyDescent="0.3">
      <c r="A1043" s="3" t="str">
        <f>IF(Bank_Personal_Loan_Modelling!C1043&lt;=10,"0-10",IF(AND(Bank_Personal_Loan_Modelling!C1043&gt;10,Bank_Personal_Loan_Modelling!C1043&lt;=20),"11-20",IF(AND(Bank_Personal_Loan_Modelling!C1043&gt;20,Bank_Personal_Loan_Modelling!C1043&lt;=30),"21-30","30+")))</f>
        <v>30+</v>
      </c>
    </row>
    <row r="1044" spans="1:1" x14ac:dyDescent="0.3">
      <c r="A1044" s="3" t="str">
        <f>IF(Bank_Personal_Loan_Modelling!C1044&lt;=10,"0-10",IF(AND(Bank_Personal_Loan_Modelling!C1044&gt;10,Bank_Personal_Loan_Modelling!C1044&lt;=20),"11-20",IF(AND(Bank_Personal_Loan_Modelling!C1044&gt;20,Bank_Personal_Loan_Modelling!C1044&lt;=30),"21-30","30+")))</f>
        <v>30+</v>
      </c>
    </row>
    <row r="1045" spans="1:1" x14ac:dyDescent="0.3">
      <c r="A1045" s="3" t="str">
        <f>IF(Bank_Personal_Loan_Modelling!C1045&lt;=10,"0-10",IF(AND(Bank_Personal_Loan_Modelling!C1045&gt;10,Bank_Personal_Loan_Modelling!C1045&lt;=20),"11-20",IF(AND(Bank_Personal_Loan_Modelling!C1045&gt;20,Bank_Personal_Loan_Modelling!C1045&lt;=30),"21-30","30+")))</f>
        <v>30+</v>
      </c>
    </row>
    <row r="1046" spans="1:1" x14ac:dyDescent="0.3">
      <c r="A1046" s="3" t="str">
        <f>IF(Bank_Personal_Loan_Modelling!C1046&lt;=10,"0-10",IF(AND(Bank_Personal_Loan_Modelling!C1046&gt;10,Bank_Personal_Loan_Modelling!C1046&lt;=20),"11-20",IF(AND(Bank_Personal_Loan_Modelling!C1046&gt;20,Bank_Personal_Loan_Modelling!C1046&lt;=30),"21-30","30+")))</f>
        <v>30+</v>
      </c>
    </row>
    <row r="1047" spans="1:1" x14ac:dyDescent="0.3">
      <c r="A1047" s="3" t="str">
        <f>IF(Bank_Personal_Loan_Modelling!C1047&lt;=10,"0-10",IF(AND(Bank_Personal_Loan_Modelling!C1047&gt;10,Bank_Personal_Loan_Modelling!C1047&lt;=20),"11-20",IF(AND(Bank_Personal_Loan_Modelling!C1047&gt;20,Bank_Personal_Loan_Modelling!C1047&lt;=30),"21-30","30+")))</f>
        <v>30+</v>
      </c>
    </row>
    <row r="1048" spans="1:1" x14ac:dyDescent="0.3">
      <c r="A1048" s="3" t="str">
        <f>IF(Bank_Personal_Loan_Modelling!C1048&lt;=10,"0-10",IF(AND(Bank_Personal_Loan_Modelling!C1048&gt;10,Bank_Personal_Loan_Modelling!C1048&lt;=20),"11-20",IF(AND(Bank_Personal_Loan_Modelling!C1048&gt;20,Bank_Personal_Loan_Modelling!C1048&lt;=30),"21-30","30+")))</f>
        <v>30+</v>
      </c>
    </row>
    <row r="1049" spans="1:1" x14ac:dyDescent="0.3">
      <c r="A1049" s="3" t="str">
        <f>IF(Bank_Personal_Loan_Modelling!C1049&lt;=10,"0-10",IF(AND(Bank_Personal_Loan_Modelling!C1049&gt;10,Bank_Personal_Loan_Modelling!C1049&lt;=20),"11-20",IF(AND(Bank_Personal_Loan_Modelling!C1049&gt;20,Bank_Personal_Loan_Modelling!C1049&lt;=30),"21-30","30+")))</f>
        <v>30+</v>
      </c>
    </row>
    <row r="1050" spans="1:1" x14ac:dyDescent="0.3">
      <c r="A1050" s="3" t="str">
        <f>IF(Bank_Personal_Loan_Modelling!C1050&lt;=10,"0-10",IF(AND(Bank_Personal_Loan_Modelling!C1050&gt;10,Bank_Personal_Loan_Modelling!C1050&lt;=20),"11-20",IF(AND(Bank_Personal_Loan_Modelling!C1050&gt;20,Bank_Personal_Loan_Modelling!C1050&lt;=30),"21-30","30+")))</f>
        <v>30+</v>
      </c>
    </row>
    <row r="1051" spans="1:1" x14ac:dyDescent="0.3">
      <c r="A1051" s="3" t="str">
        <f>IF(Bank_Personal_Loan_Modelling!C1051&lt;=10,"0-10",IF(AND(Bank_Personal_Loan_Modelling!C1051&gt;10,Bank_Personal_Loan_Modelling!C1051&lt;=20),"11-20",IF(AND(Bank_Personal_Loan_Modelling!C1051&gt;20,Bank_Personal_Loan_Modelling!C1051&lt;=30),"21-30","30+")))</f>
        <v>21-30</v>
      </c>
    </row>
    <row r="1052" spans="1:1" x14ac:dyDescent="0.3">
      <c r="A1052" s="3" t="str">
        <f>IF(Bank_Personal_Loan_Modelling!C1052&lt;=10,"0-10",IF(AND(Bank_Personal_Loan_Modelling!C1052&gt;10,Bank_Personal_Loan_Modelling!C1052&lt;=20),"11-20",IF(AND(Bank_Personal_Loan_Modelling!C1052&gt;20,Bank_Personal_Loan_Modelling!C1052&lt;=30),"21-30","30+")))</f>
        <v>30+</v>
      </c>
    </row>
    <row r="1053" spans="1:1" x14ac:dyDescent="0.3">
      <c r="A1053" s="3" t="str">
        <f>IF(Bank_Personal_Loan_Modelling!C1053&lt;=10,"0-10",IF(AND(Bank_Personal_Loan_Modelling!C1053&gt;10,Bank_Personal_Loan_Modelling!C1053&lt;=20),"11-20",IF(AND(Bank_Personal_Loan_Modelling!C1053&gt;20,Bank_Personal_Loan_Modelling!C1053&lt;=30),"21-30","30+")))</f>
        <v>30+</v>
      </c>
    </row>
    <row r="1054" spans="1:1" x14ac:dyDescent="0.3">
      <c r="A1054" s="3" t="str">
        <f>IF(Bank_Personal_Loan_Modelling!C1054&lt;=10,"0-10",IF(AND(Bank_Personal_Loan_Modelling!C1054&gt;10,Bank_Personal_Loan_Modelling!C1054&lt;=20),"11-20",IF(AND(Bank_Personal_Loan_Modelling!C1054&gt;20,Bank_Personal_Loan_Modelling!C1054&lt;=30),"21-30","30+")))</f>
        <v>30+</v>
      </c>
    </row>
    <row r="1055" spans="1:1" x14ac:dyDescent="0.3">
      <c r="A1055" s="3" t="str">
        <f>IF(Bank_Personal_Loan_Modelling!C1055&lt;=10,"0-10",IF(AND(Bank_Personal_Loan_Modelling!C1055&gt;10,Bank_Personal_Loan_Modelling!C1055&lt;=20),"11-20",IF(AND(Bank_Personal_Loan_Modelling!C1055&gt;20,Bank_Personal_Loan_Modelling!C1055&lt;=30),"21-30","30+")))</f>
        <v>30+</v>
      </c>
    </row>
    <row r="1056" spans="1:1" x14ac:dyDescent="0.3">
      <c r="A1056" s="3" t="str">
        <f>IF(Bank_Personal_Loan_Modelling!C1056&lt;=10,"0-10",IF(AND(Bank_Personal_Loan_Modelling!C1056&gt;10,Bank_Personal_Loan_Modelling!C1056&lt;=20),"11-20",IF(AND(Bank_Personal_Loan_Modelling!C1056&gt;20,Bank_Personal_Loan_Modelling!C1056&lt;=30),"21-30","30+")))</f>
        <v>30+</v>
      </c>
    </row>
    <row r="1057" spans="1:1" x14ac:dyDescent="0.3">
      <c r="A1057" s="3" t="str">
        <f>IF(Bank_Personal_Loan_Modelling!C1057&lt;=10,"0-10",IF(AND(Bank_Personal_Loan_Modelling!C1057&gt;10,Bank_Personal_Loan_Modelling!C1057&lt;=20),"11-20",IF(AND(Bank_Personal_Loan_Modelling!C1057&gt;20,Bank_Personal_Loan_Modelling!C1057&lt;=30),"21-30","30+")))</f>
        <v>30+</v>
      </c>
    </row>
    <row r="1058" spans="1:1" x14ac:dyDescent="0.3">
      <c r="A1058" s="3" t="str">
        <f>IF(Bank_Personal_Loan_Modelling!C1058&lt;=10,"0-10",IF(AND(Bank_Personal_Loan_Modelling!C1058&gt;10,Bank_Personal_Loan_Modelling!C1058&lt;=20),"11-20",IF(AND(Bank_Personal_Loan_Modelling!C1058&gt;20,Bank_Personal_Loan_Modelling!C1058&lt;=30),"21-30","30+")))</f>
        <v>30+</v>
      </c>
    </row>
    <row r="1059" spans="1:1" x14ac:dyDescent="0.3">
      <c r="A1059" s="3" t="str">
        <f>IF(Bank_Personal_Loan_Modelling!C1059&lt;=10,"0-10",IF(AND(Bank_Personal_Loan_Modelling!C1059&gt;10,Bank_Personal_Loan_Modelling!C1059&lt;=20),"11-20",IF(AND(Bank_Personal_Loan_Modelling!C1059&gt;20,Bank_Personal_Loan_Modelling!C1059&lt;=30),"21-30","30+")))</f>
        <v>30+</v>
      </c>
    </row>
    <row r="1060" spans="1:1" x14ac:dyDescent="0.3">
      <c r="A1060" s="3" t="str">
        <f>IF(Bank_Personal_Loan_Modelling!C1060&lt;=10,"0-10",IF(AND(Bank_Personal_Loan_Modelling!C1060&gt;10,Bank_Personal_Loan_Modelling!C1060&lt;=20),"11-20",IF(AND(Bank_Personal_Loan_Modelling!C1060&gt;20,Bank_Personal_Loan_Modelling!C1060&lt;=30),"21-30","30+")))</f>
        <v>21-30</v>
      </c>
    </row>
    <row r="1061" spans="1:1" x14ac:dyDescent="0.3">
      <c r="A1061" s="3" t="str">
        <f>IF(Bank_Personal_Loan_Modelling!C1061&lt;=10,"0-10",IF(AND(Bank_Personal_Loan_Modelling!C1061&gt;10,Bank_Personal_Loan_Modelling!C1061&lt;=20),"11-20",IF(AND(Bank_Personal_Loan_Modelling!C1061&gt;20,Bank_Personal_Loan_Modelling!C1061&lt;=30),"21-30","30+")))</f>
        <v>30+</v>
      </c>
    </row>
    <row r="1062" spans="1:1" x14ac:dyDescent="0.3">
      <c r="A1062" s="3" t="str">
        <f>IF(Bank_Personal_Loan_Modelling!C1062&lt;=10,"0-10",IF(AND(Bank_Personal_Loan_Modelling!C1062&gt;10,Bank_Personal_Loan_Modelling!C1062&lt;=20),"11-20",IF(AND(Bank_Personal_Loan_Modelling!C1062&gt;20,Bank_Personal_Loan_Modelling!C1062&lt;=30),"21-30","30+")))</f>
        <v>30+</v>
      </c>
    </row>
    <row r="1063" spans="1:1" x14ac:dyDescent="0.3">
      <c r="A1063" s="3" t="str">
        <f>IF(Bank_Personal_Loan_Modelling!C1063&lt;=10,"0-10",IF(AND(Bank_Personal_Loan_Modelling!C1063&gt;10,Bank_Personal_Loan_Modelling!C1063&lt;=20),"11-20",IF(AND(Bank_Personal_Loan_Modelling!C1063&gt;20,Bank_Personal_Loan_Modelling!C1063&lt;=30),"21-30","30+")))</f>
        <v>30+</v>
      </c>
    </row>
    <row r="1064" spans="1:1" x14ac:dyDescent="0.3">
      <c r="A1064" s="3" t="str">
        <f>IF(Bank_Personal_Loan_Modelling!C1064&lt;=10,"0-10",IF(AND(Bank_Personal_Loan_Modelling!C1064&gt;10,Bank_Personal_Loan_Modelling!C1064&lt;=20),"11-20",IF(AND(Bank_Personal_Loan_Modelling!C1064&gt;20,Bank_Personal_Loan_Modelling!C1064&lt;=30),"21-30","30+")))</f>
        <v>30+</v>
      </c>
    </row>
    <row r="1065" spans="1:1" x14ac:dyDescent="0.3">
      <c r="A1065" s="3" t="str">
        <f>IF(Bank_Personal_Loan_Modelling!C1065&lt;=10,"0-10",IF(AND(Bank_Personal_Loan_Modelling!C1065&gt;10,Bank_Personal_Loan_Modelling!C1065&lt;=20),"11-20",IF(AND(Bank_Personal_Loan_Modelling!C1065&gt;20,Bank_Personal_Loan_Modelling!C1065&lt;=30),"21-30","30+")))</f>
        <v>30+</v>
      </c>
    </row>
    <row r="1066" spans="1:1" x14ac:dyDescent="0.3">
      <c r="A1066" s="3" t="str">
        <f>IF(Bank_Personal_Loan_Modelling!C1066&lt;=10,"0-10",IF(AND(Bank_Personal_Loan_Modelling!C1066&gt;10,Bank_Personal_Loan_Modelling!C1066&lt;=20),"11-20",IF(AND(Bank_Personal_Loan_Modelling!C1066&gt;20,Bank_Personal_Loan_Modelling!C1066&lt;=30),"21-30","30+")))</f>
        <v>30+</v>
      </c>
    </row>
    <row r="1067" spans="1:1" x14ac:dyDescent="0.3">
      <c r="A1067" s="3" t="str">
        <f>IF(Bank_Personal_Loan_Modelling!C1067&lt;=10,"0-10",IF(AND(Bank_Personal_Loan_Modelling!C1067&gt;10,Bank_Personal_Loan_Modelling!C1067&lt;=20),"11-20",IF(AND(Bank_Personal_Loan_Modelling!C1067&gt;20,Bank_Personal_Loan_Modelling!C1067&lt;=30),"21-30","30+")))</f>
        <v>30+</v>
      </c>
    </row>
    <row r="1068" spans="1:1" x14ac:dyDescent="0.3">
      <c r="A1068" s="3" t="str">
        <f>IF(Bank_Personal_Loan_Modelling!C1068&lt;=10,"0-10",IF(AND(Bank_Personal_Loan_Modelling!C1068&gt;10,Bank_Personal_Loan_Modelling!C1068&lt;=20),"11-20",IF(AND(Bank_Personal_Loan_Modelling!C1068&gt;20,Bank_Personal_Loan_Modelling!C1068&lt;=30),"21-30","30+")))</f>
        <v>30+</v>
      </c>
    </row>
    <row r="1069" spans="1:1" x14ac:dyDescent="0.3">
      <c r="A1069" s="3" t="str">
        <f>IF(Bank_Personal_Loan_Modelling!C1069&lt;=10,"0-10",IF(AND(Bank_Personal_Loan_Modelling!C1069&gt;10,Bank_Personal_Loan_Modelling!C1069&lt;=20),"11-20",IF(AND(Bank_Personal_Loan_Modelling!C1069&gt;20,Bank_Personal_Loan_Modelling!C1069&lt;=30),"21-30","30+")))</f>
        <v>21-30</v>
      </c>
    </row>
    <row r="1070" spans="1:1" x14ac:dyDescent="0.3">
      <c r="A1070" s="3" t="str">
        <f>IF(Bank_Personal_Loan_Modelling!C1070&lt;=10,"0-10",IF(AND(Bank_Personal_Loan_Modelling!C1070&gt;10,Bank_Personal_Loan_Modelling!C1070&lt;=20),"11-20",IF(AND(Bank_Personal_Loan_Modelling!C1070&gt;20,Bank_Personal_Loan_Modelling!C1070&lt;=30),"21-30","30+")))</f>
        <v>30+</v>
      </c>
    </row>
    <row r="1071" spans="1:1" x14ac:dyDescent="0.3">
      <c r="A1071" s="3" t="str">
        <f>IF(Bank_Personal_Loan_Modelling!C1071&lt;=10,"0-10",IF(AND(Bank_Personal_Loan_Modelling!C1071&gt;10,Bank_Personal_Loan_Modelling!C1071&lt;=20),"11-20",IF(AND(Bank_Personal_Loan_Modelling!C1071&gt;20,Bank_Personal_Loan_Modelling!C1071&lt;=30),"21-30","30+")))</f>
        <v>30+</v>
      </c>
    </row>
    <row r="1072" spans="1:1" x14ac:dyDescent="0.3">
      <c r="A1072" s="3" t="str">
        <f>IF(Bank_Personal_Loan_Modelling!C1072&lt;=10,"0-10",IF(AND(Bank_Personal_Loan_Modelling!C1072&gt;10,Bank_Personal_Loan_Modelling!C1072&lt;=20),"11-20",IF(AND(Bank_Personal_Loan_Modelling!C1072&gt;20,Bank_Personal_Loan_Modelling!C1072&lt;=30),"21-30","30+")))</f>
        <v>30+</v>
      </c>
    </row>
    <row r="1073" spans="1:1" x14ac:dyDescent="0.3">
      <c r="A1073" s="3" t="str">
        <f>IF(Bank_Personal_Loan_Modelling!C1073&lt;=10,"0-10",IF(AND(Bank_Personal_Loan_Modelling!C1073&gt;10,Bank_Personal_Loan_Modelling!C1073&lt;=20),"11-20",IF(AND(Bank_Personal_Loan_Modelling!C1073&gt;20,Bank_Personal_Loan_Modelling!C1073&lt;=30),"21-30","30+")))</f>
        <v>30+</v>
      </c>
    </row>
    <row r="1074" spans="1:1" x14ac:dyDescent="0.3">
      <c r="A1074" s="3" t="str">
        <f>IF(Bank_Personal_Loan_Modelling!C1074&lt;=10,"0-10",IF(AND(Bank_Personal_Loan_Modelling!C1074&gt;10,Bank_Personal_Loan_Modelling!C1074&lt;=20),"11-20",IF(AND(Bank_Personal_Loan_Modelling!C1074&gt;20,Bank_Personal_Loan_Modelling!C1074&lt;=30),"21-30","30+")))</f>
        <v>30+</v>
      </c>
    </row>
    <row r="1075" spans="1:1" x14ac:dyDescent="0.3">
      <c r="A1075" s="3" t="str">
        <f>IF(Bank_Personal_Loan_Modelling!C1075&lt;=10,"0-10",IF(AND(Bank_Personal_Loan_Modelling!C1075&gt;10,Bank_Personal_Loan_Modelling!C1075&lt;=20),"11-20",IF(AND(Bank_Personal_Loan_Modelling!C1075&gt;20,Bank_Personal_Loan_Modelling!C1075&lt;=30),"21-30","30+")))</f>
        <v>30+</v>
      </c>
    </row>
    <row r="1076" spans="1:1" x14ac:dyDescent="0.3">
      <c r="A1076" s="3" t="str">
        <f>IF(Bank_Personal_Loan_Modelling!C1076&lt;=10,"0-10",IF(AND(Bank_Personal_Loan_Modelling!C1076&gt;10,Bank_Personal_Loan_Modelling!C1076&lt;=20),"11-20",IF(AND(Bank_Personal_Loan_Modelling!C1076&gt;20,Bank_Personal_Loan_Modelling!C1076&lt;=30),"21-30","30+")))</f>
        <v>30+</v>
      </c>
    </row>
    <row r="1077" spans="1:1" x14ac:dyDescent="0.3">
      <c r="A1077" s="3" t="str">
        <f>IF(Bank_Personal_Loan_Modelling!C1077&lt;=10,"0-10",IF(AND(Bank_Personal_Loan_Modelling!C1077&gt;10,Bank_Personal_Loan_Modelling!C1077&lt;=20),"11-20",IF(AND(Bank_Personal_Loan_Modelling!C1077&gt;20,Bank_Personal_Loan_Modelling!C1077&lt;=30),"21-30","30+")))</f>
        <v>21-30</v>
      </c>
    </row>
    <row r="1078" spans="1:1" x14ac:dyDescent="0.3">
      <c r="A1078" s="3" t="str">
        <f>IF(Bank_Personal_Loan_Modelling!C1078&lt;=10,"0-10",IF(AND(Bank_Personal_Loan_Modelling!C1078&gt;10,Bank_Personal_Loan_Modelling!C1078&lt;=20),"11-20",IF(AND(Bank_Personal_Loan_Modelling!C1078&gt;20,Bank_Personal_Loan_Modelling!C1078&lt;=30),"21-30","30+")))</f>
        <v>30+</v>
      </c>
    </row>
    <row r="1079" spans="1:1" x14ac:dyDescent="0.3">
      <c r="A1079" s="3" t="str">
        <f>IF(Bank_Personal_Loan_Modelling!C1079&lt;=10,"0-10",IF(AND(Bank_Personal_Loan_Modelling!C1079&gt;10,Bank_Personal_Loan_Modelling!C1079&lt;=20),"11-20",IF(AND(Bank_Personal_Loan_Modelling!C1079&gt;20,Bank_Personal_Loan_Modelling!C1079&lt;=30),"21-30","30+")))</f>
        <v>30+</v>
      </c>
    </row>
    <row r="1080" spans="1:1" x14ac:dyDescent="0.3">
      <c r="A1080" s="3" t="str">
        <f>IF(Bank_Personal_Loan_Modelling!C1080&lt;=10,"0-10",IF(AND(Bank_Personal_Loan_Modelling!C1080&gt;10,Bank_Personal_Loan_Modelling!C1080&lt;=20),"11-20",IF(AND(Bank_Personal_Loan_Modelling!C1080&gt;20,Bank_Personal_Loan_Modelling!C1080&lt;=30),"21-30","30+")))</f>
        <v>30+</v>
      </c>
    </row>
    <row r="1081" spans="1:1" x14ac:dyDescent="0.3">
      <c r="A1081" s="3" t="str">
        <f>IF(Bank_Personal_Loan_Modelling!C1081&lt;=10,"0-10",IF(AND(Bank_Personal_Loan_Modelling!C1081&gt;10,Bank_Personal_Loan_Modelling!C1081&lt;=20),"11-20",IF(AND(Bank_Personal_Loan_Modelling!C1081&gt;20,Bank_Personal_Loan_Modelling!C1081&lt;=30),"21-30","30+")))</f>
        <v>21-30</v>
      </c>
    </row>
    <row r="1082" spans="1:1" x14ac:dyDescent="0.3">
      <c r="A1082" s="3" t="str">
        <f>IF(Bank_Personal_Loan_Modelling!C1082&lt;=10,"0-10",IF(AND(Bank_Personal_Loan_Modelling!C1082&gt;10,Bank_Personal_Loan_Modelling!C1082&lt;=20),"11-20",IF(AND(Bank_Personal_Loan_Modelling!C1082&gt;20,Bank_Personal_Loan_Modelling!C1082&lt;=30),"21-30","30+")))</f>
        <v>21-30</v>
      </c>
    </row>
    <row r="1083" spans="1:1" x14ac:dyDescent="0.3">
      <c r="A1083" s="3" t="str">
        <f>IF(Bank_Personal_Loan_Modelling!C1083&lt;=10,"0-10",IF(AND(Bank_Personal_Loan_Modelling!C1083&gt;10,Bank_Personal_Loan_Modelling!C1083&lt;=20),"11-20",IF(AND(Bank_Personal_Loan_Modelling!C1083&gt;20,Bank_Personal_Loan_Modelling!C1083&lt;=30),"21-30","30+")))</f>
        <v>30+</v>
      </c>
    </row>
    <row r="1084" spans="1:1" x14ac:dyDescent="0.3">
      <c r="A1084" s="3" t="str">
        <f>IF(Bank_Personal_Loan_Modelling!C1084&lt;=10,"0-10",IF(AND(Bank_Personal_Loan_Modelling!C1084&gt;10,Bank_Personal_Loan_Modelling!C1084&lt;=20),"11-20",IF(AND(Bank_Personal_Loan_Modelling!C1084&gt;20,Bank_Personal_Loan_Modelling!C1084&lt;=30),"21-30","30+")))</f>
        <v>21-30</v>
      </c>
    </row>
    <row r="1085" spans="1:1" x14ac:dyDescent="0.3">
      <c r="A1085" s="3" t="str">
        <f>IF(Bank_Personal_Loan_Modelling!C1085&lt;=10,"0-10",IF(AND(Bank_Personal_Loan_Modelling!C1085&gt;10,Bank_Personal_Loan_Modelling!C1085&lt;=20),"11-20",IF(AND(Bank_Personal_Loan_Modelling!C1085&gt;20,Bank_Personal_Loan_Modelling!C1085&lt;=30),"21-30","30+")))</f>
        <v>21-30</v>
      </c>
    </row>
    <row r="1086" spans="1:1" x14ac:dyDescent="0.3">
      <c r="A1086" s="3" t="str">
        <f>IF(Bank_Personal_Loan_Modelling!C1086&lt;=10,"0-10",IF(AND(Bank_Personal_Loan_Modelling!C1086&gt;10,Bank_Personal_Loan_Modelling!C1086&lt;=20),"11-20",IF(AND(Bank_Personal_Loan_Modelling!C1086&gt;20,Bank_Personal_Loan_Modelling!C1086&lt;=30),"21-30","30+")))</f>
        <v>30+</v>
      </c>
    </row>
    <row r="1087" spans="1:1" x14ac:dyDescent="0.3">
      <c r="A1087" s="3" t="str">
        <f>IF(Bank_Personal_Loan_Modelling!C1087&lt;=10,"0-10",IF(AND(Bank_Personal_Loan_Modelling!C1087&gt;10,Bank_Personal_Loan_Modelling!C1087&lt;=20),"11-20",IF(AND(Bank_Personal_Loan_Modelling!C1087&gt;20,Bank_Personal_Loan_Modelling!C1087&lt;=30),"21-30","30+")))</f>
        <v>30+</v>
      </c>
    </row>
    <row r="1088" spans="1:1" x14ac:dyDescent="0.3">
      <c r="A1088" s="3" t="str">
        <f>IF(Bank_Personal_Loan_Modelling!C1088&lt;=10,"0-10",IF(AND(Bank_Personal_Loan_Modelling!C1088&gt;10,Bank_Personal_Loan_Modelling!C1088&lt;=20),"11-20",IF(AND(Bank_Personal_Loan_Modelling!C1088&gt;20,Bank_Personal_Loan_Modelling!C1088&lt;=30),"21-30","30+")))</f>
        <v>30+</v>
      </c>
    </row>
    <row r="1089" spans="1:1" x14ac:dyDescent="0.3">
      <c r="A1089" s="3" t="str">
        <f>IF(Bank_Personal_Loan_Modelling!C1089&lt;=10,"0-10",IF(AND(Bank_Personal_Loan_Modelling!C1089&gt;10,Bank_Personal_Loan_Modelling!C1089&lt;=20),"11-20",IF(AND(Bank_Personal_Loan_Modelling!C1089&gt;20,Bank_Personal_Loan_Modelling!C1089&lt;=30),"21-30","30+")))</f>
        <v>21-30</v>
      </c>
    </row>
    <row r="1090" spans="1:1" x14ac:dyDescent="0.3">
      <c r="A1090" s="3" t="str">
        <f>IF(Bank_Personal_Loan_Modelling!C1090&lt;=10,"0-10",IF(AND(Bank_Personal_Loan_Modelling!C1090&gt;10,Bank_Personal_Loan_Modelling!C1090&lt;=20),"11-20",IF(AND(Bank_Personal_Loan_Modelling!C1090&gt;20,Bank_Personal_Loan_Modelling!C1090&lt;=30),"21-30","30+")))</f>
        <v>21-30</v>
      </c>
    </row>
    <row r="1091" spans="1:1" x14ac:dyDescent="0.3">
      <c r="A1091" s="3" t="str">
        <f>IF(Bank_Personal_Loan_Modelling!C1091&lt;=10,"0-10",IF(AND(Bank_Personal_Loan_Modelling!C1091&gt;10,Bank_Personal_Loan_Modelling!C1091&lt;=20),"11-20",IF(AND(Bank_Personal_Loan_Modelling!C1091&gt;20,Bank_Personal_Loan_Modelling!C1091&lt;=30),"21-30","30+")))</f>
        <v>21-30</v>
      </c>
    </row>
    <row r="1092" spans="1:1" x14ac:dyDescent="0.3">
      <c r="A1092" s="3" t="str">
        <f>IF(Bank_Personal_Loan_Modelling!C1092&lt;=10,"0-10",IF(AND(Bank_Personal_Loan_Modelling!C1092&gt;10,Bank_Personal_Loan_Modelling!C1092&lt;=20),"11-20",IF(AND(Bank_Personal_Loan_Modelling!C1092&gt;20,Bank_Personal_Loan_Modelling!C1092&lt;=30),"21-30","30+")))</f>
        <v>30+</v>
      </c>
    </row>
    <row r="1093" spans="1:1" x14ac:dyDescent="0.3">
      <c r="A1093" s="3" t="str">
        <f>IF(Bank_Personal_Loan_Modelling!C1093&lt;=10,"0-10",IF(AND(Bank_Personal_Loan_Modelling!C1093&gt;10,Bank_Personal_Loan_Modelling!C1093&lt;=20),"11-20",IF(AND(Bank_Personal_Loan_Modelling!C1093&gt;20,Bank_Personal_Loan_Modelling!C1093&lt;=30),"21-30","30+")))</f>
        <v>21-30</v>
      </c>
    </row>
    <row r="1094" spans="1:1" x14ac:dyDescent="0.3">
      <c r="A1094" s="3" t="str">
        <f>IF(Bank_Personal_Loan_Modelling!C1094&lt;=10,"0-10",IF(AND(Bank_Personal_Loan_Modelling!C1094&gt;10,Bank_Personal_Loan_Modelling!C1094&lt;=20),"11-20",IF(AND(Bank_Personal_Loan_Modelling!C1094&gt;20,Bank_Personal_Loan_Modelling!C1094&lt;=30),"21-30","30+")))</f>
        <v>21-30</v>
      </c>
    </row>
    <row r="1095" spans="1:1" x14ac:dyDescent="0.3">
      <c r="A1095" s="3" t="str">
        <f>IF(Bank_Personal_Loan_Modelling!C1095&lt;=10,"0-10",IF(AND(Bank_Personal_Loan_Modelling!C1095&gt;10,Bank_Personal_Loan_Modelling!C1095&lt;=20),"11-20",IF(AND(Bank_Personal_Loan_Modelling!C1095&gt;20,Bank_Personal_Loan_Modelling!C1095&lt;=30),"21-30","30+")))</f>
        <v>21-30</v>
      </c>
    </row>
    <row r="1096" spans="1:1" x14ac:dyDescent="0.3">
      <c r="A1096" s="3" t="str">
        <f>IF(Bank_Personal_Loan_Modelling!C1096&lt;=10,"0-10",IF(AND(Bank_Personal_Loan_Modelling!C1096&gt;10,Bank_Personal_Loan_Modelling!C1096&lt;=20),"11-20",IF(AND(Bank_Personal_Loan_Modelling!C1096&gt;20,Bank_Personal_Loan_Modelling!C1096&lt;=30),"21-30","30+")))</f>
        <v>30+</v>
      </c>
    </row>
    <row r="1097" spans="1:1" x14ac:dyDescent="0.3">
      <c r="A1097" s="3" t="str">
        <f>IF(Bank_Personal_Loan_Modelling!C1097&lt;=10,"0-10",IF(AND(Bank_Personal_Loan_Modelling!C1097&gt;10,Bank_Personal_Loan_Modelling!C1097&lt;=20),"11-20",IF(AND(Bank_Personal_Loan_Modelling!C1097&gt;20,Bank_Personal_Loan_Modelling!C1097&lt;=30),"21-30","30+")))</f>
        <v>30+</v>
      </c>
    </row>
    <row r="1098" spans="1:1" x14ac:dyDescent="0.3">
      <c r="A1098" s="3" t="str">
        <f>IF(Bank_Personal_Loan_Modelling!C1098&lt;=10,"0-10",IF(AND(Bank_Personal_Loan_Modelling!C1098&gt;10,Bank_Personal_Loan_Modelling!C1098&lt;=20),"11-20",IF(AND(Bank_Personal_Loan_Modelling!C1098&gt;20,Bank_Personal_Loan_Modelling!C1098&lt;=30),"21-30","30+")))</f>
        <v>30+</v>
      </c>
    </row>
    <row r="1099" spans="1:1" x14ac:dyDescent="0.3">
      <c r="A1099" s="3" t="str">
        <f>IF(Bank_Personal_Loan_Modelling!C1099&lt;=10,"0-10",IF(AND(Bank_Personal_Loan_Modelling!C1099&gt;10,Bank_Personal_Loan_Modelling!C1099&lt;=20),"11-20",IF(AND(Bank_Personal_Loan_Modelling!C1099&gt;20,Bank_Personal_Loan_Modelling!C1099&lt;=30),"21-30","30+")))</f>
        <v>21-30</v>
      </c>
    </row>
    <row r="1100" spans="1:1" x14ac:dyDescent="0.3">
      <c r="A1100" s="3" t="str">
        <f>IF(Bank_Personal_Loan_Modelling!C1100&lt;=10,"0-10",IF(AND(Bank_Personal_Loan_Modelling!C1100&gt;10,Bank_Personal_Loan_Modelling!C1100&lt;=20),"11-20",IF(AND(Bank_Personal_Loan_Modelling!C1100&gt;20,Bank_Personal_Loan_Modelling!C1100&lt;=30),"21-30","30+")))</f>
        <v>21-30</v>
      </c>
    </row>
    <row r="1101" spans="1:1" x14ac:dyDescent="0.3">
      <c r="A1101" s="3" t="str">
        <f>IF(Bank_Personal_Loan_Modelling!C1101&lt;=10,"0-10",IF(AND(Bank_Personal_Loan_Modelling!C1101&gt;10,Bank_Personal_Loan_Modelling!C1101&lt;=20),"11-20",IF(AND(Bank_Personal_Loan_Modelling!C1101&gt;20,Bank_Personal_Loan_Modelling!C1101&lt;=30),"21-30","30+")))</f>
        <v>30+</v>
      </c>
    </row>
    <row r="1102" spans="1:1" x14ac:dyDescent="0.3">
      <c r="A1102" s="3" t="str">
        <f>IF(Bank_Personal_Loan_Modelling!C1102&lt;=10,"0-10",IF(AND(Bank_Personal_Loan_Modelling!C1102&gt;10,Bank_Personal_Loan_Modelling!C1102&lt;=20),"11-20",IF(AND(Bank_Personal_Loan_Modelling!C1102&gt;20,Bank_Personal_Loan_Modelling!C1102&lt;=30),"21-30","30+")))</f>
        <v>30+</v>
      </c>
    </row>
    <row r="1103" spans="1:1" x14ac:dyDescent="0.3">
      <c r="A1103" s="3" t="str">
        <f>IF(Bank_Personal_Loan_Modelling!C1103&lt;=10,"0-10",IF(AND(Bank_Personal_Loan_Modelling!C1103&gt;10,Bank_Personal_Loan_Modelling!C1103&lt;=20),"11-20",IF(AND(Bank_Personal_Loan_Modelling!C1103&gt;20,Bank_Personal_Loan_Modelling!C1103&lt;=30),"21-30","30+")))</f>
        <v>21-30</v>
      </c>
    </row>
    <row r="1104" spans="1:1" x14ac:dyDescent="0.3">
      <c r="A1104" s="3" t="str">
        <f>IF(Bank_Personal_Loan_Modelling!C1104&lt;=10,"0-10",IF(AND(Bank_Personal_Loan_Modelling!C1104&gt;10,Bank_Personal_Loan_Modelling!C1104&lt;=20),"11-20",IF(AND(Bank_Personal_Loan_Modelling!C1104&gt;20,Bank_Personal_Loan_Modelling!C1104&lt;=30),"21-30","30+")))</f>
        <v>30+</v>
      </c>
    </row>
    <row r="1105" spans="1:1" x14ac:dyDescent="0.3">
      <c r="A1105" s="3" t="str">
        <f>IF(Bank_Personal_Loan_Modelling!C1105&lt;=10,"0-10",IF(AND(Bank_Personal_Loan_Modelling!C1105&gt;10,Bank_Personal_Loan_Modelling!C1105&lt;=20),"11-20",IF(AND(Bank_Personal_Loan_Modelling!C1105&gt;20,Bank_Personal_Loan_Modelling!C1105&lt;=30),"21-30","30+")))</f>
        <v>30+</v>
      </c>
    </row>
    <row r="1106" spans="1:1" x14ac:dyDescent="0.3">
      <c r="A1106" s="3" t="str">
        <f>IF(Bank_Personal_Loan_Modelling!C1106&lt;=10,"0-10",IF(AND(Bank_Personal_Loan_Modelling!C1106&gt;10,Bank_Personal_Loan_Modelling!C1106&lt;=20),"11-20",IF(AND(Bank_Personal_Loan_Modelling!C1106&gt;20,Bank_Personal_Loan_Modelling!C1106&lt;=30),"21-30","30+")))</f>
        <v>21-30</v>
      </c>
    </row>
    <row r="1107" spans="1:1" x14ac:dyDescent="0.3">
      <c r="A1107" s="3" t="str">
        <f>IF(Bank_Personal_Loan_Modelling!C1107&lt;=10,"0-10",IF(AND(Bank_Personal_Loan_Modelling!C1107&gt;10,Bank_Personal_Loan_Modelling!C1107&lt;=20),"11-20",IF(AND(Bank_Personal_Loan_Modelling!C1107&gt;20,Bank_Personal_Loan_Modelling!C1107&lt;=30),"21-30","30+")))</f>
        <v>30+</v>
      </c>
    </row>
    <row r="1108" spans="1:1" x14ac:dyDescent="0.3">
      <c r="A1108" s="3" t="str">
        <f>IF(Bank_Personal_Loan_Modelling!C1108&lt;=10,"0-10",IF(AND(Bank_Personal_Loan_Modelling!C1108&gt;10,Bank_Personal_Loan_Modelling!C1108&lt;=20),"11-20",IF(AND(Bank_Personal_Loan_Modelling!C1108&gt;20,Bank_Personal_Loan_Modelling!C1108&lt;=30),"21-30","30+")))</f>
        <v>30+</v>
      </c>
    </row>
    <row r="1109" spans="1:1" x14ac:dyDescent="0.3">
      <c r="A1109" s="3" t="str">
        <f>IF(Bank_Personal_Loan_Modelling!C1109&lt;=10,"0-10",IF(AND(Bank_Personal_Loan_Modelling!C1109&gt;10,Bank_Personal_Loan_Modelling!C1109&lt;=20),"11-20",IF(AND(Bank_Personal_Loan_Modelling!C1109&gt;20,Bank_Personal_Loan_Modelling!C1109&lt;=30),"21-30","30+")))</f>
        <v>30+</v>
      </c>
    </row>
    <row r="1110" spans="1:1" x14ac:dyDescent="0.3">
      <c r="A1110" s="3" t="str">
        <f>IF(Bank_Personal_Loan_Modelling!C1110&lt;=10,"0-10",IF(AND(Bank_Personal_Loan_Modelling!C1110&gt;10,Bank_Personal_Loan_Modelling!C1110&lt;=20),"11-20",IF(AND(Bank_Personal_Loan_Modelling!C1110&gt;20,Bank_Personal_Loan_Modelling!C1110&lt;=30),"21-30","30+")))</f>
        <v>21-30</v>
      </c>
    </row>
    <row r="1111" spans="1:1" x14ac:dyDescent="0.3">
      <c r="A1111" s="3" t="str">
        <f>IF(Bank_Personal_Loan_Modelling!C1111&lt;=10,"0-10",IF(AND(Bank_Personal_Loan_Modelling!C1111&gt;10,Bank_Personal_Loan_Modelling!C1111&lt;=20),"11-20",IF(AND(Bank_Personal_Loan_Modelling!C1111&gt;20,Bank_Personal_Loan_Modelling!C1111&lt;=30),"21-30","30+")))</f>
        <v>30+</v>
      </c>
    </row>
    <row r="1112" spans="1:1" x14ac:dyDescent="0.3">
      <c r="A1112" s="3" t="str">
        <f>IF(Bank_Personal_Loan_Modelling!C1112&lt;=10,"0-10",IF(AND(Bank_Personal_Loan_Modelling!C1112&gt;10,Bank_Personal_Loan_Modelling!C1112&lt;=20),"11-20",IF(AND(Bank_Personal_Loan_Modelling!C1112&gt;20,Bank_Personal_Loan_Modelling!C1112&lt;=30),"21-30","30+")))</f>
        <v>21-30</v>
      </c>
    </row>
    <row r="1113" spans="1:1" x14ac:dyDescent="0.3">
      <c r="A1113" s="3" t="str">
        <f>IF(Bank_Personal_Loan_Modelling!C1113&lt;=10,"0-10",IF(AND(Bank_Personal_Loan_Modelling!C1113&gt;10,Bank_Personal_Loan_Modelling!C1113&lt;=20),"11-20",IF(AND(Bank_Personal_Loan_Modelling!C1113&gt;20,Bank_Personal_Loan_Modelling!C1113&lt;=30),"21-30","30+")))</f>
        <v>30+</v>
      </c>
    </row>
    <row r="1114" spans="1:1" x14ac:dyDescent="0.3">
      <c r="A1114" s="3" t="str">
        <f>IF(Bank_Personal_Loan_Modelling!C1114&lt;=10,"0-10",IF(AND(Bank_Personal_Loan_Modelling!C1114&gt;10,Bank_Personal_Loan_Modelling!C1114&lt;=20),"11-20",IF(AND(Bank_Personal_Loan_Modelling!C1114&gt;20,Bank_Personal_Loan_Modelling!C1114&lt;=30),"21-30","30+")))</f>
        <v>21-30</v>
      </c>
    </row>
    <row r="1115" spans="1:1" x14ac:dyDescent="0.3">
      <c r="A1115" s="3" t="str">
        <f>IF(Bank_Personal_Loan_Modelling!C1115&lt;=10,"0-10",IF(AND(Bank_Personal_Loan_Modelling!C1115&gt;10,Bank_Personal_Loan_Modelling!C1115&lt;=20),"11-20",IF(AND(Bank_Personal_Loan_Modelling!C1115&gt;20,Bank_Personal_Loan_Modelling!C1115&lt;=30),"21-30","30+")))</f>
        <v>30+</v>
      </c>
    </row>
    <row r="1116" spans="1:1" x14ac:dyDescent="0.3">
      <c r="A1116" s="3" t="str">
        <f>IF(Bank_Personal_Loan_Modelling!C1116&lt;=10,"0-10",IF(AND(Bank_Personal_Loan_Modelling!C1116&gt;10,Bank_Personal_Loan_Modelling!C1116&lt;=20),"11-20",IF(AND(Bank_Personal_Loan_Modelling!C1116&gt;20,Bank_Personal_Loan_Modelling!C1116&lt;=30),"21-30","30+")))</f>
        <v>21-30</v>
      </c>
    </row>
    <row r="1117" spans="1:1" x14ac:dyDescent="0.3">
      <c r="A1117" s="3" t="str">
        <f>IF(Bank_Personal_Loan_Modelling!C1117&lt;=10,"0-10",IF(AND(Bank_Personal_Loan_Modelling!C1117&gt;10,Bank_Personal_Loan_Modelling!C1117&lt;=20),"11-20",IF(AND(Bank_Personal_Loan_Modelling!C1117&gt;20,Bank_Personal_Loan_Modelling!C1117&lt;=30),"21-30","30+")))</f>
        <v>30+</v>
      </c>
    </row>
    <row r="1118" spans="1:1" x14ac:dyDescent="0.3">
      <c r="A1118" s="3" t="str">
        <f>IF(Bank_Personal_Loan_Modelling!C1118&lt;=10,"0-10",IF(AND(Bank_Personal_Loan_Modelling!C1118&gt;10,Bank_Personal_Loan_Modelling!C1118&lt;=20),"11-20",IF(AND(Bank_Personal_Loan_Modelling!C1118&gt;20,Bank_Personal_Loan_Modelling!C1118&lt;=30),"21-30","30+")))</f>
        <v>21-30</v>
      </c>
    </row>
    <row r="1119" spans="1:1" x14ac:dyDescent="0.3">
      <c r="A1119" s="3" t="str">
        <f>IF(Bank_Personal_Loan_Modelling!C1119&lt;=10,"0-10",IF(AND(Bank_Personal_Loan_Modelling!C1119&gt;10,Bank_Personal_Loan_Modelling!C1119&lt;=20),"11-20",IF(AND(Bank_Personal_Loan_Modelling!C1119&gt;20,Bank_Personal_Loan_Modelling!C1119&lt;=30),"21-30","30+")))</f>
        <v>30+</v>
      </c>
    </row>
    <row r="1120" spans="1:1" x14ac:dyDescent="0.3">
      <c r="A1120" s="3" t="str">
        <f>IF(Bank_Personal_Loan_Modelling!C1120&lt;=10,"0-10",IF(AND(Bank_Personal_Loan_Modelling!C1120&gt;10,Bank_Personal_Loan_Modelling!C1120&lt;=20),"11-20",IF(AND(Bank_Personal_Loan_Modelling!C1120&gt;20,Bank_Personal_Loan_Modelling!C1120&lt;=30),"21-30","30+")))</f>
        <v>21-30</v>
      </c>
    </row>
    <row r="1121" spans="1:1" x14ac:dyDescent="0.3">
      <c r="A1121" s="3" t="str">
        <f>IF(Bank_Personal_Loan_Modelling!C1121&lt;=10,"0-10",IF(AND(Bank_Personal_Loan_Modelling!C1121&gt;10,Bank_Personal_Loan_Modelling!C1121&lt;=20),"11-20",IF(AND(Bank_Personal_Loan_Modelling!C1121&gt;20,Bank_Personal_Loan_Modelling!C1121&lt;=30),"21-30","30+")))</f>
        <v>21-30</v>
      </c>
    </row>
    <row r="1122" spans="1:1" x14ac:dyDescent="0.3">
      <c r="A1122" s="3" t="str">
        <f>IF(Bank_Personal_Loan_Modelling!C1122&lt;=10,"0-10",IF(AND(Bank_Personal_Loan_Modelling!C1122&gt;10,Bank_Personal_Loan_Modelling!C1122&lt;=20),"11-20",IF(AND(Bank_Personal_Loan_Modelling!C1122&gt;20,Bank_Personal_Loan_Modelling!C1122&lt;=30),"21-30","30+")))</f>
        <v>30+</v>
      </c>
    </row>
    <row r="1123" spans="1:1" x14ac:dyDescent="0.3">
      <c r="A1123" s="3" t="str">
        <f>IF(Bank_Personal_Loan_Modelling!C1123&lt;=10,"0-10",IF(AND(Bank_Personal_Loan_Modelling!C1123&gt;10,Bank_Personal_Loan_Modelling!C1123&lt;=20),"11-20",IF(AND(Bank_Personal_Loan_Modelling!C1123&gt;20,Bank_Personal_Loan_Modelling!C1123&lt;=30),"21-30","30+")))</f>
        <v>30+</v>
      </c>
    </row>
    <row r="1124" spans="1:1" x14ac:dyDescent="0.3">
      <c r="A1124" s="3" t="str">
        <f>IF(Bank_Personal_Loan_Modelling!C1124&lt;=10,"0-10",IF(AND(Bank_Personal_Loan_Modelling!C1124&gt;10,Bank_Personal_Loan_Modelling!C1124&lt;=20),"11-20",IF(AND(Bank_Personal_Loan_Modelling!C1124&gt;20,Bank_Personal_Loan_Modelling!C1124&lt;=30),"21-30","30+")))</f>
        <v>21-30</v>
      </c>
    </row>
    <row r="1125" spans="1:1" x14ac:dyDescent="0.3">
      <c r="A1125" s="3" t="str">
        <f>IF(Bank_Personal_Loan_Modelling!C1125&lt;=10,"0-10",IF(AND(Bank_Personal_Loan_Modelling!C1125&gt;10,Bank_Personal_Loan_Modelling!C1125&lt;=20),"11-20",IF(AND(Bank_Personal_Loan_Modelling!C1125&gt;20,Bank_Personal_Loan_Modelling!C1125&lt;=30),"21-30","30+")))</f>
        <v>30+</v>
      </c>
    </row>
    <row r="1126" spans="1:1" x14ac:dyDescent="0.3">
      <c r="A1126" s="3" t="str">
        <f>IF(Bank_Personal_Loan_Modelling!C1126&lt;=10,"0-10",IF(AND(Bank_Personal_Loan_Modelling!C1126&gt;10,Bank_Personal_Loan_Modelling!C1126&lt;=20),"11-20",IF(AND(Bank_Personal_Loan_Modelling!C1126&gt;20,Bank_Personal_Loan_Modelling!C1126&lt;=30),"21-30","30+")))</f>
        <v>21-30</v>
      </c>
    </row>
    <row r="1127" spans="1:1" x14ac:dyDescent="0.3">
      <c r="A1127" s="3" t="str">
        <f>IF(Bank_Personal_Loan_Modelling!C1127&lt;=10,"0-10",IF(AND(Bank_Personal_Loan_Modelling!C1127&gt;10,Bank_Personal_Loan_Modelling!C1127&lt;=20),"11-20",IF(AND(Bank_Personal_Loan_Modelling!C1127&gt;20,Bank_Personal_Loan_Modelling!C1127&lt;=30),"21-30","30+")))</f>
        <v>30+</v>
      </c>
    </row>
    <row r="1128" spans="1:1" x14ac:dyDescent="0.3">
      <c r="A1128" s="3" t="str">
        <f>IF(Bank_Personal_Loan_Modelling!C1128&lt;=10,"0-10",IF(AND(Bank_Personal_Loan_Modelling!C1128&gt;10,Bank_Personal_Loan_Modelling!C1128&lt;=20),"11-20",IF(AND(Bank_Personal_Loan_Modelling!C1128&gt;20,Bank_Personal_Loan_Modelling!C1128&lt;=30),"21-30","30+")))</f>
        <v>30+</v>
      </c>
    </row>
    <row r="1129" spans="1:1" x14ac:dyDescent="0.3">
      <c r="A1129" s="3" t="str">
        <f>IF(Bank_Personal_Loan_Modelling!C1129&lt;=10,"0-10",IF(AND(Bank_Personal_Loan_Modelling!C1129&gt;10,Bank_Personal_Loan_Modelling!C1129&lt;=20),"11-20",IF(AND(Bank_Personal_Loan_Modelling!C1129&gt;20,Bank_Personal_Loan_Modelling!C1129&lt;=30),"21-30","30+")))</f>
        <v>30+</v>
      </c>
    </row>
    <row r="1130" spans="1:1" x14ac:dyDescent="0.3">
      <c r="A1130" s="3" t="str">
        <f>IF(Bank_Personal_Loan_Modelling!C1130&lt;=10,"0-10",IF(AND(Bank_Personal_Loan_Modelling!C1130&gt;10,Bank_Personal_Loan_Modelling!C1130&lt;=20),"11-20",IF(AND(Bank_Personal_Loan_Modelling!C1130&gt;20,Bank_Personal_Loan_Modelling!C1130&lt;=30),"21-30","30+")))</f>
        <v>21-30</v>
      </c>
    </row>
    <row r="1131" spans="1:1" x14ac:dyDescent="0.3">
      <c r="A1131" s="3" t="str">
        <f>IF(Bank_Personal_Loan_Modelling!C1131&lt;=10,"0-10",IF(AND(Bank_Personal_Loan_Modelling!C1131&gt;10,Bank_Personal_Loan_Modelling!C1131&lt;=20),"11-20",IF(AND(Bank_Personal_Loan_Modelling!C1131&gt;20,Bank_Personal_Loan_Modelling!C1131&lt;=30),"21-30","30+")))</f>
        <v>30+</v>
      </c>
    </row>
    <row r="1132" spans="1:1" x14ac:dyDescent="0.3">
      <c r="A1132" s="3" t="str">
        <f>IF(Bank_Personal_Loan_Modelling!C1132&lt;=10,"0-10",IF(AND(Bank_Personal_Loan_Modelling!C1132&gt;10,Bank_Personal_Loan_Modelling!C1132&lt;=20),"11-20",IF(AND(Bank_Personal_Loan_Modelling!C1132&gt;20,Bank_Personal_Loan_Modelling!C1132&lt;=30),"21-30","30+")))</f>
        <v>21-30</v>
      </c>
    </row>
    <row r="1133" spans="1:1" x14ac:dyDescent="0.3">
      <c r="A1133" s="3" t="str">
        <f>IF(Bank_Personal_Loan_Modelling!C1133&lt;=10,"0-10",IF(AND(Bank_Personal_Loan_Modelling!C1133&gt;10,Bank_Personal_Loan_Modelling!C1133&lt;=20),"11-20",IF(AND(Bank_Personal_Loan_Modelling!C1133&gt;20,Bank_Personal_Loan_Modelling!C1133&lt;=30),"21-30","30+")))</f>
        <v>21-30</v>
      </c>
    </row>
    <row r="1134" spans="1:1" x14ac:dyDescent="0.3">
      <c r="A1134" s="3" t="str">
        <f>IF(Bank_Personal_Loan_Modelling!C1134&lt;=10,"0-10",IF(AND(Bank_Personal_Loan_Modelling!C1134&gt;10,Bank_Personal_Loan_Modelling!C1134&lt;=20),"11-20",IF(AND(Bank_Personal_Loan_Modelling!C1134&gt;20,Bank_Personal_Loan_Modelling!C1134&lt;=30),"21-30","30+")))</f>
        <v>30+</v>
      </c>
    </row>
    <row r="1135" spans="1:1" x14ac:dyDescent="0.3">
      <c r="A1135" s="3" t="str">
        <f>IF(Bank_Personal_Loan_Modelling!C1135&lt;=10,"0-10",IF(AND(Bank_Personal_Loan_Modelling!C1135&gt;10,Bank_Personal_Loan_Modelling!C1135&lt;=20),"11-20",IF(AND(Bank_Personal_Loan_Modelling!C1135&gt;20,Bank_Personal_Loan_Modelling!C1135&lt;=30),"21-30","30+")))</f>
        <v>21-30</v>
      </c>
    </row>
    <row r="1136" spans="1:1" x14ac:dyDescent="0.3">
      <c r="A1136" s="3" t="str">
        <f>IF(Bank_Personal_Loan_Modelling!C1136&lt;=10,"0-10",IF(AND(Bank_Personal_Loan_Modelling!C1136&gt;10,Bank_Personal_Loan_Modelling!C1136&lt;=20),"11-20",IF(AND(Bank_Personal_Loan_Modelling!C1136&gt;20,Bank_Personal_Loan_Modelling!C1136&lt;=30),"21-30","30+")))</f>
        <v>21-30</v>
      </c>
    </row>
    <row r="1137" spans="1:1" x14ac:dyDescent="0.3">
      <c r="A1137" s="3" t="str">
        <f>IF(Bank_Personal_Loan_Modelling!C1137&lt;=10,"0-10",IF(AND(Bank_Personal_Loan_Modelling!C1137&gt;10,Bank_Personal_Loan_Modelling!C1137&lt;=20),"11-20",IF(AND(Bank_Personal_Loan_Modelling!C1137&gt;20,Bank_Personal_Loan_Modelling!C1137&lt;=30),"21-30","30+")))</f>
        <v>21-30</v>
      </c>
    </row>
    <row r="1138" spans="1:1" x14ac:dyDescent="0.3">
      <c r="A1138" s="3" t="str">
        <f>IF(Bank_Personal_Loan_Modelling!C1138&lt;=10,"0-10",IF(AND(Bank_Personal_Loan_Modelling!C1138&gt;10,Bank_Personal_Loan_Modelling!C1138&lt;=20),"11-20",IF(AND(Bank_Personal_Loan_Modelling!C1138&gt;20,Bank_Personal_Loan_Modelling!C1138&lt;=30),"21-30","30+")))</f>
        <v>21-30</v>
      </c>
    </row>
    <row r="1139" spans="1:1" x14ac:dyDescent="0.3">
      <c r="A1139" s="3" t="str">
        <f>IF(Bank_Personal_Loan_Modelling!C1139&lt;=10,"0-10",IF(AND(Bank_Personal_Loan_Modelling!C1139&gt;10,Bank_Personal_Loan_Modelling!C1139&lt;=20),"11-20",IF(AND(Bank_Personal_Loan_Modelling!C1139&gt;20,Bank_Personal_Loan_Modelling!C1139&lt;=30),"21-30","30+")))</f>
        <v>21-30</v>
      </c>
    </row>
    <row r="1140" spans="1:1" x14ac:dyDescent="0.3">
      <c r="A1140" s="3" t="str">
        <f>IF(Bank_Personal_Loan_Modelling!C1140&lt;=10,"0-10",IF(AND(Bank_Personal_Loan_Modelling!C1140&gt;10,Bank_Personal_Loan_Modelling!C1140&lt;=20),"11-20",IF(AND(Bank_Personal_Loan_Modelling!C1140&gt;20,Bank_Personal_Loan_Modelling!C1140&lt;=30),"21-30","30+")))</f>
        <v>30+</v>
      </c>
    </row>
    <row r="1141" spans="1:1" x14ac:dyDescent="0.3">
      <c r="A1141" s="3" t="str">
        <f>IF(Bank_Personal_Loan_Modelling!C1141&lt;=10,"0-10",IF(AND(Bank_Personal_Loan_Modelling!C1141&gt;10,Bank_Personal_Loan_Modelling!C1141&lt;=20),"11-20",IF(AND(Bank_Personal_Loan_Modelling!C1141&gt;20,Bank_Personal_Loan_Modelling!C1141&lt;=30),"21-30","30+")))</f>
        <v>30+</v>
      </c>
    </row>
    <row r="1142" spans="1:1" x14ac:dyDescent="0.3">
      <c r="A1142" s="3" t="str">
        <f>IF(Bank_Personal_Loan_Modelling!C1142&lt;=10,"0-10",IF(AND(Bank_Personal_Loan_Modelling!C1142&gt;10,Bank_Personal_Loan_Modelling!C1142&lt;=20),"11-20",IF(AND(Bank_Personal_Loan_Modelling!C1142&gt;20,Bank_Personal_Loan_Modelling!C1142&lt;=30),"21-30","30+")))</f>
        <v>21-30</v>
      </c>
    </row>
    <row r="1143" spans="1:1" x14ac:dyDescent="0.3">
      <c r="A1143" s="3" t="str">
        <f>IF(Bank_Personal_Loan_Modelling!C1143&lt;=10,"0-10",IF(AND(Bank_Personal_Loan_Modelling!C1143&gt;10,Bank_Personal_Loan_Modelling!C1143&lt;=20),"11-20",IF(AND(Bank_Personal_Loan_Modelling!C1143&gt;20,Bank_Personal_Loan_Modelling!C1143&lt;=30),"21-30","30+")))</f>
        <v>30+</v>
      </c>
    </row>
    <row r="1144" spans="1:1" x14ac:dyDescent="0.3">
      <c r="A1144" s="3" t="str">
        <f>IF(Bank_Personal_Loan_Modelling!C1144&lt;=10,"0-10",IF(AND(Bank_Personal_Loan_Modelling!C1144&gt;10,Bank_Personal_Loan_Modelling!C1144&lt;=20),"11-20",IF(AND(Bank_Personal_Loan_Modelling!C1144&gt;20,Bank_Personal_Loan_Modelling!C1144&lt;=30),"21-30","30+")))</f>
        <v>30+</v>
      </c>
    </row>
    <row r="1145" spans="1:1" x14ac:dyDescent="0.3">
      <c r="A1145" s="3" t="str">
        <f>IF(Bank_Personal_Loan_Modelling!C1145&lt;=10,"0-10",IF(AND(Bank_Personal_Loan_Modelling!C1145&gt;10,Bank_Personal_Loan_Modelling!C1145&lt;=20),"11-20",IF(AND(Bank_Personal_Loan_Modelling!C1145&gt;20,Bank_Personal_Loan_Modelling!C1145&lt;=30),"21-30","30+")))</f>
        <v>30+</v>
      </c>
    </row>
    <row r="1146" spans="1:1" x14ac:dyDescent="0.3">
      <c r="A1146" s="3" t="str">
        <f>IF(Bank_Personal_Loan_Modelling!C1146&lt;=10,"0-10",IF(AND(Bank_Personal_Loan_Modelling!C1146&gt;10,Bank_Personal_Loan_Modelling!C1146&lt;=20),"11-20",IF(AND(Bank_Personal_Loan_Modelling!C1146&gt;20,Bank_Personal_Loan_Modelling!C1146&lt;=30),"21-30","30+")))</f>
        <v>30+</v>
      </c>
    </row>
    <row r="1147" spans="1:1" x14ac:dyDescent="0.3">
      <c r="A1147" s="3" t="str">
        <f>IF(Bank_Personal_Loan_Modelling!C1147&lt;=10,"0-10",IF(AND(Bank_Personal_Loan_Modelling!C1147&gt;10,Bank_Personal_Loan_Modelling!C1147&lt;=20),"11-20",IF(AND(Bank_Personal_Loan_Modelling!C1147&gt;20,Bank_Personal_Loan_Modelling!C1147&lt;=30),"21-30","30+")))</f>
        <v>30+</v>
      </c>
    </row>
    <row r="1148" spans="1:1" x14ac:dyDescent="0.3">
      <c r="A1148" s="3" t="str">
        <f>IF(Bank_Personal_Loan_Modelling!C1148&lt;=10,"0-10",IF(AND(Bank_Personal_Loan_Modelling!C1148&gt;10,Bank_Personal_Loan_Modelling!C1148&lt;=20),"11-20",IF(AND(Bank_Personal_Loan_Modelling!C1148&gt;20,Bank_Personal_Loan_Modelling!C1148&lt;=30),"21-30","30+")))</f>
        <v>30+</v>
      </c>
    </row>
    <row r="1149" spans="1:1" x14ac:dyDescent="0.3">
      <c r="A1149" s="3" t="str">
        <f>IF(Bank_Personal_Loan_Modelling!C1149&lt;=10,"0-10",IF(AND(Bank_Personal_Loan_Modelling!C1149&gt;10,Bank_Personal_Loan_Modelling!C1149&lt;=20),"11-20",IF(AND(Bank_Personal_Loan_Modelling!C1149&gt;20,Bank_Personal_Loan_Modelling!C1149&lt;=30),"21-30","30+")))</f>
        <v>30+</v>
      </c>
    </row>
    <row r="1150" spans="1:1" x14ac:dyDescent="0.3">
      <c r="A1150" s="3" t="str">
        <f>IF(Bank_Personal_Loan_Modelling!C1150&lt;=10,"0-10",IF(AND(Bank_Personal_Loan_Modelling!C1150&gt;10,Bank_Personal_Loan_Modelling!C1150&lt;=20),"11-20",IF(AND(Bank_Personal_Loan_Modelling!C1150&gt;20,Bank_Personal_Loan_Modelling!C1150&lt;=30),"21-30","30+")))</f>
        <v>21-30</v>
      </c>
    </row>
    <row r="1151" spans="1:1" x14ac:dyDescent="0.3">
      <c r="A1151" s="3" t="str">
        <f>IF(Bank_Personal_Loan_Modelling!C1151&lt;=10,"0-10",IF(AND(Bank_Personal_Loan_Modelling!C1151&gt;10,Bank_Personal_Loan_Modelling!C1151&lt;=20),"11-20",IF(AND(Bank_Personal_Loan_Modelling!C1151&gt;20,Bank_Personal_Loan_Modelling!C1151&lt;=30),"21-30","30+")))</f>
        <v>21-30</v>
      </c>
    </row>
    <row r="1152" spans="1:1" x14ac:dyDescent="0.3">
      <c r="A1152" s="3" t="str">
        <f>IF(Bank_Personal_Loan_Modelling!C1152&lt;=10,"0-10",IF(AND(Bank_Personal_Loan_Modelling!C1152&gt;10,Bank_Personal_Loan_Modelling!C1152&lt;=20),"11-20",IF(AND(Bank_Personal_Loan_Modelling!C1152&gt;20,Bank_Personal_Loan_Modelling!C1152&lt;=30),"21-30","30+")))</f>
        <v>21-30</v>
      </c>
    </row>
    <row r="1153" spans="1:1" x14ac:dyDescent="0.3">
      <c r="A1153" s="3" t="str">
        <f>IF(Bank_Personal_Loan_Modelling!C1153&lt;=10,"0-10",IF(AND(Bank_Personal_Loan_Modelling!C1153&gt;10,Bank_Personal_Loan_Modelling!C1153&lt;=20),"11-20",IF(AND(Bank_Personal_Loan_Modelling!C1153&gt;20,Bank_Personal_Loan_Modelling!C1153&lt;=30),"21-30","30+")))</f>
        <v>30+</v>
      </c>
    </row>
    <row r="1154" spans="1:1" x14ac:dyDescent="0.3">
      <c r="A1154" s="3" t="str">
        <f>IF(Bank_Personal_Loan_Modelling!C1154&lt;=10,"0-10",IF(AND(Bank_Personal_Loan_Modelling!C1154&gt;10,Bank_Personal_Loan_Modelling!C1154&lt;=20),"11-20",IF(AND(Bank_Personal_Loan_Modelling!C1154&gt;20,Bank_Personal_Loan_Modelling!C1154&lt;=30),"21-30","30+")))</f>
        <v>21-30</v>
      </c>
    </row>
    <row r="1155" spans="1:1" x14ac:dyDescent="0.3">
      <c r="A1155" s="3" t="str">
        <f>IF(Bank_Personal_Loan_Modelling!C1155&lt;=10,"0-10",IF(AND(Bank_Personal_Loan_Modelling!C1155&gt;10,Bank_Personal_Loan_Modelling!C1155&lt;=20),"11-20",IF(AND(Bank_Personal_Loan_Modelling!C1155&gt;20,Bank_Personal_Loan_Modelling!C1155&lt;=30),"21-30","30+")))</f>
        <v>21-30</v>
      </c>
    </row>
    <row r="1156" spans="1:1" x14ac:dyDescent="0.3">
      <c r="A1156" s="3" t="str">
        <f>IF(Bank_Personal_Loan_Modelling!C1156&lt;=10,"0-10",IF(AND(Bank_Personal_Loan_Modelling!C1156&gt;10,Bank_Personal_Loan_Modelling!C1156&lt;=20),"11-20",IF(AND(Bank_Personal_Loan_Modelling!C1156&gt;20,Bank_Personal_Loan_Modelling!C1156&lt;=30),"21-30","30+")))</f>
        <v>21-30</v>
      </c>
    </row>
    <row r="1157" spans="1:1" x14ac:dyDescent="0.3">
      <c r="A1157" s="3" t="str">
        <f>IF(Bank_Personal_Loan_Modelling!C1157&lt;=10,"0-10",IF(AND(Bank_Personal_Loan_Modelling!C1157&gt;10,Bank_Personal_Loan_Modelling!C1157&lt;=20),"11-20",IF(AND(Bank_Personal_Loan_Modelling!C1157&gt;20,Bank_Personal_Loan_Modelling!C1157&lt;=30),"21-30","30+")))</f>
        <v>30+</v>
      </c>
    </row>
    <row r="1158" spans="1:1" x14ac:dyDescent="0.3">
      <c r="A1158" s="3" t="str">
        <f>IF(Bank_Personal_Loan_Modelling!C1158&lt;=10,"0-10",IF(AND(Bank_Personal_Loan_Modelling!C1158&gt;10,Bank_Personal_Loan_Modelling!C1158&lt;=20),"11-20",IF(AND(Bank_Personal_Loan_Modelling!C1158&gt;20,Bank_Personal_Loan_Modelling!C1158&lt;=30),"21-30","30+")))</f>
        <v>30+</v>
      </c>
    </row>
    <row r="1159" spans="1:1" x14ac:dyDescent="0.3">
      <c r="A1159" s="3" t="str">
        <f>IF(Bank_Personal_Loan_Modelling!C1159&lt;=10,"0-10",IF(AND(Bank_Personal_Loan_Modelling!C1159&gt;10,Bank_Personal_Loan_Modelling!C1159&lt;=20),"11-20",IF(AND(Bank_Personal_Loan_Modelling!C1159&gt;20,Bank_Personal_Loan_Modelling!C1159&lt;=30),"21-30","30+")))</f>
        <v>30+</v>
      </c>
    </row>
    <row r="1160" spans="1:1" x14ac:dyDescent="0.3">
      <c r="A1160" s="3" t="str">
        <f>IF(Bank_Personal_Loan_Modelling!C1160&lt;=10,"0-10",IF(AND(Bank_Personal_Loan_Modelling!C1160&gt;10,Bank_Personal_Loan_Modelling!C1160&lt;=20),"11-20",IF(AND(Bank_Personal_Loan_Modelling!C1160&gt;20,Bank_Personal_Loan_Modelling!C1160&lt;=30),"21-30","30+")))</f>
        <v>30+</v>
      </c>
    </row>
    <row r="1161" spans="1:1" x14ac:dyDescent="0.3">
      <c r="A1161" s="3" t="str">
        <f>IF(Bank_Personal_Loan_Modelling!C1161&lt;=10,"0-10",IF(AND(Bank_Personal_Loan_Modelling!C1161&gt;10,Bank_Personal_Loan_Modelling!C1161&lt;=20),"11-20",IF(AND(Bank_Personal_Loan_Modelling!C1161&gt;20,Bank_Personal_Loan_Modelling!C1161&lt;=30),"21-30","30+")))</f>
        <v>21-30</v>
      </c>
    </row>
    <row r="1162" spans="1:1" x14ac:dyDescent="0.3">
      <c r="A1162" s="3" t="str">
        <f>IF(Bank_Personal_Loan_Modelling!C1162&lt;=10,"0-10",IF(AND(Bank_Personal_Loan_Modelling!C1162&gt;10,Bank_Personal_Loan_Modelling!C1162&lt;=20),"11-20",IF(AND(Bank_Personal_Loan_Modelling!C1162&gt;20,Bank_Personal_Loan_Modelling!C1162&lt;=30),"21-30","30+")))</f>
        <v>30+</v>
      </c>
    </row>
    <row r="1163" spans="1:1" x14ac:dyDescent="0.3">
      <c r="A1163" s="3" t="str">
        <f>IF(Bank_Personal_Loan_Modelling!C1163&lt;=10,"0-10",IF(AND(Bank_Personal_Loan_Modelling!C1163&gt;10,Bank_Personal_Loan_Modelling!C1163&lt;=20),"11-20",IF(AND(Bank_Personal_Loan_Modelling!C1163&gt;20,Bank_Personal_Loan_Modelling!C1163&lt;=30),"21-30","30+")))</f>
        <v>30+</v>
      </c>
    </row>
    <row r="1164" spans="1:1" x14ac:dyDescent="0.3">
      <c r="A1164" s="3" t="str">
        <f>IF(Bank_Personal_Loan_Modelling!C1164&lt;=10,"0-10",IF(AND(Bank_Personal_Loan_Modelling!C1164&gt;10,Bank_Personal_Loan_Modelling!C1164&lt;=20),"11-20",IF(AND(Bank_Personal_Loan_Modelling!C1164&gt;20,Bank_Personal_Loan_Modelling!C1164&lt;=30),"21-30","30+")))</f>
        <v>21-30</v>
      </c>
    </row>
    <row r="1165" spans="1:1" x14ac:dyDescent="0.3">
      <c r="A1165" s="3" t="str">
        <f>IF(Bank_Personal_Loan_Modelling!C1165&lt;=10,"0-10",IF(AND(Bank_Personal_Loan_Modelling!C1165&gt;10,Bank_Personal_Loan_Modelling!C1165&lt;=20),"11-20",IF(AND(Bank_Personal_Loan_Modelling!C1165&gt;20,Bank_Personal_Loan_Modelling!C1165&lt;=30),"21-30","30+")))</f>
        <v>30+</v>
      </c>
    </row>
    <row r="1166" spans="1:1" x14ac:dyDescent="0.3">
      <c r="A1166" s="3" t="str">
        <f>IF(Bank_Personal_Loan_Modelling!C1166&lt;=10,"0-10",IF(AND(Bank_Personal_Loan_Modelling!C1166&gt;10,Bank_Personal_Loan_Modelling!C1166&lt;=20),"11-20",IF(AND(Bank_Personal_Loan_Modelling!C1166&gt;20,Bank_Personal_Loan_Modelling!C1166&lt;=30),"21-30","30+")))</f>
        <v>21-30</v>
      </c>
    </row>
    <row r="1167" spans="1:1" x14ac:dyDescent="0.3">
      <c r="A1167" s="3" t="str">
        <f>IF(Bank_Personal_Loan_Modelling!C1167&lt;=10,"0-10",IF(AND(Bank_Personal_Loan_Modelling!C1167&gt;10,Bank_Personal_Loan_Modelling!C1167&lt;=20),"11-20",IF(AND(Bank_Personal_Loan_Modelling!C1167&gt;20,Bank_Personal_Loan_Modelling!C1167&lt;=30),"21-30","30+")))</f>
        <v>30+</v>
      </c>
    </row>
    <row r="1168" spans="1:1" x14ac:dyDescent="0.3">
      <c r="A1168" s="3" t="str">
        <f>IF(Bank_Personal_Loan_Modelling!C1168&lt;=10,"0-10",IF(AND(Bank_Personal_Loan_Modelling!C1168&gt;10,Bank_Personal_Loan_Modelling!C1168&lt;=20),"11-20",IF(AND(Bank_Personal_Loan_Modelling!C1168&gt;20,Bank_Personal_Loan_Modelling!C1168&lt;=30),"21-30","30+")))</f>
        <v>30+</v>
      </c>
    </row>
    <row r="1169" spans="1:1" x14ac:dyDescent="0.3">
      <c r="A1169" s="3" t="str">
        <f>IF(Bank_Personal_Loan_Modelling!C1169&lt;=10,"0-10",IF(AND(Bank_Personal_Loan_Modelling!C1169&gt;10,Bank_Personal_Loan_Modelling!C1169&lt;=20),"11-20",IF(AND(Bank_Personal_Loan_Modelling!C1169&gt;20,Bank_Personal_Loan_Modelling!C1169&lt;=30),"21-30","30+")))</f>
        <v>30+</v>
      </c>
    </row>
    <row r="1170" spans="1:1" x14ac:dyDescent="0.3">
      <c r="A1170" s="3" t="str">
        <f>IF(Bank_Personal_Loan_Modelling!C1170&lt;=10,"0-10",IF(AND(Bank_Personal_Loan_Modelling!C1170&gt;10,Bank_Personal_Loan_Modelling!C1170&lt;=20),"11-20",IF(AND(Bank_Personal_Loan_Modelling!C1170&gt;20,Bank_Personal_Loan_Modelling!C1170&lt;=30),"21-30","30+")))</f>
        <v>21-30</v>
      </c>
    </row>
    <row r="1171" spans="1:1" x14ac:dyDescent="0.3">
      <c r="A1171" s="3" t="str">
        <f>IF(Bank_Personal_Loan_Modelling!C1171&lt;=10,"0-10",IF(AND(Bank_Personal_Loan_Modelling!C1171&gt;10,Bank_Personal_Loan_Modelling!C1171&lt;=20),"11-20",IF(AND(Bank_Personal_Loan_Modelling!C1171&gt;20,Bank_Personal_Loan_Modelling!C1171&lt;=30),"21-30","30+")))</f>
        <v>30+</v>
      </c>
    </row>
    <row r="1172" spans="1:1" x14ac:dyDescent="0.3">
      <c r="A1172" s="3" t="str">
        <f>IF(Bank_Personal_Loan_Modelling!C1172&lt;=10,"0-10",IF(AND(Bank_Personal_Loan_Modelling!C1172&gt;10,Bank_Personal_Loan_Modelling!C1172&lt;=20),"11-20",IF(AND(Bank_Personal_Loan_Modelling!C1172&gt;20,Bank_Personal_Loan_Modelling!C1172&lt;=30),"21-30","30+")))</f>
        <v>21-30</v>
      </c>
    </row>
    <row r="1173" spans="1:1" x14ac:dyDescent="0.3">
      <c r="A1173" s="3" t="str">
        <f>IF(Bank_Personal_Loan_Modelling!C1173&lt;=10,"0-10",IF(AND(Bank_Personal_Loan_Modelling!C1173&gt;10,Bank_Personal_Loan_Modelling!C1173&lt;=20),"11-20",IF(AND(Bank_Personal_Loan_Modelling!C1173&gt;20,Bank_Personal_Loan_Modelling!C1173&lt;=30),"21-30","30+")))</f>
        <v>21-30</v>
      </c>
    </row>
    <row r="1174" spans="1:1" x14ac:dyDescent="0.3">
      <c r="A1174" s="3" t="str">
        <f>IF(Bank_Personal_Loan_Modelling!C1174&lt;=10,"0-10",IF(AND(Bank_Personal_Loan_Modelling!C1174&gt;10,Bank_Personal_Loan_Modelling!C1174&lt;=20),"11-20",IF(AND(Bank_Personal_Loan_Modelling!C1174&gt;20,Bank_Personal_Loan_Modelling!C1174&lt;=30),"21-30","30+")))</f>
        <v>30+</v>
      </c>
    </row>
    <row r="1175" spans="1:1" x14ac:dyDescent="0.3">
      <c r="A1175" s="3" t="str">
        <f>IF(Bank_Personal_Loan_Modelling!C1175&lt;=10,"0-10",IF(AND(Bank_Personal_Loan_Modelling!C1175&gt;10,Bank_Personal_Loan_Modelling!C1175&lt;=20),"11-20",IF(AND(Bank_Personal_Loan_Modelling!C1175&gt;20,Bank_Personal_Loan_Modelling!C1175&lt;=30),"21-30","30+")))</f>
        <v>21-30</v>
      </c>
    </row>
    <row r="1176" spans="1:1" x14ac:dyDescent="0.3">
      <c r="A1176" s="3" t="str">
        <f>IF(Bank_Personal_Loan_Modelling!C1176&lt;=10,"0-10",IF(AND(Bank_Personal_Loan_Modelling!C1176&gt;10,Bank_Personal_Loan_Modelling!C1176&lt;=20),"11-20",IF(AND(Bank_Personal_Loan_Modelling!C1176&gt;20,Bank_Personal_Loan_Modelling!C1176&lt;=30),"21-30","30+")))</f>
        <v>30+</v>
      </c>
    </row>
    <row r="1177" spans="1:1" x14ac:dyDescent="0.3">
      <c r="A1177" s="3" t="str">
        <f>IF(Bank_Personal_Loan_Modelling!C1177&lt;=10,"0-10",IF(AND(Bank_Personal_Loan_Modelling!C1177&gt;10,Bank_Personal_Loan_Modelling!C1177&lt;=20),"11-20",IF(AND(Bank_Personal_Loan_Modelling!C1177&gt;20,Bank_Personal_Loan_Modelling!C1177&lt;=30),"21-30","30+")))</f>
        <v>21-30</v>
      </c>
    </row>
    <row r="1178" spans="1:1" x14ac:dyDescent="0.3">
      <c r="A1178" s="3" t="str">
        <f>IF(Bank_Personal_Loan_Modelling!C1178&lt;=10,"0-10",IF(AND(Bank_Personal_Loan_Modelling!C1178&gt;10,Bank_Personal_Loan_Modelling!C1178&lt;=20),"11-20",IF(AND(Bank_Personal_Loan_Modelling!C1178&gt;20,Bank_Personal_Loan_Modelling!C1178&lt;=30),"21-30","30+")))</f>
        <v>30+</v>
      </c>
    </row>
    <row r="1179" spans="1:1" x14ac:dyDescent="0.3">
      <c r="A1179" s="3" t="str">
        <f>IF(Bank_Personal_Loan_Modelling!C1179&lt;=10,"0-10",IF(AND(Bank_Personal_Loan_Modelling!C1179&gt;10,Bank_Personal_Loan_Modelling!C1179&lt;=20),"11-20",IF(AND(Bank_Personal_Loan_Modelling!C1179&gt;20,Bank_Personal_Loan_Modelling!C1179&lt;=30),"21-30","30+")))</f>
        <v>21-30</v>
      </c>
    </row>
    <row r="1180" spans="1:1" x14ac:dyDescent="0.3">
      <c r="A1180" s="3" t="str">
        <f>IF(Bank_Personal_Loan_Modelling!C1180&lt;=10,"0-10",IF(AND(Bank_Personal_Loan_Modelling!C1180&gt;10,Bank_Personal_Loan_Modelling!C1180&lt;=20),"11-20",IF(AND(Bank_Personal_Loan_Modelling!C1180&gt;20,Bank_Personal_Loan_Modelling!C1180&lt;=30),"21-30","30+")))</f>
        <v>21-30</v>
      </c>
    </row>
    <row r="1181" spans="1:1" x14ac:dyDescent="0.3">
      <c r="A1181" s="3" t="str">
        <f>IF(Bank_Personal_Loan_Modelling!C1181&lt;=10,"0-10",IF(AND(Bank_Personal_Loan_Modelling!C1181&gt;10,Bank_Personal_Loan_Modelling!C1181&lt;=20),"11-20",IF(AND(Bank_Personal_Loan_Modelling!C1181&gt;20,Bank_Personal_Loan_Modelling!C1181&lt;=30),"21-30","30+")))</f>
        <v>21-30</v>
      </c>
    </row>
    <row r="1182" spans="1:1" x14ac:dyDescent="0.3">
      <c r="A1182" s="3" t="str">
        <f>IF(Bank_Personal_Loan_Modelling!C1182&lt;=10,"0-10",IF(AND(Bank_Personal_Loan_Modelling!C1182&gt;10,Bank_Personal_Loan_Modelling!C1182&lt;=20),"11-20",IF(AND(Bank_Personal_Loan_Modelling!C1182&gt;20,Bank_Personal_Loan_Modelling!C1182&lt;=30),"21-30","30+")))</f>
        <v>21-30</v>
      </c>
    </row>
    <row r="1183" spans="1:1" x14ac:dyDescent="0.3">
      <c r="A1183" s="3" t="str">
        <f>IF(Bank_Personal_Loan_Modelling!C1183&lt;=10,"0-10",IF(AND(Bank_Personal_Loan_Modelling!C1183&gt;10,Bank_Personal_Loan_Modelling!C1183&lt;=20),"11-20",IF(AND(Bank_Personal_Loan_Modelling!C1183&gt;20,Bank_Personal_Loan_Modelling!C1183&lt;=30),"21-30","30+")))</f>
        <v>21-30</v>
      </c>
    </row>
    <row r="1184" spans="1:1" x14ac:dyDescent="0.3">
      <c r="A1184" s="3" t="str">
        <f>IF(Bank_Personal_Loan_Modelling!C1184&lt;=10,"0-10",IF(AND(Bank_Personal_Loan_Modelling!C1184&gt;10,Bank_Personal_Loan_Modelling!C1184&lt;=20),"11-20",IF(AND(Bank_Personal_Loan_Modelling!C1184&gt;20,Bank_Personal_Loan_Modelling!C1184&lt;=30),"21-30","30+")))</f>
        <v>21-30</v>
      </c>
    </row>
    <row r="1185" spans="1:1" x14ac:dyDescent="0.3">
      <c r="A1185" s="3" t="str">
        <f>IF(Bank_Personal_Loan_Modelling!C1185&lt;=10,"0-10",IF(AND(Bank_Personal_Loan_Modelling!C1185&gt;10,Bank_Personal_Loan_Modelling!C1185&lt;=20),"11-20",IF(AND(Bank_Personal_Loan_Modelling!C1185&gt;20,Bank_Personal_Loan_Modelling!C1185&lt;=30),"21-30","30+")))</f>
        <v>30+</v>
      </c>
    </row>
    <row r="1186" spans="1:1" x14ac:dyDescent="0.3">
      <c r="A1186" s="3" t="str">
        <f>IF(Bank_Personal_Loan_Modelling!C1186&lt;=10,"0-10",IF(AND(Bank_Personal_Loan_Modelling!C1186&gt;10,Bank_Personal_Loan_Modelling!C1186&lt;=20),"11-20",IF(AND(Bank_Personal_Loan_Modelling!C1186&gt;20,Bank_Personal_Loan_Modelling!C1186&lt;=30),"21-30","30+")))</f>
        <v>21-30</v>
      </c>
    </row>
    <row r="1187" spans="1:1" x14ac:dyDescent="0.3">
      <c r="A1187" s="3" t="str">
        <f>IF(Bank_Personal_Loan_Modelling!C1187&lt;=10,"0-10",IF(AND(Bank_Personal_Loan_Modelling!C1187&gt;10,Bank_Personal_Loan_Modelling!C1187&lt;=20),"11-20",IF(AND(Bank_Personal_Loan_Modelling!C1187&gt;20,Bank_Personal_Loan_Modelling!C1187&lt;=30),"21-30","30+")))</f>
        <v>21-30</v>
      </c>
    </row>
    <row r="1188" spans="1:1" x14ac:dyDescent="0.3">
      <c r="A1188" s="3" t="str">
        <f>IF(Bank_Personal_Loan_Modelling!C1188&lt;=10,"0-10",IF(AND(Bank_Personal_Loan_Modelling!C1188&gt;10,Bank_Personal_Loan_Modelling!C1188&lt;=20),"11-20",IF(AND(Bank_Personal_Loan_Modelling!C1188&gt;20,Bank_Personal_Loan_Modelling!C1188&lt;=30),"21-30","30+")))</f>
        <v>30+</v>
      </c>
    </row>
    <row r="1189" spans="1:1" x14ac:dyDescent="0.3">
      <c r="A1189" s="3" t="str">
        <f>IF(Bank_Personal_Loan_Modelling!C1189&lt;=10,"0-10",IF(AND(Bank_Personal_Loan_Modelling!C1189&gt;10,Bank_Personal_Loan_Modelling!C1189&lt;=20),"11-20",IF(AND(Bank_Personal_Loan_Modelling!C1189&gt;20,Bank_Personal_Loan_Modelling!C1189&lt;=30),"21-30","30+")))</f>
        <v>21-30</v>
      </c>
    </row>
    <row r="1190" spans="1:1" x14ac:dyDescent="0.3">
      <c r="A1190" s="3" t="str">
        <f>IF(Bank_Personal_Loan_Modelling!C1190&lt;=10,"0-10",IF(AND(Bank_Personal_Loan_Modelling!C1190&gt;10,Bank_Personal_Loan_Modelling!C1190&lt;=20),"11-20",IF(AND(Bank_Personal_Loan_Modelling!C1190&gt;20,Bank_Personal_Loan_Modelling!C1190&lt;=30),"21-30","30+")))</f>
        <v>30+</v>
      </c>
    </row>
    <row r="1191" spans="1:1" x14ac:dyDescent="0.3">
      <c r="A1191" s="3" t="str">
        <f>IF(Bank_Personal_Loan_Modelling!C1191&lt;=10,"0-10",IF(AND(Bank_Personal_Loan_Modelling!C1191&gt;10,Bank_Personal_Loan_Modelling!C1191&lt;=20),"11-20",IF(AND(Bank_Personal_Loan_Modelling!C1191&gt;20,Bank_Personal_Loan_Modelling!C1191&lt;=30),"21-30","30+")))</f>
        <v>30+</v>
      </c>
    </row>
    <row r="1192" spans="1:1" x14ac:dyDescent="0.3">
      <c r="A1192" s="3" t="str">
        <f>IF(Bank_Personal_Loan_Modelling!C1192&lt;=10,"0-10",IF(AND(Bank_Personal_Loan_Modelling!C1192&gt;10,Bank_Personal_Loan_Modelling!C1192&lt;=20),"11-20",IF(AND(Bank_Personal_Loan_Modelling!C1192&gt;20,Bank_Personal_Loan_Modelling!C1192&lt;=30),"21-30","30+")))</f>
        <v>30+</v>
      </c>
    </row>
    <row r="1193" spans="1:1" x14ac:dyDescent="0.3">
      <c r="A1193" s="3" t="str">
        <f>IF(Bank_Personal_Loan_Modelling!C1193&lt;=10,"0-10",IF(AND(Bank_Personal_Loan_Modelling!C1193&gt;10,Bank_Personal_Loan_Modelling!C1193&lt;=20),"11-20",IF(AND(Bank_Personal_Loan_Modelling!C1193&gt;20,Bank_Personal_Loan_Modelling!C1193&lt;=30),"21-30","30+")))</f>
        <v>30+</v>
      </c>
    </row>
    <row r="1194" spans="1:1" x14ac:dyDescent="0.3">
      <c r="A1194" s="3" t="str">
        <f>IF(Bank_Personal_Loan_Modelling!C1194&lt;=10,"0-10",IF(AND(Bank_Personal_Loan_Modelling!C1194&gt;10,Bank_Personal_Loan_Modelling!C1194&lt;=20),"11-20",IF(AND(Bank_Personal_Loan_Modelling!C1194&gt;20,Bank_Personal_Loan_Modelling!C1194&lt;=30),"21-30","30+")))</f>
        <v>21-30</v>
      </c>
    </row>
    <row r="1195" spans="1:1" x14ac:dyDescent="0.3">
      <c r="A1195" s="3" t="str">
        <f>IF(Bank_Personal_Loan_Modelling!C1195&lt;=10,"0-10",IF(AND(Bank_Personal_Loan_Modelling!C1195&gt;10,Bank_Personal_Loan_Modelling!C1195&lt;=20),"11-20",IF(AND(Bank_Personal_Loan_Modelling!C1195&gt;20,Bank_Personal_Loan_Modelling!C1195&lt;=30),"21-30","30+")))</f>
        <v>21-30</v>
      </c>
    </row>
    <row r="1196" spans="1:1" x14ac:dyDescent="0.3">
      <c r="A1196" s="3" t="str">
        <f>IF(Bank_Personal_Loan_Modelling!C1196&lt;=10,"0-10",IF(AND(Bank_Personal_Loan_Modelling!C1196&gt;10,Bank_Personal_Loan_Modelling!C1196&lt;=20),"11-20",IF(AND(Bank_Personal_Loan_Modelling!C1196&gt;20,Bank_Personal_Loan_Modelling!C1196&lt;=30),"21-30","30+")))</f>
        <v>30+</v>
      </c>
    </row>
    <row r="1197" spans="1:1" x14ac:dyDescent="0.3">
      <c r="A1197" s="3" t="str">
        <f>IF(Bank_Personal_Loan_Modelling!C1197&lt;=10,"0-10",IF(AND(Bank_Personal_Loan_Modelling!C1197&gt;10,Bank_Personal_Loan_Modelling!C1197&lt;=20),"11-20",IF(AND(Bank_Personal_Loan_Modelling!C1197&gt;20,Bank_Personal_Loan_Modelling!C1197&lt;=30),"21-30","30+")))</f>
        <v>30+</v>
      </c>
    </row>
    <row r="1198" spans="1:1" x14ac:dyDescent="0.3">
      <c r="A1198" s="3" t="str">
        <f>IF(Bank_Personal_Loan_Modelling!C1198&lt;=10,"0-10",IF(AND(Bank_Personal_Loan_Modelling!C1198&gt;10,Bank_Personal_Loan_Modelling!C1198&lt;=20),"11-20",IF(AND(Bank_Personal_Loan_Modelling!C1198&gt;20,Bank_Personal_Loan_Modelling!C1198&lt;=30),"21-30","30+")))</f>
        <v>30+</v>
      </c>
    </row>
    <row r="1199" spans="1:1" x14ac:dyDescent="0.3">
      <c r="A1199" s="3" t="str">
        <f>IF(Bank_Personal_Loan_Modelling!C1199&lt;=10,"0-10",IF(AND(Bank_Personal_Loan_Modelling!C1199&gt;10,Bank_Personal_Loan_Modelling!C1199&lt;=20),"11-20",IF(AND(Bank_Personal_Loan_Modelling!C1199&gt;20,Bank_Personal_Loan_Modelling!C1199&lt;=30),"21-30","30+")))</f>
        <v>30+</v>
      </c>
    </row>
    <row r="1200" spans="1:1" x14ac:dyDescent="0.3">
      <c r="A1200" s="3" t="str">
        <f>IF(Bank_Personal_Loan_Modelling!C1200&lt;=10,"0-10",IF(AND(Bank_Personal_Loan_Modelling!C1200&gt;10,Bank_Personal_Loan_Modelling!C1200&lt;=20),"11-20",IF(AND(Bank_Personal_Loan_Modelling!C1200&gt;20,Bank_Personal_Loan_Modelling!C1200&lt;=30),"21-30","30+")))</f>
        <v>30+</v>
      </c>
    </row>
    <row r="1201" spans="1:1" x14ac:dyDescent="0.3">
      <c r="A1201" s="3" t="str">
        <f>IF(Bank_Personal_Loan_Modelling!C1201&lt;=10,"0-10",IF(AND(Bank_Personal_Loan_Modelling!C1201&gt;10,Bank_Personal_Loan_Modelling!C1201&lt;=20),"11-20",IF(AND(Bank_Personal_Loan_Modelling!C1201&gt;20,Bank_Personal_Loan_Modelling!C1201&lt;=30),"21-30","30+")))</f>
        <v>21-30</v>
      </c>
    </row>
    <row r="1202" spans="1:1" x14ac:dyDescent="0.3">
      <c r="A1202" s="3" t="str">
        <f>IF(Bank_Personal_Loan_Modelling!C1202&lt;=10,"0-10",IF(AND(Bank_Personal_Loan_Modelling!C1202&gt;10,Bank_Personal_Loan_Modelling!C1202&lt;=20),"11-20",IF(AND(Bank_Personal_Loan_Modelling!C1202&gt;20,Bank_Personal_Loan_Modelling!C1202&lt;=30),"21-30","30+")))</f>
        <v>21-30</v>
      </c>
    </row>
    <row r="1203" spans="1:1" x14ac:dyDescent="0.3">
      <c r="A1203" s="3" t="str">
        <f>IF(Bank_Personal_Loan_Modelling!C1203&lt;=10,"0-10",IF(AND(Bank_Personal_Loan_Modelling!C1203&gt;10,Bank_Personal_Loan_Modelling!C1203&lt;=20),"11-20",IF(AND(Bank_Personal_Loan_Modelling!C1203&gt;20,Bank_Personal_Loan_Modelling!C1203&lt;=30),"21-30","30+")))</f>
        <v>30+</v>
      </c>
    </row>
    <row r="1204" spans="1:1" x14ac:dyDescent="0.3">
      <c r="A1204" s="3" t="str">
        <f>IF(Bank_Personal_Loan_Modelling!C1204&lt;=10,"0-10",IF(AND(Bank_Personal_Loan_Modelling!C1204&gt;10,Bank_Personal_Loan_Modelling!C1204&lt;=20),"11-20",IF(AND(Bank_Personal_Loan_Modelling!C1204&gt;20,Bank_Personal_Loan_Modelling!C1204&lt;=30),"21-30","30+")))</f>
        <v>30+</v>
      </c>
    </row>
    <row r="1205" spans="1:1" x14ac:dyDescent="0.3">
      <c r="A1205" s="3" t="str">
        <f>IF(Bank_Personal_Loan_Modelling!C1205&lt;=10,"0-10",IF(AND(Bank_Personal_Loan_Modelling!C1205&gt;10,Bank_Personal_Loan_Modelling!C1205&lt;=20),"11-20",IF(AND(Bank_Personal_Loan_Modelling!C1205&gt;20,Bank_Personal_Loan_Modelling!C1205&lt;=30),"21-30","30+")))</f>
        <v>21-30</v>
      </c>
    </row>
    <row r="1206" spans="1:1" x14ac:dyDescent="0.3">
      <c r="A1206" s="3" t="str">
        <f>IF(Bank_Personal_Loan_Modelling!C1206&lt;=10,"0-10",IF(AND(Bank_Personal_Loan_Modelling!C1206&gt;10,Bank_Personal_Loan_Modelling!C1206&lt;=20),"11-20",IF(AND(Bank_Personal_Loan_Modelling!C1206&gt;20,Bank_Personal_Loan_Modelling!C1206&lt;=30),"21-30","30+")))</f>
        <v>30+</v>
      </c>
    </row>
    <row r="1207" spans="1:1" x14ac:dyDescent="0.3">
      <c r="A1207" s="3" t="str">
        <f>IF(Bank_Personal_Loan_Modelling!C1207&lt;=10,"0-10",IF(AND(Bank_Personal_Loan_Modelling!C1207&gt;10,Bank_Personal_Loan_Modelling!C1207&lt;=20),"11-20",IF(AND(Bank_Personal_Loan_Modelling!C1207&gt;20,Bank_Personal_Loan_Modelling!C1207&lt;=30),"21-30","30+")))</f>
        <v>30+</v>
      </c>
    </row>
    <row r="1208" spans="1:1" x14ac:dyDescent="0.3">
      <c r="A1208" s="3" t="str">
        <f>IF(Bank_Personal_Loan_Modelling!C1208&lt;=10,"0-10",IF(AND(Bank_Personal_Loan_Modelling!C1208&gt;10,Bank_Personal_Loan_Modelling!C1208&lt;=20),"11-20",IF(AND(Bank_Personal_Loan_Modelling!C1208&gt;20,Bank_Personal_Loan_Modelling!C1208&lt;=30),"21-30","30+")))</f>
        <v>21-30</v>
      </c>
    </row>
    <row r="1209" spans="1:1" x14ac:dyDescent="0.3">
      <c r="A1209" s="3" t="str">
        <f>IF(Bank_Personal_Loan_Modelling!C1209&lt;=10,"0-10",IF(AND(Bank_Personal_Loan_Modelling!C1209&gt;10,Bank_Personal_Loan_Modelling!C1209&lt;=20),"11-20",IF(AND(Bank_Personal_Loan_Modelling!C1209&gt;20,Bank_Personal_Loan_Modelling!C1209&lt;=30),"21-30","30+")))</f>
        <v>30+</v>
      </c>
    </row>
    <row r="1210" spans="1:1" x14ac:dyDescent="0.3">
      <c r="A1210" s="3" t="str">
        <f>IF(Bank_Personal_Loan_Modelling!C1210&lt;=10,"0-10",IF(AND(Bank_Personal_Loan_Modelling!C1210&gt;10,Bank_Personal_Loan_Modelling!C1210&lt;=20),"11-20",IF(AND(Bank_Personal_Loan_Modelling!C1210&gt;20,Bank_Personal_Loan_Modelling!C1210&lt;=30),"21-30","30+")))</f>
        <v>30+</v>
      </c>
    </row>
    <row r="1211" spans="1:1" x14ac:dyDescent="0.3">
      <c r="A1211" s="3" t="str">
        <f>IF(Bank_Personal_Loan_Modelling!C1211&lt;=10,"0-10",IF(AND(Bank_Personal_Loan_Modelling!C1211&gt;10,Bank_Personal_Loan_Modelling!C1211&lt;=20),"11-20",IF(AND(Bank_Personal_Loan_Modelling!C1211&gt;20,Bank_Personal_Loan_Modelling!C1211&lt;=30),"21-30","30+")))</f>
        <v>21-30</v>
      </c>
    </row>
    <row r="1212" spans="1:1" x14ac:dyDescent="0.3">
      <c r="A1212" s="3" t="str">
        <f>IF(Bank_Personal_Loan_Modelling!C1212&lt;=10,"0-10",IF(AND(Bank_Personal_Loan_Modelling!C1212&gt;10,Bank_Personal_Loan_Modelling!C1212&lt;=20),"11-20",IF(AND(Bank_Personal_Loan_Modelling!C1212&gt;20,Bank_Personal_Loan_Modelling!C1212&lt;=30),"21-30","30+")))</f>
        <v>30+</v>
      </c>
    </row>
    <row r="1213" spans="1:1" x14ac:dyDescent="0.3">
      <c r="A1213" s="3" t="str">
        <f>IF(Bank_Personal_Loan_Modelling!C1213&lt;=10,"0-10",IF(AND(Bank_Personal_Loan_Modelling!C1213&gt;10,Bank_Personal_Loan_Modelling!C1213&lt;=20),"11-20",IF(AND(Bank_Personal_Loan_Modelling!C1213&gt;20,Bank_Personal_Loan_Modelling!C1213&lt;=30),"21-30","30+")))</f>
        <v>30+</v>
      </c>
    </row>
    <row r="1214" spans="1:1" x14ac:dyDescent="0.3">
      <c r="A1214" s="3" t="str">
        <f>IF(Bank_Personal_Loan_Modelling!C1214&lt;=10,"0-10",IF(AND(Bank_Personal_Loan_Modelling!C1214&gt;10,Bank_Personal_Loan_Modelling!C1214&lt;=20),"11-20",IF(AND(Bank_Personal_Loan_Modelling!C1214&gt;20,Bank_Personal_Loan_Modelling!C1214&lt;=30),"21-30","30+")))</f>
        <v>21-30</v>
      </c>
    </row>
    <row r="1215" spans="1:1" x14ac:dyDescent="0.3">
      <c r="A1215" s="3" t="str">
        <f>IF(Bank_Personal_Loan_Modelling!C1215&lt;=10,"0-10",IF(AND(Bank_Personal_Loan_Modelling!C1215&gt;10,Bank_Personal_Loan_Modelling!C1215&lt;=20),"11-20",IF(AND(Bank_Personal_Loan_Modelling!C1215&gt;20,Bank_Personal_Loan_Modelling!C1215&lt;=30),"21-30","30+")))</f>
        <v>30+</v>
      </c>
    </row>
    <row r="1216" spans="1:1" x14ac:dyDescent="0.3">
      <c r="A1216" s="3" t="str">
        <f>IF(Bank_Personal_Loan_Modelling!C1216&lt;=10,"0-10",IF(AND(Bank_Personal_Loan_Modelling!C1216&gt;10,Bank_Personal_Loan_Modelling!C1216&lt;=20),"11-20",IF(AND(Bank_Personal_Loan_Modelling!C1216&gt;20,Bank_Personal_Loan_Modelling!C1216&lt;=30),"21-30","30+")))</f>
        <v>30+</v>
      </c>
    </row>
    <row r="1217" spans="1:1" x14ac:dyDescent="0.3">
      <c r="A1217" s="3" t="str">
        <f>IF(Bank_Personal_Loan_Modelling!C1217&lt;=10,"0-10",IF(AND(Bank_Personal_Loan_Modelling!C1217&gt;10,Bank_Personal_Loan_Modelling!C1217&lt;=20),"11-20",IF(AND(Bank_Personal_Loan_Modelling!C1217&gt;20,Bank_Personal_Loan_Modelling!C1217&lt;=30),"21-30","30+")))</f>
        <v>30+</v>
      </c>
    </row>
    <row r="1218" spans="1:1" x14ac:dyDescent="0.3">
      <c r="A1218" s="3" t="str">
        <f>IF(Bank_Personal_Loan_Modelling!C1218&lt;=10,"0-10",IF(AND(Bank_Personal_Loan_Modelling!C1218&gt;10,Bank_Personal_Loan_Modelling!C1218&lt;=20),"11-20",IF(AND(Bank_Personal_Loan_Modelling!C1218&gt;20,Bank_Personal_Loan_Modelling!C1218&lt;=30),"21-30","30+")))</f>
        <v>21-30</v>
      </c>
    </row>
    <row r="1219" spans="1:1" x14ac:dyDescent="0.3">
      <c r="A1219" s="3" t="str">
        <f>IF(Bank_Personal_Loan_Modelling!C1219&lt;=10,"0-10",IF(AND(Bank_Personal_Loan_Modelling!C1219&gt;10,Bank_Personal_Loan_Modelling!C1219&lt;=20),"11-20",IF(AND(Bank_Personal_Loan_Modelling!C1219&gt;20,Bank_Personal_Loan_Modelling!C1219&lt;=30),"21-30","30+")))</f>
        <v>21-30</v>
      </c>
    </row>
    <row r="1220" spans="1:1" x14ac:dyDescent="0.3">
      <c r="A1220" s="3" t="str">
        <f>IF(Bank_Personal_Loan_Modelling!C1220&lt;=10,"0-10",IF(AND(Bank_Personal_Loan_Modelling!C1220&gt;10,Bank_Personal_Loan_Modelling!C1220&lt;=20),"11-20",IF(AND(Bank_Personal_Loan_Modelling!C1220&gt;20,Bank_Personal_Loan_Modelling!C1220&lt;=30),"21-30","30+")))</f>
        <v>21-30</v>
      </c>
    </row>
    <row r="1221" spans="1:1" x14ac:dyDescent="0.3">
      <c r="A1221" s="3" t="str">
        <f>IF(Bank_Personal_Loan_Modelling!C1221&lt;=10,"0-10",IF(AND(Bank_Personal_Loan_Modelling!C1221&gt;10,Bank_Personal_Loan_Modelling!C1221&lt;=20),"11-20",IF(AND(Bank_Personal_Loan_Modelling!C1221&gt;20,Bank_Personal_Loan_Modelling!C1221&lt;=30),"21-30","30+")))</f>
        <v>21-30</v>
      </c>
    </row>
    <row r="1222" spans="1:1" x14ac:dyDescent="0.3">
      <c r="A1222" s="3" t="str">
        <f>IF(Bank_Personal_Loan_Modelling!C1222&lt;=10,"0-10",IF(AND(Bank_Personal_Loan_Modelling!C1222&gt;10,Bank_Personal_Loan_Modelling!C1222&lt;=20),"11-20",IF(AND(Bank_Personal_Loan_Modelling!C1222&gt;20,Bank_Personal_Loan_Modelling!C1222&lt;=30),"21-30","30+")))</f>
        <v>30+</v>
      </c>
    </row>
    <row r="1223" spans="1:1" x14ac:dyDescent="0.3">
      <c r="A1223" s="3" t="str">
        <f>IF(Bank_Personal_Loan_Modelling!C1223&lt;=10,"0-10",IF(AND(Bank_Personal_Loan_Modelling!C1223&gt;10,Bank_Personal_Loan_Modelling!C1223&lt;=20),"11-20",IF(AND(Bank_Personal_Loan_Modelling!C1223&gt;20,Bank_Personal_Loan_Modelling!C1223&lt;=30),"21-30","30+")))</f>
        <v>21-30</v>
      </c>
    </row>
    <row r="1224" spans="1:1" x14ac:dyDescent="0.3">
      <c r="A1224" s="3" t="str">
        <f>IF(Bank_Personal_Loan_Modelling!C1224&lt;=10,"0-10",IF(AND(Bank_Personal_Loan_Modelling!C1224&gt;10,Bank_Personal_Loan_Modelling!C1224&lt;=20),"11-20",IF(AND(Bank_Personal_Loan_Modelling!C1224&gt;20,Bank_Personal_Loan_Modelling!C1224&lt;=30),"21-30","30+")))</f>
        <v>21-30</v>
      </c>
    </row>
    <row r="1225" spans="1:1" x14ac:dyDescent="0.3">
      <c r="A1225" s="3" t="str">
        <f>IF(Bank_Personal_Loan_Modelling!C1225&lt;=10,"0-10",IF(AND(Bank_Personal_Loan_Modelling!C1225&gt;10,Bank_Personal_Loan_Modelling!C1225&lt;=20),"11-20",IF(AND(Bank_Personal_Loan_Modelling!C1225&gt;20,Bank_Personal_Loan_Modelling!C1225&lt;=30),"21-30","30+")))</f>
        <v>21-30</v>
      </c>
    </row>
    <row r="1226" spans="1:1" x14ac:dyDescent="0.3">
      <c r="A1226" s="3" t="str">
        <f>IF(Bank_Personal_Loan_Modelling!C1226&lt;=10,"0-10",IF(AND(Bank_Personal_Loan_Modelling!C1226&gt;10,Bank_Personal_Loan_Modelling!C1226&lt;=20),"11-20",IF(AND(Bank_Personal_Loan_Modelling!C1226&gt;20,Bank_Personal_Loan_Modelling!C1226&lt;=30),"21-30","30+")))</f>
        <v>21-30</v>
      </c>
    </row>
    <row r="1227" spans="1:1" x14ac:dyDescent="0.3">
      <c r="A1227" s="3" t="str">
        <f>IF(Bank_Personal_Loan_Modelling!C1227&lt;=10,"0-10",IF(AND(Bank_Personal_Loan_Modelling!C1227&gt;10,Bank_Personal_Loan_Modelling!C1227&lt;=20),"11-20",IF(AND(Bank_Personal_Loan_Modelling!C1227&gt;20,Bank_Personal_Loan_Modelling!C1227&lt;=30),"21-30","30+")))</f>
        <v>21-30</v>
      </c>
    </row>
    <row r="1228" spans="1:1" x14ac:dyDescent="0.3">
      <c r="A1228" s="3" t="str">
        <f>IF(Bank_Personal_Loan_Modelling!C1228&lt;=10,"0-10",IF(AND(Bank_Personal_Loan_Modelling!C1228&gt;10,Bank_Personal_Loan_Modelling!C1228&lt;=20),"11-20",IF(AND(Bank_Personal_Loan_Modelling!C1228&gt;20,Bank_Personal_Loan_Modelling!C1228&lt;=30),"21-30","30+")))</f>
        <v>21-30</v>
      </c>
    </row>
    <row r="1229" spans="1:1" x14ac:dyDescent="0.3">
      <c r="A1229" s="3" t="str">
        <f>IF(Bank_Personal_Loan_Modelling!C1229&lt;=10,"0-10",IF(AND(Bank_Personal_Loan_Modelling!C1229&gt;10,Bank_Personal_Loan_Modelling!C1229&lt;=20),"11-20",IF(AND(Bank_Personal_Loan_Modelling!C1229&gt;20,Bank_Personal_Loan_Modelling!C1229&lt;=30),"21-30","30+")))</f>
        <v>21-30</v>
      </c>
    </row>
    <row r="1230" spans="1:1" x14ac:dyDescent="0.3">
      <c r="A1230" s="3" t="str">
        <f>IF(Bank_Personal_Loan_Modelling!C1230&lt;=10,"0-10",IF(AND(Bank_Personal_Loan_Modelling!C1230&gt;10,Bank_Personal_Loan_Modelling!C1230&lt;=20),"11-20",IF(AND(Bank_Personal_Loan_Modelling!C1230&gt;20,Bank_Personal_Loan_Modelling!C1230&lt;=30),"21-30","30+")))</f>
        <v>21-30</v>
      </c>
    </row>
    <row r="1231" spans="1:1" x14ac:dyDescent="0.3">
      <c r="A1231" s="3" t="str">
        <f>IF(Bank_Personal_Loan_Modelling!C1231&lt;=10,"0-10",IF(AND(Bank_Personal_Loan_Modelling!C1231&gt;10,Bank_Personal_Loan_Modelling!C1231&lt;=20),"11-20",IF(AND(Bank_Personal_Loan_Modelling!C1231&gt;20,Bank_Personal_Loan_Modelling!C1231&lt;=30),"21-30","30+")))</f>
        <v>21-30</v>
      </c>
    </row>
    <row r="1232" spans="1:1" x14ac:dyDescent="0.3">
      <c r="A1232" s="3" t="str">
        <f>IF(Bank_Personal_Loan_Modelling!C1232&lt;=10,"0-10",IF(AND(Bank_Personal_Loan_Modelling!C1232&gt;10,Bank_Personal_Loan_Modelling!C1232&lt;=20),"11-20",IF(AND(Bank_Personal_Loan_Modelling!C1232&gt;20,Bank_Personal_Loan_Modelling!C1232&lt;=30),"21-30","30+")))</f>
        <v>21-30</v>
      </c>
    </row>
    <row r="1233" spans="1:1" x14ac:dyDescent="0.3">
      <c r="A1233" s="3" t="str">
        <f>IF(Bank_Personal_Loan_Modelling!C1233&lt;=10,"0-10",IF(AND(Bank_Personal_Loan_Modelling!C1233&gt;10,Bank_Personal_Loan_Modelling!C1233&lt;=20),"11-20",IF(AND(Bank_Personal_Loan_Modelling!C1233&gt;20,Bank_Personal_Loan_Modelling!C1233&lt;=30),"21-30","30+")))</f>
        <v>30+</v>
      </c>
    </row>
    <row r="1234" spans="1:1" x14ac:dyDescent="0.3">
      <c r="A1234" s="3" t="str">
        <f>IF(Bank_Personal_Loan_Modelling!C1234&lt;=10,"0-10",IF(AND(Bank_Personal_Loan_Modelling!C1234&gt;10,Bank_Personal_Loan_Modelling!C1234&lt;=20),"11-20",IF(AND(Bank_Personal_Loan_Modelling!C1234&gt;20,Bank_Personal_Loan_Modelling!C1234&lt;=30),"21-30","30+")))</f>
        <v>21-30</v>
      </c>
    </row>
    <row r="1235" spans="1:1" x14ac:dyDescent="0.3">
      <c r="A1235" s="3" t="str">
        <f>IF(Bank_Personal_Loan_Modelling!C1235&lt;=10,"0-10",IF(AND(Bank_Personal_Loan_Modelling!C1235&gt;10,Bank_Personal_Loan_Modelling!C1235&lt;=20),"11-20",IF(AND(Bank_Personal_Loan_Modelling!C1235&gt;20,Bank_Personal_Loan_Modelling!C1235&lt;=30),"21-30","30+")))</f>
        <v>30+</v>
      </c>
    </row>
    <row r="1236" spans="1:1" x14ac:dyDescent="0.3">
      <c r="A1236" s="3" t="str">
        <f>IF(Bank_Personal_Loan_Modelling!C1236&lt;=10,"0-10",IF(AND(Bank_Personal_Loan_Modelling!C1236&gt;10,Bank_Personal_Loan_Modelling!C1236&lt;=20),"11-20",IF(AND(Bank_Personal_Loan_Modelling!C1236&gt;20,Bank_Personal_Loan_Modelling!C1236&lt;=30),"21-30","30+")))</f>
        <v>21-30</v>
      </c>
    </row>
    <row r="1237" spans="1:1" x14ac:dyDescent="0.3">
      <c r="A1237" s="3" t="str">
        <f>IF(Bank_Personal_Loan_Modelling!C1237&lt;=10,"0-10",IF(AND(Bank_Personal_Loan_Modelling!C1237&gt;10,Bank_Personal_Loan_Modelling!C1237&lt;=20),"11-20",IF(AND(Bank_Personal_Loan_Modelling!C1237&gt;20,Bank_Personal_Loan_Modelling!C1237&lt;=30),"21-30","30+")))</f>
        <v>21-30</v>
      </c>
    </row>
    <row r="1238" spans="1:1" x14ac:dyDescent="0.3">
      <c r="A1238" s="3" t="str">
        <f>IF(Bank_Personal_Loan_Modelling!C1238&lt;=10,"0-10",IF(AND(Bank_Personal_Loan_Modelling!C1238&gt;10,Bank_Personal_Loan_Modelling!C1238&lt;=20),"11-20",IF(AND(Bank_Personal_Loan_Modelling!C1238&gt;20,Bank_Personal_Loan_Modelling!C1238&lt;=30),"21-30","30+")))</f>
        <v>21-30</v>
      </c>
    </row>
    <row r="1239" spans="1:1" x14ac:dyDescent="0.3">
      <c r="A1239" s="3" t="str">
        <f>IF(Bank_Personal_Loan_Modelling!C1239&lt;=10,"0-10",IF(AND(Bank_Personal_Loan_Modelling!C1239&gt;10,Bank_Personal_Loan_Modelling!C1239&lt;=20),"11-20",IF(AND(Bank_Personal_Loan_Modelling!C1239&gt;20,Bank_Personal_Loan_Modelling!C1239&lt;=30),"21-30","30+")))</f>
        <v>21-30</v>
      </c>
    </row>
    <row r="1240" spans="1:1" x14ac:dyDescent="0.3">
      <c r="A1240" s="3" t="str">
        <f>IF(Bank_Personal_Loan_Modelling!C1240&lt;=10,"0-10",IF(AND(Bank_Personal_Loan_Modelling!C1240&gt;10,Bank_Personal_Loan_Modelling!C1240&lt;=20),"11-20",IF(AND(Bank_Personal_Loan_Modelling!C1240&gt;20,Bank_Personal_Loan_Modelling!C1240&lt;=30),"21-30","30+")))</f>
        <v>21-30</v>
      </c>
    </row>
    <row r="1241" spans="1:1" x14ac:dyDescent="0.3">
      <c r="A1241" s="3" t="str">
        <f>IF(Bank_Personal_Loan_Modelling!C1241&lt;=10,"0-10",IF(AND(Bank_Personal_Loan_Modelling!C1241&gt;10,Bank_Personal_Loan_Modelling!C1241&lt;=20),"11-20",IF(AND(Bank_Personal_Loan_Modelling!C1241&gt;20,Bank_Personal_Loan_Modelling!C1241&lt;=30),"21-30","30+")))</f>
        <v>21-30</v>
      </c>
    </row>
    <row r="1242" spans="1:1" x14ac:dyDescent="0.3">
      <c r="A1242" s="3" t="str">
        <f>IF(Bank_Personal_Loan_Modelling!C1242&lt;=10,"0-10",IF(AND(Bank_Personal_Loan_Modelling!C1242&gt;10,Bank_Personal_Loan_Modelling!C1242&lt;=20),"11-20",IF(AND(Bank_Personal_Loan_Modelling!C1242&gt;20,Bank_Personal_Loan_Modelling!C1242&lt;=30),"21-30","30+")))</f>
        <v>21-30</v>
      </c>
    </row>
    <row r="1243" spans="1:1" x14ac:dyDescent="0.3">
      <c r="A1243" s="3" t="str">
        <f>IF(Bank_Personal_Loan_Modelling!C1243&lt;=10,"0-10",IF(AND(Bank_Personal_Loan_Modelling!C1243&gt;10,Bank_Personal_Loan_Modelling!C1243&lt;=20),"11-20",IF(AND(Bank_Personal_Loan_Modelling!C1243&gt;20,Bank_Personal_Loan_Modelling!C1243&lt;=30),"21-30","30+")))</f>
        <v>21-30</v>
      </c>
    </row>
    <row r="1244" spans="1:1" x14ac:dyDescent="0.3">
      <c r="A1244" s="3" t="str">
        <f>IF(Bank_Personal_Loan_Modelling!C1244&lt;=10,"0-10",IF(AND(Bank_Personal_Loan_Modelling!C1244&gt;10,Bank_Personal_Loan_Modelling!C1244&lt;=20),"11-20",IF(AND(Bank_Personal_Loan_Modelling!C1244&gt;20,Bank_Personal_Loan_Modelling!C1244&lt;=30),"21-30","30+")))</f>
        <v>21-30</v>
      </c>
    </row>
    <row r="1245" spans="1:1" x14ac:dyDescent="0.3">
      <c r="A1245" s="3" t="str">
        <f>IF(Bank_Personal_Loan_Modelling!C1245&lt;=10,"0-10",IF(AND(Bank_Personal_Loan_Modelling!C1245&gt;10,Bank_Personal_Loan_Modelling!C1245&lt;=20),"11-20",IF(AND(Bank_Personal_Loan_Modelling!C1245&gt;20,Bank_Personal_Loan_Modelling!C1245&lt;=30),"21-30","30+")))</f>
        <v>21-30</v>
      </c>
    </row>
    <row r="1246" spans="1:1" x14ac:dyDescent="0.3">
      <c r="A1246" s="3" t="str">
        <f>IF(Bank_Personal_Loan_Modelling!C1246&lt;=10,"0-10",IF(AND(Bank_Personal_Loan_Modelling!C1246&gt;10,Bank_Personal_Loan_Modelling!C1246&lt;=20),"11-20",IF(AND(Bank_Personal_Loan_Modelling!C1246&gt;20,Bank_Personal_Loan_Modelling!C1246&lt;=30),"21-30","30+")))</f>
        <v>21-30</v>
      </c>
    </row>
    <row r="1247" spans="1:1" x14ac:dyDescent="0.3">
      <c r="A1247" s="3" t="str">
        <f>IF(Bank_Personal_Loan_Modelling!C1247&lt;=10,"0-10",IF(AND(Bank_Personal_Loan_Modelling!C1247&gt;10,Bank_Personal_Loan_Modelling!C1247&lt;=20),"11-20",IF(AND(Bank_Personal_Loan_Modelling!C1247&gt;20,Bank_Personal_Loan_Modelling!C1247&lt;=30),"21-30","30+")))</f>
        <v>21-30</v>
      </c>
    </row>
    <row r="1248" spans="1:1" x14ac:dyDescent="0.3">
      <c r="A1248" s="3" t="str">
        <f>IF(Bank_Personal_Loan_Modelling!C1248&lt;=10,"0-10",IF(AND(Bank_Personal_Loan_Modelling!C1248&gt;10,Bank_Personal_Loan_Modelling!C1248&lt;=20),"11-20",IF(AND(Bank_Personal_Loan_Modelling!C1248&gt;20,Bank_Personal_Loan_Modelling!C1248&lt;=30),"21-30","30+")))</f>
        <v>30+</v>
      </c>
    </row>
    <row r="1249" spans="1:1" x14ac:dyDescent="0.3">
      <c r="A1249" s="3" t="str">
        <f>IF(Bank_Personal_Loan_Modelling!C1249&lt;=10,"0-10",IF(AND(Bank_Personal_Loan_Modelling!C1249&gt;10,Bank_Personal_Loan_Modelling!C1249&lt;=20),"11-20",IF(AND(Bank_Personal_Loan_Modelling!C1249&gt;20,Bank_Personal_Loan_Modelling!C1249&lt;=30),"21-30","30+")))</f>
        <v>30+</v>
      </c>
    </row>
    <row r="1250" spans="1:1" x14ac:dyDescent="0.3">
      <c r="A1250" s="3" t="str">
        <f>IF(Bank_Personal_Loan_Modelling!C1250&lt;=10,"0-10",IF(AND(Bank_Personal_Loan_Modelling!C1250&gt;10,Bank_Personal_Loan_Modelling!C1250&lt;=20),"11-20",IF(AND(Bank_Personal_Loan_Modelling!C1250&gt;20,Bank_Personal_Loan_Modelling!C1250&lt;=30),"21-30","30+")))</f>
        <v>21-30</v>
      </c>
    </row>
    <row r="1251" spans="1:1" x14ac:dyDescent="0.3">
      <c r="A1251" s="3" t="str">
        <f>IF(Bank_Personal_Loan_Modelling!C1251&lt;=10,"0-10",IF(AND(Bank_Personal_Loan_Modelling!C1251&gt;10,Bank_Personal_Loan_Modelling!C1251&lt;=20),"11-20",IF(AND(Bank_Personal_Loan_Modelling!C1251&gt;20,Bank_Personal_Loan_Modelling!C1251&lt;=30),"21-30","30+")))</f>
        <v>21-30</v>
      </c>
    </row>
    <row r="1252" spans="1:1" x14ac:dyDescent="0.3">
      <c r="A1252" s="3" t="str">
        <f>IF(Bank_Personal_Loan_Modelling!C1252&lt;=10,"0-10",IF(AND(Bank_Personal_Loan_Modelling!C1252&gt;10,Bank_Personal_Loan_Modelling!C1252&lt;=20),"11-20",IF(AND(Bank_Personal_Loan_Modelling!C1252&gt;20,Bank_Personal_Loan_Modelling!C1252&lt;=30),"21-30","30+")))</f>
        <v>30+</v>
      </c>
    </row>
    <row r="1253" spans="1:1" x14ac:dyDescent="0.3">
      <c r="A1253" s="3" t="str">
        <f>IF(Bank_Personal_Loan_Modelling!C1253&lt;=10,"0-10",IF(AND(Bank_Personal_Loan_Modelling!C1253&gt;10,Bank_Personal_Loan_Modelling!C1253&lt;=20),"11-20",IF(AND(Bank_Personal_Loan_Modelling!C1253&gt;20,Bank_Personal_Loan_Modelling!C1253&lt;=30),"21-30","30+")))</f>
        <v>21-30</v>
      </c>
    </row>
    <row r="1254" spans="1:1" x14ac:dyDescent="0.3">
      <c r="A1254" s="3" t="str">
        <f>IF(Bank_Personal_Loan_Modelling!C1254&lt;=10,"0-10",IF(AND(Bank_Personal_Loan_Modelling!C1254&gt;10,Bank_Personal_Loan_Modelling!C1254&lt;=20),"11-20",IF(AND(Bank_Personal_Loan_Modelling!C1254&gt;20,Bank_Personal_Loan_Modelling!C1254&lt;=30),"21-30","30+")))</f>
        <v>21-30</v>
      </c>
    </row>
    <row r="1255" spans="1:1" x14ac:dyDescent="0.3">
      <c r="A1255" s="3" t="str">
        <f>IF(Bank_Personal_Loan_Modelling!C1255&lt;=10,"0-10",IF(AND(Bank_Personal_Loan_Modelling!C1255&gt;10,Bank_Personal_Loan_Modelling!C1255&lt;=20),"11-20",IF(AND(Bank_Personal_Loan_Modelling!C1255&gt;20,Bank_Personal_Loan_Modelling!C1255&lt;=30),"21-30","30+")))</f>
        <v>21-30</v>
      </c>
    </row>
    <row r="1256" spans="1:1" x14ac:dyDescent="0.3">
      <c r="A1256" s="3" t="str">
        <f>IF(Bank_Personal_Loan_Modelling!C1256&lt;=10,"0-10",IF(AND(Bank_Personal_Loan_Modelling!C1256&gt;10,Bank_Personal_Loan_Modelling!C1256&lt;=20),"11-20",IF(AND(Bank_Personal_Loan_Modelling!C1256&gt;20,Bank_Personal_Loan_Modelling!C1256&lt;=30),"21-30","30+")))</f>
        <v>30+</v>
      </c>
    </row>
    <row r="1257" spans="1:1" x14ac:dyDescent="0.3">
      <c r="A1257" s="3" t="str">
        <f>IF(Bank_Personal_Loan_Modelling!C1257&lt;=10,"0-10",IF(AND(Bank_Personal_Loan_Modelling!C1257&gt;10,Bank_Personal_Loan_Modelling!C1257&lt;=20),"11-20",IF(AND(Bank_Personal_Loan_Modelling!C1257&gt;20,Bank_Personal_Loan_Modelling!C1257&lt;=30),"21-30","30+")))</f>
        <v>21-30</v>
      </c>
    </row>
    <row r="1258" spans="1:1" x14ac:dyDescent="0.3">
      <c r="A1258" s="3" t="str">
        <f>IF(Bank_Personal_Loan_Modelling!C1258&lt;=10,"0-10",IF(AND(Bank_Personal_Loan_Modelling!C1258&gt;10,Bank_Personal_Loan_Modelling!C1258&lt;=20),"11-20",IF(AND(Bank_Personal_Loan_Modelling!C1258&gt;20,Bank_Personal_Loan_Modelling!C1258&lt;=30),"21-30","30+")))</f>
        <v>21-30</v>
      </c>
    </row>
    <row r="1259" spans="1:1" x14ac:dyDescent="0.3">
      <c r="A1259" s="3" t="str">
        <f>IF(Bank_Personal_Loan_Modelling!C1259&lt;=10,"0-10",IF(AND(Bank_Personal_Loan_Modelling!C1259&gt;10,Bank_Personal_Loan_Modelling!C1259&lt;=20),"11-20",IF(AND(Bank_Personal_Loan_Modelling!C1259&gt;20,Bank_Personal_Loan_Modelling!C1259&lt;=30),"21-30","30+")))</f>
        <v>21-30</v>
      </c>
    </row>
    <row r="1260" spans="1:1" x14ac:dyDescent="0.3">
      <c r="A1260" s="3" t="str">
        <f>IF(Bank_Personal_Loan_Modelling!C1260&lt;=10,"0-10",IF(AND(Bank_Personal_Loan_Modelling!C1260&gt;10,Bank_Personal_Loan_Modelling!C1260&lt;=20),"11-20",IF(AND(Bank_Personal_Loan_Modelling!C1260&gt;20,Bank_Personal_Loan_Modelling!C1260&lt;=30),"21-30","30+")))</f>
        <v>21-30</v>
      </c>
    </row>
    <row r="1261" spans="1:1" x14ac:dyDescent="0.3">
      <c r="A1261" s="3" t="str">
        <f>IF(Bank_Personal_Loan_Modelling!C1261&lt;=10,"0-10",IF(AND(Bank_Personal_Loan_Modelling!C1261&gt;10,Bank_Personal_Loan_Modelling!C1261&lt;=20),"11-20",IF(AND(Bank_Personal_Loan_Modelling!C1261&gt;20,Bank_Personal_Loan_Modelling!C1261&lt;=30),"21-30","30+")))</f>
        <v>21-30</v>
      </c>
    </row>
    <row r="1262" spans="1:1" x14ac:dyDescent="0.3">
      <c r="A1262" s="3" t="str">
        <f>IF(Bank_Personal_Loan_Modelling!C1262&lt;=10,"0-10",IF(AND(Bank_Personal_Loan_Modelling!C1262&gt;10,Bank_Personal_Loan_Modelling!C1262&lt;=20),"11-20",IF(AND(Bank_Personal_Loan_Modelling!C1262&gt;20,Bank_Personal_Loan_Modelling!C1262&lt;=30),"21-30","30+")))</f>
        <v>21-30</v>
      </c>
    </row>
    <row r="1263" spans="1:1" x14ac:dyDescent="0.3">
      <c r="A1263" s="3" t="str">
        <f>IF(Bank_Personal_Loan_Modelling!C1263&lt;=10,"0-10",IF(AND(Bank_Personal_Loan_Modelling!C1263&gt;10,Bank_Personal_Loan_Modelling!C1263&lt;=20),"11-20",IF(AND(Bank_Personal_Loan_Modelling!C1263&gt;20,Bank_Personal_Loan_Modelling!C1263&lt;=30),"21-30","30+")))</f>
        <v>21-30</v>
      </c>
    </row>
    <row r="1264" spans="1:1" x14ac:dyDescent="0.3">
      <c r="A1264" s="3" t="str">
        <f>IF(Bank_Personal_Loan_Modelling!C1264&lt;=10,"0-10",IF(AND(Bank_Personal_Loan_Modelling!C1264&gt;10,Bank_Personal_Loan_Modelling!C1264&lt;=20),"11-20",IF(AND(Bank_Personal_Loan_Modelling!C1264&gt;20,Bank_Personal_Loan_Modelling!C1264&lt;=30),"21-30","30+")))</f>
        <v>21-30</v>
      </c>
    </row>
    <row r="1265" spans="1:1" x14ac:dyDescent="0.3">
      <c r="A1265" s="3" t="str">
        <f>IF(Bank_Personal_Loan_Modelling!C1265&lt;=10,"0-10",IF(AND(Bank_Personal_Loan_Modelling!C1265&gt;10,Bank_Personal_Loan_Modelling!C1265&lt;=20),"11-20",IF(AND(Bank_Personal_Loan_Modelling!C1265&gt;20,Bank_Personal_Loan_Modelling!C1265&lt;=30),"21-30","30+")))</f>
        <v>21-30</v>
      </c>
    </row>
    <row r="1266" spans="1:1" x14ac:dyDescent="0.3">
      <c r="A1266" s="3" t="str">
        <f>IF(Bank_Personal_Loan_Modelling!C1266&lt;=10,"0-10",IF(AND(Bank_Personal_Loan_Modelling!C1266&gt;10,Bank_Personal_Loan_Modelling!C1266&lt;=20),"11-20",IF(AND(Bank_Personal_Loan_Modelling!C1266&gt;20,Bank_Personal_Loan_Modelling!C1266&lt;=30),"21-30","30+")))</f>
        <v>30+</v>
      </c>
    </row>
    <row r="1267" spans="1:1" x14ac:dyDescent="0.3">
      <c r="A1267" s="3" t="str">
        <f>IF(Bank_Personal_Loan_Modelling!C1267&lt;=10,"0-10",IF(AND(Bank_Personal_Loan_Modelling!C1267&gt;10,Bank_Personal_Loan_Modelling!C1267&lt;=20),"11-20",IF(AND(Bank_Personal_Loan_Modelling!C1267&gt;20,Bank_Personal_Loan_Modelling!C1267&lt;=30),"21-30","30+")))</f>
        <v>30+</v>
      </c>
    </row>
    <row r="1268" spans="1:1" x14ac:dyDescent="0.3">
      <c r="A1268" s="3" t="str">
        <f>IF(Bank_Personal_Loan_Modelling!C1268&lt;=10,"0-10",IF(AND(Bank_Personal_Loan_Modelling!C1268&gt;10,Bank_Personal_Loan_Modelling!C1268&lt;=20),"11-20",IF(AND(Bank_Personal_Loan_Modelling!C1268&gt;20,Bank_Personal_Loan_Modelling!C1268&lt;=30),"21-30","30+")))</f>
        <v>21-30</v>
      </c>
    </row>
    <row r="1269" spans="1:1" x14ac:dyDescent="0.3">
      <c r="A1269" s="3" t="str">
        <f>IF(Bank_Personal_Loan_Modelling!C1269&lt;=10,"0-10",IF(AND(Bank_Personal_Loan_Modelling!C1269&gt;10,Bank_Personal_Loan_Modelling!C1269&lt;=20),"11-20",IF(AND(Bank_Personal_Loan_Modelling!C1269&gt;20,Bank_Personal_Loan_Modelling!C1269&lt;=30),"21-30","30+")))</f>
        <v>21-30</v>
      </c>
    </row>
    <row r="1270" spans="1:1" x14ac:dyDescent="0.3">
      <c r="A1270" s="3" t="str">
        <f>IF(Bank_Personal_Loan_Modelling!C1270&lt;=10,"0-10",IF(AND(Bank_Personal_Loan_Modelling!C1270&gt;10,Bank_Personal_Loan_Modelling!C1270&lt;=20),"11-20",IF(AND(Bank_Personal_Loan_Modelling!C1270&gt;20,Bank_Personal_Loan_Modelling!C1270&lt;=30),"21-30","30+")))</f>
        <v>21-30</v>
      </c>
    </row>
    <row r="1271" spans="1:1" x14ac:dyDescent="0.3">
      <c r="A1271" s="3" t="str">
        <f>IF(Bank_Personal_Loan_Modelling!C1271&lt;=10,"0-10",IF(AND(Bank_Personal_Loan_Modelling!C1271&gt;10,Bank_Personal_Loan_Modelling!C1271&lt;=20),"11-20",IF(AND(Bank_Personal_Loan_Modelling!C1271&gt;20,Bank_Personal_Loan_Modelling!C1271&lt;=30),"21-30","30+")))</f>
        <v>30+</v>
      </c>
    </row>
    <row r="1272" spans="1:1" x14ac:dyDescent="0.3">
      <c r="A1272" s="3" t="str">
        <f>IF(Bank_Personal_Loan_Modelling!C1272&lt;=10,"0-10",IF(AND(Bank_Personal_Loan_Modelling!C1272&gt;10,Bank_Personal_Loan_Modelling!C1272&lt;=20),"11-20",IF(AND(Bank_Personal_Loan_Modelling!C1272&gt;20,Bank_Personal_Loan_Modelling!C1272&lt;=30),"21-30","30+")))</f>
        <v>21-30</v>
      </c>
    </row>
    <row r="1273" spans="1:1" x14ac:dyDescent="0.3">
      <c r="A1273" s="3" t="str">
        <f>IF(Bank_Personal_Loan_Modelling!C1273&lt;=10,"0-10",IF(AND(Bank_Personal_Loan_Modelling!C1273&gt;10,Bank_Personal_Loan_Modelling!C1273&lt;=20),"11-20",IF(AND(Bank_Personal_Loan_Modelling!C1273&gt;20,Bank_Personal_Loan_Modelling!C1273&lt;=30),"21-30","30+")))</f>
        <v>21-30</v>
      </c>
    </row>
    <row r="1274" spans="1:1" x14ac:dyDescent="0.3">
      <c r="A1274" s="3" t="str">
        <f>IF(Bank_Personal_Loan_Modelling!C1274&lt;=10,"0-10",IF(AND(Bank_Personal_Loan_Modelling!C1274&gt;10,Bank_Personal_Loan_Modelling!C1274&lt;=20),"11-20",IF(AND(Bank_Personal_Loan_Modelling!C1274&gt;20,Bank_Personal_Loan_Modelling!C1274&lt;=30),"21-30","30+")))</f>
        <v>21-30</v>
      </c>
    </row>
    <row r="1275" spans="1:1" x14ac:dyDescent="0.3">
      <c r="A1275" s="3" t="str">
        <f>IF(Bank_Personal_Loan_Modelling!C1275&lt;=10,"0-10",IF(AND(Bank_Personal_Loan_Modelling!C1275&gt;10,Bank_Personal_Loan_Modelling!C1275&lt;=20),"11-20",IF(AND(Bank_Personal_Loan_Modelling!C1275&gt;20,Bank_Personal_Loan_Modelling!C1275&lt;=30),"21-30","30+")))</f>
        <v>30+</v>
      </c>
    </row>
    <row r="1276" spans="1:1" x14ac:dyDescent="0.3">
      <c r="A1276" s="3" t="str">
        <f>IF(Bank_Personal_Loan_Modelling!C1276&lt;=10,"0-10",IF(AND(Bank_Personal_Loan_Modelling!C1276&gt;10,Bank_Personal_Loan_Modelling!C1276&lt;=20),"11-20",IF(AND(Bank_Personal_Loan_Modelling!C1276&gt;20,Bank_Personal_Loan_Modelling!C1276&lt;=30),"21-30","30+")))</f>
        <v>30+</v>
      </c>
    </row>
    <row r="1277" spans="1:1" x14ac:dyDescent="0.3">
      <c r="A1277" s="3" t="str">
        <f>IF(Bank_Personal_Loan_Modelling!C1277&lt;=10,"0-10",IF(AND(Bank_Personal_Loan_Modelling!C1277&gt;10,Bank_Personal_Loan_Modelling!C1277&lt;=20),"11-20",IF(AND(Bank_Personal_Loan_Modelling!C1277&gt;20,Bank_Personal_Loan_Modelling!C1277&lt;=30),"21-30","30+")))</f>
        <v>30+</v>
      </c>
    </row>
    <row r="1278" spans="1:1" x14ac:dyDescent="0.3">
      <c r="A1278" s="3" t="str">
        <f>IF(Bank_Personal_Loan_Modelling!C1278&lt;=10,"0-10",IF(AND(Bank_Personal_Loan_Modelling!C1278&gt;10,Bank_Personal_Loan_Modelling!C1278&lt;=20),"11-20",IF(AND(Bank_Personal_Loan_Modelling!C1278&gt;20,Bank_Personal_Loan_Modelling!C1278&lt;=30),"21-30","30+")))</f>
        <v>21-30</v>
      </c>
    </row>
    <row r="1279" spans="1:1" x14ac:dyDescent="0.3">
      <c r="A1279" s="3" t="str">
        <f>IF(Bank_Personal_Loan_Modelling!C1279&lt;=10,"0-10",IF(AND(Bank_Personal_Loan_Modelling!C1279&gt;10,Bank_Personal_Loan_Modelling!C1279&lt;=20),"11-20",IF(AND(Bank_Personal_Loan_Modelling!C1279&gt;20,Bank_Personal_Loan_Modelling!C1279&lt;=30),"21-30","30+")))</f>
        <v>21-30</v>
      </c>
    </row>
    <row r="1280" spans="1:1" x14ac:dyDescent="0.3">
      <c r="A1280" s="3" t="str">
        <f>IF(Bank_Personal_Loan_Modelling!C1280&lt;=10,"0-10",IF(AND(Bank_Personal_Loan_Modelling!C1280&gt;10,Bank_Personal_Loan_Modelling!C1280&lt;=20),"11-20",IF(AND(Bank_Personal_Loan_Modelling!C1280&gt;20,Bank_Personal_Loan_Modelling!C1280&lt;=30),"21-30","30+")))</f>
        <v>21-30</v>
      </c>
    </row>
    <row r="1281" spans="1:1" x14ac:dyDescent="0.3">
      <c r="A1281" s="3" t="str">
        <f>IF(Bank_Personal_Loan_Modelling!C1281&lt;=10,"0-10",IF(AND(Bank_Personal_Loan_Modelling!C1281&gt;10,Bank_Personal_Loan_Modelling!C1281&lt;=20),"11-20",IF(AND(Bank_Personal_Loan_Modelling!C1281&gt;20,Bank_Personal_Loan_Modelling!C1281&lt;=30),"21-30","30+")))</f>
        <v>21-30</v>
      </c>
    </row>
    <row r="1282" spans="1:1" x14ac:dyDescent="0.3">
      <c r="A1282" s="3" t="str">
        <f>IF(Bank_Personal_Loan_Modelling!C1282&lt;=10,"0-10",IF(AND(Bank_Personal_Loan_Modelling!C1282&gt;10,Bank_Personal_Loan_Modelling!C1282&lt;=20),"11-20",IF(AND(Bank_Personal_Loan_Modelling!C1282&gt;20,Bank_Personal_Loan_Modelling!C1282&lt;=30),"21-30","30+")))</f>
        <v>30+</v>
      </c>
    </row>
    <row r="1283" spans="1:1" x14ac:dyDescent="0.3">
      <c r="A1283" s="3" t="str">
        <f>IF(Bank_Personal_Loan_Modelling!C1283&lt;=10,"0-10",IF(AND(Bank_Personal_Loan_Modelling!C1283&gt;10,Bank_Personal_Loan_Modelling!C1283&lt;=20),"11-20",IF(AND(Bank_Personal_Loan_Modelling!C1283&gt;20,Bank_Personal_Loan_Modelling!C1283&lt;=30),"21-30","30+")))</f>
        <v>21-30</v>
      </c>
    </row>
    <row r="1284" spans="1:1" x14ac:dyDescent="0.3">
      <c r="A1284" s="3" t="str">
        <f>IF(Bank_Personal_Loan_Modelling!C1284&lt;=10,"0-10",IF(AND(Bank_Personal_Loan_Modelling!C1284&gt;10,Bank_Personal_Loan_Modelling!C1284&lt;=20),"11-20",IF(AND(Bank_Personal_Loan_Modelling!C1284&gt;20,Bank_Personal_Loan_Modelling!C1284&lt;=30),"21-30","30+")))</f>
        <v>30+</v>
      </c>
    </row>
    <row r="1285" spans="1:1" x14ac:dyDescent="0.3">
      <c r="A1285" s="3" t="str">
        <f>IF(Bank_Personal_Loan_Modelling!C1285&lt;=10,"0-10",IF(AND(Bank_Personal_Loan_Modelling!C1285&gt;10,Bank_Personal_Loan_Modelling!C1285&lt;=20),"11-20",IF(AND(Bank_Personal_Loan_Modelling!C1285&gt;20,Bank_Personal_Loan_Modelling!C1285&lt;=30),"21-30","30+")))</f>
        <v>21-30</v>
      </c>
    </row>
    <row r="1286" spans="1:1" x14ac:dyDescent="0.3">
      <c r="A1286" s="3" t="str">
        <f>IF(Bank_Personal_Loan_Modelling!C1286&lt;=10,"0-10",IF(AND(Bank_Personal_Loan_Modelling!C1286&gt;10,Bank_Personal_Loan_Modelling!C1286&lt;=20),"11-20",IF(AND(Bank_Personal_Loan_Modelling!C1286&gt;20,Bank_Personal_Loan_Modelling!C1286&lt;=30),"21-30","30+")))</f>
        <v>21-30</v>
      </c>
    </row>
    <row r="1287" spans="1:1" x14ac:dyDescent="0.3">
      <c r="A1287" s="3" t="str">
        <f>IF(Bank_Personal_Loan_Modelling!C1287&lt;=10,"0-10",IF(AND(Bank_Personal_Loan_Modelling!C1287&gt;10,Bank_Personal_Loan_Modelling!C1287&lt;=20),"11-20",IF(AND(Bank_Personal_Loan_Modelling!C1287&gt;20,Bank_Personal_Loan_Modelling!C1287&lt;=30),"21-30","30+")))</f>
        <v>21-30</v>
      </c>
    </row>
    <row r="1288" spans="1:1" x14ac:dyDescent="0.3">
      <c r="A1288" s="3" t="str">
        <f>IF(Bank_Personal_Loan_Modelling!C1288&lt;=10,"0-10",IF(AND(Bank_Personal_Loan_Modelling!C1288&gt;10,Bank_Personal_Loan_Modelling!C1288&lt;=20),"11-20",IF(AND(Bank_Personal_Loan_Modelling!C1288&gt;20,Bank_Personal_Loan_Modelling!C1288&lt;=30),"21-30","30+")))</f>
        <v>21-30</v>
      </c>
    </row>
    <row r="1289" spans="1:1" x14ac:dyDescent="0.3">
      <c r="A1289" s="3" t="str">
        <f>IF(Bank_Personal_Loan_Modelling!C1289&lt;=10,"0-10",IF(AND(Bank_Personal_Loan_Modelling!C1289&gt;10,Bank_Personal_Loan_Modelling!C1289&lt;=20),"11-20",IF(AND(Bank_Personal_Loan_Modelling!C1289&gt;20,Bank_Personal_Loan_Modelling!C1289&lt;=30),"21-30","30+")))</f>
        <v>21-30</v>
      </c>
    </row>
    <row r="1290" spans="1:1" x14ac:dyDescent="0.3">
      <c r="A1290" s="3" t="str">
        <f>IF(Bank_Personal_Loan_Modelling!C1290&lt;=10,"0-10",IF(AND(Bank_Personal_Loan_Modelling!C1290&gt;10,Bank_Personal_Loan_Modelling!C1290&lt;=20),"11-20",IF(AND(Bank_Personal_Loan_Modelling!C1290&gt;20,Bank_Personal_Loan_Modelling!C1290&lt;=30),"21-30","30+")))</f>
        <v>30+</v>
      </c>
    </row>
    <row r="1291" spans="1:1" x14ac:dyDescent="0.3">
      <c r="A1291" s="3" t="str">
        <f>IF(Bank_Personal_Loan_Modelling!C1291&lt;=10,"0-10",IF(AND(Bank_Personal_Loan_Modelling!C1291&gt;10,Bank_Personal_Loan_Modelling!C1291&lt;=20),"11-20",IF(AND(Bank_Personal_Loan_Modelling!C1291&gt;20,Bank_Personal_Loan_Modelling!C1291&lt;=30),"21-30","30+")))</f>
        <v>30+</v>
      </c>
    </row>
    <row r="1292" spans="1:1" x14ac:dyDescent="0.3">
      <c r="A1292" s="3" t="str">
        <f>IF(Bank_Personal_Loan_Modelling!C1292&lt;=10,"0-10",IF(AND(Bank_Personal_Loan_Modelling!C1292&gt;10,Bank_Personal_Loan_Modelling!C1292&lt;=20),"11-20",IF(AND(Bank_Personal_Loan_Modelling!C1292&gt;20,Bank_Personal_Loan_Modelling!C1292&lt;=30),"21-30","30+")))</f>
        <v>30+</v>
      </c>
    </row>
    <row r="1293" spans="1:1" x14ac:dyDescent="0.3">
      <c r="A1293" s="3" t="str">
        <f>IF(Bank_Personal_Loan_Modelling!C1293&lt;=10,"0-10",IF(AND(Bank_Personal_Loan_Modelling!C1293&gt;10,Bank_Personal_Loan_Modelling!C1293&lt;=20),"11-20",IF(AND(Bank_Personal_Loan_Modelling!C1293&gt;20,Bank_Personal_Loan_Modelling!C1293&lt;=30),"21-30","30+")))</f>
        <v>21-30</v>
      </c>
    </row>
    <row r="1294" spans="1:1" x14ac:dyDescent="0.3">
      <c r="A1294" s="3" t="str">
        <f>IF(Bank_Personal_Loan_Modelling!C1294&lt;=10,"0-10",IF(AND(Bank_Personal_Loan_Modelling!C1294&gt;10,Bank_Personal_Loan_Modelling!C1294&lt;=20),"11-20",IF(AND(Bank_Personal_Loan_Modelling!C1294&gt;20,Bank_Personal_Loan_Modelling!C1294&lt;=30),"21-30","30+")))</f>
        <v>30+</v>
      </c>
    </row>
    <row r="1295" spans="1:1" x14ac:dyDescent="0.3">
      <c r="A1295" s="3" t="str">
        <f>IF(Bank_Personal_Loan_Modelling!C1295&lt;=10,"0-10",IF(AND(Bank_Personal_Loan_Modelling!C1295&gt;10,Bank_Personal_Loan_Modelling!C1295&lt;=20),"11-20",IF(AND(Bank_Personal_Loan_Modelling!C1295&gt;20,Bank_Personal_Loan_Modelling!C1295&lt;=30),"21-30","30+")))</f>
        <v>21-30</v>
      </c>
    </row>
    <row r="1296" spans="1:1" x14ac:dyDescent="0.3">
      <c r="A1296" s="3" t="str">
        <f>IF(Bank_Personal_Loan_Modelling!C1296&lt;=10,"0-10",IF(AND(Bank_Personal_Loan_Modelling!C1296&gt;10,Bank_Personal_Loan_Modelling!C1296&lt;=20),"11-20",IF(AND(Bank_Personal_Loan_Modelling!C1296&gt;20,Bank_Personal_Loan_Modelling!C1296&lt;=30),"21-30","30+")))</f>
        <v>21-30</v>
      </c>
    </row>
    <row r="1297" spans="1:1" x14ac:dyDescent="0.3">
      <c r="A1297" s="3" t="str">
        <f>IF(Bank_Personal_Loan_Modelling!C1297&lt;=10,"0-10",IF(AND(Bank_Personal_Loan_Modelling!C1297&gt;10,Bank_Personal_Loan_Modelling!C1297&lt;=20),"11-20",IF(AND(Bank_Personal_Loan_Modelling!C1297&gt;20,Bank_Personal_Loan_Modelling!C1297&lt;=30),"21-30","30+")))</f>
        <v>21-30</v>
      </c>
    </row>
    <row r="1298" spans="1:1" x14ac:dyDescent="0.3">
      <c r="A1298" s="3" t="str">
        <f>IF(Bank_Personal_Loan_Modelling!C1298&lt;=10,"0-10",IF(AND(Bank_Personal_Loan_Modelling!C1298&gt;10,Bank_Personal_Loan_Modelling!C1298&lt;=20),"11-20",IF(AND(Bank_Personal_Loan_Modelling!C1298&gt;20,Bank_Personal_Loan_Modelling!C1298&lt;=30),"21-30","30+")))</f>
        <v>21-30</v>
      </c>
    </row>
    <row r="1299" spans="1:1" x14ac:dyDescent="0.3">
      <c r="A1299" s="3" t="str">
        <f>IF(Bank_Personal_Loan_Modelling!C1299&lt;=10,"0-10",IF(AND(Bank_Personal_Loan_Modelling!C1299&gt;10,Bank_Personal_Loan_Modelling!C1299&lt;=20),"11-20",IF(AND(Bank_Personal_Loan_Modelling!C1299&gt;20,Bank_Personal_Loan_Modelling!C1299&lt;=30),"21-30","30+")))</f>
        <v>30+</v>
      </c>
    </row>
    <row r="1300" spans="1:1" x14ac:dyDescent="0.3">
      <c r="A1300" s="3" t="str">
        <f>IF(Bank_Personal_Loan_Modelling!C1300&lt;=10,"0-10",IF(AND(Bank_Personal_Loan_Modelling!C1300&gt;10,Bank_Personal_Loan_Modelling!C1300&lt;=20),"11-20",IF(AND(Bank_Personal_Loan_Modelling!C1300&gt;20,Bank_Personal_Loan_Modelling!C1300&lt;=30),"21-30","30+")))</f>
        <v>30+</v>
      </c>
    </row>
    <row r="1301" spans="1:1" x14ac:dyDescent="0.3">
      <c r="A1301" s="3" t="str">
        <f>IF(Bank_Personal_Loan_Modelling!C1301&lt;=10,"0-10",IF(AND(Bank_Personal_Loan_Modelling!C1301&gt;10,Bank_Personal_Loan_Modelling!C1301&lt;=20),"11-20",IF(AND(Bank_Personal_Loan_Modelling!C1301&gt;20,Bank_Personal_Loan_Modelling!C1301&lt;=30),"21-30","30+")))</f>
        <v>21-30</v>
      </c>
    </row>
    <row r="1302" spans="1:1" x14ac:dyDescent="0.3">
      <c r="A1302" s="3" t="str">
        <f>IF(Bank_Personal_Loan_Modelling!C1302&lt;=10,"0-10",IF(AND(Bank_Personal_Loan_Modelling!C1302&gt;10,Bank_Personal_Loan_Modelling!C1302&lt;=20),"11-20",IF(AND(Bank_Personal_Loan_Modelling!C1302&gt;20,Bank_Personal_Loan_Modelling!C1302&lt;=30),"21-30","30+")))</f>
        <v>30+</v>
      </c>
    </row>
    <row r="1303" spans="1:1" x14ac:dyDescent="0.3">
      <c r="A1303" s="3" t="str">
        <f>IF(Bank_Personal_Loan_Modelling!C1303&lt;=10,"0-10",IF(AND(Bank_Personal_Loan_Modelling!C1303&gt;10,Bank_Personal_Loan_Modelling!C1303&lt;=20),"11-20",IF(AND(Bank_Personal_Loan_Modelling!C1303&gt;20,Bank_Personal_Loan_Modelling!C1303&lt;=30),"21-30","30+")))</f>
        <v>21-30</v>
      </c>
    </row>
    <row r="1304" spans="1:1" x14ac:dyDescent="0.3">
      <c r="A1304" s="3" t="str">
        <f>IF(Bank_Personal_Loan_Modelling!C1304&lt;=10,"0-10",IF(AND(Bank_Personal_Loan_Modelling!C1304&gt;10,Bank_Personal_Loan_Modelling!C1304&lt;=20),"11-20",IF(AND(Bank_Personal_Loan_Modelling!C1304&gt;20,Bank_Personal_Loan_Modelling!C1304&lt;=30),"21-30","30+")))</f>
        <v>21-30</v>
      </c>
    </row>
    <row r="1305" spans="1:1" x14ac:dyDescent="0.3">
      <c r="A1305" s="3" t="str">
        <f>IF(Bank_Personal_Loan_Modelling!C1305&lt;=10,"0-10",IF(AND(Bank_Personal_Loan_Modelling!C1305&gt;10,Bank_Personal_Loan_Modelling!C1305&lt;=20),"11-20",IF(AND(Bank_Personal_Loan_Modelling!C1305&gt;20,Bank_Personal_Loan_Modelling!C1305&lt;=30),"21-30","30+")))</f>
        <v>21-30</v>
      </c>
    </row>
    <row r="1306" spans="1:1" x14ac:dyDescent="0.3">
      <c r="A1306" s="3" t="str">
        <f>IF(Bank_Personal_Loan_Modelling!C1306&lt;=10,"0-10",IF(AND(Bank_Personal_Loan_Modelling!C1306&gt;10,Bank_Personal_Loan_Modelling!C1306&lt;=20),"11-20",IF(AND(Bank_Personal_Loan_Modelling!C1306&gt;20,Bank_Personal_Loan_Modelling!C1306&lt;=30),"21-30","30+")))</f>
        <v>21-30</v>
      </c>
    </row>
    <row r="1307" spans="1:1" x14ac:dyDescent="0.3">
      <c r="A1307" s="3" t="str">
        <f>IF(Bank_Personal_Loan_Modelling!C1307&lt;=10,"0-10",IF(AND(Bank_Personal_Loan_Modelling!C1307&gt;10,Bank_Personal_Loan_Modelling!C1307&lt;=20),"11-20",IF(AND(Bank_Personal_Loan_Modelling!C1307&gt;20,Bank_Personal_Loan_Modelling!C1307&lt;=30),"21-30","30+")))</f>
        <v>21-30</v>
      </c>
    </row>
    <row r="1308" spans="1:1" x14ac:dyDescent="0.3">
      <c r="A1308" s="3" t="str">
        <f>IF(Bank_Personal_Loan_Modelling!C1308&lt;=10,"0-10",IF(AND(Bank_Personal_Loan_Modelling!C1308&gt;10,Bank_Personal_Loan_Modelling!C1308&lt;=20),"11-20",IF(AND(Bank_Personal_Loan_Modelling!C1308&gt;20,Bank_Personal_Loan_Modelling!C1308&lt;=30),"21-30","30+")))</f>
        <v>21-30</v>
      </c>
    </row>
    <row r="1309" spans="1:1" x14ac:dyDescent="0.3">
      <c r="A1309" s="3" t="str">
        <f>IF(Bank_Personal_Loan_Modelling!C1309&lt;=10,"0-10",IF(AND(Bank_Personal_Loan_Modelling!C1309&gt;10,Bank_Personal_Loan_Modelling!C1309&lt;=20),"11-20",IF(AND(Bank_Personal_Loan_Modelling!C1309&gt;20,Bank_Personal_Loan_Modelling!C1309&lt;=30),"21-30","30+")))</f>
        <v>30+</v>
      </c>
    </row>
    <row r="1310" spans="1:1" x14ac:dyDescent="0.3">
      <c r="A1310" s="3" t="str">
        <f>IF(Bank_Personal_Loan_Modelling!C1310&lt;=10,"0-10",IF(AND(Bank_Personal_Loan_Modelling!C1310&gt;10,Bank_Personal_Loan_Modelling!C1310&lt;=20),"11-20",IF(AND(Bank_Personal_Loan_Modelling!C1310&gt;20,Bank_Personal_Loan_Modelling!C1310&lt;=30),"21-30","30+")))</f>
        <v>21-30</v>
      </c>
    </row>
    <row r="1311" spans="1:1" x14ac:dyDescent="0.3">
      <c r="A1311" s="3" t="str">
        <f>IF(Bank_Personal_Loan_Modelling!C1311&lt;=10,"0-10",IF(AND(Bank_Personal_Loan_Modelling!C1311&gt;10,Bank_Personal_Loan_Modelling!C1311&lt;=20),"11-20",IF(AND(Bank_Personal_Loan_Modelling!C1311&gt;20,Bank_Personal_Loan_Modelling!C1311&lt;=30),"21-30","30+")))</f>
        <v>21-30</v>
      </c>
    </row>
    <row r="1312" spans="1:1" x14ac:dyDescent="0.3">
      <c r="A1312" s="3" t="str">
        <f>IF(Bank_Personal_Loan_Modelling!C1312&lt;=10,"0-10",IF(AND(Bank_Personal_Loan_Modelling!C1312&gt;10,Bank_Personal_Loan_Modelling!C1312&lt;=20),"11-20",IF(AND(Bank_Personal_Loan_Modelling!C1312&gt;20,Bank_Personal_Loan_Modelling!C1312&lt;=30),"21-30","30+")))</f>
        <v>21-30</v>
      </c>
    </row>
    <row r="1313" spans="1:1" x14ac:dyDescent="0.3">
      <c r="A1313" s="3" t="str">
        <f>IF(Bank_Personal_Loan_Modelling!C1313&lt;=10,"0-10",IF(AND(Bank_Personal_Loan_Modelling!C1313&gt;10,Bank_Personal_Loan_Modelling!C1313&lt;=20),"11-20",IF(AND(Bank_Personal_Loan_Modelling!C1313&gt;20,Bank_Personal_Loan_Modelling!C1313&lt;=30),"21-30","30+")))</f>
        <v>21-30</v>
      </c>
    </row>
    <row r="1314" spans="1:1" x14ac:dyDescent="0.3">
      <c r="A1314" s="3" t="str">
        <f>IF(Bank_Personal_Loan_Modelling!C1314&lt;=10,"0-10",IF(AND(Bank_Personal_Loan_Modelling!C1314&gt;10,Bank_Personal_Loan_Modelling!C1314&lt;=20),"11-20",IF(AND(Bank_Personal_Loan_Modelling!C1314&gt;20,Bank_Personal_Loan_Modelling!C1314&lt;=30),"21-30","30+")))</f>
        <v>21-30</v>
      </c>
    </row>
    <row r="1315" spans="1:1" x14ac:dyDescent="0.3">
      <c r="A1315" s="3" t="str">
        <f>IF(Bank_Personal_Loan_Modelling!C1315&lt;=10,"0-10",IF(AND(Bank_Personal_Loan_Modelling!C1315&gt;10,Bank_Personal_Loan_Modelling!C1315&lt;=20),"11-20",IF(AND(Bank_Personal_Loan_Modelling!C1315&gt;20,Bank_Personal_Loan_Modelling!C1315&lt;=30),"21-30","30+")))</f>
        <v>21-30</v>
      </c>
    </row>
    <row r="1316" spans="1:1" x14ac:dyDescent="0.3">
      <c r="A1316" s="3" t="str">
        <f>IF(Bank_Personal_Loan_Modelling!C1316&lt;=10,"0-10",IF(AND(Bank_Personal_Loan_Modelling!C1316&gt;10,Bank_Personal_Loan_Modelling!C1316&lt;=20),"11-20",IF(AND(Bank_Personal_Loan_Modelling!C1316&gt;20,Bank_Personal_Loan_Modelling!C1316&lt;=30),"21-30","30+")))</f>
        <v>30+</v>
      </c>
    </row>
    <row r="1317" spans="1:1" x14ac:dyDescent="0.3">
      <c r="A1317" s="3" t="str">
        <f>IF(Bank_Personal_Loan_Modelling!C1317&lt;=10,"0-10",IF(AND(Bank_Personal_Loan_Modelling!C1317&gt;10,Bank_Personal_Loan_Modelling!C1317&lt;=20),"11-20",IF(AND(Bank_Personal_Loan_Modelling!C1317&gt;20,Bank_Personal_Loan_Modelling!C1317&lt;=30),"21-30","30+")))</f>
        <v>30+</v>
      </c>
    </row>
    <row r="1318" spans="1:1" x14ac:dyDescent="0.3">
      <c r="A1318" s="3" t="str">
        <f>IF(Bank_Personal_Loan_Modelling!C1318&lt;=10,"0-10",IF(AND(Bank_Personal_Loan_Modelling!C1318&gt;10,Bank_Personal_Loan_Modelling!C1318&lt;=20),"11-20",IF(AND(Bank_Personal_Loan_Modelling!C1318&gt;20,Bank_Personal_Loan_Modelling!C1318&lt;=30),"21-30","30+")))</f>
        <v>21-30</v>
      </c>
    </row>
    <row r="1319" spans="1:1" x14ac:dyDescent="0.3">
      <c r="A1319" s="3" t="str">
        <f>IF(Bank_Personal_Loan_Modelling!C1319&lt;=10,"0-10",IF(AND(Bank_Personal_Loan_Modelling!C1319&gt;10,Bank_Personal_Loan_Modelling!C1319&lt;=20),"11-20",IF(AND(Bank_Personal_Loan_Modelling!C1319&gt;20,Bank_Personal_Loan_Modelling!C1319&lt;=30),"21-30","30+")))</f>
        <v>21-30</v>
      </c>
    </row>
    <row r="1320" spans="1:1" x14ac:dyDescent="0.3">
      <c r="A1320" s="3" t="str">
        <f>IF(Bank_Personal_Loan_Modelling!C1320&lt;=10,"0-10",IF(AND(Bank_Personal_Loan_Modelling!C1320&gt;10,Bank_Personal_Loan_Modelling!C1320&lt;=20),"11-20",IF(AND(Bank_Personal_Loan_Modelling!C1320&gt;20,Bank_Personal_Loan_Modelling!C1320&lt;=30),"21-30","30+")))</f>
        <v>21-30</v>
      </c>
    </row>
    <row r="1321" spans="1:1" x14ac:dyDescent="0.3">
      <c r="A1321" s="3" t="str">
        <f>IF(Bank_Personal_Loan_Modelling!C1321&lt;=10,"0-10",IF(AND(Bank_Personal_Loan_Modelling!C1321&gt;10,Bank_Personal_Loan_Modelling!C1321&lt;=20),"11-20",IF(AND(Bank_Personal_Loan_Modelling!C1321&gt;20,Bank_Personal_Loan_Modelling!C1321&lt;=30),"21-30","30+")))</f>
        <v>21-30</v>
      </c>
    </row>
    <row r="1322" spans="1:1" x14ac:dyDescent="0.3">
      <c r="A1322" s="3" t="str">
        <f>IF(Bank_Personal_Loan_Modelling!C1322&lt;=10,"0-10",IF(AND(Bank_Personal_Loan_Modelling!C1322&gt;10,Bank_Personal_Loan_Modelling!C1322&lt;=20),"11-20",IF(AND(Bank_Personal_Loan_Modelling!C1322&gt;20,Bank_Personal_Loan_Modelling!C1322&lt;=30),"21-30","30+")))</f>
        <v>21-30</v>
      </c>
    </row>
    <row r="1323" spans="1:1" x14ac:dyDescent="0.3">
      <c r="A1323" s="3" t="str">
        <f>IF(Bank_Personal_Loan_Modelling!C1323&lt;=10,"0-10",IF(AND(Bank_Personal_Loan_Modelling!C1323&gt;10,Bank_Personal_Loan_Modelling!C1323&lt;=20),"11-20",IF(AND(Bank_Personal_Loan_Modelling!C1323&gt;20,Bank_Personal_Loan_Modelling!C1323&lt;=30),"21-30","30+")))</f>
        <v>21-30</v>
      </c>
    </row>
    <row r="1324" spans="1:1" x14ac:dyDescent="0.3">
      <c r="A1324" s="3" t="str">
        <f>IF(Bank_Personal_Loan_Modelling!C1324&lt;=10,"0-10",IF(AND(Bank_Personal_Loan_Modelling!C1324&gt;10,Bank_Personal_Loan_Modelling!C1324&lt;=20),"11-20",IF(AND(Bank_Personal_Loan_Modelling!C1324&gt;20,Bank_Personal_Loan_Modelling!C1324&lt;=30),"21-30","30+")))</f>
        <v>21-30</v>
      </c>
    </row>
    <row r="1325" spans="1:1" x14ac:dyDescent="0.3">
      <c r="A1325" s="3" t="str">
        <f>IF(Bank_Personal_Loan_Modelling!C1325&lt;=10,"0-10",IF(AND(Bank_Personal_Loan_Modelling!C1325&gt;10,Bank_Personal_Loan_Modelling!C1325&lt;=20),"11-20",IF(AND(Bank_Personal_Loan_Modelling!C1325&gt;20,Bank_Personal_Loan_Modelling!C1325&lt;=30),"21-30","30+")))</f>
        <v>21-30</v>
      </c>
    </row>
    <row r="1326" spans="1:1" x14ac:dyDescent="0.3">
      <c r="A1326" s="3" t="str">
        <f>IF(Bank_Personal_Loan_Modelling!C1326&lt;=10,"0-10",IF(AND(Bank_Personal_Loan_Modelling!C1326&gt;10,Bank_Personal_Loan_Modelling!C1326&lt;=20),"11-20",IF(AND(Bank_Personal_Loan_Modelling!C1326&gt;20,Bank_Personal_Loan_Modelling!C1326&lt;=30),"21-30","30+")))</f>
        <v>30+</v>
      </c>
    </row>
    <row r="1327" spans="1:1" x14ac:dyDescent="0.3">
      <c r="A1327" s="3" t="str">
        <f>IF(Bank_Personal_Loan_Modelling!C1327&lt;=10,"0-10",IF(AND(Bank_Personal_Loan_Modelling!C1327&gt;10,Bank_Personal_Loan_Modelling!C1327&lt;=20),"11-20",IF(AND(Bank_Personal_Loan_Modelling!C1327&gt;20,Bank_Personal_Loan_Modelling!C1327&lt;=30),"21-30","30+")))</f>
        <v>21-30</v>
      </c>
    </row>
    <row r="1328" spans="1:1" x14ac:dyDescent="0.3">
      <c r="A1328" s="3" t="str">
        <f>IF(Bank_Personal_Loan_Modelling!C1328&lt;=10,"0-10",IF(AND(Bank_Personal_Loan_Modelling!C1328&gt;10,Bank_Personal_Loan_Modelling!C1328&lt;=20),"11-20",IF(AND(Bank_Personal_Loan_Modelling!C1328&gt;20,Bank_Personal_Loan_Modelling!C1328&lt;=30),"21-30","30+")))</f>
        <v>21-30</v>
      </c>
    </row>
    <row r="1329" spans="1:1" x14ac:dyDescent="0.3">
      <c r="A1329" s="3" t="str">
        <f>IF(Bank_Personal_Loan_Modelling!C1329&lt;=10,"0-10",IF(AND(Bank_Personal_Loan_Modelling!C1329&gt;10,Bank_Personal_Loan_Modelling!C1329&lt;=20),"11-20",IF(AND(Bank_Personal_Loan_Modelling!C1329&gt;20,Bank_Personal_Loan_Modelling!C1329&lt;=30),"21-30","30+")))</f>
        <v>21-30</v>
      </c>
    </row>
    <row r="1330" spans="1:1" x14ac:dyDescent="0.3">
      <c r="A1330" s="3" t="str">
        <f>IF(Bank_Personal_Loan_Modelling!C1330&lt;=10,"0-10",IF(AND(Bank_Personal_Loan_Modelling!C1330&gt;10,Bank_Personal_Loan_Modelling!C1330&lt;=20),"11-20",IF(AND(Bank_Personal_Loan_Modelling!C1330&gt;20,Bank_Personal_Loan_Modelling!C1330&lt;=30),"21-30","30+")))</f>
        <v>21-30</v>
      </c>
    </row>
    <row r="1331" spans="1:1" x14ac:dyDescent="0.3">
      <c r="A1331" s="3" t="str">
        <f>IF(Bank_Personal_Loan_Modelling!C1331&lt;=10,"0-10",IF(AND(Bank_Personal_Loan_Modelling!C1331&gt;10,Bank_Personal_Loan_Modelling!C1331&lt;=20),"11-20",IF(AND(Bank_Personal_Loan_Modelling!C1331&gt;20,Bank_Personal_Loan_Modelling!C1331&lt;=30),"21-30","30+")))</f>
        <v>21-30</v>
      </c>
    </row>
    <row r="1332" spans="1:1" x14ac:dyDescent="0.3">
      <c r="A1332" s="3" t="str">
        <f>IF(Bank_Personal_Loan_Modelling!C1332&lt;=10,"0-10",IF(AND(Bank_Personal_Loan_Modelling!C1332&gt;10,Bank_Personal_Loan_Modelling!C1332&lt;=20),"11-20",IF(AND(Bank_Personal_Loan_Modelling!C1332&gt;20,Bank_Personal_Loan_Modelling!C1332&lt;=30),"21-30","30+")))</f>
        <v>21-30</v>
      </c>
    </row>
    <row r="1333" spans="1:1" x14ac:dyDescent="0.3">
      <c r="A1333" s="3" t="str">
        <f>IF(Bank_Personal_Loan_Modelling!C1333&lt;=10,"0-10",IF(AND(Bank_Personal_Loan_Modelling!C1333&gt;10,Bank_Personal_Loan_Modelling!C1333&lt;=20),"11-20",IF(AND(Bank_Personal_Loan_Modelling!C1333&gt;20,Bank_Personal_Loan_Modelling!C1333&lt;=30),"21-30","30+")))</f>
        <v>21-30</v>
      </c>
    </row>
    <row r="1334" spans="1:1" x14ac:dyDescent="0.3">
      <c r="A1334" s="3" t="str">
        <f>IF(Bank_Personal_Loan_Modelling!C1334&lt;=10,"0-10",IF(AND(Bank_Personal_Loan_Modelling!C1334&gt;10,Bank_Personal_Loan_Modelling!C1334&lt;=20),"11-20",IF(AND(Bank_Personal_Loan_Modelling!C1334&gt;20,Bank_Personal_Loan_Modelling!C1334&lt;=30),"21-30","30+")))</f>
        <v>21-30</v>
      </c>
    </row>
    <row r="1335" spans="1:1" x14ac:dyDescent="0.3">
      <c r="A1335" s="3" t="str">
        <f>IF(Bank_Personal_Loan_Modelling!C1335&lt;=10,"0-10",IF(AND(Bank_Personal_Loan_Modelling!C1335&gt;10,Bank_Personal_Loan_Modelling!C1335&lt;=20),"11-20",IF(AND(Bank_Personal_Loan_Modelling!C1335&gt;20,Bank_Personal_Loan_Modelling!C1335&lt;=30),"21-30","30+")))</f>
        <v>21-30</v>
      </c>
    </row>
    <row r="1336" spans="1:1" x14ac:dyDescent="0.3">
      <c r="A1336" s="3" t="str">
        <f>IF(Bank_Personal_Loan_Modelling!C1336&lt;=10,"0-10",IF(AND(Bank_Personal_Loan_Modelling!C1336&gt;10,Bank_Personal_Loan_Modelling!C1336&lt;=20),"11-20",IF(AND(Bank_Personal_Loan_Modelling!C1336&gt;20,Bank_Personal_Loan_Modelling!C1336&lt;=30),"21-30","30+")))</f>
        <v>21-30</v>
      </c>
    </row>
    <row r="1337" spans="1:1" x14ac:dyDescent="0.3">
      <c r="A1337" s="3" t="str">
        <f>IF(Bank_Personal_Loan_Modelling!C1337&lt;=10,"0-10",IF(AND(Bank_Personal_Loan_Modelling!C1337&gt;10,Bank_Personal_Loan_Modelling!C1337&lt;=20),"11-20",IF(AND(Bank_Personal_Loan_Modelling!C1337&gt;20,Bank_Personal_Loan_Modelling!C1337&lt;=30),"21-30","30+")))</f>
        <v>21-30</v>
      </c>
    </row>
    <row r="1338" spans="1:1" x14ac:dyDescent="0.3">
      <c r="A1338" s="3" t="str">
        <f>IF(Bank_Personal_Loan_Modelling!C1338&lt;=10,"0-10",IF(AND(Bank_Personal_Loan_Modelling!C1338&gt;10,Bank_Personal_Loan_Modelling!C1338&lt;=20),"11-20",IF(AND(Bank_Personal_Loan_Modelling!C1338&gt;20,Bank_Personal_Loan_Modelling!C1338&lt;=30),"21-30","30+")))</f>
        <v>21-30</v>
      </c>
    </row>
    <row r="1339" spans="1:1" x14ac:dyDescent="0.3">
      <c r="A1339" s="3" t="str">
        <f>IF(Bank_Personal_Loan_Modelling!C1339&lt;=10,"0-10",IF(AND(Bank_Personal_Loan_Modelling!C1339&gt;10,Bank_Personal_Loan_Modelling!C1339&lt;=20),"11-20",IF(AND(Bank_Personal_Loan_Modelling!C1339&gt;20,Bank_Personal_Loan_Modelling!C1339&lt;=30),"21-30","30+")))</f>
        <v>21-30</v>
      </c>
    </row>
    <row r="1340" spans="1:1" x14ac:dyDescent="0.3">
      <c r="A1340" s="3" t="str">
        <f>IF(Bank_Personal_Loan_Modelling!C1340&lt;=10,"0-10",IF(AND(Bank_Personal_Loan_Modelling!C1340&gt;10,Bank_Personal_Loan_Modelling!C1340&lt;=20),"11-20",IF(AND(Bank_Personal_Loan_Modelling!C1340&gt;20,Bank_Personal_Loan_Modelling!C1340&lt;=30),"21-30","30+")))</f>
        <v>30+</v>
      </c>
    </row>
    <row r="1341" spans="1:1" x14ac:dyDescent="0.3">
      <c r="A1341" s="3" t="str">
        <f>IF(Bank_Personal_Loan_Modelling!C1341&lt;=10,"0-10",IF(AND(Bank_Personal_Loan_Modelling!C1341&gt;10,Bank_Personal_Loan_Modelling!C1341&lt;=20),"11-20",IF(AND(Bank_Personal_Loan_Modelling!C1341&gt;20,Bank_Personal_Loan_Modelling!C1341&lt;=30),"21-30","30+")))</f>
        <v>21-30</v>
      </c>
    </row>
    <row r="1342" spans="1:1" x14ac:dyDescent="0.3">
      <c r="A1342" s="3" t="str">
        <f>IF(Bank_Personal_Loan_Modelling!C1342&lt;=10,"0-10",IF(AND(Bank_Personal_Loan_Modelling!C1342&gt;10,Bank_Personal_Loan_Modelling!C1342&lt;=20),"11-20",IF(AND(Bank_Personal_Loan_Modelling!C1342&gt;20,Bank_Personal_Loan_Modelling!C1342&lt;=30),"21-30","30+")))</f>
        <v>21-30</v>
      </c>
    </row>
    <row r="1343" spans="1:1" x14ac:dyDescent="0.3">
      <c r="A1343" s="3" t="str">
        <f>IF(Bank_Personal_Loan_Modelling!C1343&lt;=10,"0-10",IF(AND(Bank_Personal_Loan_Modelling!C1343&gt;10,Bank_Personal_Loan_Modelling!C1343&lt;=20),"11-20",IF(AND(Bank_Personal_Loan_Modelling!C1343&gt;20,Bank_Personal_Loan_Modelling!C1343&lt;=30),"21-30","30+")))</f>
        <v>21-30</v>
      </c>
    </row>
    <row r="1344" spans="1:1" x14ac:dyDescent="0.3">
      <c r="A1344" s="3" t="str">
        <f>IF(Bank_Personal_Loan_Modelling!C1344&lt;=10,"0-10",IF(AND(Bank_Personal_Loan_Modelling!C1344&gt;10,Bank_Personal_Loan_Modelling!C1344&lt;=20),"11-20",IF(AND(Bank_Personal_Loan_Modelling!C1344&gt;20,Bank_Personal_Loan_Modelling!C1344&lt;=30),"21-30","30+")))</f>
        <v>21-30</v>
      </c>
    </row>
    <row r="1345" spans="1:1" x14ac:dyDescent="0.3">
      <c r="A1345" s="3" t="str">
        <f>IF(Bank_Personal_Loan_Modelling!C1345&lt;=10,"0-10",IF(AND(Bank_Personal_Loan_Modelling!C1345&gt;10,Bank_Personal_Loan_Modelling!C1345&lt;=20),"11-20",IF(AND(Bank_Personal_Loan_Modelling!C1345&gt;20,Bank_Personal_Loan_Modelling!C1345&lt;=30),"21-30","30+")))</f>
        <v>21-30</v>
      </c>
    </row>
    <row r="1346" spans="1:1" x14ac:dyDescent="0.3">
      <c r="A1346" s="3" t="str">
        <f>IF(Bank_Personal_Loan_Modelling!C1346&lt;=10,"0-10",IF(AND(Bank_Personal_Loan_Modelling!C1346&gt;10,Bank_Personal_Loan_Modelling!C1346&lt;=20),"11-20",IF(AND(Bank_Personal_Loan_Modelling!C1346&gt;20,Bank_Personal_Loan_Modelling!C1346&lt;=30),"21-30","30+")))</f>
        <v>21-30</v>
      </c>
    </row>
    <row r="1347" spans="1:1" x14ac:dyDescent="0.3">
      <c r="A1347" s="3" t="str">
        <f>IF(Bank_Personal_Loan_Modelling!C1347&lt;=10,"0-10",IF(AND(Bank_Personal_Loan_Modelling!C1347&gt;10,Bank_Personal_Loan_Modelling!C1347&lt;=20),"11-20",IF(AND(Bank_Personal_Loan_Modelling!C1347&gt;20,Bank_Personal_Loan_Modelling!C1347&lt;=30),"21-30","30+")))</f>
        <v>21-30</v>
      </c>
    </row>
    <row r="1348" spans="1:1" x14ac:dyDescent="0.3">
      <c r="A1348" s="3" t="str">
        <f>IF(Bank_Personal_Loan_Modelling!C1348&lt;=10,"0-10",IF(AND(Bank_Personal_Loan_Modelling!C1348&gt;10,Bank_Personal_Loan_Modelling!C1348&lt;=20),"11-20",IF(AND(Bank_Personal_Loan_Modelling!C1348&gt;20,Bank_Personal_Loan_Modelling!C1348&lt;=30),"21-30","30+")))</f>
        <v>21-30</v>
      </c>
    </row>
    <row r="1349" spans="1:1" x14ac:dyDescent="0.3">
      <c r="A1349" s="3" t="str">
        <f>IF(Bank_Personal_Loan_Modelling!C1349&lt;=10,"0-10",IF(AND(Bank_Personal_Loan_Modelling!C1349&gt;10,Bank_Personal_Loan_Modelling!C1349&lt;=20),"11-20",IF(AND(Bank_Personal_Loan_Modelling!C1349&gt;20,Bank_Personal_Loan_Modelling!C1349&lt;=30),"21-30","30+")))</f>
        <v>21-30</v>
      </c>
    </row>
    <row r="1350" spans="1:1" x14ac:dyDescent="0.3">
      <c r="A1350" s="3" t="str">
        <f>IF(Bank_Personal_Loan_Modelling!C1350&lt;=10,"0-10",IF(AND(Bank_Personal_Loan_Modelling!C1350&gt;10,Bank_Personal_Loan_Modelling!C1350&lt;=20),"11-20",IF(AND(Bank_Personal_Loan_Modelling!C1350&gt;20,Bank_Personal_Loan_Modelling!C1350&lt;=30),"21-30","30+")))</f>
        <v>21-30</v>
      </c>
    </row>
    <row r="1351" spans="1:1" x14ac:dyDescent="0.3">
      <c r="A1351" s="3" t="str">
        <f>IF(Bank_Personal_Loan_Modelling!C1351&lt;=10,"0-10",IF(AND(Bank_Personal_Loan_Modelling!C1351&gt;10,Bank_Personal_Loan_Modelling!C1351&lt;=20),"11-20",IF(AND(Bank_Personal_Loan_Modelling!C1351&gt;20,Bank_Personal_Loan_Modelling!C1351&lt;=30),"21-30","30+")))</f>
        <v>21-30</v>
      </c>
    </row>
    <row r="1352" spans="1:1" x14ac:dyDescent="0.3">
      <c r="A1352" s="3" t="str">
        <f>IF(Bank_Personal_Loan_Modelling!C1352&lt;=10,"0-10",IF(AND(Bank_Personal_Loan_Modelling!C1352&gt;10,Bank_Personal_Loan_Modelling!C1352&lt;=20),"11-20",IF(AND(Bank_Personal_Loan_Modelling!C1352&gt;20,Bank_Personal_Loan_Modelling!C1352&lt;=30),"21-30","30+")))</f>
        <v>21-30</v>
      </c>
    </row>
    <row r="1353" spans="1:1" x14ac:dyDescent="0.3">
      <c r="A1353" s="3" t="str">
        <f>IF(Bank_Personal_Loan_Modelling!C1353&lt;=10,"0-10",IF(AND(Bank_Personal_Loan_Modelling!C1353&gt;10,Bank_Personal_Loan_Modelling!C1353&lt;=20),"11-20",IF(AND(Bank_Personal_Loan_Modelling!C1353&gt;20,Bank_Personal_Loan_Modelling!C1353&lt;=30),"21-30","30+")))</f>
        <v>21-30</v>
      </c>
    </row>
    <row r="1354" spans="1:1" x14ac:dyDescent="0.3">
      <c r="A1354" s="3" t="str">
        <f>IF(Bank_Personal_Loan_Modelling!C1354&lt;=10,"0-10",IF(AND(Bank_Personal_Loan_Modelling!C1354&gt;10,Bank_Personal_Loan_Modelling!C1354&lt;=20),"11-20",IF(AND(Bank_Personal_Loan_Modelling!C1354&gt;20,Bank_Personal_Loan_Modelling!C1354&lt;=30),"21-30","30+")))</f>
        <v>21-30</v>
      </c>
    </row>
    <row r="1355" spans="1:1" x14ac:dyDescent="0.3">
      <c r="A1355" s="3" t="str">
        <f>IF(Bank_Personal_Loan_Modelling!C1355&lt;=10,"0-10",IF(AND(Bank_Personal_Loan_Modelling!C1355&gt;10,Bank_Personal_Loan_Modelling!C1355&lt;=20),"11-20",IF(AND(Bank_Personal_Loan_Modelling!C1355&gt;20,Bank_Personal_Loan_Modelling!C1355&lt;=30),"21-30","30+")))</f>
        <v>21-30</v>
      </c>
    </row>
    <row r="1356" spans="1:1" x14ac:dyDescent="0.3">
      <c r="A1356" s="3" t="str">
        <f>IF(Bank_Personal_Loan_Modelling!C1356&lt;=10,"0-10",IF(AND(Bank_Personal_Loan_Modelling!C1356&gt;10,Bank_Personal_Loan_Modelling!C1356&lt;=20),"11-20",IF(AND(Bank_Personal_Loan_Modelling!C1356&gt;20,Bank_Personal_Loan_Modelling!C1356&lt;=30),"21-30","30+")))</f>
        <v>21-30</v>
      </c>
    </row>
    <row r="1357" spans="1:1" x14ac:dyDescent="0.3">
      <c r="A1357" s="3" t="str">
        <f>IF(Bank_Personal_Loan_Modelling!C1357&lt;=10,"0-10",IF(AND(Bank_Personal_Loan_Modelling!C1357&gt;10,Bank_Personal_Loan_Modelling!C1357&lt;=20),"11-20",IF(AND(Bank_Personal_Loan_Modelling!C1357&gt;20,Bank_Personal_Loan_Modelling!C1357&lt;=30),"21-30","30+")))</f>
        <v>21-30</v>
      </c>
    </row>
    <row r="1358" spans="1:1" x14ac:dyDescent="0.3">
      <c r="A1358" s="3" t="str">
        <f>IF(Bank_Personal_Loan_Modelling!C1358&lt;=10,"0-10",IF(AND(Bank_Personal_Loan_Modelling!C1358&gt;10,Bank_Personal_Loan_Modelling!C1358&lt;=20),"11-20",IF(AND(Bank_Personal_Loan_Modelling!C1358&gt;20,Bank_Personal_Loan_Modelling!C1358&lt;=30),"21-30","30+")))</f>
        <v>21-30</v>
      </c>
    </row>
    <row r="1359" spans="1:1" x14ac:dyDescent="0.3">
      <c r="A1359" s="3" t="str">
        <f>IF(Bank_Personal_Loan_Modelling!C1359&lt;=10,"0-10",IF(AND(Bank_Personal_Loan_Modelling!C1359&gt;10,Bank_Personal_Loan_Modelling!C1359&lt;=20),"11-20",IF(AND(Bank_Personal_Loan_Modelling!C1359&gt;20,Bank_Personal_Loan_Modelling!C1359&lt;=30),"21-30","30+")))</f>
        <v>21-30</v>
      </c>
    </row>
    <row r="1360" spans="1:1" x14ac:dyDescent="0.3">
      <c r="A1360" s="3" t="str">
        <f>IF(Bank_Personal_Loan_Modelling!C1360&lt;=10,"0-10",IF(AND(Bank_Personal_Loan_Modelling!C1360&gt;10,Bank_Personal_Loan_Modelling!C1360&lt;=20),"11-20",IF(AND(Bank_Personal_Loan_Modelling!C1360&gt;20,Bank_Personal_Loan_Modelling!C1360&lt;=30),"21-30","30+")))</f>
        <v>21-30</v>
      </c>
    </row>
    <row r="1361" spans="1:1" x14ac:dyDescent="0.3">
      <c r="A1361" s="3" t="str">
        <f>IF(Bank_Personal_Loan_Modelling!C1361&lt;=10,"0-10",IF(AND(Bank_Personal_Loan_Modelling!C1361&gt;10,Bank_Personal_Loan_Modelling!C1361&lt;=20),"11-20",IF(AND(Bank_Personal_Loan_Modelling!C1361&gt;20,Bank_Personal_Loan_Modelling!C1361&lt;=30),"21-30","30+")))</f>
        <v>21-30</v>
      </c>
    </row>
    <row r="1362" spans="1:1" x14ac:dyDescent="0.3">
      <c r="A1362" s="3" t="str">
        <f>IF(Bank_Personal_Loan_Modelling!C1362&lt;=10,"0-10",IF(AND(Bank_Personal_Loan_Modelling!C1362&gt;10,Bank_Personal_Loan_Modelling!C1362&lt;=20),"11-20",IF(AND(Bank_Personal_Loan_Modelling!C1362&gt;20,Bank_Personal_Loan_Modelling!C1362&lt;=30),"21-30","30+")))</f>
        <v>21-30</v>
      </c>
    </row>
    <row r="1363" spans="1:1" x14ac:dyDescent="0.3">
      <c r="A1363" s="3" t="str">
        <f>IF(Bank_Personal_Loan_Modelling!C1363&lt;=10,"0-10",IF(AND(Bank_Personal_Loan_Modelling!C1363&gt;10,Bank_Personal_Loan_Modelling!C1363&lt;=20),"11-20",IF(AND(Bank_Personal_Loan_Modelling!C1363&gt;20,Bank_Personal_Loan_Modelling!C1363&lt;=30),"21-30","30+")))</f>
        <v>21-30</v>
      </c>
    </row>
    <row r="1364" spans="1:1" x14ac:dyDescent="0.3">
      <c r="A1364" s="3" t="str">
        <f>IF(Bank_Personal_Loan_Modelling!C1364&lt;=10,"0-10",IF(AND(Bank_Personal_Loan_Modelling!C1364&gt;10,Bank_Personal_Loan_Modelling!C1364&lt;=20),"11-20",IF(AND(Bank_Personal_Loan_Modelling!C1364&gt;20,Bank_Personal_Loan_Modelling!C1364&lt;=30),"21-30","30+")))</f>
        <v>21-30</v>
      </c>
    </row>
    <row r="1365" spans="1:1" x14ac:dyDescent="0.3">
      <c r="A1365" s="3" t="str">
        <f>IF(Bank_Personal_Loan_Modelling!C1365&lt;=10,"0-10",IF(AND(Bank_Personal_Loan_Modelling!C1365&gt;10,Bank_Personal_Loan_Modelling!C1365&lt;=20),"11-20",IF(AND(Bank_Personal_Loan_Modelling!C1365&gt;20,Bank_Personal_Loan_Modelling!C1365&lt;=30),"21-30","30+")))</f>
        <v>21-30</v>
      </c>
    </row>
    <row r="1366" spans="1:1" x14ac:dyDescent="0.3">
      <c r="A1366" s="3" t="str">
        <f>IF(Bank_Personal_Loan_Modelling!C1366&lt;=10,"0-10",IF(AND(Bank_Personal_Loan_Modelling!C1366&gt;10,Bank_Personal_Loan_Modelling!C1366&lt;=20),"11-20",IF(AND(Bank_Personal_Loan_Modelling!C1366&gt;20,Bank_Personal_Loan_Modelling!C1366&lt;=30),"21-30","30+")))</f>
        <v>21-30</v>
      </c>
    </row>
    <row r="1367" spans="1:1" x14ac:dyDescent="0.3">
      <c r="A1367" s="3" t="str">
        <f>IF(Bank_Personal_Loan_Modelling!C1367&lt;=10,"0-10",IF(AND(Bank_Personal_Loan_Modelling!C1367&gt;10,Bank_Personal_Loan_Modelling!C1367&lt;=20),"11-20",IF(AND(Bank_Personal_Loan_Modelling!C1367&gt;20,Bank_Personal_Loan_Modelling!C1367&lt;=30),"21-30","30+")))</f>
        <v>21-30</v>
      </c>
    </row>
    <row r="1368" spans="1:1" x14ac:dyDescent="0.3">
      <c r="A1368" s="3" t="str">
        <f>IF(Bank_Personal_Loan_Modelling!C1368&lt;=10,"0-10",IF(AND(Bank_Personal_Loan_Modelling!C1368&gt;10,Bank_Personal_Loan_Modelling!C1368&lt;=20),"11-20",IF(AND(Bank_Personal_Loan_Modelling!C1368&gt;20,Bank_Personal_Loan_Modelling!C1368&lt;=30),"21-30","30+")))</f>
        <v>21-30</v>
      </c>
    </row>
    <row r="1369" spans="1:1" x14ac:dyDescent="0.3">
      <c r="A1369" s="3" t="str">
        <f>IF(Bank_Personal_Loan_Modelling!C1369&lt;=10,"0-10",IF(AND(Bank_Personal_Loan_Modelling!C1369&gt;10,Bank_Personal_Loan_Modelling!C1369&lt;=20),"11-20",IF(AND(Bank_Personal_Loan_Modelling!C1369&gt;20,Bank_Personal_Loan_Modelling!C1369&lt;=30),"21-30","30+")))</f>
        <v>21-30</v>
      </c>
    </row>
    <row r="1370" spans="1:1" x14ac:dyDescent="0.3">
      <c r="A1370" s="3" t="str">
        <f>IF(Bank_Personal_Loan_Modelling!C1370&lt;=10,"0-10",IF(AND(Bank_Personal_Loan_Modelling!C1370&gt;10,Bank_Personal_Loan_Modelling!C1370&lt;=20),"11-20",IF(AND(Bank_Personal_Loan_Modelling!C1370&gt;20,Bank_Personal_Loan_Modelling!C1370&lt;=30),"21-30","30+")))</f>
        <v>21-30</v>
      </c>
    </row>
    <row r="1371" spans="1:1" x14ac:dyDescent="0.3">
      <c r="A1371" s="3" t="str">
        <f>IF(Bank_Personal_Loan_Modelling!C1371&lt;=10,"0-10",IF(AND(Bank_Personal_Loan_Modelling!C1371&gt;10,Bank_Personal_Loan_Modelling!C1371&lt;=20),"11-20",IF(AND(Bank_Personal_Loan_Modelling!C1371&gt;20,Bank_Personal_Loan_Modelling!C1371&lt;=30),"21-30","30+")))</f>
        <v>21-30</v>
      </c>
    </row>
    <row r="1372" spans="1:1" x14ac:dyDescent="0.3">
      <c r="A1372" s="3" t="str">
        <f>IF(Bank_Personal_Loan_Modelling!C1372&lt;=10,"0-10",IF(AND(Bank_Personal_Loan_Modelling!C1372&gt;10,Bank_Personal_Loan_Modelling!C1372&lt;=20),"11-20",IF(AND(Bank_Personal_Loan_Modelling!C1372&gt;20,Bank_Personal_Loan_Modelling!C1372&lt;=30),"21-30","30+")))</f>
        <v>21-30</v>
      </c>
    </row>
    <row r="1373" spans="1:1" x14ac:dyDescent="0.3">
      <c r="A1373" s="3" t="str">
        <f>IF(Bank_Personal_Loan_Modelling!C1373&lt;=10,"0-10",IF(AND(Bank_Personal_Loan_Modelling!C1373&gt;10,Bank_Personal_Loan_Modelling!C1373&lt;=20),"11-20",IF(AND(Bank_Personal_Loan_Modelling!C1373&gt;20,Bank_Personal_Loan_Modelling!C1373&lt;=30),"21-30","30+")))</f>
        <v>21-30</v>
      </c>
    </row>
    <row r="1374" spans="1:1" x14ac:dyDescent="0.3">
      <c r="A1374" s="3" t="str">
        <f>IF(Bank_Personal_Loan_Modelling!C1374&lt;=10,"0-10",IF(AND(Bank_Personal_Loan_Modelling!C1374&gt;10,Bank_Personal_Loan_Modelling!C1374&lt;=20),"11-20",IF(AND(Bank_Personal_Loan_Modelling!C1374&gt;20,Bank_Personal_Loan_Modelling!C1374&lt;=30),"21-30","30+")))</f>
        <v>21-30</v>
      </c>
    </row>
    <row r="1375" spans="1:1" x14ac:dyDescent="0.3">
      <c r="A1375" s="3" t="str">
        <f>IF(Bank_Personal_Loan_Modelling!C1375&lt;=10,"0-10",IF(AND(Bank_Personal_Loan_Modelling!C1375&gt;10,Bank_Personal_Loan_Modelling!C1375&lt;=20),"11-20",IF(AND(Bank_Personal_Loan_Modelling!C1375&gt;20,Bank_Personal_Loan_Modelling!C1375&lt;=30),"21-30","30+")))</f>
        <v>21-30</v>
      </c>
    </row>
    <row r="1376" spans="1:1" x14ac:dyDescent="0.3">
      <c r="A1376" s="3" t="str">
        <f>IF(Bank_Personal_Loan_Modelling!C1376&lt;=10,"0-10",IF(AND(Bank_Personal_Loan_Modelling!C1376&gt;10,Bank_Personal_Loan_Modelling!C1376&lt;=20),"11-20",IF(AND(Bank_Personal_Loan_Modelling!C1376&gt;20,Bank_Personal_Loan_Modelling!C1376&lt;=30),"21-30","30+")))</f>
        <v>21-30</v>
      </c>
    </row>
    <row r="1377" spans="1:1" x14ac:dyDescent="0.3">
      <c r="A1377" s="3" t="str">
        <f>IF(Bank_Personal_Loan_Modelling!C1377&lt;=10,"0-10",IF(AND(Bank_Personal_Loan_Modelling!C1377&gt;10,Bank_Personal_Loan_Modelling!C1377&lt;=20),"11-20",IF(AND(Bank_Personal_Loan_Modelling!C1377&gt;20,Bank_Personal_Loan_Modelling!C1377&lt;=30),"21-30","30+")))</f>
        <v>21-30</v>
      </c>
    </row>
    <row r="1378" spans="1:1" x14ac:dyDescent="0.3">
      <c r="A1378" s="3" t="str">
        <f>IF(Bank_Personal_Loan_Modelling!C1378&lt;=10,"0-10",IF(AND(Bank_Personal_Loan_Modelling!C1378&gt;10,Bank_Personal_Loan_Modelling!C1378&lt;=20),"11-20",IF(AND(Bank_Personal_Loan_Modelling!C1378&gt;20,Bank_Personal_Loan_Modelling!C1378&lt;=30),"21-30","30+")))</f>
        <v>21-30</v>
      </c>
    </row>
    <row r="1379" spans="1:1" x14ac:dyDescent="0.3">
      <c r="A1379" s="3" t="str">
        <f>IF(Bank_Personal_Loan_Modelling!C1379&lt;=10,"0-10",IF(AND(Bank_Personal_Loan_Modelling!C1379&gt;10,Bank_Personal_Loan_Modelling!C1379&lt;=20),"11-20",IF(AND(Bank_Personal_Loan_Modelling!C1379&gt;20,Bank_Personal_Loan_Modelling!C1379&lt;=30),"21-30","30+")))</f>
        <v>21-30</v>
      </c>
    </row>
    <row r="1380" spans="1:1" x14ac:dyDescent="0.3">
      <c r="A1380" s="3" t="str">
        <f>IF(Bank_Personal_Loan_Modelling!C1380&lt;=10,"0-10",IF(AND(Bank_Personal_Loan_Modelling!C1380&gt;10,Bank_Personal_Loan_Modelling!C1380&lt;=20),"11-20",IF(AND(Bank_Personal_Loan_Modelling!C1380&gt;20,Bank_Personal_Loan_Modelling!C1380&lt;=30),"21-30","30+")))</f>
        <v>21-30</v>
      </c>
    </row>
    <row r="1381" spans="1:1" x14ac:dyDescent="0.3">
      <c r="A1381" s="3" t="str">
        <f>IF(Bank_Personal_Loan_Modelling!C1381&lt;=10,"0-10",IF(AND(Bank_Personal_Loan_Modelling!C1381&gt;10,Bank_Personal_Loan_Modelling!C1381&lt;=20),"11-20",IF(AND(Bank_Personal_Loan_Modelling!C1381&gt;20,Bank_Personal_Loan_Modelling!C1381&lt;=30),"21-30","30+")))</f>
        <v>21-30</v>
      </c>
    </row>
    <row r="1382" spans="1:1" x14ac:dyDescent="0.3">
      <c r="A1382" s="3" t="str">
        <f>IF(Bank_Personal_Loan_Modelling!C1382&lt;=10,"0-10",IF(AND(Bank_Personal_Loan_Modelling!C1382&gt;10,Bank_Personal_Loan_Modelling!C1382&lt;=20),"11-20",IF(AND(Bank_Personal_Loan_Modelling!C1382&gt;20,Bank_Personal_Loan_Modelling!C1382&lt;=30),"21-30","30+")))</f>
        <v>21-30</v>
      </c>
    </row>
    <row r="1383" spans="1:1" x14ac:dyDescent="0.3">
      <c r="A1383" s="3" t="str">
        <f>IF(Bank_Personal_Loan_Modelling!C1383&lt;=10,"0-10",IF(AND(Bank_Personal_Loan_Modelling!C1383&gt;10,Bank_Personal_Loan_Modelling!C1383&lt;=20),"11-20",IF(AND(Bank_Personal_Loan_Modelling!C1383&gt;20,Bank_Personal_Loan_Modelling!C1383&lt;=30),"21-30","30+")))</f>
        <v>21-30</v>
      </c>
    </row>
    <row r="1384" spans="1:1" x14ac:dyDescent="0.3">
      <c r="A1384" s="3" t="str">
        <f>IF(Bank_Personal_Loan_Modelling!C1384&lt;=10,"0-10",IF(AND(Bank_Personal_Loan_Modelling!C1384&gt;10,Bank_Personal_Loan_Modelling!C1384&lt;=20),"11-20",IF(AND(Bank_Personal_Loan_Modelling!C1384&gt;20,Bank_Personal_Loan_Modelling!C1384&lt;=30),"21-30","30+")))</f>
        <v>21-30</v>
      </c>
    </row>
    <row r="1385" spans="1:1" x14ac:dyDescent="0.3">
      <c r="A1385" s="3" t="str">
        <f>IF(Bank_Personal_Loan_Modelling!C1385&lt;=10,"0-10",IF(AND(Bank_Personal_Loan_Modelling!C1385&gt;10,Bank_Personal_Loan_Modelling!C1385&lt;=20),"11-20",IF(AND(Bank_Personal_Loan_Modelling!C1385&gt;20,Bank_Personal_Loan_Modelling!C1385&lt;=30),"21-30","30+")))</f>
        <v>21-30</v>
      </c>
    </row>
    <row r="1386" spans="1:1" x14ac:dyDescent="0.3">
      <c r="A1386" s="3" t="str">
        <f>IF(Bank_Personal_Loan_Modelling!C1386&lt;=10,"0-10",IF(AND(Bank_Personal_Loan_Modelling!C1386&gt;10,Bank_Personal_Loan_Modelling!C1386&lt;=20),"11-20",IF(AND(Bank_Personal_Loan_Modelling!C1386&gt;20,Bank_Personal_Loan_Modelling!C1386&lt;=30),"21-30","30+")))</f>
        <v>21-30</v>
      </c>
    </row>
    <row r="1387" spans="1:1" x14ac:dyDescent="0.3">
      <c r="A1387" s="3" t="str">
        <f>IF(Bank_Personal_Loan_Modelling!C1387&lt;=10,"0-10",IF(AND(Bank_Personal_Loan_Modelling!C1387&gt;10,Bank_Personal_Loan_Modelling!C1387&lt;=20),"11-20",IF(AND(Bank_Personal_Loan_Modelling!C1387&gt;20,Bank_Personal_Loan_Modelling!C1387&lt;=30),"21-30","30+")))</f>
        <v>21-30</v>
      </c>
    </row>
    <row r="1388" spans="1:1" x14ac:dyDescent="0.3">
      <c r="A1388" s="3" t="str">
        <f>IF(Bank_Personal_Loan_Modelling!C1388&lt;=10,"0-10",IF(AND(Bank_Personal_Loan_Modelling!C1388&gt;10,Bank_Personal_Loan_Modelling!C1388&lt;=20),"11-20",IF(AND(Bank_Personal_Loan_Modelling!C1388&gt;20,Bank_Personal_Loan_Modelling!C1388&lt;=30),"21-30","30+")))</f>
        <v>21-30</v>
      </c>
    </row>
    <row r="1389" spans="1:1" x14ac:dyDescent="0.3">
      <c r="A1389" s="3" t="str">
        <f>IF(Bank_Personal_Loan_Modelling!C1389&lt;=10,"0-10",IF(AND(Bank_Personal_Loan_Modelling!C1389&gt;10,Bank_Personal_Loan_Modelling!C1389&lt;=20),"11-20",IF(AND(Bank_Personal_Loan_Modelling!C1389&gt;20,Bank_Personal_Loan_Modelling!C1389&lt;=30),"21-30","30+")))</f>
        <v>21-30</v>
      </c>
    </row>
    <row r="1390" spans="1:1" x14ac:dyDescent="0.3">
      <c r="A1390" s="3" t="str">
        <f>IF(Bank_Personal_Loan_Modelling!C1390&lt;=10,"0-10",IF(AND(Bank_Personal_Loan_Modelling!C1390&gt;10,Bank_Personal_Loan_Modelling!C1390&lt;=20),"11-20",IF(AND(Bank_Personal_Loan_Modelling!C1390&gt;20,Bank_Personal_Loan_Modelling!C1390&lt;=30),"21-30","30+")))</f>
        <v>21-30</v>
      </c>
    </row>
    <row r="1391" spans="1:1" x14ac:dyDescent="0.3">
      <c r="A1391" s="3" t="str">
        <f>IF(Bank_Personal_Loan_Modelling!C1391&lt;=10,"0-10",IF(AND(Bank_Personal_Loan_Modelling!C1391&gt;10,Bank_Personal_Loan_Modelling!C1391&lt;=20),"11-20",IF(AND(Bank_Personal_Loan_Modelling!C1391&gt;20,Bank_Personal_Loan_Modelling!C1391&lt;=30),"21-30","30+")))</f>
        <v>21-30</v>
      </c>
    </row>
    <row r="1392" spans="1:1" x14ac:dyDescent="0.3">
      <c r="A1392" s="3" t="str">
        <f>IF(Bank_Personal_Loan_Modelling!C1392&lt;=10,"0-10",IF(AND(Bank_Personal_Loan_Modelling!C1392&gt;10,Bank_Personal_Loan_Modelling!C1392&lt;=20),"11-20",IF(AND(Bank_Personal_Loan_Modelling!C1392&gt;20,Bank_Personal_Loan_Modelling!C1392&lt;=30),"21-30","30+")))</f>
        <v>21-30</v>
      </c>
    </row>
    <row r="1393" spans="1:1" x14ac:dyDescent="0.3">
      <c r="A1393" s="3" t="str">
        <f>IF(Bank_Personal_Loan_Modelling!C1393&lt;=10,"0-10",IF(AND(Bank_Personal_Loan_Modelling!C1393&gt;10,Bank_Personal_Loan_Modelling!C1393&lt;=20),"11-20",IF(AND(Bank_Personal_Loan_Modelling!C1393&gt;20,Bank_Personal_Loan_Modelling!C1393&lt;=30),"21-30","30+")))</f>
        <v>21-30</v>
      </c>
    </row>
    <row r="1394" spans="1:1" x14ac:dyDescent="0.3">
      <c r="A1394" s="3" t="str">
        <f>IF(Bank_Personal_Loan_Modelling!C1394&lt;=10,"0-10",IF(AND(Bank_Personal_Loan_Modelling!C1394&gt;10,Bank_Personal_Loan_Modelling!C1394&lt;=20),"11-20",IF(AND(Bank_Personal_Loan_Modelling!C1394&gt;20,Bank_Personal_Loan_Modelling!C1394&lt;=30),"21-30","30+")))</f>
        <v>21-30</v>
      </c>
    </row>
    <row r="1395" spans="1:1" x14ac:dyDescent="0.3">
      <c r="A1395" s="3" t="str">
        <f>IF(Bank_Personal_Loan_Modelling!C1395&lt;=10,"0-10",IF(AND(Bank_Personal_Loan_Modelling!C1395&gt;10,Bank_Personal_Loan_Modelling!C1395&lt;=20),"11-20",IF(AND(Bank_Personal_Loan_Modelling!C1395&gt;20,Bank_Personal_Loan_Modelling!C1395&lt;=30),"21-30","30+")))</f>
        <v>21-30</v>
      </c>
    </row>
    <row r="1396" spans="1:1" x14ac:dyDescent="0.3">
      <c r="A1396" s="3" t="str">
        <f>IF(Bank_Personal_Loan_Modelling!C1396&lt;=10,"0-10",IF(AND(Bank_Personal_Loan_Modelling!C1396&gt;10,Bank_Personal_Loan_Modelling!C1396&lt;=20),"11-20",IF(AND(Bank_Personal_Loan_Modelling!C1396&gt;20,Bank_Personal_Loan_Modelling!C1396&lt;=30),"21-30","30+")))</f>
        <v>21-30</v>
      </c>
    </row>
    <row r="1397" spans="1:1" x14ac:dyDescent="0.3">
      <c r="A1397" s="3" t="str">
        <f>IF(Bank_Personal_Loan_Modelling!C1397&lt;=10,"0-10",IF(AND(Bank_Personal_Loan_Modelling!C1397&gt;10,Bank_Personal_Loan_Modelling!C1397&lt;=20),"11-20",IF(AND(Bank_Personal_Loan_Modelling!C1397&gt;20,Bank_Personal_Loan_Modelling!C1397&lt;=30),"21-30","30+")))</f>
        <v>21-30</v>
      </c>
    </row>
    <row r="1398" spans="1:1" x14ac:dyDescent="0.3">
      <c r="A1398" s="3" t="str">
        <f>IF(Bank_Personal_Loan_Modelling!C1398&lt;=10,"0-10",IF(AND(Bank_Personal_Loan_Modelling!C1398&gt;10,Bank_Personal_Loan_Modelling!C1398&lt;=20),"11-20",IF(AND(Bank_Personal_Loan_Modelling!C1398&gt;20,Bank_Personal_Loan_Modelling!C1398&lt;=30),"21-30","30+")))</f>
        <v>21-30</v>
      </c>
    </row>
    <row r="1399" spans="1:1" x14ac:dyDescent="0.3">
      <c r="A1399" s="3" t="str">
        <f>IF(Bank_Personal_Loan_Modelling!C1399&lt;=10,"0-10",IF(AND(Bank_Personal_Loan_Modelling!C1399&gt;10,Bank_Personal_Loan_Modelling!C1399&lt;=20),"11-20",IF(AND(Bank_Personal_Loan_Modelling!C1399&gt;20,Bank_Personal_Loan_Modelling!C1399&lt;=30),"21-30","30+")))</f>
        <v>21-30</v>
      </c>
    </row>
    <row r="1400" spans="1:1" x14ac:dyDescent="0.3">
      <c r="A1400" s="3" t="str">
        <f>IF(Bank_Personal_Loan_Modelling!C1400&lt;=10,"0-10",IF(AND(Bank_Personal_Loan_Modelling!C1400&gt;10,Bank_Personal_Loan_Modelling!C1400&lt;=20),"11-20",IF(AND(Bank_Personal_Loan_Modelling!C1400&gt;20,Bank_Personal_Loan_Modelling!C1400&lt;=30),"21-30","30+")))</f>
        <v>21-30</v>
      </c>
    </row>
    <row r="1401" spans="1:1" x14ac:dyDescent="0.3">
      <c r="A1401" s="3" t="str">
        <f>IF(Bank_Personal_Loan_Modelling!C1401&lt;=10,"0-10",IF(AND(Bank_Personal_Loan_Modelling!C1401&gt;10,Bank_Personal_Loan_Modelling!C1401&lt;=20),"11-20",IF(AND(Bank_Personal_Loan_Modelling!C1401&gt;20,Bank_Personal_Loan_Modelling!C1401&lt;=30),"21-30","30+")))</f>
        <v>21-30</v>
      </c>
    </row>
    <row r="1402" spans="1:1" x14ac:dyDescent="0.3">
      <c r="A1402" s="3" t="str">
        <f>IF(Bank_Personal_Loan_Modelling!C1402&lt;=10,"0-10",IF(AND(Bank_Personal_Loan_Modelling!C1402&gt;10,Bank_Personal_Loan_Modelling!C1402&lt;=20),"11-20",IF(AND(Bank_Personal_Loan_Modelling!C1402&gt;20,Bank_Personal_Loan_Modelling!C1402&lt;=30),"21-30","30+")))</f>
        <v>21-30</v>
      </c>
    </row>
    <row r="1403" spans="1:1" x14ac:dyDescent="0.3">
      <c r="A1403" s="3" t="str">
        <f>IF(Bank_Personal_Loan_Modelling!C1403&lt;=10,"0-10",IF(AND(Bank_Personal_Loan_Modelling!C1403&gt;10,Bank_Personal_Loan_Modelling!C1403&lt;=20),"11-20",IF(AND(Bank_Personal_Loan_Modelling!C1403&gt;20,Bank_Personal_Loan_Modelling!C1403&lt;=30),"21-30","30+")))</f>
        <v>21-30</v>
      </c>
    </row>
    <row r="1404" spans="1:1" x14ac:dyDescent="0.3">
      <c r="A1404" s="3" t="str">
        <f>IF(Bank_Personal_Loan_Modelling!C1404&lt;=10,"0-10",IF(AND(Bank_Personal_Loan_Modelling!C1404&gt;10,Bank_Personal_Loan_Modelling!C1404&lt;=20),"11-20",IF(AND(Bank_Personal_Loan_Modelling!C1404&gt;20,Bank_Personal_Loan_Modelling!C1404&lt;=30),"21-30","30+")))</f>
        <v>21-30</v>
      </c>
    </row>
    <row r="1405" spans="1:1" x14ac:dyDescent="0.3">
      <c r="A1405" s="3" t="str">
        <f>IF(Bank_Personal_Loan_Modelling!C1405&lt;=10,"0-10",IF(AND(Bank_Personal_Loan_Modelling!C1405&gt;10,Bank_Personal_Loan_Modelling!C1405&lt;=20),"11-20",IF(AND(Bank_Personal_Loan_Modelling!C1405&gt;20,Bank_Personal_Loan_Modelling!C1405&lt;=30),"21-30","30+")))</f>
        <v>21-30</v>
      </c>
    </row>
    <row r="1406" spans="1:1" x14ac:dyDescent="0.3">
      <c r="A1406" s="3" t="str">
        <f>IF(Bank_Personal_Loan_Modelling!C1406&lt;=10,"0-10",IF(AND(Bank_Personal_Loan_Modelling!C1406&gt;10,Bank_Personal_Loan_Modelling!C1406&lt;=20),"11-20",IF(AND(Bank_Personal_Loan_Modelling!C1406&gt;20,Bank_Personal_Loan_Modelling!C1406&lt;=30),"21-30","30+")))</f>
        <v>21-30</v>
      </c>
    </row>
    <row r="1407" spans="1:1" x14ac:dyDescent="0.3">
      <c r="A1407" s="3" t="str">
        <f>IF(Bank_Personal_Loan_Modelling!C1407&lt;=10,"0-10",IF(AND(Bank_Personal_Loan_Modelling!C1407&gt;10,Bank_Personal_Loan_Modelling!C1407&lt;=20),"11-20",IF(AND(Bank_Personal_Loan_Modelling!C1407&gt;20,Bank_Personal_Loan_Modelling!C1407&lt;=30),"21-30","30+")))</f>
        <v>21-30</v>
      </c>
    </row>
    <row r="1408" spans="1:1" x14ac:dyDescent="0.3">
      <c r="A1408" s="3" t="str">
        <f>IF(Bank_Personal_Loan_Modelling!C1408&lt;=10,"0-10",IF(AND(Bank_Personal_Loan_Modelling!C1408&gt;10,Bank_Personal_Loan_Modelling!C1408&lt;=20),"11-20",IF(AND(Bank_Personal_Loan_Modelling!C1408&gt;20,Bank_Personal_Loan_Modelling!C1408&lt;=30),"21-30","30+")))</f>
        <v>21-30</v>
      </c>
    </row>
    <row r="1409" spans="1:1" x14ac:dyDescent="0.3">
      <c r="A1409" s="3" t="str">
        <f>IF(Bank_Personal_Loan_Modelling!C1409&lt;=10,"0-10",IF(AND(Bank_Personal_Loan_Modelling!C1409&gt;10,Bank_Personal_Loan_Modelling!C1409&lt;=20),"11-20",IF(AND(Bank_Personal_Loan_Modelling!C1409&gt;20,Bank_Personal_Loan_Modelling!C1409&lt;=30),"21-30","30+")))</f>
        <v>21-30</v>
      </c>
    </row>
    <row r="1410" spans="1:1" x14ac:dyDescent="0.3">
      <c r="A1410" s="3" t="str">
        <f>IF(Bank_Personal_Loan_Modelling!C1410&lt;=10,"0-10",IF(AND(Bank_Personal_Loan_Modelling!C1410&gt;10,Bank_Personal_Loan_Modelling!C1410&lt;=20),"11-20",IF(AND(Bank_Personal_Loan_Modelling!C1410&gt;20,Bank_Personal_Loan_Modelling!C1410&lt;=30),"21-30","30+")))</f>
        <v>21-30</v>
      </c>
    </row>
    <row r="1411" spans="1:1" x14ac:dyDescent="0.3">
      <c r="A1411" s="3" t="str">
        <f>IF(Bank_Personal_Loan_Modelling!C1411&lt;=10,"0-10",IF(AND(Bank_Personal_Loan_Modelling!C1411&gt;10,Bank_Personal_Loan_Modelling!C1411&lt;=20),"11-20",IF(AND(Bank_Personal_Loan_Modelling!C1411&gt;20,Bank_Personal_Loan_Modelling!C1411&lt;=30),"21-30","30+")))</f>
        <v>21-30</v>
      </c>
    </row>
    <row r="1412" spans="1:1" x14ac:dyDescent="0.3">
      <c r="A1412" s="3" t="str">
        <f>IF(Bank_Personal_Loan_Modelling!C1412&lt;=10,"0-10",IF(AND(Bank_Personal_Loan_Modelling!C1412&gt;10,Bank_Personal_Loan_Modelling!C1412&lt;=20),"11-20",IF(AND(Bank_Personal_Loan_Modelling!C1412&gt;20,Bank_Personal_Loan_Modelling!C1412&lt;=30),"21-30","30+")))</f>
        <v>21-30</v>
      </c>
    </row>
    <row r="1413" spans="1:1" x14ac:dyDescent="0.3">
      <c r="A1413" s="3" t="str">
        <f>IF(Bank_Personal_Loan_Modelling!C1413&lt;=10,"0-10",IF(AND(Bank_Personal_Loan_Modelling!C1413&gt;10,Bank_Personal_Loan_Modelling!C1413&lt;=20),"11-20",IF(AND(Bank_Personal_Loan_Modelling!C1413&gt;20,Bank_Personal_Loan_Modelling!C1413&lt;=30),"21-30","30+")))</f>
        <v>21-30</v>
      </c>
    </row>
    <row r="1414" spans="1:1" x14ac:dyDescent="0.3">
      <c r="A1414" s="3" t="str">
        <f>IF(Bank_Personal_Loan_Modelling!C1414&lt;=10,"0-10",IF(AND(Bank_Personal_Loan_Modelling!C1414&gt;10,Bank_Personal_Loan_Modelling!C1414&lt;=20),"11-20",IF(AND(Bank_Personal_Loan_Modelling!C1414&gt;20,Bank_Personal_Loan_Modelling!C1414&lt;=30),"21-30","30+")))</f>
        <v>21-30</v>
      </c>
    </row>
    <row r="1415" spans="1:1" x14ac:dyDescent="0.3">
      <c r="A1415" s="3" t="str">
        <f>IF(Bank_Personal_Loan_Modelling!C1415&lt;=10,"0-10",IF(AND(Bank_Personal_Loan_Modelling!C1415&gt;10,Bank_Personal_Loan_Modelling!C1415&lt;=20),"11-20",IF(AND(Bank_Personal_Loan_Modelling!C1415&gt;20,Bank_Personal_Loan_Modelling!C1415&lt;=30),"21-30","30+")))</f>
        <v>21-30</v>
      </c>
    </row>
    <row r="1416" spans="1:1" x14ac:dyDescent="0.3">
      <c r="A1416" s="3" t="str">
        <f>IF(Bank_Personal_Loan_Modelling!C1416&lt;=10,"0-10",IF(AND(Bank_Personal_Loan_Modelling!C1416&gt;10,Bank_Personal_Loan_Modelling!C1416&lt;=20),"11-20",IF(AND(Bank_Personal_Loan_Modelling!C1416&gt;20,Bank_Personal_Loan_Modelling!C1416&lt;=30),"21-30","30+")))</f>
        <v>21-30</v>
      </c>
    </row>
    <row r="1417" spans="1:1" x14ac:dyDescent="0.3">
      <c r="A1417" s="3" t="str">
        <f>IF(Bank_Personal_Loan_Modelling!C1417&lt;=10,"0-10",IF(AND(Bank_Personal_Loan_Modelling!C1417&gt;10,Bank_Personal_Loan_Modelling!C1417&lt;=20),"11-20",IF(AND(Bank_Personal_Loan_Modelling!C1417&gt;20,Bank_Personal_Loan_Modelling!C1417&lt;=30),"21-30","30+")))</f>
        <v>21-30</v>
      </c>
    </row>
    <row r="1418" spans="1:1" x14ac:dyDescent="0.3">
      <c r="A1418" s="3" t="str">
        <f>IF(Bank_Personal_Loan_Modelling!C1418&lt;=10,"0-10",IF(AND(Bank_Personal_Loan_Modelling!C1418&gt;10,Bank_Personal_Loan_Modelling!C1418&lt;=20),"11-20",IF(AND(Bank_Personal_Loan_Modelling!C1418&gt;20,Bank_Personal_Loan_Modelling!C1418&lt;=30),"21-30","30+")))</f>
        <v>21-30</v>
      </c>
    </row>
    <row r="1419" spans="1:1" x14ac:dyDescent="0.3">
      <c r="A1419" s="3" t="str">
        <f>IF(Bank_Personal_Loan_Modelling!C1419&lt;=10,"0-10",IF(AND(Bank_Personal_Loan_Modelling!C1419&gt;10,Bank_Personal_Loan_Modelling!C1419&lt;=20),"11-20",IF(AND(Bank_Personal_Loan_Modelling!C1419&gt;20,Bank_Personal_Loan_Modelling!C1419&lt;=30),"21-30","30+")))</f>
        <v>21-30</v>
      </c>
    </row>
    <row r="1420" spans="1:1" x14ac:dyDescent="0.3">
      <c r="A1420" s="3" t="str">
        <f>IF(Bank_Personal_Loan_Modelling!C1420&lt;=10,"0-10",IF(AND(Bank_Personal_Loan_Modelling!C1420&gt;10,Bank_Personal_Loan_Modelling!C1420&lt;=20),"11-20",IF(AND(Bank_Personal_Loan_Modelling!C1420&gt;20,Bank_Personal_Loan_Modelling!C1420&lt;=30),"21-30","30+")))</f>
        <v>21-30</v>
      </c>
    </row>
    <row r="1421" spans="1:1" x14ac:dyDescent="0.3">
      <c r="A1421" s="3" t="str">
        <f>IF(Bank_Personal_Loan_Modelling!C1421&lt;=10,"0-10",IF(AND(Bank_Personal_Loan_Modelling!C1421&gt;10,Bank_Personal_Loan_Modelling!C1421&lt;=20),"11-20",IF(AND(Bank_Personal_Loan_Modelling!C1421&gt;20,Bank_Personal_Loan_Modelling!C1421&lt;=30),"21-30","30+")))</f>
        <v>21-30</v>
      </c>
    </row>
    <row r="1422" spans="1:1" x14ac:dyDescent="0.3">
      <c r="A1422" s="3" t="str">
        <f>IF(Bank_Personal_Loan_Modelling!C1422&lt;=10,"0-10",IF(AND(Bank_Personal_Loan_Modelling!C1422&gt;10,Bank_Personal_Loan_Modelling!C1422&lt;=20),"11-20",IF(AND(Bank_Personal_Loan_Modelling!C1422&gt;20,Bank_Personal_Loan_Modelling!C1422&lt;=30),"21-30","30+")))</f>
        <v>21-30</v>
      </c>
    </row>
    <row r="1423" spans="1:1" x14ac:dyDescent="0.3">
      <c r="A1423" s="3" t="str">
        <f>IF(Bank_Personal_Loan_Modelling!C1423&lt;=10,"0-10",IF(AND(Bank_Personal_Loan_Modelling!C1423&gt;10,Bank_Personal_Loan_Modelling!C1423&lt;=20),"11-20",IF(AND(Bank_Personal_Loan_Modelling!C1423&gt;20,Bank_Personal_Loan_Modelling!C1423&lt;=30),"21-30","30+")))</f>
        <v>21-30</v>
      </c>
    </row>
    <row r="1424" spans="1:1" x14ac:dyDescent="0.3">
      <c r="A1424" s="3" t="str">
        <f>IF(Bank_Personal_Loan_Modelling!C1424&lt;=10,"0-10",IF(AND(Bank_Personal_Loan_Modelling!C1424&gt;10,Bank_Personal_Loan_Modelling!C1424&lt;=20),"11-20",IF(AND(Bank_Personal_Loan_Modelling!C1424&gt;20,Bank_Personal_Loan_Modelling!C1424&lt;=30),"21-30","30+")))</f>
        <v>21-30</v>
      </c>
    </row>
    <row r="1425" spans="1:1" x14ac:dyDescent="0.3">
      <c r="A1425" s="3" t="str">
        <f>IF(Bank_Personal_Loan_Modelling!C1425&lt;=10,"0-10",IF(AND(Bank_Personal_Loan_Modelling!C1425&gt;10,Bank_Personal_Loan_Modelling!C1425&lt;=20),"11-20",IF(AND(Bank_Personal_Loan_Modelling!C1425&gt;20,Bank_Personal_Loan_Modelling!C1425&lt;=30),"21-30","30+")))</f>
        <v>21-30</v>
      </c>
    </row>
    <row r="1426" spans="1:1" x14ac:dyDescent="0.3">
      <c r="A1426" s="3" t="str">
        <f>IF(Bank_Personal_Loan_Modelling!C1426&lt;=10,"0-10",IF(AND(Bank_Personal_Loan_Modelling!C1426&gt;10,Bank_Personal_Loan_Modelling!C1426&lt;=20),"11-20",IF(AND(Bank_Personal_Loan_Modelling!C1426&gt;20,Bank_Personal_Loan_Modelling!C1426&lt;=30),"21-30","30+")))</f>
        <v>21-30</v>
      </c>
    </row>
    <row r="1427" spans="1:1" x14ac:dyDescent="0.3">
      <c r="A1427" s="3" t="str">
        <f>IF(Bank_Personal_Loan_Modelling!C1427&lt;=10,"0-10",IF(AND(Bank_Personal_Loan_Modelling!C1427&gt;10,Bank_Personal_Loan_Modelling!C1427&lt;=20),"11-20",IF(AND(Bank_Personal_Loan_Modelling!C1427&gt;20,Bank_Personal_Loan_Modelling!C1427&lt;=30),"21-30","30+")))</f>
        <v>21-30</v>
      </c>
    </row>
    <row r="1428" spans="1:1" x14ac:dyDescent="0.3">
      <c r="A1428" s="3" t="str">
        <f>IF(Bank_Personal_Loan_Modelling!C1428&lt;=10,"0-10",IF(AND(Bank_Personal_Loan_Modelling!C1428&gt;10,Bank_Personal_Loan_Modelling!C1428&lt;=20),"11-20",IF(AND(Bank_Personal_Loan_Modelling!C1428&gt;20,Bank_Personal_Loan_Modelling!C1428&lt;=30),"21-30","30+")))</f>
        <v>21-30</v>
      </c>
    </row>
    <row r="1429" spans="1:1" x14ac:dyDescent="0.3">
      <c r="A1429" s="3" t="str">
        <f>IF(Bank_Personal_Loan_Modelling!C1429&lt;=10,"0-10",IF(AND(Bank_Personal_Loan_Modelling!C1429&gt;10,Bank_Personal_Loan_Modelling!C1429&lt;=20),"11-20",IF(AND(Bank_Personal_Loan_Modelling!C1429&gt;20,Bank_Personal_Loan_Modelling!C1429&lt;=30),"21-30","30+")))</f>
        <v>21-30</v>
      </c>
    </row>
    <row r="1430" spans="1:1" x14ac:dyDescent="0.3">
      <c r="A1430" s="3" t="str">
        <f>IF(Bank_Personal_Loan_Modelling!C1430&lt;=10,"0-10",IF(AND(Bank_Personal_Loan_Modelling!C1430&gt;10,Bank_Personal_Loan_Modelling!C1430&lt;=20),"11-20",IF(AND(Bank_Personal_Loan_Modelling!C1430&gt;20,Bank_Personal_Loan_Modelling!C1430&lt;=30),"21-30","30+")))</f>
        <v>21-30</v>
      </c>
    </row>
    <row r="1431" spans="1:1" x14ac:dyDescent="0.3">
      <c r="A1431" s="3" t="str">
        <f>IF(Bank_Personal_Loan_Modelling!C1431&lt;=10,"0-10",IF(AND(Bank_Personal_Loan_Modelling!C1431&gt;10,Bank_Personal_Loan_Modelling!C1431&lt;=20),"11-20",IF(AND(Bank_Personal_Loan_Modelling!C1431&gt;20,Bank_Personal_Loan_Modelling!C1431&lt;=30),"21-30","30+")))</f>
        <v>21-30</v>
      </c>
    </row>
    <row r="1432" spans="1:1" x14ac:dyDescent="0.3">
      <c r="A1432" s="3" t="str">
        <f>IF(Bank_Personal_Loan_Modelling!C1432&lt;=10,"0-10",IF(AND(Bank_Personal_Loan_Modelling!C1432&gt;10,Bank_Personal_Loan_Modelling!C1432&lt;=20),"11-20",IF(AND(Bank_Personal_Loan_Modelling!C1432&gt;20,Bank_Personal_Loan_Modelling!C1432&lt;=30),"21-30","30+")))</f>
        <v>21-30</v>
      </c>
    </row>
    <row r="1433" spans="1:1" x14ac:dyDescent="0.3">
      <c r="A1433" s="3" t="str">
        <f>IF(Bank_Personal_Loan_Modelling!C1433&lt;=10,"0-10",IF(AND(Bank_Personal_Loan_Modelling!C1433&gt;10,Bank_Personal_Loan_Modelling!C1433&lt;=20),"11-20",IF(AND(Bank_Personal_Loan_Modelling!C1433&gt;20,Bank_Personal_Loan_Modelling!C1433&lt;=30),"21-30","30+")))</f>
        <v>21-30</v>
      </c>
    </row>
    <row r="1434" spans="1:1" x14ac:dyDescent="0.3">
      <c r="A1434" s="3" t="str">
        <f>IF(Bank_Personal_Loan_Modelling!C1434&lt;=10,"0-10",IF(AND(Bank_Personal_Loan_Modelling!C1434&gt;10,Bank_Personal_Loan_Modelling!C1434&lt;=20),"11-20",IF(AND(Bank_Personal_Loan_Modelling!C1434&gt;20,Bank_Personal_Loan_Modelling!C1434&lt;=30),"21-30","30+")))</f>
        <v>21-30</v>
      </c>
    </row>
    <row r="1435" spans="1:1" x14ac:dyDescent="0.3">
      <c r="A1435" s="3" t="str">
        <f>IF(Bank_Personal_Loan_Modelling!C1435&lt;=10,"0-10",IF(AND(Bank_Personal_Loan_Modelling!C1435&gt;10,Bank_Personal_Loan_Modelling!C1435&lt;=20),"11-20",IF(AND(Bank_Personal_Loan_Modelling!C1435&gt;20,Bank_Personal_Loan_Modelling!C1435&lt;=30),"21-30","30+")))</f>
        <v>21-30</v>
      </c>
    </row>
    <row r="1436" spans="1:1" x14ac:dyDescent="0.3">
      <c r="A1436" s="3" t="str">
        <f>IF(Bank_Personal_Loan_Modelling!C1436&lt;=10,"0-10",IF(AND(Bank_Personal_Loan_Modelling!C1436&gt;10,Bank_Personal_Loan_Modelling!C1436&lt;=20),"11-20",IF(AND(Bank_Personal_Loan_Modelling!C1436&gt;20,Bank_Personal_Loan_Modelling!C1436&lt;=30),"21-30","30+")))</f>
        <v>21-30</v>
      </c>
    </row>
    <row r="1437" spans="1:1" x14ac:dyDescent="0.3">
      <c r="A1437" s="3" t="str">
        <f>IF(Bank_Personal_Loan_Modelling!C1437&lt;=10,"0-10",IF(AND(Bank_Personal_Loan_Modelling!C1437&gt;10,Bank_Personal_Loan_Modelling!C1437&lt;=20),"11-20",IF(AND(Bank_Personal_Loan_Modelling!C1437&gt;20,Bank_Personal_Loan_Modelling!C1437&lt;=30),"21-30","30+")))</f>
        <v>21-30</v>
      </c>
    </row>
    <row r="1438" spans="1:1" x14ac:dyDescent="0.3">
      <c r="A1438" s="3" t="str">
        <f>IF(Bank_Personal_Loan_Modelling!C1438&lt;=10,"0-10",IF(AND(Bank_Personal_Loan_Modelling!C1438&gt;10,Bank_Personal_Loan_Modelling!C1438&lt;=20),"11-20",IF(AND(Bank_Personal_Loan_Modelling!C1438&gt;20,Bank_Personal_Loan_Modelling!C1438&lt;=30),"21-30","30+")))</f>
        <v>21-30</v>
      </c>
    </row>
    <row r="1439" spans="1:1" x14ac:dyDescent="0.3">
      <c r="A1439" s="3" t="str">
        <f>IF(Bank_Personal_Loan_Modelling!C1439&lt;=10,"0-10",IF(AND(Bank_Personal_Loan_Modelling!C1439&gt;10,Bank_Personal_Loan_Modelling!C1439&lt;=20),"11-20",IF(AND(Bank_Personal_Loan_Modelling!C1439&gt;20,Bank_Personal_Loan_Modelling!C1439&lt;=30),"21-30","30+")))</f>
        <v>21-30</v>
      </c>
    </row>
    <row r="1440" spans="1:1" x14ac:dyDescent="0.3">
      <c r="A1440" s="3" t="str">
        <f>IF(Bank_Personal_Loan_Modelling!C1440&lt;=10,"0-10",IF(AND(Bank_Personal_Loan_Modelling!C1440&gt;10,Bank_Personal_Loan_Modelling!C1440&lt;=20),"11-20",IF(AND(Bank_Personal_Loan_Modelling!C1440&gt;20,Bank_Personal_Loan_Modelling!C1440&lt;=30),"21-30","30+")))</f>
        <v>21-30</v>
      </c>
    </row>
    <row r="1441" spans="1:1" x14ac:dyDescent="0.3">
      <c r="A1441" s="3" t="str">
        <f>IF(Bank_Personal_Loan_Modelling!C1441&lt;=10,"0-10",IF(AND(Bank_Personal_Loan_Modelling!C1441&gt;10,Bank_Personal_Loan_Modelling!C1441&lt;=20),"11-20",IF(AND(Bank_Personal_Loan_Modelling!C1441&gt;20,Bank_Personal_Loan_Modelling!C1441&lt;=30),"21-30","30+")))</f>
        <v>21-30</v>
      </c>
    </row>
    <row r="1442" spans="1:1" x14ac:dyDescent="0.3">
      <c r="A1442" s="3" t="str">
        <f>IF(Bank_Personal_Loan_Modelling!C1442&lt;=10,"0-10",IF(AND(Bank_Personal_Loan_Modelling!C1442&gt;10,Bank_Personal_Loan_Modelling!C1442&lt;=20),"11-20",IF(AND(Bank_Personal_Loan_Modelling!C1442&gt;20,Bank_Personal_Loan_Modelling!C1442&lt;=30),"21-30","30+")))</f>
        <v>21-30</v>
      </c>
    </row>
    <row r="1443" spans="1:1" x14ac:dyDescent="0.3">
      <c r="A1443" s="3" t="str">
        <f>IF(Bank_Personal_Loan_Modelling!C1443&lt;=10,"0-10",IF(AND(Bank_Personal_Loan_Modelling!C1443&gt;10,Bank_Personal_Loan_Modelling!C1443&lt;=20),"11-20",IF(AND(Bank_Personal_Loan_Modelling!C1443&gt;20,Bank_Personal_Loan_Modelling!C1443&lt;=30),"21-30","30+")))</f>
        <v>21-30</v>
      </c>
    </row>
    <row r="1444" spans="1:1" x14ac:dyDescent="0.3">
      <c r="A1444" s="3" t="str">
        <f>IF(Bank_Personal_Loan_Modelling!C1444&lt;=10,"0-10",IF(AND(Bank_Personal_Loan_Modelling!C1444&gt;10,Bank_Personal_Loan_Modelling!C1444&lt;=20),"11-20",IF(AND(Bank_Personal_Loan_Modelling!C1444&gt;20,Bank_Personal_Loan_Modelling!C1444&lt;=30),"21-30","30+")))</f>
        <v>21-30</v>
      </c>
    </row>
    <row r="1445" spans="1:1" x14ac:dyDescent="0.3">
      <c r="A1445" s="3" t="str">
        <f>IF(Bank_Personal_Loan_Modelling!C1445&lt;=10,"0-10",IF(AND(Bank_Personal_Loan_Modelling!C1445&gt;10,Bank_Personal_Loan_Modelling!C1445&lt;=20),"11-20",IF(AND(Bank_Personal_Loan_Modelling!C1445&gt;20,Bank_Personal_Loan_Modelling!C1445&lt;=30),"21-30","30+")))</f>
        <v>21-30</v>
      </c>
    </row>
    <row r="1446" spans="1:1" x14ac:dyDescent="0.3">
      <c r="A1446" s="3" t="str">
        <f>IF(Bank_Personal_Loan_Modelling!C1446&lt;=10,"0-10",IF(AND(Bank_Personal_Loan_Modelling!C1446&gt;10,Bank_Personal_Loan_Modelling!C1446&lt;=20),"11-20",IF(AND(Bank_Personal_Loan_Modelling!C1446&gt;20,Bank_Personal_Loan_Modelling!C1446&lt;=30),"21-30","30+")))</f>
        <v>21-30</v>
      </c>
    </row>
    <row r="1447" spans="1:1" x14ac:dyDescent="0.3">
      <c r="A1447" s="3" t="str">
        <f>IF(Bank_Personal_Loan_Modelling!C1447&lt;=10,"0-10",IF(AND(Bank_Personal_Loan_Modelling!C1447&gt;10,Bank_Personal_Loan_Modelling!C1447&lt;=20),"11-20",IF(AND(Bank_Personal_Loan_Modelling!C1447&gt;20,Bank_Personal_Loan_Modelling!C1447&lt;=30),"21-30","30+")))</f>
        <v>21-30</v>
      </c>
    </row>
    <row r="1448" spans="1:1" x14ac:dyDescent="0.3">
      <c r="A1448" s="3" t="str">
        <f>IF(Bank_Personal_Loan_Modelling!C1448&lt;=10,"0-10",IF(AND(Bank_Personal_Loan_Modelling!C1448&gt;10,Bank_Personal_Loan_Modelling!C1448&lt;=20),"11-20",IF(AND(Bank_Personal_Loan_Modelling!C1448&gt;20,Bank_Personal_Loan_Modelling!C1448&lt;=30),"21-30","30+")))</f>
        <v>21-30</v>
      </c>
    </row>
    <row r="1449" spans="1:1" x14ac:dyDescent="0.3">
      <c r="A1449" s="3" t="str">
        <f>IF(Bank_Personal_Loan_Modelling!C1449&lt;=10,"0-10",IF(AND(Bank_Personal_Loan_Modelling!C1449&gt;10,Bank_Personal_Loan_Modelling!C1449&lt;=20),"11-20",IF(AND(Bank_Personal_Loan_Modelling!C1449&gt;20,Bank_Personal_Loan_Modelling!C1449&lt;=30),"21-30","30+")))</f>
        <v>21-30</v>
      </c>
    </row>
    <row r="1450" spans="1:1" x14ac:dyDescent="0.3">
      <c r="A1450" s="3" t="str">
        <f>IF(Bank_Personal_Loan_Modelling!C1450&lt;=10,"0-10",IF(AND(Bank_Personal_Loan_Modelling!C1450&gt;10,Bank_Personal_Loan_Modelling!C1450&lt;=20),"11-20",IF(AND(Bank_Personal_Loan_Modelling!C1450&gt;20,Bank_Personal_Loan_Modelling!C1450&lt;=30),"21-30","30+")))</f>
        <v>21-30</v>
      </c>
    </row>
    <row r="1451" spans="1:1" x14ac:dyDescent="0.3">
      <c r="A1451" s="3" t="str">
        <f>IF(Bank_Personal_Loan_Modelling!C1451&lt;=10,"0-10",IF(AND(Bank_Personal_Loan_Modelling!C1451&gt;10,Bank_Personal_Loan_Modelling!C1451&lt;=20),"11-20",IF(AND(Bank_Personal_Loan_Modelling!C1451&gt;20,Bank_Personal_Loan_Modelling!C1451&lt;=30),"21-30","30+")))</f>
        <v>21-30</v>
      </c>
    </row>
    <row r="1452" spans="1:1" x14ac:dyDescent="0.3">
      <c r="A1452" s="3" t="str">
        <f>IF(Bank_Personal_Loan_Modelling!C1452&lt;=10,"0-10",IF(AND(Bank_Personal_Loan_Modelling!C1452&gt;10,Bank_Personal_Loan_Modelling!C1452&lt;=20),"11-20",IF(AND(Bank_Personal_Loan_Modelling!C1452&gt;20,Bank_Personal_Loan_Modelling!C1452&lt;=30),"21-30","30+")))</f>
        <v>21-30</v>
      </c>
    </row>
    <row r="1453" spans="1:1" x14ac:dyDescent="0.3">
      <c r="A1453" s="3" t="str">
        <f>IF(Bank_Personal_Loan_Modelling!C1453&lt;=10,"0-10",IF(AND(Bank_Personal_Loan_Modelling!C1453&gt;10,Bank_Personal_Loan_Modelling!C1453&lt;=20),"11-20",IF(AND(Bank_Personal_Loan_Modelling!C1453&gt;20,Bank_Personal_Loan_Modelling!C1453&lt;=30),"21-30","30+")))</f>
        <v>21-30</v>
      </c>
    </row>
    <row r="1454" spans="1:1" x14ac:dyDescent="0.3">
      <c r="A1454" s="3" t="str">
        <f>IF(Bank_Personal_Loan_Modelling!C1454&lt;=10,"0-10",IF(AND(Bank_Personal_Loan_Modelling!C1454&gt;10,Bank_Personal_Loan_Modelling!C1454&lt;=20),"11-20",IF(AND(Bank_Personal_Loan_Modelling!C1454&gt;20,Bank_Personal_Loan_Modelling!C1454&lt;=30),"21-30","30+")))</f>
        <v>21-30</v>
      </c>
    </row>
    <row r="1455" spans="1:1" x14ac:dyDescent="0.3">
      <c r="A1455" s="3" t="str">
        <f>IF(Bank_Personal_Loan_Modelling!C1455&lt;=10,"0-10",IF(AND(Bank_Personal_Loan_Modelling!C1455&gt;10,Bank_Personal_Loan_Modelling!C1455&lt;=20),"11-20",IF(AND(Bank_Personal_Loan_Modelling!C1455&gt;20,Bank_Personal_Loan_Modelling!C1455&lt;=30),"21-30","30+")))</f>
        <v>21-30</v>
      </c>
    </row>
    <row r="1456" spans="1:1" x14ac:dyDescent="0.3">
      <c r="A1456" s="3" t="str">
        <f>IF(Bank_Personal_Loan_Modelling!C1456&lt;=10,"0-10",IF(AND(Bank_Personal_Loan_Modelling!C1456&gt;10,Bank_Personal_Loan_Modelling!C1456&lt;=20),"11-20",IF(AND(Bank_Personal_Loan_Modelling!C1456&gt;20,Bank_Personal_Loan_Modelling!C1456&lt;=30),"21-30","30+")))</f>
        <v>21-30</v>
      </c>
    </row>
    <row r="1457" spans="1:1" x14ac:dyDescent="0.3">
      <c r="A1457" s="3" t="str">
        <f>IF(Bank_Personal_Loan_Modelling!C1457&lt;=10,"0-10",IF(AND(Bank_Personal_Loan_Modelling!C1457&gt;10,Bank_Personal_Loan_Modelling!C1457&lt;=20),"11-20",IF(AND(Bank_Personal_Loan_Modelling!C1457&gt;20,Bank_Personal_Loan_Modelling!C1457&lt;=30),"21-30","30+")))</f>
        <v>21-30</v>
      </c>
    </row>
    <row r="1458" spans="1:1" x14ac:dyDescent="0.3">
      <c r="A1458" s="3" t="str">
        <f>IF(Bank_Personal_Loan_Modelling!C1458&lt;=10,"0-10",IF(AND(Bank_Personal_Loan_Modelling!C1458&gt;10,Bank_Personal_Loan_Modelling!C1458&lt;=20),"11-20",IF(AND(Bank_Personal_Loan_Modelling!C1458&gt;20,Bank_Personal_Loan_Modelling!C1458&lt;=30),"21-30","30+")))</f>
        <v>21-30</v>
      </c>
    </row>
    <row r="1459" spans="1:1" x14ac:dyDescent="0.3">
      <c r="A1459" s="3" t="str">
        <f>IF(Bank_Personal_Loan_Modelling!C1459&lt;=10,"0-10",IF(AND(Bank_Personal_Loan_Modelling!C1459&gt;10,Bank_Personal_Loan_Modelling!C1459&lt;=20),"11-20",IF(AND(Bank_Personal_Loan_Modelling!C1459&gt;20,Bank_Personal_Loan_Modelling!C1459&lt;=30),"21-30","30+")))</f>
        <v>21-30</v>
      </c>
    </row>
    <row r="1460" spans="1:1" x14ac:dyDescent="0.3">
      <c r="A1460" s="3" t="str">
        <f>IF(Bank_Personal_Loan_Modelling!C1460&lt;=10,"0-10",IF(AND(Bank_Personal_Loan_Modelling!C1460&gt;10,Bank_Personal_Loan_Modelling!C1460&lt;=20),"11-20",IF(AND(Bank_Personal_Loan_Modelling!C1460&gt;20,Bank_Personal_Loan_Modelling!C1460&lt;=30),"21-30","30+")))</f>
        <v>21-30</v>
      </c>
    </row>
    <row r="1461" spans="1:1" x14ac:dyDescent="0.3">
      <c r="A1461" s="3" t="str">
        <f>IF(Bank_Personal_Loan_Modelling!C1461&lt;=10,"0-10",IF(AND(Bank_Personal_Loan_Modelling!C1461&gt;10,Bank_Personal_Loan_Modelling!C1461&lt;=20),"11-20",IF(AND(Bank_Personal_Loan_Modelling!C1461&gt;20,Bank_Personal_Loan_Modelling!C1461&lt;=30),"21-30","30+")))</f>
        <v>21-30</v>
      </c>
    </row>
    <row r="1462" spans="1:1" x14ac:dyDescent="0.3">
      <c r="A1462" s="3" t="str">
        <f>IF(Bank_Personal_Loan_Modelling!C1462&lt;=10,"0-10",IF(AND(Bank_Personal_Loan_Modelling!C1462&gt;10,Bank_Personal_Loan_Modelling!C1462&lt;=20),"11-20",IF(AND(Bank_Personal_Loan_Modelling!C1462&gt;20,Bank_Personal_Loan_Modelling!C1462&lt;=30),"21-30","30+")))</f>
        <v>21-30</v>
      </c>
    </row>
    <row r="1463" spans="1:1" x14ac:dyDescent="0.3">
      <c r="A1463" s="3" t="str">
        <f>IF(Bank_Personal_Loan_Modelling!C1463&lt;=10,"0-10",IF(AND(Bank_Personal_Loan_Modelling!C1463&gt;10,Bank_Personal_Loan_Modelling!C1463&lt;=20),"11-20",IF(AND(Bank_Personal_Loan_Modelling!C1463&gt;20,Bank_Personal_Loan_Modelling!C1463&lt;=30),"21-30","30+")))</f>
        <v>21-30</v>
      </c>
    </row>
    <row r="1464" spans="1:1" x14ac:dyDescent="0.3">
      <c r="A1464" s="3" t="str">
        <f>IF(Bank_Personal_Loan_Modelling!C1464&lt;=10,"0-10",IF(AND(Bank_Personal_Loan_Modelling!C1464&gt;10,Bank_Personal_Loan_Modelling!C1464&lt;=20),"11-20",IF(AND(Bank_Personal_Loan_Modelling!C1464&gt;20,Bank_Personal_Loan_Modelling!C1464&lt;=30),"21-30","30+")))</f>
        <v>21-30</v>
      </c>
    </row>
    <row r="1465" spans="1:1" x14ac:dyDescent="0.3">
      <c r="A1465" s="3" t="str">
        <f>IF(Bank_Personal_Loan_Modelling!C1465&lt;=10,"0-10",IF(AND(Bank_Personal_Loan_Modelling!C1465&gt;10,Bank_Personal_Loan_Modelling!C1465&lt;=20),"11-20",IF(AND(Bank_Personal_Loan_Modelling!C1465&gt;20,Bank_Personal_Loan_Modelling!C1465&lt;=30),"21-30","30+")))</f>
        <v>21-30</v>
      </c>
    </row>
    <row r="1466" spans="1:1" x14ac:dyDescent="0.3">
      <c r="A1466" s="3" t="str">
        <f>IF(Bank_Personal_Loan_Modelling!C1466&lt;=10,"0-10",IF(AND(Bank_Personal_Loan_Modelling!C1466&gt;10,Bank_Personal_Loan_Modelling!C1466&lt;=20),"11-20",IF(AND(Bank_Personal_Loan_Modelling!C1466&gt;20,Bank_Personal_Loan_Modelling!C1466&lt;=30),"21-30","30+")))</f>
        <v>21-30</v>
      </c>
    </row>
    <row r="1467" spans="1:1" x14ac:dyDescent="0.3">
      <c r="A1467" s="3" t="str">
        <f>IF(Bank_Personal_Loan_Modelling!C1467&lt;=10,"0-10",IF(AND(Bank_Personal_Loan_Modelling!C1467&gt;10,Bank_Personal_Loan_Modelling!C1467&lt;=20),"11-20",IF(AND(Bank_Personal_Loan_Modelling!C1467&gt;20,Bank_Personal_Loan_Modelling!C1467&lt;=30),"21-30","30+")))</f>
        <v>21-30</v>
      </c>
    </row>
    <row r="1468" spans="1:1" x14ac:dyDescent="0.3">
      <c r="A1468" s="3" t="str">
        <f>IF(Bank_Personal_Loan_Modelling!C1468&lt;=10,"0-10",IF(AND(Bank_Personal_Loan_Modelling!C1468&gt;10,Bank_Personal_Loan_Modelling!C1468&lt;=20),"11-20",IF(AND(Bank_Personal_Loan_Modelling!C1468&gt;20,Bank_Personal_Loan_Modelling!C1468&lt;=30),"21-30","30+")))</f>
        <v>21-30</v>
      </c>
    </row>
    <row r="1469" spans="1:1" x14ac:dyDescent="0.3">
      <c r="A1469" s="3" t="str">
        <f>IF(Bank_Personal_Loan_Modelling!C1469&lt;=10,"0-10",IF(AND(Bank_Personal_Loan_Modelling!C1469&gt;10,Bank_Personal_Loan_Modelling!C1469&lt;=20),"11-20",IF(AND(Bank_Personal_Loan_Modelling!C1469&gt;20,Bank_Personal_Loan_Modelling!C1469&lt;=30),"21-30","30+")))</f>
        <v>21-30</v>
      </c>
    </row>
    <row r="1470" spans="1:1" x14ac:dyDescent="0.3">
      <c r="A1470" s="3" t="str">
        <f>IF(Bank_Personal_Loan_Modelling!C1470&lt;=10,"0-10",IF(AND(Bank_Personal_Loan_Modelling!C1470&gt;10,Bank_Personal_Loan_Modelling!C1470&lt;=20),"11-20",IF(AND(Bank_Personal_Loan_Modelling!C1470&gt;20,Bank_Personal_Loan_Modelling!C1470&lt;=30),"21-30","30+")))</f>
        <v>21-30</v>
      </c>
    </row>
    <row r="1471" spans="1:1" x14ac:dyDescent="0.3">
      <c r="A1471" s="3" t="str">
        <f>IF(Bank_Personal_Loan_Modelling!C1471&lt;=10,"0-10",IF(AND(Bank_Personal_Loan_Modelling!C1471&gt;10,Bank_Personal_Loan_Modelling!C1471&lt;=20),"11-20",IF(AND(Bank_Personal_Loan_Modelling!C1471&gt;20,Bank_Personal_Loan_Modelling!C1471&lt;=30),"21-30","30+")))</f>
        <v>21-30</v>
      </c>
    </row>
    <row r="1472" spans="1:1" x14ac:dyDescent="0.3">
      <c r="A1472" s="3" t="str">
        <f>IF(Bank_Personal_Loan_Modelling!C1472&lt;=10,"0-10",IF(AND(Bank_Personal_Loan_Modelling!C1472&gt;10,Bank_Personal_Loan_Modelling!C1472&lt;=20),"11-20",IF(AND(Bank_Personal_Loan_Modelling!C1472&gt;20,Bank_Personal_Loan_Modelling!C1472&lt;=30),"21-30","30+")))</f>
        <v>21-30</v>
      </c>
    </row>
    <row r="1473" spans="1:1" x14ac:dyDescent="0.3">
      <c r="A1473" s="3" t="str">
        <f>IF(Bank_Personal_Loan_Modelling!C1473&lt;=10,"0-10",IF(AND(Bank_Personal_Loan_Modelling!C1473&gt;10,Bank_Personal_Loan_Modelling!C1473&lt;=20),"11-20",IF(AND(Bank_Personal_Loan_Modelling!C1473&gt;20,Bank_Personal_Loan_Modelling!C1473&lt;=30),"21-30","30+")))</f>
        <v>21-30</v>
      </c>
    </row>
    <row r="1474" spans="1:1" x14ac:dyDescent="0.3">
      <c r="A1474" s="3" t="str">
        <f>IF(Bank_Personal_Loan_Modelling!C1474&lt;=10,"0-10",IF(AND(Bank_Personal_Loan_Modelling!C1474&gt;10,Bank_Personal_Loan_Modelling!C1474&lt;=20),"11-20",IF(AND(Bank_Personal_Loan_Modelling!C1474&gt;20,Bank_Personal_Loan_Modelling!C1474&lt;=30),"21-30","30+")))</f>
        <v>21-30</v>
      </c>
    </row>
    <row r="1475" spans="1:1" x14ac:dyDescent="0.3">
      <c r="A1475" s="3" t="str">
        <f>IF(Bank_Personal_Loan_Modelling!C1475&lt;=10,"0-10",IF(AND(Bank_Personal_Loan_Modelling!C1475&gt;10,Bank_Personal_Loan_Modelling!C1475&lt;=20),"11-20",IF(AND(Bank_Personal_Loan_Modelling!C1475&gt;20,Bank_Personal_Loan_Modelling!C1475&lt;=30),"21-30","30+")))</f>
        <v>21-30</v>
      </c>
    </row>
    <row r="1476" spans="1:1" x14ac:dyDescent="0.3">
      <c r="A1476" s="3" t="str">
        <f>IF(Bank_Personal_Loan_Modelling!C1476&lt;=10,"0-10",IF(AND(Bank_Personal_Loan_Modelling!C1476&gt;10,Bank_Personal_Loan_Modelling!C1476&lt;=20),"11-20",IF(AND(Bank_Personal_Loan_Modelling!C1476&gt;20,Bank_Personal_Loan_Modelling!C1476&lt;=30),"21-30","30+")))</f>
        <v>21-30</v>
      </c>
    </row>
    <row r="1477" spans="1:1" x14ac:dyDescent="0.3">
      <c r="A1477" s="3" t="str">
        <f>IF(Bank_Personal_Loan_Modelling!C1477&lt;=10,"0-10",IF(AND(Bank_Personal_Loan_Modelling!C1477&gt;10,Bank_Personal_Loan_Modelling!C1477&lt;=20),"11-20",IF(AND(Bank_Personal_Loan_Modelling!C1477&gt;20,Bank_Personal_Loan_Modelling!C1477&lt;=30),"21-30","30+")))</f>
        <v>21-30</v>
      </c>
    </row>
    <row r="1478" spans="1:1" x14ac:dyDescent="0.3">
      <c r="A1478" s="3" t="str">
        <f>IF(Bank_Personal_Loan_Modelling!C1478&lt;=10,"0-10",IF(AND(Bank_Personal_Loan_Modelling!C1478&gt;10,Bank_Personal_Loan_Modelling!C1478&lt;=20),"11-20",IF(AND(Bank_Personal_Loan_Modelling!C1478&gt;20,Bank_Personal_Loan_Modelling!C1478&lt;=30),"21-30","30+")))</f>
        <v>21-30</v>
      </c>
    </row>
    <row r="1479" spans="1:1" x14ac:dyDescent="0.3">
      <c r="A1479" s="3" t="str">
        <f>IF(Bank_Personal_Loan_Modelling!C1479&lt;=10,"0-10",IF(AND(Bank_Personal_Loan_Modelling!C1479&gt;10,Bank_Personal_Loan_Modelling!C1479&lt;=20),"11-20",IF(AND(Bank_Personal_Loan_Modelling!C1479&gt;20,Bank_Personal_Loan_Modelling!C1479&lt;=30),"21-30","30+")))</f>
        <v>21-30</v>
      </c>
    </row>
    <row r="1480" spans="1:1" x14ac:dyDescent="0.3">
      <c r="A1480" s="3" t="str">
        <f>IF(Bank_Personal_Loan_Modelling!C1480&lt;=10,"0-10",IF(AND(Bank_Personal_Loan_Modelling!C1480&gt;10,Bank_Personal_Loan_Modelling!C1480&lt;=20),"11-20",IF(AND(Bank_Personal_Loan_Modelling!C1480&gt;20,Bank_Personal_Loan_Modelling!C1480&lt;=30),"21-30","30+")))</f>
        <v>21-30</v>
      </c>
    </row>
    <row r="1481" spans="1:1" x14ac:dyDescent="0.3">
      <c r="A1481" s="3" t="str">
        <f>IF(Bank_Personal_Loan_Modelling!C1481&lt;=10,"0-10",IF(AND(Bank_Personal_Loan_Modelling!C1481&gt;10,Bank_Personal_Loan_Modelling!C1481&lt;=20),"11-20",IF(AND(Bank_Personal_Loan_Modelling!C1481&gt;20,Bank_Personal_Loan_Modelling!C1481&lt;=30),"21-30","30+")))</f>
        <v>21-30</v>
      </c>
    </row>
    <row r="1482" spans="1:1" x14ac:dyDescent="0.3">
      <c r="A1482" s="3" t="str">
        <f>IF(Bank_Personal_Loan_Modelling!C1482&lt;=10,"0-10",IF(AND(Bank_Personal_Loan_Modelling!C1482&gt;10,Bank_Personal_Loan_Modelling!C1482&lt;=20),"11-20",IF(AND(Bank_Personal_Loan_Modelling!C1482&gt;20,Bank_Personal_Loan_Modelling!C1482&lt;=30),"21-30","30+")))</f>
        <v>21-30</v>
      </c>
    </row>
    <row r="1483" spans="1:1" x14ac:dyDescent="0.3">
      <c r="A1483" s="3" t="str">
        <f>IF(Bank_Personal_Loan_Modelling!C1483&lt;=10,"0-10",IF(AND(Bank_Personal_Loan_Modelling!C1483&gt;10,Bank_Personal_Loan_Modelling!C1483&lt;=20),"11-20",IF(AND(Bank_Personal_Loan_Modelling!C1483&gt;20,Bank_Personal_Loan_Modelling!C1483&lt;=30),"21-30","30+")))</f>
        <v>21-30</v>
      </c>
    </row>
    <row r="1484" spans="1:1" x14ac:dyDescent="0.3">
      <c r="A1484" s="3" t="str">
        <f>IF(Bank_Personal_Loan_Modelling!C1484&lt;=10,"0-10",IF(AND(Bank_Personal_Loan_Modelling!C1484&gt;10,Bank_Personal_Loan_Modelling!C1484&lt;=20),"11-20",IF(AND(Bank_Personal_Loan_Modelling!C1484&gt;20,Bank_Personal_Loan_Modelling!C1484&lt;=30),"21-30","30+")))</f>
        <v>21-30</v>
      </c>
    </row>
    <row r="1485" spans="1:1" x14ac:dyDescent="0.3">
      <c r="A1485" s="3" t="str">
        <f>IF(Bank_Personal_Loan_Modelling!C1485&lt;=10,"0-10",IF(AND(Bank_Personal_Loan_Modelling!C1485&gt;10,Bank_Personal_Loan_Modelling!C1485&lt;=20),"11-20",IF(AND(Bank_Personal_Loan_Modelling!C1485&gt;20,Bank_Personal_Loan_Modelling!C1485&lt;=30),"21-30","30+")))</f>
        <v>21-30</v>
      </c>
    </row>
    <row r="1486" spans="1:1" x14ac:dyDescent="0.3">
      <c r="A1486" s="3" t="str">
        <f>IF(Bank_Personal_Loan_Modelling!C1486&lt;=10,"0-10",IF(AND(Bank_Personal_Loan_Modelling!C1486&gt;10,Bank_Personal_Loan_Modelling!C1486&lt;=20),"11-20",IF(AND(Bank_Personal_Loan_Modelling!C1486&gt;20,Bank_Personal_Loan_Modelling!C1486&lt;=30),"21-30","30+")))</f>
        <v>21-30</v>
      </c>
    </row>
    <row r="1487" spans="1:1" x14ac:dyDescent="0.3">
      <c r="A1487" s="3" t="str">
        <f>IF(Bank_Personal_Loan_Modelling!C1487&lt;=10,"0-10",IF(AND(Bank_Personal_Loan_Modelling!C1487&gt;10,Bank_Personal_Loan_Modelling!C1487&lt;=20),"11-20",IF(AND(Bank_Personal_Loan_Modelling!C1487&gt;20,Bank_Personal_Loan_Modelling!C1487&lt;=30),"21-30","30+")))</f>
        <v>21-30</v>
      </c>
    </row>
    <row r="1488" spans="1:1" x14ac:dyDescent="0.3">
      <c r="A1488" s="3" t="str">
        <f>IF(Bank_Personal_Loan_Modelling!C1488&lt;=10,"0-10",IF(AND(Bank_Personal_Loan_Modelling!C1488&gt;10,Bank_Personal_Loan_Modelling!C1488&lt;=20),"11-20",IF(AND(Bank_Personal_Loan_Modelling!C1488&gt;20,Bank_Personal_Loan_Modelling!C1488&lt;=30),"21-30","30+")))</f>
        <v>21-30</v>
      </c>
    </row>
    <row r="1489" spans="1:1" x14ac:dyDescent="0.3">
      <c r="A1489" s="3" t="str">
        <f>IF(Bank_Personal_Loan_Modelling!C1489&lt;=10,"0-10",IF(AND(Bank_Personal_Loan_Modelling!C1489&gt;10,Bank_Personal_Loan_Modelling!C1489&lt;=20),"11-20",IF(AND(Bank_Personal_Loan_Modelling!C1489&gt;20,Bank_Personal_Loan_Modelling!C1489&lt;=30),"21-30","30+")))</f>
        <v>21-30</v>
      </c>
    </row>
    <row r="1490" spans="1:1" x14ac:dyDescent="0.3">
      <c r="A1490" s="3" t="str">
        <f>IF(Bank_Personal_Loan_Modelling!C1490&lt;=10,"0-10",IF(AND(Bank_Personal_Loan_Modelling!C1490&gt;10,Bank_Personal_Loan_Modelling!C1490&lt;=20),"11-20",IF(AND(Bank_Personal_Loan_Modelling!C1490&gt;20,Bank_Personal_Loan_Modelling!C1490&lt;=30),"21-30","30+")))</f>
        <v>21-30</v>
      </c>
    </row>
    <row r="1491" spans="1:1" x14ac:dyDescent="0.3">
      <c r="A1491" s="3" t="str">
        <f>IF(Bank_Personal_Loan_Modelling!C1491&lt;=10,"0-10",IF(AND(Bank_Personal_Loan_Modelling!C1491&gt;10,Bank_Personal_Loan_Modelling!C1491&lt;=20),"11-20",IF(AND(Bank_Personal_Loan_Modelling!C1491&gt;20,Bank_Personal_Loan_Modelling!C1491&lt;=30),"21-30","30+")))</f>
        <v>21-30</v>
      </c>
    </row>
    <row r="1492" spans="1:1" x14ac:dyDescent="0.3">
      <c r="A1492" s="3" t="str">
        <f>IF(Bank_Personal_Loan_Modelling!C1492&lt;=10,"0-10",IF(AND(Bank_Personal_Loan_Modelling!C1492&gt;10,Bank_Personal_Loan_Modelling!C1492&lt;=20),"11-20",IF(AND(Bank_Personal_Loan_Modelling!C1492&gt;20,Bank_Personal_Loan_Modelling!C1492&lt;=30),"21-30","30+")))</f>
        <v>21-30</v>
      </c>
    </row>
    <row r="1493" spans="1:1" x14ac:dyDescent="0.3">
      <c r="A1493" s="3" t="str">
        <f>IF(Bank_Personal_Loan_Modelling!C1493&lt;=10,"0-10",IF(AND(Bank_Personal_Loan_Modelling!C1493&gt;10,Bank_Personal_Loan_Modelling!C1493&lt;=20),"11-20",IF(AND(Bank_Personal_Loan_Modelling!C1493&gt;20,Bank_Personal_Loan_Modelling!C1493&lt;=30),"21-30","30+")))</f>
        <v>21-30</v>
      </c>
    </row>
    <row r="1494" spans="1:1" x14ac:dyDescent="0.3">
      <c r="A1494" s="3" t="str">
        <f>IF(Bank_Personal_Loan_Modelling!C1494&lt;=10,"0-10",IF(AND(Bank_Personal_Loan_Modelling!C1494&gt;10,Bank_Personal_Loan_Modelling!C1494&lt;=20),"11-20",IF(AND(Bank_Personal_Loan_Modelling!C1494&gt;20,Bank_Personal_Loan_Modelling!C1494&lt;=30),"21-30","30+")))</f>
        <v>21-30</v>
      </c>
    </row>
    <row r="1495" spans="1:1" x14ac:dyDescent="0.3">
      <c r="A1495" s="3" t="str">
        <f>IF(Bank_Personal_Loan_Modelling!C1495&lt;=10,"0-10",IF(AND(Bank_Personal_Loan_Modelling!C1495&gt;10,Bank_Personal_Loan_Modelling!C1495&lt;=20),"11-20",IF(AND(Bank_Personal_Loan_Modelling!C1495&gt;20,Bank_Personal_Loan_Modelling!C1495&lt;=30),"21-30","30+")))</f>
        <v>21-30</v>
      </c>
    </row>
    <row r="1496" spans="1:1" x14ac:dyDescent="0.3">
      <c r="A1496" s="3" t="str">
        <f>IF(Bank_Personal_Loan_Modelling!C1496&lt;=10,"0-10",IF(AND(Bank_Personal_Loan_Modelling!C1496&gt;10,Bank_Personal_Loan_Modelling!C1496&lt;=20),"11-20",IF(AND(Bank_Personal_Loan_Modelling!C1496&gt;20,Bank_Personal_Loan_Modelling!C1496&lt;=30),"21-30","30+")))</f>
        <v>21-30</v>
      </c>
    </row>
    <row r="1497" spans="1:1" x14ac:dyDescent="0.3">
      <c r="A1497" s="3" t="str">
        <f>IF(Bank_Personal_Loan_Modelling!C1497&lt;=10,"0-10",IF(AND(Bank_Personal_Loan_Modelling!C1497&gt;10,Bank_Personal_Loan_Modelling!C1497&lt;=20),"11-20",IF(AND(Bank_Personal_Loan_Modelling!C1497&gt;20,Bank_Personal_Loan_Modelling!C1497&lt;=30),"21-30","30+")))</f>
        <v>21-30</v>
      </c>
    </row>
    <row r="1498" spans="1:1" x14ac:dyDescent="0.3">
      <c r="A1498" s="3" t="str">
        <f>IF(Bank_Personal_Loan_Modelling!C1498&lt;=10,"0-10",IF(AND(Bank_Personal_Loan_Modelling!C1498&gt;10,Bank_Personal_Loan_Modelling!C1498&lt;=20),"11-20",IF(AND(Bank_Personal_Loan_Modelling!C1498&gt;20,Bank_Personal_Loan_Modelling!C1498&lt;=30),"21-30","30+")))</f>
        <v>21-30</v>
      </c>
    </row>
    <row r="1499" spans="1:1" x14ac:dyDescent="0.3">
      <c r="A1499" s="3" t="str">
        <f>IF(Bank_Personal_Loan_Modelling!C1499&lt;=10,"0-10",IF(AND(Bank_Personal_Loan_Modelling!C1499&gt;10,Bank_Personal_Loan_Modelling!C1499&lt;=20),"11-20",IF(AND(Bank_Personal_Loan_Modelling!C1499&gt;20,Bank_Personal_Loan_Modelling!C1499&lt;=30),"21-30","30+")))</f>
        <v>21-30</v>
      </c>
    </row>
    <row r="1500" spans="1:1" x14ac:dyDescent="0.3">
      <c r="A1500" s="3" t="str">
        <f>IF(Bank_Personal_Loan_Modelling!C1500&lt;=10,"0-10",IF(AND(Bank_Personal_Loan_Modelling!C1500&gt;10,Bank_Personal_Loan_Modelling!C1500&lt;=20),"11-20",IF(AND(Bank_Personal_Loan_Modelling!C1500&gt;20,Bank_Personal_Loan_Modelling!C1500&lt;=30),"21-30","30+")))</f>
        <v>21-30</v>
      </c>
    </row>
    <row r="1501" spans="1:1" x14ac:dyDescent="0.3">
      <c r="A1501" s="3" t="str">
        <f>IF(Bank_Personal_Loan_Modelling!C1501&lt;=10,"0-10",IF(AND(Bank_Personal_Loan_Modelling!C1501&gt;10,Bank_Personal_Loan_Modelling!C1501&lt;=20),"11-20",IF(AND(Bank_Personal_Loan_Modelling!C1501&gt;20,Bank_Personal_Loan_Modelling!C1501&lt;=30),"21-30","30+")))</f>
        <v>21-30</v>
      </c>
    </row>
    <row r="1502" spans="1:1" x14ac:dyDescent="0.3">
      <c r="A1502" s="3" t="str">
        <f>IF(Bank_Personal_Loan_Modelling!C1502&lt;=10,"0-10",IF(AND(Bank_Personal_Loan_Modelling!C1502&gt;10,Bank_Personal_Loan_Modelling!C1502&lt;=20),"11-20",IF(AND(Bank_Personal_Loan_Modelling!C1502&gt;20,Bank_Personal_Loan_Modelling!C1502&lt;=30),"21-30","30+")))</f>
        <v>21-30</v>
      </c>
    </row>
    <row r="1503" spans="1:1" x14ac:dyDescent="0.3">
      <c r="A1503" s="3" t="str">
        <f>IF(Bank_Personal_Loan_Modelling!C1503&lt;=10,"0-10",IF(AND(Bank_Personal_Loan_Modelling!C1503&gt;10,Bank_Personal_Loan_Modelling!C1503&lt;=20),"11-20",IF(AND(Bank_Personal_Loan_Modelling!C1503&gt;20,Bank_Personal_Loan_Modelling!C1503&lt;=30),"21-30","30+")))</f>
        <v>21-30</v>
      </c>
    </row>
    <row r="1504" spans="1:1" x14ac:dyDescent="0.3">
      <c r="A1504" s="3" t="str">
        <f>IF(Bank_Personal_Loan_Modelling!C1504&lt;=10,"0-10",IF(AND(Bank_Personal_Loan_Modelling!C1504&gt;10,Bank_Personal_Loan_Modelling!C1504&lt;=20),"11-20",IF(AND(Bank_Personal_Loan_Modelling!C1504&gt;20,Bank_Personal_Loan_Modelling!C1504&lt;=30),"21-30","30+")))</f>
        <v>21-30</v>
      </c>
    </row>
    <row r="1505" spans="1:1" x14ac:dyDescent="0.3">
      <c r="A1505" s="3" t="str">
        <f>IF(Bank_Personal_Loan_Modelling!C1505&lt;=10,"0-10",IF(AND(Bank_Personal_Loan_Modelling!C1505&gt;10,Bank_Personal_Loan_Modelling!C1505&lt;=20),"11-20",IF(AND(Bank_Personal_Loan_Modelling!C1505&gt;20,Bank_Personal_Loan_Modelling!C1505&lt;=30),"21-30","30+")))</f>
        <v>21-30</v>
      </c>
    </row>
    <row r="1506" spans="1:1" x14ac:dyDescent="0.3">
      <c r="A1506" s="3" t="str">
        <f>IF(Bank_Personal_Loan_Modelling!C1506&lt;=10,"0-10",IF(AND(Bank_Personal_Loan_Modelling!C1506&gt;10,Bank_Personal_Loan_Modelling!C1506&lt;=20),"11-20",IF(AND(Bank_Personal_Loan_Modelling!C1506&gt;20,Bank_Personal_Loan_Modelling!C1506&lt;=30),"21-30","30+")))</f>
        <v>21-30</v>
      </c>
    </row>
    <row r="1507" spans="1:1" x14ac:dyDescent="0.3">
      <c r="A1507" s="3" t="str">
        <f>IF(Bank_Personal_Loan_Modelling!C1507&lt;=10,"0-10",IF(AND(Bank_Personal_Loan_Modelling!C1507&gt;10,Bank_Personal_Loan_Modelling!C1507&lt;=20),"11-20",IF(AND(Bank_Personal_Loan_Modelling!C1507&gt;20,Bank_Personal_Loan_Modelling!C1507&lt;=30),"21-30","30+")))</f>
        <v>21-30</v>
      </c>
    </row>
    <row r="1508" spans="1:1" x14ac:dyDescent="0.3">
      <c r="A1508" s="3" t="str">
        <f>IF(Bank_Personal_Loan_Modelling!C1508&lt;=10,"0-10",IF(AND(Bank_Personal_Loan_Modelling!C1508&gt;10,Bank_Personal_Loan_Modelling!C1508&lt;=20),"11-20",IF(AND(Bank_Personal_Loan_Modelling!C1508&gt;20,Bank_Personal_Loan_Modelling!C1508&lt;=30),"21-30","30+")))</f>
        <v>21-30</v>
      </c>
    </row>
    <row r="1509" spans="1:1" x14ac:dyDescent="0.3">
      <c r="A1509" s="3" t="str">
        <f>IF(Bank_Personal_Loan_Modelling!C1509&lt;=10,"0-10",IF(AND(Bank_Personal_Loan_Modelling!C1509&gt;10,Bank_Personal_Loan_Modelling!C1509&lt;=20),"11-20",IF(AND(Bank_Personal_Loan_Modelling!C1509&gt;20,Bank_Personal_Loan_Modelling!C1509&lt;=30),"21-30","30+")))</f>
        <v>21-30</v>
      </c>
    </row>
    <row r="1510" spans="1:1" x14ac:dyDescent="0.3">
      <c r="A1510" s="3" t="str">
        <f>IF(Bank_Personal_Loan_Modelling!C1510&lt;=10,"0-10",IF(AND(Bank_Personal_Loan_Modelling!C1510&gt;10,Bank_Personal_Loan_Modelling!C1510&lt;=20),"11-20",IF(AND(Bank_Personal_Loan_Modelling!C1510&gt;20,Bank_Personal_Loan_Modelling!C1510&lt;=30),"21-30","30+")))</f>
        <v>21-30</v>
      </c>
    </row>
    <row r="1511" spans="1:1" x14ac:dyDescent="0.3">
      <c r="A1511" s="3" t="str">
        <f>IF(Bank_Personal_Loan_Modelling!C1511&lt;=10,"0-10",IF(AND(Bank_Personal_Loan_Modelling!C1511&gt;10,Bank_Personal_Loan_Modelling!C1511&lt;=20),"11-20",IF(AND(Bank_Personal_Loan_Modelling!C1511&gt;20,Bank_Personal_Loan_Modelling!C1511&lt;=30),"21-30","30+")))</f>
        <v>21-30</v>
      </c>
    </row>
    <row r="1512" spans="1:1" x14ac:dyDescent="0.3">
      <c r="A1512" s="3" t="str">
        <f>IF(Bank_Personal_Loan_Modelling!C1512&lt;=10,"0-10",IF(AND(Bank_Personal_Loan_Modelling!C1512&gt;10,Bank_Personal_Loan_Modelling!C1512&lt;=20),"11-20",IF(AND(Bank_Personal_Loan_Modelling!C1512&gt;20,Bank_Personal_Loan_Modelling!C1512&lt;=30),"21-30","30+")))</f>
        <v>21-30</v>
      </c>
    </row>
    <row r="1513" spans="1:1" x14ac:dyDescent="0.3">
      <c r="A1513" s="3" t="str">
        <f>IF(Bank_Personal_Loan_Modelling!C1513&lt;=10,"0-10",IF(AND(Bank_Personal_Loan_Modelling!C1513&gt;10,Bank_Personal_Loan_Modelling!C1513&lt;=20),"11-20",IF(AND(Bank_Personal_Loan_Modelling!C1513&gt;20,Bank_Personal_Loan_Modelling!C1513&lt;=30),"21-30","30+")))</f>
        <v>21-30</v>
      </c>
    </row>
    <row r="1514" spans="1:1" x14ac:dyDescent="0.3">
      <c r="A1514" s="3" t="str">
        <f>IF(Bank_Personal_Loan_Modelling!C1514&lt;=10,"0-10",IF(AND(Bank_Personal_Loan_Modelling!C1514&gt;10,Bank_Personal_Loan_Modelling!C1514&lt;=20),"11-20",IF(AND(Bank_Personal_Loan_Modelling!C1514&gt;20,Bank_Personal_Loan_Modelling!C1514&lt;=30),"21-30","30+")))</f>
        <v>21-30</v>
      </c>
    </row>
    <row r="1515" spans="1:1" x14ac:dyDescent="0.3">
      <c r="A1515" s="3" t="str">
        <f>IF(Bank_Personal_Loan_Modelling!C1515&lt;=10,"0-10",IF(AND(Bank_Personal_Loan_Modelling!C1515&gt;10,Bank_Personal_Loan_Modelling!C1515&lt;=20),"11-20",IF(AND(Bank_Personal_Loan_Modelling!C1515&gt;20,Bank_Personal_Loan_Modelling!C1515&lt;=30),"21-30","30+")))</f>
        <v>21-30</v>
      </c>
    </row>
    <row r="1516" spans="1:1" x14ac:dyDescent="0.3">
      <c r="A1516" s="3" t="str">
        <f>IF(Bank_Personal_Loan_Modelling!C1516&lt;=10,"0-10",IF(AND(Bank_Personal_Loan_Modelling!C1516&gt;10,Bank_Personal_Loan_Modelling!C1516&lt;=20),"11-20",IF(AND(Bank_Personal_Loan_Modelling!C1516&gt;20,Bank_Personal_Loan_Modelling!C1516&lt;=30),"21-30","30+")))</f>
        <v>21-30</v>
      </c>
    </row>
    <row r="1517" spans="1:1" x14ac:dyDescent="0.3">
      <c r="A1517" s="3" t="str">
        <f>IF(Bank_Personal_Loan_Modelling!C1517&lt;=10,"0-10",IF(AND(Bank_Personal_Loan_Modelling!C1517&gt;10,Bank_Personal_Loan_Modelling!C1517&lt;=20),"11-20",IF(AND(Bank_Personal_Loan_Modelling!C1517&gt;20,Bank_Personal_Loan_Modelling!C1517&lt;=30),"21-30","30+")))</f>
        <v>21-30</v>
      </c>
    </row>
    <row r="1518" spans="1:1" x14ac:dyDescent="0.3">
      <c r="A1518" s="3" t="str">
        <f>IF(Bank_Personal_Loan_Modelling!C1518&lt;=10,"0-10",IF(AND(Bank_Personal_Loan_Modelling!C1518&gt;10,Bank_Personal_Loan_Modelling!C1518&lt;=20),"11-20",IF(AND(Bank_Personal_Loan_Modelling!C1518&gt;20,Bank_Personal_Loan_Modelling!C1518&lt;=30),"21-30","30+")))</f>
        <v>21-30</v>
      </c>
    </row>
    <row r="1519" spans="1:1" x14ac:dyDescent="0.3">
      <c r="A1519" s="3" t="str">
        <f>IF(Bank_Personal_Loan_Modelling!C1519&lt;=10,"0-10",IF(AND(Bank_Personal_Loan_Modelling!C1519&gt;10,Bank_Personal_Loan_Modelling!C1519&lt;=20),"11-20",IF(AND(Bank_Personal_Loan_Modelling!C1519&gt;20,Bank_Personal_Loan_Modelling!C1519&lt;=30),"21-30","30+")))</f>
        <v>21-30</v>
      </c>
    </row>
    <row r="1520" spans="1:1" x14ac:dyDescent="0.3">
      <c r="A1520" s="3" t="str">
        <f>IF(Bank_Personal_Loan_Modelling!C1520&lt;=10,"0-10",IF(AND(Bank_Personal_Loan_Modelling!C1520&gt;10,Bank_Personal_Loan_Modelling!C1520&lt;=20),"11-20",IF(AND(Bank_Personal_Loan_Modelling!C1520&gt;20,Bank_Personal_Loan_Modelling!C1520&lt;=30),"21-30","30+")))</f>
        <v>21-30</v>
      </c>
    </row>
    <row r="1521" spans="1:1" x14ac:dyDescent="0.3">
      <c r="A1521" s="3" t="str">
        <f>IF(Bank_Personal_Loan_Modelling!C1521&lt;=10,"0-10",IF(AND(Bank_Personal_Loan_Modelling!C1521&gt;10,Bank_Personal_Loan_Modelling!C1521&lt;=20),"11-20",IF(AND(Bank_Personal_Loan_Modelling!C1521&gt;20,Bank_Personal_Loan_Modelling!C1521&lt;=30),"21-30","30+")))</f>
        <v>21-30</v>
      </c>
    </row>
    <row r="1522" spans="1:1" x14ac:dyDescent="0.3">
      <c r="A1522" s="3" t="str">
        <f>IF(Bank_Personal_Loan_Modelling!C1522&lt;=10,"0-10",IF(AND(Bank_Personal_Loan_Modelling!C1522&gt;10,Bank_Personal_Loan_Modelling!C1522&lt;=20),"11-20",IF(AND(Bank_Personal_Loan_Modelling!C1522&gt;20,Bank_Personal_Loan_Modelling!C1522&lt;=30),"21-30","30+")))</f>
        <v>21-30</v>
      </c>
    </row>
    <row r="1523" spans="1:1" x14ac:dyDescent="0.3">
      <c r="A1523" s="3" t="str">
        <f>IF(Bank_Personal_Loan_Modelling!C1523&lt;=10,"0-10",IF(AND(Bank_Personal_Loan_Modelling!C1523&gt;10,Bank_Personal_Loan_Modelling!C1523&lt;=20),"11-20",IF(AND(Bank_Personal_Loan_Modelling!C1523&gt;20,Bank_Personal_Loan_Modelling!C1523&lt;=30),"21-30","30+")))</f>
        <v>21-30</v>
      </c>
    </row>
    <row r="1524" spans="1:1" x14ac:dyDescent="0.3">
      <c r="A1524" s="3" t="str">
        <f>IF(Bank_Personal_Loan_Modelling!C1524&lt;=10,"0-10",IF(AND(Bank_Personal_Loan_Modelling!C1524&gt;10,Bank_Personal_Loan_Modelling!C1524&lt;=20),"11-20",IF(AND(Bank_Personal_Loan_Modelling!C1524&gt;20,Bank_Personal_Loan_Modelling!C1524&lt;=30),"21-30","30+")))</f>
        <v>21-30</v>
      </c>
    </row>
    <row r="1525" spans="1:1" x14ac:dyDescent="0.3">
      <c r="A1525" s="3" t="str">
        <f>IF(Bank_Personal_Loan_Modelling!C1525&lt;=10,"0-10",IF(AND(Bank_Personal_Loan_Modelling!C1525&gt;10,Bank_Personal_Loan_Modelling!C1525&lt;=20),"11-20",IF(AND(Bank_Personal_Loan_Modelling!C1525&gt;20,Bank_Personal_Loan_Modelling!C1525&lt;=30),"21-30","30+")))</f>
        <v>21-30</v>
      </c>
    </row>
    <row r="1526" spans="1:1" x14ac:dyDescent="0.3">
      <c r="A1526" s="3" t="str">
        <f>IF(Bank_Personal_Loan_Modelling!C1526&lt;=10,"0-10",IF(AND(Bank_Personal_Loan_Modelling!C1526&gt;10,Bank_Personal_Loan_Modelling!C1526&lt;=20),"11-20",IF(AND(Bank_Personal_Loan_Modelling!C1526&gt;20,Bank_Personal_Loan_Modelling!C1526&lt;=30),"21-30","30+")))</f>
        <v>21-30</v>
      </c>
    </row>
    <row r="1527" spans="1:1" x14ac:dyDescent="0.3">
      <c r="A1527" s="3" t="str">
        <f>IF(Bank_Personal_Loan_Modelling!C1527&lt;=10,"0-10",IF(AND(Bank_Personal_Loan_Modelling!C1527&gt;10,Bank_Personal_Loan_Modelling!C1527&lt;=20),"11-20",IF(AND(Bank_Personal_Loan_Modelling!C1527&gt;20,Bank_Personal_Loan_Modelling!C1527&lt;=30),"21-30","30+")))</f>
        <v>21-30</v>
      </c>
    </row>
    <row r="1528" spans="1:1" x14ac:dyDescent="0.3">
      <c r="A1528" s="3" t="str">
        <f>IF(Bank_Personal_Loan_Modelling!C1528&lt;=10,"0-10",IF(AND(Bank_Personal_Loan_Modelling!C1528&gt;10,Bank_Personal_Loan_Modelling!C1528&lt;=20),"11-20",IF(AND(Bank_Personal_Loan_Modelling!C1528&gt;20,Bank_Personal_Loan_Modelling!C1528&lt;=30),"21-30","30+")))</f>
        <v>21-30</v>
      </c>
    </row>
    <row r="1529" spans="1:1" x14ac:dyDescent="0.3">
      <c r="A1529" s="3" t="str">
        <f>IF(Bank_Personal_Loan_Modelling!C1529&lt;=10,"0-10",IF(AND(Bank_Personal_Loan_Modelling!C1529&gt;10,Bank_Personal_Loan_Modelling!C1529&lt;=20),"11-20",IF(AND(Bank_Personal_Loan_Modelling!C1529&gt;20,Bank_Personal_Loan_Modelling!C1529&lt;=30),"21-30","30+")))</f>
        <v>21-30</v>
      </c>
    </row>
    <row r="1530" spans="1:1" x14ac:dyDescent="0.3">
      <c r="A1530" s="3" t="str">
        <f>IF(Bank_Personal_Loan_Modelling!C1530&lt;=10,"0-10",IF(AND(Bank_Personal_Loan_Modelling!C1530&gt;10,Bank_Personal_Loan_Modelling!C1530&lt;=20),"11-20",IF(AND(Bank_Personal_Loan_Modelling!C1530&gt;20,Bank_Personal_Loan_Modelling!C1530&lt;=30),"21-30","30+")))</f>
        <v>21-30</v>
      </c>
    </row>
    <row r="1531" spans="1:1" x14ac:dyDescent="0.3">
      <c r="A1531" s="3" t="str">
        <f>IF(Bank_Personal_Loan_Modelling!C1531&lt;=10,"0-10",IF(AND(Bank_Personal_Loan_Modelling!C1531&gt;10,Bank_Personal_Loan_Modelling!C1531&lt;=20),"11-20",IF(AND(Bank_Personal_Loan_Modelling!C1531&gt;20,Bank_Personal_Loan_Modelling!C1531&lt;=30),"21-30","30+")))</f>
        <v>21-30</v>
      </c>
    </row>
    <row r="1532" spans="1:1" x14ac:dyDescent="0.3">
      <c r="A1532" s="3" t="str">
        <f>IF(Bank_Personal_Loan_Modelling!C1532&lt;=10,"0-10",IF(AND(Bank_Personal_Loan_Modelling!C1532&gt;10,Bank_Personal_Loan_Modelling!C1532&lt;=20),"11-20",IF(AND(Bank_Personal_Loan_Modelling!C1532&gt;20,Bank_Personal_Loan_Modelling!C1532&lt;=30),"21-30","30+")))</f>
        <v>21-30</v>
      </c>
    </row>
    <row r="1533" spans="1:1" x14ac:dyDescent="0.3">
      <c r="A1533" s="3" t="str">
        <f>IF(Bank_Personal_Loan_Modelling!C1533&lt;=10,"0-10",IF(AND(Bank_Personal_Loan_Modelling!C1533&gt;10,Bank_Personal_Loan_Modelling!C1533&lt;=20),"11-20",IF(AND(Bank_Personal_Loan_Modelling!C1533&gt;20,Bank_Personal_Loan_Modelling!C1533&lt;=30),"21-30","30+")))</f>
        <v>21-30</v>
      </c>
    </row>
    <row r="1534" spans="1:1" x14ac:dyDescent="0.3">
      <c r="A1534" s="3" t="str">
        <f>IF(Bank_Personal_Loan_Modelling!C1534&lt;=10,"0-10",IF(AND(Bank_Personal_Loan_Modelling!C1534&gt;10,Bank_Personal_Loan_Modelling!C1534&lt;=20),"11-20",IF(AND(Bank_Personal_Loan_Modelling!C1534&gt;20,Bank_Personal_Loan_Modelling!C1534&lt;=30),"21-30","30+")))</f>
        <v>21-30</v>
      </c>
    </row>
    <row r="1535" spans="1:1" x14ac:dyDescent="0.3">
      <c r="A1535" s="3" t="str">
        <f>IF(Bank_Personal_Loan_Modelling!C1535&lt;=10,"0-10",IF(AND(Bank_Personal_Loan_Modelling!C1535&gt;10,Bank_Personal_Loan_Modelling!C1535&lt;=20),"11-20",IF(AND(Bank_Personal_Loan_Modelling!C1535&gt;20,Bank_Personal_Loan_Modelling!C1535&lt;=30),"21-30","30+")))</f>
        <v>21-30</v>
      </c>
    </row>
    <row r="1536" spans="1:1" x14ac:dyDescent="0.3">
      <c r="A1536" s="3" t="str">
        <f>IF(Bank_Personal_Loan_Modelling!C1536&lt;=10,"0-10",IF(AND(Bank_Personal_Loan_Modelling!C1536&gt;10,Bank_Personal_Loan_Modelling!C1536&lt;=20),"11-20",IF(AND(Bank_Personal_Loan_Modelling!C1536&gt;20,Bank_Personal_Loan_Modelling!C1536&lt;=30),"21-30","30+")))</f>
        <v>21-30</v>
      </c>
    </row>
    <row r="1537" spans="1:1" x14ac:dyDescent="0.3">
      <c r="A1537" s="3" t="str">
        <f>IF(Bank_Personal_Loan_Modelling!C1537&lt;=10,"0-10",IF(AND(Bank_Personal_Loan_Modelling!C1537&gt;10,Bank_Personal_Loan_Modelling!C1537&lt;=20),"11-20",IF(AND(Bank_Personal_Loan_Modelling!C1537&gt;20,Bank_Personal_Loan_Modelling!C1537&lt;=30),"21-30","30+")))</f>
        <v>21-30</v>
      </c>
    </row>
    <row r="1538" spans="1:1" x14ac:dyDescent="0.3">
      <c r="A1538" s="3" t="str">
        <f>IF(Bank_Personal_Loan_Modelling!C1538&lt;=10,"0-10",IF(AND(Bank_Personal_Loan_Modelling!C1538&gt;10,Bank_Personal_Loan_Modelling!C1538&lt;=20),"11-20",IF(AND(Bank_Personal_Loan_Modelling!C1538&gt;20,Bank_Personal_Loan_Modelling!C1538&lt;=30),"21-30","30+")))</f>
        <v>21-30</v>
      </c>
    </row>
    <row r="1539" spans="1:1" x14ac:dyDescent="0.3">
      <c r="A1539" s="3" t="str">
        <f>IF(Bank_Personal_Loan_Modelling!C1539&lt;=10,"0-10",IF(AND(Bank_Personal_Loan_Modelling!C1539&gt;10,Bank_Personal_Loan_Modelling!C1539&lt;=20),"11-20",IF(AND(Bank_Personal_Loan_Modelling!C1539&gt;20,Bank_Personal_Loan_Modelling!C1539&lt;=30),"21-30","30+")))</f>
        <v>21-30</v>
      </c>
    </row>
    <row r="1540" spans="1:1" x14ac:dyDescent="0.3">
      <c r="A1540" s="3" t="str">
        <f>IF(Bank_Personal_Loan_Modelling!C1540&lt;=10,"0-10",IF(AND(Bank_Personal_Loan_Modelling!C1540&gt;10,Bank_Personal_Loan_Modelling!C1540&lt;=20),"11-20",IF(AND(Bank_Personal_Loan_Modelling!C1540&gt;20,Bank_Personal_Loan_Modelling!C1540&lt;=30),"21-30","30+")))</f>
        <v>21-30</v>
      </c>
    </row>
    <row r="1541" spans="1:1" x14ac:dyDescent="0.3">
      <c r="A1541" s="3" t="str">
        <f>IF(Bank_Personal_Loan_Modelling!C1541&lt;=10,"0-10",IF(AND(Bank_Personal_Loan_Modelling!C1541&gt;10,Bank_Personal_Loan_Modelling!C1541&lt;=20),"11-20",IF(AND(Bank_Personal_Loan_Modelling!C1541&gt;20,Bank_Personal_Loan_Modelling!C1541&lt;=30),"21-30","30+")))</f>
        <v>21-30</v>
      </c>
    </row>
    <row r="1542" spans="1:1" x14ac:dyDescent="0.3">
      <c r="A1542" s="3" t="str">
        <f>IF(Bank_Personal_Loan_Modelling!C1542&lt;=10,"0-10",IF(AND(Bank_Personal_Loan_Modelling!C1542&gt;10,Bank_Personal_Loan_Modelling!C1542&lt;=20),"11-20",IF(AND(Bank_Personal_Loan_Modelling!C1542&gt;20,Bank_Personal_Loan_Modelling!C1542&lt;=30),"21-30","30+")))</f>
        <v>21-30</v>
      </c>
    </row>
    <row r="1543" spans="1:1" x14ac:dyDescent="0.3">
      <c r="A1543" s="3" t="str">
        <f>IF(Bank_Personal_Loan_Modelling!C1543&lt;=10,"0-10",IF(AND(Bank_Personal_Loan_Modelling!C1543&gt;10,Bank_Personal_Loan_Modelling!C1543&lt;=20),"11-20",IF(AND(Bank_Personal_Loan_Modelling!C1543&gt;20,Bank_Personal_Loan_Modelling!C1543&lt;=30),"21-30","30+")))</f>
        <v>21-30</v>
      </c>
    </row>
    <row r="1544" spans="1:1" x14ac:dyDescent="0.3">
      <c r="A1544" s="3" t="str">
        <f>IF(Bank_Personal_Loan_Modelling!C1544&lt;=10,"0-10",IF(AND(Bank_Personal_Loan_Modelling!C1544&gt;10,Bank_Personal_Loan_Modelling!C1544&lt;=20),"11-20",IF(AND(Bank_Personal_Loan_Modelling!C1544&gt;20,Bank_Personal_Loan_Modelling!C1544&lt;=30),"21-30","30+")))</f>
        <v>21-30</v>
      </c>
    </row>
    <row r="1545" spans="1:1" x14ac:dyDescent="0.3">
      <c r="A1545" s="3" t="str">
        <f>IF(Bank_Personal_Loan_Modelling!C1545&lt;=10,"0-10",IF(AND(Bank_Personal_Loan_Modelling!C1545&gt;10,Bank_Personal_Loan_Modelling!C1545&lt;=20),"11-20",IF(AND(Bank_Personal_Loan_Modelling!C1545&gt;20,Bank_Personal_Loan_Modelling!C1545&lt;=30),"21-30","30+")))</f>
        <v>21-30</v>
      </c>
    </row>
    <row r="1546" spans="1:1" x14ac:dyDescent="0.3">
      <c r="A1546" s="3" t="str">
        <f>IF(Bank_Personal_Loan_Modelling!C1546&lt;=10,"0-10",IF(AND(Bank_Personal_Loan_Modelling!C1546&gt;10,Bank_Personal_Loan_Modelling!C1546&lt;=20),"11-20",IF(AND(Bank_Personal_Loan_Modelling!C1546&gt;20,Bank_Personal_Loan_Modelling!C1546&lt;=30),"21-30","30+")))</f>
        <v>21-30</v>
      </c>
    </row>
    <row r="1547" spans="1:1" x14ac:dyDescent="0.3">
      <c r="A1547" s="3" t="str">
        <f>IF(Bank_Personal_Loan_Modelling!C1547&lt;=10,"0-10",IF(AND(Bank_Personal_Loan_Modelling!C1547&gt;10,Bank_Personal_Loan_Modelling!C1547&lt;=20),"11-20",IF(AND(Bank_Personal_Loan_Modelling!C1547&gt;20,Bank_Personal_Loan_Modelling!C1547&lt;=30),"21-30","30+")))</f>
        <v>21-30</v>
      </c>
    </row>
    <row r="1548" spans="1:1" x14ac:dyDescent="0.3">
      <c r="A1548" s="3" t="str">
        <f>IF(Bank_Personal_Loan_Modelling!C1548&lt;=10,"0-10",IF(AND(Bank_Personal_Loan_Modelling!C1548&gt;10,Bank_Personal_Loan_Modelling!C1548&lt;=20),"11-20",IF(AND(Bank_Personal_Loan_Modelling!C1548&gt;20,Bank_Personal_Loan_Modelling!C1548&lt;=30),"21-30","30+")))</f>
        <v>21-30</v>
      </c>
    </row>
    <row r="1549" spans="1:1" x14ac:dyDescent="0.3">
      <c r="A1549" s="3" t="str">
        <f>IF(Bank_Personal_Loan_Modelling!C1549&lt;=10,"0-10",IF(AND(Bank_Personal_Loan_Modelling!C1549&gt;10,Bank_Personal_Loan_Modelling!C1549&lt;=20),"11-20",IF(AND(Bank_Personal_Loan_Modelling!C1549&gt;20,Bank_Personal_Loan_Modelling!C1549&lt;=30),"21-30","30+")))</f>
        <v>21-30</v>
      </c>
    </row>
    <row r="1550" spans="1:1" x14ac:dyDescent="0.3">
      <c r="A1550" s="3" t="str">
        <f>IF(Bank_Personal_Loan_Modelling!C1550&lt;=10,"0-10",IF(AND(Bank_Personal_Loan_Modelling!C1550&gt;10,Bank_Personal_Loan_Modelling!C1550&lt;=20),"11-20",IF(AND(Bank_Personal_Loan_Modelling!C1550&gt;20,Bank_Personal_Loan_Modelling!C1550&lt;=30),"21-30","30+")))</f>
        <v>21-30</v>
      </c>
    </row>
    <row r="1551" spans="1:1" x14ac:dyDescent="0.3">
      <c r="A1551" s="3" t="str">
        <f>IF(Bank_Personal_Loan_Modelling!C1551&lt;=10,"0-10",IF(AND(Bank_Personal_Loan_Modelling!C1551&gt;10,Bank_Personal_Loan_Modelling!C1551&lt;=20),"11-20",IF(AND(Bank_Personal_Loan_Modelling!C1551&gt;20,Bank_Personal_Loan_Modelling!C1551&lt;=30),"21-30","30+")))</f>
        <v>21-30</v>
      </c>
    </row>
    <row r="1552" spans="1:1" x14ac:dyDescent="0.3">
      <c r="A1552" s="3" t="str">
        <f>IF(Bank_Personal_Loan_Modelling!C1552&lt;=10,"0-10",IF(AND(Bank_Personal_Loan_Modelling!C1552&gt;10,Bank_Personal_Loan_Modelling!C1552&lt;=20),"11-20",IF(AND(Bank_Personal_Loan_Modelling!C1552&gt;20,Bank_Personal_Loan_Modelling!C1552&lt;=30),"21-30","30+")))</f>
        <v>21-30</v>
      </c>
    </row>
    <row r="1553" spans="1:1" x14ac:dyDescent="0.3">
      <c r="A1553" s="3" t="str">
        <f>IF(Bank_Personal_Loan_Modelling!C1553&lt;=10,"0-10",IF(AND(Bank_Personal_Loan_Modelling!C1553&gt;10,Bank_Personal_Loan_Modelling!C1553&lt;=20),"11-20",IF(AND(Bank_Personal_Loan_Modelling!C1553&gt;20,Bank_Personal_Loan_Modelling!C1553&lt;=30),"21-30","30+")))</f>
        <v>21-30</v>
      </c>
    </row>
    <row r="1554" spans="1:1" x14ac:dyDescent="0.3">
      <c r="A1554" s="3" t="str">
        <f>IF(Bank_Personal_Loan_Modelling!C1554&lt;=10,"0-10",IF(AND(Bank_Personal_Loan_Modelling!C1554&gt;10,Bank_Personal_Loan_Modelling!C1554&lt;=20),"11-20",IF(AND(Bank_Personal_Loan_Modelling!C1554&gt;20,Bank_Personal_Loan_Modelling!C1554&lt;=30),"21-30","30+")))</f>
        <v>21-30</v>
      </c>
    </row>
    <row r="1555" spans="1:1" x14ac:dyDescent="0.3">
      <c r="A1555" s="3" t="str">
        <f>IF(Bank_Personal_Loan_Modelling!C1555&lt;=10,"0-10",IF(AND(Bank_Personal_Loan_Modelling!C1555&gt;10,Bank_Personal_Loan_Modelling!C1555&lt;=20),"11-20",IF(AND(Bank_Personal_Loan_Modelling!C1555&gt;20,Bank_Personal_Loan_Modelling!C1555&lt;=30),"21-30","30+")))</f>
        <v>21-30</v>
      </c>
    </row>
    <row r="1556" spans="1:1" x14ac:dyDescent="0.3">
      <c r="A1556" s="3" t="str">
        <f>IF(Bank_Personal_Loan_Modelling!C1556&lt;=10,"0-10",IF(AND(Bank_Personal_Loan_Modelling!C1556&gt;10,Bank_Personal_Loan_Modelling!C1556&lt;=20),"11-20",IF(AND(Bank_Personal_Loan_Modelling!C1556&gt;20,Bank_Personal_Loan_Modelling!C1556&lt;=30),"21-30","30+")))</f>
        <v>21-30</v>
      </c>
    </row>
    <row r="1557" spans="1:1" x14ac:dyDescent="0.3">
      <c r="A1557" s="3" t="str">
        <f>IF(Bank_Personal_Loan_Modelling!C1557&lt;=10,"0-10",IF(AND(Bank_Personal_Loan_Modelling!C1557&gt;10,Bank_Personal_Loan_Modelling!C1557&lt;=20),"11-20",IF(AND(Bank_Personal_Loan_Modelling!C1557&gt;20,Bank_Personal_Loan_Modelling!C1557&lt;=30),"21-30","30+")))</f>
        <v>21-30</v>
      </c>
    </row>
    <row r="1558" spans="1:1" x14ac:dyDescent="0.3">
      <c r="A1558" s="3" t="str">
        <f>IF(Bank_Personal_Loan_Modelling!C1558&lt;=10,"0-10",IF(AND(Bank_Personal_Loan_Modelling!C1558&gt;10,Bank_Personal_Loan_Modelling!C1558&lt;=20),"11-20",IF(AND(Bank_Personal_Loan_Modelling!C1558&gt;20,Bank_Personal_Loan_Modelling!C1558&lt;=30),"21-30","30+")))</f>
        <v>21-30</v>
      </c>
    </row>
    <row r="1559" spans="1:1" x14ac:dyDescent="0.3">
      <c r="A1559" s="3" t="str">
        <f>IF(Bank_Personal_Loan_Modelling!C1559&lt;=10,"0-10",IF(AND(Bank_Personal_Loan_Modelling!C1559&gt;10,Bank_Personal_Loan_Modelling!C1559&lt;=20),"11-20",IF(AND(Bank_Personal_Loan_Modelling!C1559&gt;20,Bank_Personal_Loan_Modelling!C1559&lt;=30),"21-30","30+")))</f>
        <v>21-30</v>
      </c>
    </row>
    <row r="1560" spans="1:1" x14ac:dyDescent="0.3">
      <c r="A1560" s="3" t="str">
        <f>IF(Bank_Personal_Loan_Modelling!C1560&lt;=10,"0-10",IF(AND(Bank_Personal_Loan_Modelling!C1560&gt;10,Bank_Personal_Loan_Modelling!C1560&lt;=20),"11-20",IF(AND(Bank_Personal_Loan_Modelling!C1560&gt;20,Bank_Personal_Loan_Modelling!C1560&lt;=30),"21-30","30+")))</f>
        <v>21-30</v>
      </c>
    </row>
    <row r="1561" spans="1:1" x14ac:dyDescent="0.3">
      <c r="A1561" s="3" t="str">
        <f>IF(Bank_Personal_Loan_Modelling!C1561&lt;=10,"0-10",IF(AND(Bank_Personal_Loan_Modelling!C1561&gt;10,Bank_Personal_Loan_Modelling!C1561&lt;=20),"11-20",IF(AND(Bank_Personal_Loan_Modelling!C1561&gt;20,Bank_Personal_Loan_Modelling!C1561&lt;=30),"21-30","30+")))</f>
        <v>21-30</v>
      </c>
    </row>
    <row r="1562" spans="1:1" x14ac:dyDescent="0.3">
      <c r="A1562" s="3" t="str">
        <f>IF(Bank_Personal_Loan_Modelling!C1562&lt;=10,"0-10",IF(AND(Bank_Personal_Loan_Modelling!C1562&gt;10,Bank_Personal_Loan_Modelling!C1562&lt;=20),"11-20",IF(AND(Bank_Personal_Loan_Modelling!C1562&gt;20,Bank_Personal_Loan_Modelling!C1562&lt;=30),"21-30","30+")))</f>
        <v>21-30</v>
      </c>
    </row>
    <row r="1563" spans="1:1" x14ac:dyDescent="0.3">
      <c r="A1563" s="3" t="str">
        <f>IF(Bank_Personal_Loan_Modelling!C1563&lt;=10,"0-10",IF(AND(Bank_Personal_Loan_Modelling!C1563&gt;10,Bank_Personal_Loan_Modelling!C1563&lt;=20),"11-20",IF(AND(Bank_Personal_Loan_Modelling!C1563&gt;20,Bank_Personal_Loan_Modelling!C1563&lt;=30),"21-30","30+")))</f>
        <v>21-30</v>
      </c>
    </row>
    <row r="1564" spans="1:1" x14ac:dyDescent="0.3">
      <c r="A1564" s="3" t="str">
        <f>IF(Bank_Personal_Loan_Modelling!C1564&lt;=10,"0-10",IF(AND(Bank_Personal_Loan_Modelling!C1564&gt;10,Bank_Personal_Loan_Modelling!C1564&lt;=20),"11-20",IF(AND(Bank_Personal_Loan_Modelling!C1564&gt;20,Bank_Personal_Loan_Modelling!C1564&lt;=30),"21-30","30+")))</f>
        <v>21-30</v>
      </c>
    </row>
    <row r="1565" spans="1:1" x14ac:dyDescent="0.3">
      <c r="A1565" s="3" t="str">
        <f>IF(Bank_Personal_Loan_Modelling!C1565&lt;=10,"0-10",IF(AND(Bank_Personal_Loan_Modelling!C1565&gt;10,Bank_Personal_Loan_Modelling!C1565&lt;=20),"11-20",IF(AND(Bank_Personal_Loan_Modelling!C1565&gt;20,Bank_Personal_Loan_Modelling!C1565&lt;=30),"21-30","30+")))</f>
        <v>21-30</v>
      </c>
    </row>
    <row r="1566" spans="1:1" x14ac:dyDescent="0.3">
      <c r="A1566" s="3" t="str">
        <f>IF(Bank_Personal_Loan_Modelling!C1566&lt;=10,"0-10",IF(AND(Bank_Personal_Loan_Modelling!C1566&gt;10,Bank_Personal_Loan_Modelling!C1566&lt;=20),"11-20",IF(AND(Bank_Personal_Loan_Modelling!C1566&gt;20,Bank_Personal_Loan_Modelling!C1566&lt;=30),"21-30","30+")))</f>
        <v>21-30</v>
      </c>
    </row>
    <row r="1567" spans="1:1" x14ac:dyDescent="0.3">
      <c r="A1567" s="3" t="str">
        <f>IF(Bank_Personal_Loan_Modelling!C1567&lt;=10,"0-10",IF(AND(Bank_Personal_Loan_Modelling!C1567&gt;10,Bank_Personal_Loan_Modelling!C1567&lt;=20),"11-20",IF(AND(Bank_Personal_Loan_Modelling!C1567&gt;20,Bank_Personal_Loan_Modelling!C1567&lt;=30),"21-30","30+")))</f>
        <v>21-30</v>
      </c>
    </row>
    <row r="1568" spans="1:1" x14ac:dyDescent="0.3">
      <c r="A1568" s="3" t="str">
        <f>IF(Bank_Personal_Loan_Modelling!C1568&lt;=10,"0-10",IF(AND(Bank_Personal_Loan_Modelling!C1568&gt;10,Bank_Personal_Loan_Modelling!C1568&lt;=20),"11-20",IF(AND(Bank_Personal_Loan_Modelling!C1568&gt;20,Bank_Personal_Loan_Modelling!C1568&lt;=30),"21-30","30+")))</f>
        <v>21-30</v>
      </c>
    </row>
    <row r="1569" spans="1:1" x14ac:dyDescent="0.3">
      <c r="A1569" s="3" t="str">
        <f>IF(Bank_Personal_Loan_Modelling!C1569&lt;=10,"0-10",IF(AND(Bank_Personal_Loan_Modelling!C1569&gt;10,Bank_Personal_Loan_Modelling!C1569&lt;=20),"11-20",IF(AND(Bank_Personal_Loan_Modelling!C1569&gt;20,Bank_Personal_Loan_Modelling!C1569&lt;=30),"21-30","30+")))</f>
        <v>21-30</v>
      </c>
    </row>
    <row r="1570" spans="1:1" x14ac:dyDescent="0.3">
      <c r="A1570" s="3" t="str">
        <f>IF(Bank_Personal_Loan_Modelling!C1570&lt;=10,"0-10",IF(AND(Bank_Personal_Loan_Modelling!C1570&gt;10,Bank_Personal_Loan_Modelling!C1570&lt;=20),"11-20",IF(AND(Bank_Personal_Loan_Modelling!C1570&gt;20,Bank_Personal_Loan_Modelling!C1570&lt;=30),"21-30","30+")))</f>
        <v>21-30</v>
      </c>
    </row>
    <row r="1571" spans="1:1" x14ac:dyDescent="0.3">
      <c r="A1571" s="3" t="str">
        <f>IF(Bank_Personal_Loan_Modelling!C1571&lt;=10,"0-10",IF(AND(Bank_Personal_Loan_Modelling!C1571&gt;10,Bank_Personal_Loan_Modelling!C1571&lt;=20),"11-20",IF(AND(Bank_Personal_Loan_Modelling!C1571&gt;20,Bank_Personal_Loan_Modelling!C1571&lt;=30),"21-30","30+")))</f>
        <v>21-30</v>
      </c>
    </row>
    <row r="1572" spans="1:1" x14ac:dyDescent="0.3">
      <c r="A1572" s="3" t="str">
        <f>IF(Bank_Personal_Loan_Modelling!C1572&lt;=10,"0-10",IF(AND(Bank_Personal_Loan_Modelling!C1572&gt;10,Bank_Personal_Loan_Modelling!C1572&lt;=20),"11-20",IF(AND(Bank_Personal_Loan_Modelling!C1572&gt;20,Bank_Personal_Loan_Modelling!C1572&lt;=30),"21-30","30+")))</f>
        <v>21-30</v>
      </c>
    </row>
    <row r="1573" spans="1:1" x14ac:dyDescent="0.3">
      <c r="A1573" s="3" t="str">
        <f>IF(Bank_Personal_Loan_Modelling!C1573&lt;=10,"0-10",IF(AND(Bank_Personal_Loan_Modelling!C1573&gt;10,Bank_Personal_Loan_Modelling!C1573&lt;=20),"11-20",IF(AND(Bank_Personal_Loan_Modelling!C1573&gt;20,Bank_Personal_Loan_Modelling!C1573&lt;=30),"21-30","30+")))</f>
        <v>21-30</v>
      </c>
    </row>
    <row r="1574" spans="1:1" x14ac:dyDescent="0.3">
      <c r="A1574" s="3" t="str">
        <f>IF(Bank_Personal_Loan_Modelling!C1574&lt;=10,"0-10",IF(AND(Bank_Personal_Loan_Modelling!C1574&gt;10,Bank_Personal_Loan_Modelling!C1574&lt;=20),"11-20",IF(AND(Bank_Personal_Loan_Modelling!C1574&gt;20,Bank_Personal_Loan_Modelling!C1574&lt;=30),"21-30","30+")))</f>
        <v>21-30</v>
      </c>
    </row>
    <row r="1575" spans="1:1" x14ac:dyDescent="0.3">
      <c r="A1575" s="3" t="str">
        <f>IF(Bank_Personal_Loan_Modelling!C1575&lt;=10,"0-10",IF(AND(Bank_Personal_Loan_Modelling!C1575&gt;10,Bank_Personal_Loan_Modelling!C1575&lt;=20),"11-20",IF(AND(Bank_Personal_Loan_Modelling!C1575&gt;20,Bank_Personal_Loan_Modelling!C1575&lt;=30),"21-30","30+")))</f>
        <v>21-30</v>
      </c>
    </row>
    <row r="1576" spans="1:1" x14ac:dyDescent="0.3">
      <c r="A1576" s="3" t="str">
        <f>IF(Bank_Personal_Loan_Modelling!C1576&lt;=10,"0-10",IF(AND(Bank_Personal_Loan_Modelling!C1576&gt;10,Bank_Personal_Loan_Modelling!C1576&lt;=20),"11-20",IF(AND(Bank_Personal_Loan_Modelling!C1576&gt;20,Bank_Personal_Loan_Modelling!C1576&lt;=30),"21-30","30+")))</f>
        <v>21-30</v>
      </c>
    </row>
    <row r="1577" spans="1:1" x14ac:dyDescent="0.3">
      <c r="A1577" s="3" t="str">
        <f>IF(Bank_Personal_Loan_Modelling!C1577&lt;=10,"0-10",IF(AND(Bank_Personal_Loan_Modelling!C1577&gt;10,Bank_Personal_Loan_Modelling!C1577&lt;=20),"11-20",IF(AND(Bank_Personal_Loan_Modelling!C1577&gt;20,Bank_Personal_Loan_Modelling!C1577&lt;=30),"21-30","30+")))</f>
        <v>21-30</v>
      </c>
    </row>
    <row r="1578" spans="1:1" x14ac:dyDescent="0.3">
      <c r="A1578" s="3" t="str">
        <f>IF(Bank_Personal_Loan_Modelling!C1578&lt;=10,"0-10",IF(AND(Bank_Personal_Loan_Modelling!C1578&gt;10,Bank_Personal_Loan_Modelling!C1578&lt;=20),"11-20",IF(AND(Bank_Personal_Loan_Modelling!C1578&gt;20,Bank_Personal_Loan_Modelling!C1578&lt;=30),"21-30","30+")))</f>
        <v>21-30</v>
      </c>
    </row>
    <row r="1579" spans="1:1" x14ac:dyDescent="0.3">
      <c r="A1579" s="3" t="str">
        <f>IF(Bank_Personal_Loan_Modelling!C1579&lt;=10,"0-10",IF(AND(Bank_Personal_Loan_Modelling!C1579&gt;10,Bank_Personal_Loan_Modelling!C1579&lt;=20),"11-20",IF(AND(Bank_Personal_Loan_Modelling!C1579&gt;20,Bank_Personal_Loan_Modelling!C1579&lt;=30),"21-30","30+")))</f>
        <v>21-30</v>
      </c>
    </row>
    <row r="1580" spans="1:1" x14ac:dyDescent="0.3">
      <c r="A1580" s="3" t="str">
        <f>IF(Bank_Personal_Loan_Modelling!C1580&lt;=10,"0-10",IF(AND(Bank_Personal_Loan_Modelling!C1580&gt;10,Bank_Personal_Loan_Modelling!C1580&lt;=20),"11-20",IF(AND(Bank_Personal_Loan_Modelling!C1580&gt;20,Bank_Personal_Loan_Modelling!C1580&lt;=30),"21-30","30+")))</f>
        <v>21-30</v>
      </c>
    </row>
    <row r="1581" spans="1:1" x14ac:dyDescent="0.3">
      <c r="A1581" s="3" t="str">
        <f>IF(Bank_Personal_Loan_Modelling!C1581&lt;=10,"0-10",IF(AND(Bank_Personal_Loan_Modelling!C1581&gt;10,Bank_Personal_Loan_Modelling!C1581&lt;=20),"11-20",IF(AND(Bank_Personal_Loan_Modelling!C1581&gt;20,Bank_Personal_Loan_Modelling!C1581&lt;=30),"21-30","30+")))</f>
        <v>21-30</v>
      </c>
    </row>
    <row r="1582" spans="1:1" x14ac:dyDescent="0.3">
      <c r="A1582" s="3" t="str">
        <f>IF(Bank_Personal_Loan_Modelling!C1582&lt;=10,"0-10",IF(AND(Bank_Personal_Loan_Modelling!C1582&gt;10,Bank_Personal_Loan_Modelling!C1582&lt;=20),"11-20",IF(AND(Bank_Personal_Loan_Modelling!C1582&gt;20,Bank_Personal_Loan_Modelling!C1582&lt;=30),"21-30","30+")))</f>
        <v>21-30</v>
      </c>
    </row>
    <row r="1583" spans="1:1" x14ac:dyDescent="0.3">
      <c r="A1583" s="3" t="str">
        <f>IF(Bank_Personal_Loan_Modelling!C1583&lt;=10,"0-10",IF(AND(Bank_Personal_Loan_Modelling!C1583&gt;10,Bank_Personal_Loan_Modelling!C1583&lt;=20),"11-20",IF(AND(Bank_Personal_Loan_Modelling!C1583&gt;20,Bank_Personal_Loan_Modelling!C1583&lt;=30),"21-30","30+")))</f>
        <v>21-30</v>
      </c>
    </row>
    <row r="1584" spans="1:1" x14ac:dyDescent="0.3">
      <c r="A1584" s="3" t="str">
        <f>IF(Bank_Personal_Loan_Modelling!C1584&lt;=10,"0-10",IF(AND(Bank_Personal_Loan_Modelling!C1584&gt;10,Bank_Personal_Loan_Modelling!C1584&lt;=20),"11-20",IF(AND(Bank_Personal_Loan_Modelling!C1584&gt;20,Bank_Personal_Loan_Modelling!C1584&lt;=30),"21-30","30+")))</f>
        <v>21-30</v>
      </c>
    </row>
    <row r="1585" spans="1:1" x14ac:dyDescent="0.3">
      <c r="A1585" s="3" t="str">
        <f>IF(Bank_Personal_Loan_Modelling!C1585&lt;=10,"0-10",IF(AND(Bank_Personal_Loan_Modelling!C1585&gt;10,Bank_Personal_Loan_Modelling!C1585&lt;=20),"11-20",IF(AND(Bank_Personal_Loan_Modelling!C1585&gt;20,Bank_Personal_Loan_Modelling!C1585&lt;=30),"21-30","30+")))</f>
        <v>21-30</v>
      </c>
    </row>
    <row r="1586" spans="1:1" x14ac:dyDescent="0.3">
      <c r="A1586" s="3" t="str">
        <f>IF(Bank_Personal_Loan_Modelling!C1586&lt;=10,"0-10",IF(AND(Bank_Personal_Loan_Modelling!C1586&gt;10,Bank_Personal_Loan_Modelling!C1586&lt;=20),"11-20",IF(AND(Bank_Personal_Loan_Modelling!C1586&gt;20,Bank_Personal_Loan_Modelling!C1586&lt;=30),"21-30","30+")))</f>
        <v>21-30</v>
      </c>
    </row>
    <row r="1587" spans="1:1" x14ac:dyDescent="0.3">
      <c r="A1587" s="3" t="str">
        <f>IF(Bank_Personal_Loan_Modelling!C1587&lt;=10,"0-10",IF(AND(Bank_Personal_Loan_Modelling!C1587&gt;10,Bank_Personal_Loan_Modelling!C1587&lt;=20),"11-20",IF(AND(Bank_Personal_Loan_Modelling!C1587&gt;20,Bank_Personal_Loan_Modelling!C1587&lt;=30),"21-30","30+")))</f>
        <v>21-30</v>
      </c>
    </row>
    <row r="1588" spans="1:1" x14ac:dyDescent="0.3">
      <c r="A1588" s="3" t="str">
        <f>IF(Bank_Personal_Loan_Modelling!C1588&lt;=10,"0-10",IF(AND(Bank_Personal_Loan_Modelling!C1588&gt;10,Bank_Personal_Loan_Modelling!C1588&lt;=20),"11-20",IF(AND(Bank_Personal_Loan_Modelling!C1588&gt;20,Bank_Personal_Loan_Modelling!C1588&lt;=30),"21-30","30+")))</f>
        <v>21-30</v>
      </c>
    </row>
    <row r="1589" spans="1:1" x14ac:dyDescent="0.3">
      <c r="A1589" s="3" t="str">
        <f>IF(Bank_Personal_Loan_Modelling!C1589&lt;=10,"0-10",IF(AND(Bank_Personal_Loan_Modelling!C1589&gt;10,Bank_Personal_Loan_Modelling!C1589&lt;=20),"11-20",IF(AND(Bank_Personal_Loan_Modelling!C1589&gt;20,Bank_Personal_Loan_Modelling!C1589&lt;=30),"21-30","30+")))</f>
        <v>21-30</v>
      </c>
    </row>
    <row r="1590" spans="1:1" x14ac:dyDescent="0.3">
      <c r="A1590" s="3" t="str">
        <f>IF(Bank_Personal_Loan_Modelling!C1590&lt;=10,"0-10",IF(AND(Bank_Personal_Loan_Modelling!C1590&gt;10,Bank_Personal_Loan_Modelling!C1590&lt;=20),"11-20",IF(AND(Bank_Personal_Loan_Modelling!C1590&gt;20,Bank_Personal_Loan_Modelling!C1590&lt;=30),"21-30","30+")))</f>
        <v>21-30</v>
      </c>
    </row>
    <row r="1591" spans="1:1" x14ac:dyDescent="0.3">
      <c r="A1591" s="3" t="str">
        <f>IF(Bank_Personal_Loan_Modelling!C1591&lt;=10,"0-10",IF(AND(Bank_Personal_Loan_Modelling!C1591&gt;10,Bank_Personal_Loan_Modelling!C1591&lt;=20),"11-20",IF(AND(Bank_Personal_Loan_Modelling!C1591&gt;20,Bank_Personal_Loan_Modelling!C1591&lt;=30),"21-30","30+")))</f>
        <v>21-30</v>
      </c>
    </row>
    <row r="1592" spans="1:1" x14ac:dyDescent="0.3">
      <c r="A1592" s="3" t="str">
        <f>IF(Bank_Personal_Loan_Modelling!C1592&lt;=10,"0-10",IF(AND(Bank_Personal_Loan_Modelling!C1592&gt;10,Bank_Personal_Loan_Modelling!C1592&lt;=20),"11-20",IF(AND(Bank_Personal_Loan_Modelling!C1592&gt;20,Bank_Personal_Loan_Modelling!C1592&lt;=30),"21-30","30+")))</f>
        <v>21-30</v>
      </c>
    </row>
    <row r="1593" spans="1:1" x14ac:dyDescent="0.3">
      <c r="A1593" s="3" t="str">
        <f>IF(Bank_Personal_Loan_Modelling!C1593&lt;=10,"0-10",IF(AND(Bank_Personal_Loan_Modelling!C1593&gt;10,Bank_Personal_Loan_Modelling!C1593&lt;=20),"11-20",IF(AND(Bank_Personal_Loan_Modelling!C1593&gt;20,Bank_Personal_Loan_Modelling!C1593&lt;=30),"21-30","30+")))</f>
        <v>21-30</v>
      </c>
    </row>
    <row r="1594" spans="1:1" x14ac:dyDescent="0.3">
      <c r="A1594" s="3" t="str">
        <f>IF(Bank_Personal_Loan_Modelling!C1594&lt;=10,"0-10",IF(AND(Bank_Personal_Loan_Modelling!C1594&gt;10,Bank_Personal_Loan_Modelling!C1594&lt;=20),"11-20",IF(AND(Bank_Personal_Loan_Modelling!C1594&gt;20,Bank_Personal_Loan_Modelling!C1594&lt;=30),"21-30","30+")))</f>
        <v>21-30</v>
      </c>
    </row>
    <row r="1595" spans="1:1" x14ac:dyDescent="0.3">
      <c r="A1595" s="3" t="str">
        <f>IF(Bank_Personal_Loan_Modelling!C1595&lt;=10,"0-10",IF(AND(Bank_Personal_Loan_Modelling!C1595&gt;10,Bank_Personal_Loan_Modelling!C1595&lt;=20),"11-20",IF(AND(Bank_Personal_Loan_Modelling!C1595&gt;20,Bank_Personal_Loan_Modelling!C1595&lt;=30),"21-30","30+")))</f>
        <v>21-30</v>
      </c>
    </row>
    <row r="1596" spans="1:1" x14ac:dyDescent="0.3">
      <c r="A1596" s="3" t="str">
        <f>IF(Bank_Personal_Loan_Modelling!C1596&lt;=10,"0-10",IF(AND(Bank_Personal_Loan_Modelling!C1596&gt;10,Bank_Personal_Loan_Modelling!C1596&lt;=20),"11-20",IF(AND(Bank_Personal_Loan_Modelling!C1596&gt;20,Bank_Personal_Loan_Modelling!C1596&lt;=30),"21-30","30+")))</f>
        <v>21-30</v>
      </c>
    </row>
    <row r="1597" spans="1:1" x14ac:dyDescent="0.3">
      <c r="A1597" s="3" t="str">
        <f>IF(Bank_Personal_Loan_Modelling!C1597&lt;=10,"0-10",IF(AND(Bank_Personal_Loan_Modelling!C1597&gt;10,Bank_Personal_Loan_Modelling!C1597&lt;=20),"11-20",IF(AND(Bank_Personal_Loan_Modelling!C1597&gt;20,Bank_Personal_Loan_Modelling!C1597&lt;=30),"21-30","30+")))</f>
        <v>21-30</v>
      </c>
    </row>
    <row r="1598" spans="1:1" x14ac:dyDescent="0.3">
      <c r="A1598" s="3" t="str">
        <f>IF(Bank_Personal_Loan_Modelling!C1598&lt;=10,"0-10",IF(AND(Bank_Personal_Loan_Modelling!C1598&gt;10,Bank_Personal_Loan_Modelling!C1598&lt;=20),"11-20",IF(AND(Bank_Personal_Loan_Modelling!C1598&gt;20,Bank_Personal_Loan_Modelling!C1598&lt;=30),"21-30","30+")))</f>
        <v>21-30</v>
      </c>
    </row>
    <row r="1599" spans="1:1" x14ac:dyDescent="0.3">
      <c r="A1599" s="3" t="str">
        <f>IF(Bank_Personal_Loan_Modelling!C1599&lt;=10,"0-10",IF(AND(Bank_Personal_Loan_Modelling!C1599&gt;10,Bank_Personal_Loan_Modelling!C1599&lt;=20),"11-20",IF(AND(Bank_Personal_Loan_Modelling!C1599&gt;20,Bank_Personal_Loan_Modelling!C1599&lt;=30),"21-30","30+")))</f>
        <v>21-30</v>
      </c>
    </row>
    <row r="1600" spans="1:1" x14ac:dyDescent="0.3">
      <c r="A1600" s="3" t="str">
        <f>IF(Bank_Personal_Loan_Modelling!C1600&lt;=10,"0-10",IF(AND(Bank_Personal_Loan_Modelling!C1600&gt;10,Bank_Personal_Loan_Modelling!C1600&lt;=20),"11-20",IF(AND(Bank_Personal_Loan_Modelling!C1600&gt;20,Bank_Personal_Loan_Modelling!C1600&lt;=30),"21-30","30+")))</f>
        <v>21-30</v>
      </c>
    </row>
    <row r="1601" spans="1:1" x14ac:dyDescent="0.3">
      <c r="A1601" s="3" t="str">
        <f>IF(Bank_Personal_Loan_Modelling!C1601&lt;=10,"0-10",IF(AND(Bank_Personal_Loan_Modelling!C1601&gt;10,Bank_Personal_Loan_Modelling!C1601&lt;=20),"11-20",IF(AND(Bank_Personal_Loan_Modelling!C1601&gt;20,Bank_Personal_Loan_Modelling!C1601&lt;=30),"21-30","30+")))</f>
        <v>21-30</v>
      </c>
    </row>
    <row r="1602" spans="1:1" x14ac:dyDescent="0.3">
      <c r="A1602" s="3" t="str">
        <f>IF(Bank_Personal_Loan_Modelling!C1602&lt;=10,"0-10",IF(AND(Bank_Personal_Loan_Modelling!C1602&gt;10,Bank_Personal_Loan_Modelling!C1602&lt;=20),"11-20",IF(AND(Bank_Personal_Loan_Modelling!C1602&gt;20,Bank_Personal_Loan_Modelling!C1602&lt;=30),"21-30","30+")))</f>
        <v>21-30</v>
      </c>
    </row>
    <row r="1603" spans="1:1" x14ac:dyDescent="0.3">
      <c r="A1603" s="3" t="str">
        <f>IF(Bank_Personal_Loan_Modelling!C1603&lt;=10,"0-10",IF(AND(Bank_Personal_Loan_Modelling!C1603&gt;10,Bank_Personal_Loan_Modelling!C1603&lt;=20),"11-20",IF(AND(Bank_Personal_Loan_Modelling!C1603&gt;20,Bank_Personal_Loan_Modelling!C1603&lt;=30),"21-30","30+")))</f>
        <v>21-30</v>
      </c>
    </row>
    <row r="1604" spans="1:1" x14ac:dyDescent="0.3">
      <c r="A1604" s="3" t="str">
        <f>IF(Bank_Personal_Loan_Modelling!C1604&lt;=10,"0-10",IF(AND(Bank_Personal_Loan_Modelling!C1604&gt;10,Bank_Personal_Loan_Modelling!C1604&lt;=20),"11-20",IF(AND(Bank_Personal_Loan_Modelling!C1604&gt;20,Bank_Personal_Loan_Modelling!C1604&lt;=30),"21-30","30+")))</f>
        <v>21-30</v>
      </c>
    </row>
    <row r="1605" spans="1:1" x14ac:dyDescent="0.3">
      <c r="A1605" s="3" t="str">
        <f>IF(Bank_Personal_Loan_Modelling!C1605&lt;=10,"0-10",IF(AND(Bank_Personal_Loan_Modelling!C1605&gt;10,Bank_Personal_Loan_Modelling!C1605&lt;=20),"11-20",IF(AND(Bank_Personal_Loan_Modelling!C1605&gt;20,Bank_Personal_Loan_Modelling!C1605&lt;=30),"21-30","30+")))</f>
        <v>21-30</v>
      </c>
    </row>
    <row r="1606" spans="1:1" x14ac:dyDescent="0.3">
      <c r="A1606" s="3" t="str">
        <f>IF(Bank_Personal_Loan_Modelling!C1606&lt;=10,"0-10",IF(AND(Bank_Personal_Loan_Modelling!C1606&gt;10,Bank_Personal_Loan_Modelling!C1606&lt;=20),"11-20",IF(AND(Bank_Personal_Loan_Modelling!C1606&gt;20,Bank_Personal_Loan_Modelling!C1606&lt;=30),"21-30","30+")))</f>
        <v>21-30</v>
      </c>
    </row>
    <row r="1607" spans="1:1" x14ac:dyDescent="0.3">
      <c r="A1607" s="3" t="str">
        <f>IF(Bank_Personal_Loan_Modelling!C1607&lt;=10,"0-10",IF(AND(Bank_Personal_Loan_Modelling!C1607&gt;10,Bank_Personal_Loan_Modelling!C1607&lt;=20),"11-20",IF(AND(Bank_Personal_Loan_Modelling!C1607&gt;20,Bank_Personal_Loan_Modelling!C1607&lt;=30),"21-30","30+")))</f>
        <v>21-30</v>
      </c>
    </row>
    <row r="1608" spans="1:1" x14ac:dyDescent="0.3">
      <c r="A1608" s="3" t="str">
        <f>IF(Bank_Personal_Loan_Modelling!C1608&lt;=10,"0-10",IF(AND(Bank_Personal_Loan_Modelling!C1608&gt;10,Bank_Personal_Loan_Modelling!C1608&lt;=20),"11-20",IF(AND(Bank_Personal_Loan_Modelling!C1608&gt;20,Bank_Personal_Loan_Modelling!C1608&lt;=30),"21-30","30+")))</f>
        <v>21-30</v>
      </c>
    </row>
    <row r="1609" spans="1:1" x14ac:dyDescent="0.3">
      <c r="A1609" s="3" t="str">
        <f>IF(Bank_Personal_Loan_Modelling!C1609&lt;=10,"0-10",IF(AND(Bank_Personal_Loan_Modelling!C1609&gt;10,Bank_Personal_Loan_Modelling!C1609&lt;=20),"11-20",IF(AND(Bank_Personal_Loan_Modelling!C1609&gt;20,Bank_Personal_Loan_Modelling!C1609&lt;=30),"21-30","30+")))</f>
        <v>21-30</v>
      </c>
    </row>
    <row r="1610" spans="1:1" x14ac:dyDescent="0.3">
      <c r="A1610" s="3" t="str">
        <f>IF(Bank_Personal_Loan_Modelling!C1610&lt;=10,"0-10",IF(AND(Bank_Personal_Loan_Modelling!C1610&gt;10,Bank_Personal_Loan_Modelling!C1610&lt;=20),"11-20",IF(AND(Bank_Personal_Loan_Modelling!C1610&gt;20,Bank_Personal_Loan_Modelling!C1610&lt;=30),"21-30","30+")))</f>
        <v>21-30</v>
      </c>
    </row>
    <row r="1611" spans="1:1" x14ac:dyDescent="0.3">
      <c r="A1611" s="3" t="str">
        <f>IF(Bank_Personal_Loan_Modelling!C1611&lt;=10,"0-10",IF(AND(Bank_Personal_Loan_Modelling!C1611&gt;10,Bank_Personal_Loan_Modelling!C1611&lt;=20),"11-20",IF(AND(Bank_Personal_Loan_Modelling!C1611&gt;20,Bank_Personal_Loan_Modelling!C1611&lt;=30),"21-30","30+")))</f>
        <v>21-30</v>
      </c>
    </row>
    <row r="1612" spans="1:1" x14ac:dyDescent="0.3">
      <c r="A1612" s="3" t="str">
        <f>IF(Bank_Personal_Loan_Modelling!C1612&lt;=10,"0-10",IF(AND(Bank_Personal_Loan_Modelling!C1612&gt;10,Bank_Personal_Loan_Modelling!C1612&lt;=20),"11-20",IF(AND(Bank_Personal_Loan_Modelling!C1612&gt;20,Bank_Personal_Loan_Modelling!C1612&lt;=30),"21-30","30+")))</f>
        <v>21-30</v>
      </c>
    </row>
    <row r="1613" spans="1:1" x14ac:dyDescent="0.3">
      <c r="A1613" s="3" t="str">
        <f>IF(Bank_Personal_Loan_Modelling!C1613&lt;=10,"0-10",IF(AND(Bank_Personal_Loan_Modelling!C1613&gt;10,Bank_Personal_Loan_Modelling!C1613&lt;=20),"11-20",IF(AND(Bank_Personal_Loan_Modelling!C1613&gt;20,Bank_Personal_Loan_Modelling!C1613&lt;=30),"21-30","30+")))</f>
        <v>21-30</v>
      </c>
    </row>
    <row r="1614" spans="1:1" x14ac:dyDescent="0.3">
      <c r="A1614" s="3" t="str">
        <f>IF(Bank_Personal_Loan_Modelling!C1614&lt;=10,"0-10",IF(AND(Bank_Personal_Loan_Modelling!C1614&gt;10,Bank_Personal_Loan_Modelling!C1614&lt;=20),"11-20",IF(AND(Bank_Personal_Loan_Modelling!C1614&gt;20,Bank_Personal_Loan_Modelling!C1614&lt;=30),"21-30","30+")))</f>
        <v>21-30</v>
      </c>
    </row>
    <row r="1615" spans="1:1" x14ac:dyDescent="0.3">
      <c r="A1615" s="3" t="str">
        <f>IF(Bank_Personal_Loan_Modelling!C1615&lt;=10,"0-10",IF(AND(Bank_Personal_Loan_Modelling!C1615&gt;10,Bank_Personal_Loan_Modelling!C1615&lt;=20),"11-20",IF(AND(Bank_Personal_Loan_Modelling!C1615&gt;20,Bank_Personal_Loan_Modelling!C1615&lt;=30),"21-30","30+")))</f>
        <v>21-30</v>
      </c>
    </row>
    <row r="1616" spans="1:1" x14ac:dyDescent="0.3">
      <c r="A1616" s="3" t="str">
        <f>IF(Bank_Personal_Loan_Modelling!C1616&lt;=10,"0-10",IF(AND(Bank_Personal_Loan_Modelling!C1616&gt;10,Bank_Personal_Loan_Modelling!C1616&lt;=20),"11-20",IF(AND(Bank_Personal_Loan_Modelling!C1616&gt;20,Bank_Personal_Loan_Modelling!C1616&lt;=30),"21-30","30+")))</f>
        <v>21-30</v>
      </c>
    </row>
    <row r="1617" spans="1:1" x14ac:dyDescent="0.3">
      <c r="A1617" s="3" t="str">
        <f>IF(Bank_Personal_Loan_Modelling!C1617&lt;=10,"0-10",IF(AND(Bank_Personal_Loan_Modelling!C1617&gt;10,Bank_Personal_Loan_Modelling!C1617&lt;=20),"11-20",IF(AND(Bank_Personal_Loan_Modelling!C1617&gt;20,Bank_Personal_Loan_Modelling!C1617&lt;=30),"21-30","30+")))</f>
        <v>21-30</v>
      </c>
    </row>
    <row r="1618" spans="1:1" x14ac:dyDescent="0.3">
      <c r="A1618" s="3" t="str">
        <f>IF(Bank_Personal_Loan_Modelling!C1618&lt;=10,"0-10",IF(AND(Bank_Personal_Loan_Modelling!C1618&gt;10,Bank_Personal_Loan_Modelling!C1618&lt;=20),"11-20",IF(AND(Bank_Personal_Loan_Modelling!C1618&gt;20,Bank_Personal_Loan_Modelling!C1618&lt;=30),"21-30","30+")))</f>
        <v>21-30</v>
      </c>
    </row>
    <row r="1619" spans="1:1" x14ac:dyDescent="0.3">
      <c r="A1619" s="3" t="str">
        <f>IF(Bank_Personal_Loan_Modelling!C1619&lt;=10,"0-10",IF(AND(Bank_Personal_Loan_Modelling!C1619&gt;10,Bank_Personal_Loan_Modelling!C1619&lt;=20),"11-20",IF(AND(Bank_Personal_Loan_Modelling!C1619&gt;20,Bank_Personal_Loan_Modelling!C1619&lt;=30),"21-30","30+")))</f>
        <v>21-30</v>
      </c>
    </row>
    <row r="1620" spans="1:1" x14ac:dyDescent="0.3">
      <c r="A1620" s="3" t="str">
        <f>IF(Bank_Personal_Loan_Modelling!C1620&lt;=10,"0-10",IF(AND(Bank_Personal_Loan_Modelling!C1620&gt;10,Bank_Personal_Loan_Modelling!C1620&lt;=20),"11-20",IF(AND(Bank_Personal_Loan_Modelling!C1620&gt;20,Bank_Personal_Loan_Modelling!C1620&lt;=30),"21-30","30+")))</f>
        <v>21-30</v>
      </c>
    </row>
    <row r="1621" spans="1:1" x14ac:dyDescent="0.3">
      <c r="A1621" s="3" t="str">
        <f>IF(Bank_Personal_Loan_Modelling!C1621&lt;=10,"0-10",IF(AND(Bank_Personal_Loan_Modelling!C1621&gt;10,Bank_Personal_Loan_Modelling!C1621&lt;=20),"11-20",IF(AND(Bank_Personal_Loan_Modelling!C1621&gt;20,Bank_Personal_Loan_Modelling!C1621&lt;=30),"21-30","30+")))</f>
        <v>21-30</v>
      </c>
    </row>
    <row r="1622" spans="1:1" x14ac:dyDescent="0.3">
      <c r="A1622" s="3" t="str">
        <f>IF(Bank_Personal_Loan_Modelling!C1622&lt;=10,"0-10",IF(AND(Bank_Personal_Loan_Modelling!C1622&gt;10,Bank_Personal_Loan_Modelling!C1622&lt;=20),"11-20",IF(AND(Bank_Personal_Loan_Modelling!C1622&gt;20,Bank_Personal_Loan_Modelling!C1622&lt;=30),"21-30","30+")))</f>
        <v>21-30</v>
      </c>
    </row>
    <row r="1623" spans="1:1" x14ac:dyDescent="0.3">
      <c r="A1623" s="3" t="str">
        <f>IF(Bank_Personal_Loan_Modelling!C1623&lt;=10,"0-10",IF(AND(Bank_Personal_Loan_Modelling!C1623&gt;10,Bank_Personal_Loan_Modelling!C1623&lt;=20),"11-20",IF(AND(Bank_Personal_Loan_Modelling!C1623&gt;20,Bank_Personal_Loan_Modelling!C1623&lt;=30),"21-30","30+")))</f>
        <v>21-30</v>
      </c>
    </row>
    <row r="1624" spans="1:1" x14ac:dyDescent="0.3">
      <c r="A1624" s="3" t="str">
        <f>IF(Bank_Personal_Loan_Modelling!C1624&lt;=10,"0-10",IF(AND(Bank_Personal_Loan_Modelling!C1624&gt;10,Bank_Personal_Loan_Modelling!C1624&lt;=20),"11-20",IF(AND(Bank_Personal_Loan_Modelling!C1624&gt;20,Bank_Personal_Loan_Modelling!C1624&lt;=30),"21-30","30+")))</f>
        <v>21-30</v>
      </c>
    </row>
    <row r="1625" spans="1:1" x14ac:dyDescent="0.3">
      <c r="A1625" s="3" t="str">
        <f>IF(Bank_Personal_Loan_Modelling!C1625&lt;=10,"0-10",IF(AND(Bank_Personal_Loan_Modelling!C1625&gt;10,Bank_Personal_Loan_Modelling!C1625&lt;=20),"11-20",IF(AND(Bank_Personal_Loan_Modelling!C1625&gt;20,Bank_Personal_Loan_Modelling!C1625&lt;=30),"21-30","30+")))</f>
        <v>21-30</v>
      </c>
    </row>
    <row r="1626" spans="1:1" x14ac:dyDescent="0.3">
      <c r="A1626" s="3" t="str">
        <f>IF(Bank_Personal_Loan_Modelling!C1626&lt;=10,"0-10",IF(AND(Bank_Personal_Loan_Modelling!C1626&gt;10,Bank_Personal_Loan_Modelling!C1626&lt;=20),"11-20",IF(AND(Bank_Personal_Loan_Modelling!C1626&gt;20,Bank_Personal_Loan_Modelling!C1626&lt;=30),"21-30","30+")))</f>
        <v>21-30</v>
      </c>
    </row>
    <row r="1627" spans="1:1" x14ac:dyDescent="0.3">
      <c r="A1627" s="3" t="str">
        <f>IF(Bank_Personal_Loan_Modelling!C1627&lt;=10,"0-10",IF(AND(Bank_Personal_Loan_Modelling!C1627&gt;10,Bank_Personal_Loan_Modelling!C1627&lt;=20),"11-20",IF(AND(Bank_Personal_Loan_Modelling!C1627&gt;20,Bank_Personal_Loan_Modelling!C1627&lt;=30),"21-30","30+")))</f>
        <v>21-30</v>
      </c>
    </row>
    <row r="1628" spans="1:1" x14ac:dyDescent="0.3">
      <c r="A1628" s="3" t="str">
        <f>IF(Bank_Personal_Loan_Modelling!C1628&lt;=10,"0-10",IF(AND(Bank_Personal_Loan_Modelling!C1628&gt;10,Bank_Personal_Loan_Modelling!C1628&lt;=20),"11-20",IF(AND(Bank_Personal_Loan_Modelling!C1628&gt;20,Bank_Personal_Loan_Modelling!C1628&lt;=30),"21-30","30+")))</f>
        <v>21-30</v>
      </c>
    </row>
    <row r="1629" spans="1:1" x14ac:dyDescent="0.3">
      <c r="A1629" s="3" t="str">
        <f>IF(Bank_Personal_Loan_Modelling!C1629&lt;=10,"0-10",IF(AND(Bank_Personal_Loan_Modelling!C1629&gt;10,Bank_Personal_Loan_Modelling!C1629&lt;=20),"11-20",IF(AND(Bank_Personal_Loan_Modelling!C1629&gt;20,Bank_Personal_Loan_Modelling!C1629&lt;=30),"21-30","30+")))</f>
        <v>21-30</v>
      </c>
    </row>
    <row r="1630" spans="1:1" x14ac:dyDescent="0.3">
      <c r="A1630" s="3" t="str">
        <f>IF(Bank_Personal_Loan_Modelling!C1630&lt;=10,"0-10",IF(AND(Bank_Personal_Loan_Modelling!C1630&gt;10,Bank_Personal_Loan_Modelling!C1630&lt;=20),"11-20",IF(AND(Bank_Personal_Loan_Modelling!C1630&gt;20,Bank_Personal_Loan_Modelling!C1630&lt;=30),"21-30","30+")))</f>
        <v>21-30</v>
      </c>
    </row>
    <row r="1631" spans="1:1" x14ac:dyDescent="0.3">
      <c r="A1631" s="3" t="str">
        <f>IF(Bank_Personal_Loan_Modelling!C1631&lt;=10,"0-10",IF(AND(Bank_Personal_Loan_Modelling!C1631&gt;10,Bank_Personal_Loan_Modelling!C1631&lt;=20),"11-20",IF(AND(Bank_Personal_Loan_Modelling!C1631&gt;20,Bank_Personal_Loan_Modelling!C1631&lt;=30),"21-30","30+")))</f>
        <v>21-30</v>
      </c>
    </row>
    <row r="1632" spans="1:1" x14ac:dyDescent="0.3">
      <c r="A1632" s="3" t="str">
        <f>IF(Bank_Personal_Loan_Modelling!C1632&lt;=10,"0-10",IF(AND(Bank_Personal_Loan_Modelling!C1632&gt;10,Bank_Personal_Loan_Modelling!C1632&lt;=20),"11-20",IF(AND(Bank_Personal_Loan_Modelling!C1632&gt;20,Bank_Personal_Loan_Modelling!C1632&lt;=30),"21-30","30+")))</f>
        <v>21-30</v>
      </c>
    </row>
    <row r="1633" spans="1:1" x14ac:dyDescent="0.3">
      <c r="A1633" s="3" t="str">
        <f>IF(Bank_Personal_Loan_Modelling!C1633&lt;=10,"0-10",IF(AND(Bank_Personal_Loan_Modelling!C1633&gt;10,Bank_Personal_Loan_Modelling!C1633&lt;=20),"11-20",IF(AND(Bank_Personal_Loan_Modelling!C1633&gt;20,Bank_Personal_Loan_Modelling!C1633&lt;=30),"21-30","30+")))</f>
        <v>21-30</v>
      </c>
    </row>
    <row r="1634" spans="1:1" x14ac:dyDescent="0.3">
      <c r="A1634" s="3" t="str">
        <f>IF(Bank_Personal_Loan_Modelling!C1634&lt;=10,"0-10",IF(AND(Bank_Personal_Loan_Modelling!C1634&gt;10,Bank_Personal_Loan_Modelling!C1634&lt;=20),"11-20",IF(AND(Bank_Personal_Loan_Modelling!C1634&gt;20,Bank_Personal_Loan_Modelling!C1634&lt;=30),"21-30","30+")))</f>
        <v>21-30</v>
      </c>
    </row>
    <row r="1635" spans="1:1" x14ac:dyDescent="0.3">
      <c r="A1635" s="3" t="str">
        <f>IF(Bank_Personal_Loan_Modelling!C1635&lt;=10,"0-10",IF(AND(Bank_Personal_Loan_Modelling!C1635&gt;10,Bank_Personal_Loan_Modelling!C1635&lt;=20),"11-20",IF(AND(Bank_Personal_Loan_Modelling!C1635&gt;20,Bank_Personal_Loan_Modelling!C1635&lt;=30),"21-30","30+")))</f>
        <v>21-30</v>
      </c>
    </row>
    <row r="1636" spans="1:1" x14ac:dyDescent="0.3">
      <c r="A1636" s="3" t="str">
        <f>IF(Bank_Personal_Loan_Modelling!C1636&lt;=10,"0-10",IF(AND(Bank_Personal_Loan_Modelling!C1636&gt;10,Bank_Personal_Loan_Modelling!C1636&lt;=20),"11-20",IF(AND(Bank_Personal_Loan_Modelling!C1636&gt;20,Bank_Personal_Loan_Modelling!C1636&lt;=30),"21-30","30+")))</f>
        <v>21-30</v>
      </c>
    </row>
    <row r="1637" spans="1:1" x14ac:dyDescent="0.3">
      <c r="A1637" s="3" t="str">
        <f>IF(Bank_Personal_Loan_Modelling!C1637&lt;=10,"0-10",IF(AND(Bank_Personal_Loan_Modelling!C1637&gt;10,Bank_Personal_Loan_Modelling!C1637&lt;=20),"11-20",IF(AND(Bank_Personal_Loan_Modelling!C1637&gt;20,Bank_Personal_Loan_Modelling!C1637&lt;=30),"21-30","30+")))</f>
        <v>21-30</v>
      </c>
    </row>
    <row r="1638" spans="1:1" x14ac:dyDescent="0.3">
      <c r="A1638" s="3" t="str">
        <f>IF(Bank_Personal_Loan_Modelling!C1638&lt;=10,"0-10",IF(AND(Bank_Personal_Loan_Modelling!C1638&gt;10,Bank_Personal_Loan_Modelling!C1638&lt;=20),"11-20",IF(AND(Bank_Personal_Loan_Modelling!C1638&gt;20,Bank_Personal_Loan_Modelling!C1638&lt;=30),"21-30","30+")))</f>
        <v>21-30</v>
      </c>
    </row>
    <row r="1639" spans="1:1" x14ac:dyDescent="0.3">
      <c r="A1639" s="3" t="str">
        <f>IF(Bank_Personal_Loan_Modelling!C1639&lt;=10,"0-10",IF(AND(Bank_Personal_Loan_Modelling!C1639&gt;10,Bank_Personal_Loan_Modelling!C1639&lt;=20),"11-20",IF(AND(Bank_Personal_Loan_Modelling!C1639&gt;20,Bank_Personal_Loan_Modelling!C1639&lt;=30),"21-30","30+")))</f>
        <v>21-30</v>
      </c>
    </row>
    <row r="1640" spans="1:1" x14ac:dyDescent="0.3">
      <c r="A1640" s="3" t="str">
        <f>IF(Bank_Personal_Loan_Modelling!C1640&lt;=10,"0-10",IF(AND(Bank_Personal_Loan_Modelling!C1640&gt;10,Bank_Personal_Loan_Modelling!C1640&lt;=20),"11-20",IF(AND(Bank_Personal_Loan_Modelling!C1640&gt;20,Bank_Personal_Loan_Modelling!C1640&lt;=30),"21-30","30+")))</f>
        <v>21-30</v>
      </c>
    </row>
    <row r="1641" spans="1:1" x14ac:dyDescent="0.3">
      <c r="A1641" s="3" t="str">
        <f>IF(Bank_Personal_Loan_Modelling!C1641&lt;=10,"0-10",IF(AND(Bank_Personal_Loan_Modelling!C1641&gt;10,Bank_Personal_Loan_Modelling!C1641&lt;=20),"11-20",IF(AND(Bank_Personal_Loan_Modelling!C1641&gt;20,Bank_Personal_Loan_Modelling!C1641&lt;=30),"21-30","30+")))</f>
        <v>21-30</v>
      </c>
    </row>
    <row r="1642" spans="1:1" x14ac:dyDescent="0.3">
      <c r="A1642" s="3" t="str">
        <f>IF(Bank_Personal_Loan_Modelling!C1642&lt;=10,"0-10",IF(AND(Bank_Personal_Loan_Modelling!C1642&gt;10,Bank_Personal_Loan_Modelling!C1642&lt;=20),"11-20",IF(AND(Bank_Personal_Loan_Modelling!C1642&gt;20,Bank_Personal_Loan_Modelling!C1642&lt;=30),"21-30","30+")))</f>
        <v>21-30</v>
      </c>
    </row>
    <row r="1643" spans="1:1" x14ac:dyDescent="0.3">
      <c r="A1643" s="3" t="str">
        <f>IF(Bank_Personal_Loan_Modelling!C1643&lt;=10,"0-10",IF(AND(Bank_Personal_Loan_Modelling!C1643&gt;10,Bank_Personal_Loan_Modelling!C1643&lt;=20),"11-20",IF(AND(Bank_Personal_Loan_Modelling!C1643&gt;20,Bank_Personal_Loan_Modelling!C1643&lt;=30),"21-30","30+")))</f>
        <v>21-30</v>
      </c>
    </row>
    <row r="1644" spans="1:1" x14ac:dyDescent="0.3">
      <c r="A1644" s="3" t="str">
        <f>IF(Bank_Personal_Loan_Modelling!C1644&lt;=10,"0-10",IF(AND(Bank_Personal_Loan_Modelling!C1644&gt;10,Bank_Personal_Loan_Modelling!C1644&lt;=20),"11-20",IF(AND(Bank_Personal_Loan_Modelling!C1644&gt;20,Bank_Personal_Loan_Modelling!C1644&lt;=30),"21-30","30+")))</f>
        <v>21-30</v>
      </c>
    </row>
    <row r="1645" spans="1:1" x14ac:dyDescent="0.3">
      <c r="A1645" s="3" t="str">
        <f>IF(Bank_Personal_Loan_Modelling!C1645&lt;=10,"0-10",IF(AND(Bank_Personal_Loan_Modelling!C1645&gt;10,Bank_Personal_Loan_Modelling!C1645&lt;=20),"11-20",IF(AND(Bank_Personal_Loan_Modelling!C1645&gt;20,Bank_Personal_Loan_Modelling!C1645&lt;=30),"21-30","30+")))</f>
        <v>21-30</v>
      </c>
    </row>
    <row r="1646" spans="1:1" x14ac:dyDescent="0.3">
      <c r="A1646" s="3" t="str">
        <f>IF(Bank_Personal_Loan_Modelling!C1646&lt;=10,"0-10",IF(AND(Bank_Personal_Loan_Modelling!C1646&gt;10,Bank_Personal_Loan_Modelling!C1646&lt;=20),"11-20",IF(AND(Bank_Personal_Loan_Modelling!C1646&gt;20,Bank_Personal_Loan_Modelling!C1646&lt;=30),"21-30","30+")))</f>
        <v>21-30</v>
      </c>
    </row>
    <row r="1647" spans="1:1" x14ac:dyDescent="0.3">
      <c r="A1647" s="3" t="str">
        <f>IF(Bank_Personal_Loan_Modelling!C1647&lt;=10,"0-10",IF(AND(Bank_Personal_Loan_Modelling!C1647&gt;10,Bank_Personal_Loan_Modelling!C1647&lt;=20),"11-20",IF(AND(Bank_Personal_Loan_Modelling!C1647&gt;20,Bank_Personal_Loan_Modelling!C1647&lt;=30),"21-30","30+")))</f>
        <v>21-30</v>
      </c>
    </row>
    <row r="1648" spans="1:1" x14ac:dyDescent="0.3">
      <c r="A1648" s="3" t="str">
        <f>IF(Bank_Personal_Loan_Modelling!C1648&lt;=10,"0-10",IF(AND(Bank_Personal_Loan_Modelling!C1648&gt;10,Bank_Personal_Loan_Modelling!C1648&lt;=20),"11-20",IF(AND(Bank_Personal_Loan_Modelling!C1648&gt;20,Bank_Personal_Loan_Modelling!C1648&lt;=30),"21-30","30+")))</f>
        <v>21-30</v>
      </c>
    </row>
    <row r="1649" spans="1:1" x14ac:dyDescent="0.3">
      <c r="A1649" s="3" t="str">
        <f>IF(Bank_Personal_Loan_Modelling!C1649&lt;=10,"0-10",IF(AND(Bank_Personal_Loan_Modelling!C1649&gt;10,Bank_Personal_Loan_Modelling!C1649&lt;=20),"11-20",IF(AND(Bank_Personal_Loan_Modelling!C1649&gt;20,Bank_Personal_Loan_Modelling!C1649&lt;=30),"21-30","30+")))</f>
        <v>21-30</v>
      </c>
    </row>
    <row r="1650" spans="1:1" x14ac:dyDescent="0.3">
      <c r="A1650" s="3" t="str">
        <f>IF(Bank_Personal_Loan_Modelling!C1650&lt;=10,"0-10",IF(AND(Bank_Personal_Loan_Modelling!C1650&gt;10,Bank_Personal_Loan_Modelling!C1650&lt;=20),"11-20",IF(AND(Bank_Personal_Loan_Modelling!C1650&gt;20,Bank_Personal_Loan_Modelling!C1650&lt;=30),"21-30","30+")))</f>
        <v>21-30</v>
      </c>
    </row>
    <row r="1651" spans="1:1" x14ac:dyDescent="0.3">
      <c r="A1651" s="3" t="str">
        <f>IF(Bank_Personal_Loan_Modelling!C1651&lt;=10,"0-10",IF(AND(Bank_Personal_Loan_Modelling!C1651&gt;10,Bank_Personal_Loan_Modelling!C1651&lt;=20),"11-20",IF(AND(Bank_Personal_Loan_Modelling!C1651&gt;20,Bank_Personal_Loan_Modelling!C1651&lt;=30),"21-30","30+")))</f>
        <v>21-30</v>
      </c>
    </row>
    <row r="1652" spans="1:1" x14ac:dyDescent="0.3">
      <c r="A1652" s="3" t="str">
        <f>IF(Bank_Personal_Loan_Modelling!C1652&lt;=10,"0-10",IF(AND(Bank_Personal_Loan_Modelling!C1652&gt;10,Bank_Personal_Loan_Modelling!C1652&lt;=20),"11-20",IF(AND(Bank_Personal_Loan_Modelling!C1652&gt;20,Bank_Personal_Loan_Modelling!C1652&lt;=30),"21-30","30+")))</f>
        <v>21-30</v>
      </c>
    </row>
    <row r="1653" spans="1:1" x14ac:dyDescent="0.3">
      <c r="A1653" s="3" t="str">
        <f>IF(Bank_Personal_Loan_Modelling!C1653&lt;=10,"0-10",IF(AND(Bank_Personal_Loan_Modelling!C1653&gt;10,Bank_Personal_Loan_Modelling!C1653&lt;=20),"11-20",IF(AND(Bank_Personal_Loan_Modelling!C1653&gt;20,Bank_Personal_Loan_Modelling!C1653&lt;=30),"21-30","30+")))</f>
        <v>21-30</v>
      </c>
    </row>
    <row r="1654" spans="1:1" x14ac:dyDescent="0.3">
      <c r="A1654" s="3" t="str">
        <f>IF(Bank_Personal_Loan_Modelling!C1654&lt;=10,"0-10",IF(AND(Bank_Personal_Loan_Modelling!C1654&gt;10,Bank_Personal_Loan_Modelling!C1654&lt;=20),"11-20",IF(AND(Bank_Personal_Loan_Modelling!C1654&gt;20,Bank_Personal_Loan_Modelling!C1654&lt;=30),"21-30","30+")))</f>
        <v>21-30</v>
      </c>
    </row>
    <row r="1655" spans="1:1" x14ac:dyDescent="0.3">
      <c r="A1655" s="3" t="str">
        <f>IF(Bank_Personal_Loan_Modelling!C1655&lt;=10,"0-10",IF(AND(Bank_Personal_Loan_Modelling!C1655&gt;10,Bank_Personal_Loan_Modelling!C1655&lt;=20),"11-20",IF(AND(Bank_Personal_Loan_Modelling!C1655&gt;20,Bank_Personal_Loan_Modelling!C1655&lt;=30),"21-30","30+")))</f>
        <v>21-30</v>
      </c>
    </row>
    <row r="1656" spans="1:1" x14ac:dyDescent="0.3">
      <c r="A1656" s="3" t="str">
        <f>IF(Bank_Personal_Loan_Modelling!C1656&lt;=10,"0-10",IF(AND(Bank_Personal_Loan_Modelling!C1656&gt;10,Bank_Personal_Loan_Modelling!C1656&lt;=20),"11-20",IF(AND(Bank_Personal_Loan_Modelling!C1656&gt;20,Bank_Personal_Loan_Modelling!C1656&lt;=30),"21-30","30+")))</f>
        <v>21-30</v>
      </c>
    </row>
    <row r="1657" spans="1:1" x14ac:dyDescent="0.3">
      <c r="A1657" s="3" t="str">
        <f>IF(Bank_Personal_Loan_Modelling!C1657&lt;=10,"0-10",IF(AND(Bank_Personal_Loan_Modelling!C1657&gt;10,Bank_Personal_Loan_Modelling!C1657&lt;=20),"11-20",IF(AND(Bank_Personal_Loan_Modelling!C1657&gt;20,Bank_Personal_Loan_Modelling!C1657&lt;=30),"21-30","30+")))</f>
        <v>21-30</v>
      </c>
    </row>
    <row r="1658" spans="1:1" x14ac:dyDescent="0.3">
      <c r="A1658" s="3" t="str">
        <f>IF(Bank_Personal_Loan_Modelling!C1658&lt;=10,"0-10",IF(AND(Bank_Personal_Loan_Modelling!C1658&gt;10,Bank_Personal_Loan_Modelling!C1658&lt;=20),"11-20",IF(AND(Bank_Personal_Loan_Modelling!C1658&gt;20,Bank_Personal_Loan_Modelling!C1658&lt;=30),"21-30","30+")))</f>
        <v>21-30</v>
      </c>
    </row>
    <row r="1659" spans="1:1" x14ac:dyDescent="0.3">
      <c r="A1659" s="3" t="str">
        <f>IF(Bank_Personal_Loan_Modelling!C1659&lt;=10,"0-10",IF(AND(Bank_Personal_Loan_Modelling!C1659&gt;10,Bank_Personal_Loan_Modelling!C1659&lt;=20),"11-20",IF(AND(Bank_Personal_Loan_Modelling!C1659&gt;20,Bank_Personal_Loan_Modelling!C1659&lt;=30),"21-30","30+")))</f>
        <v>21-30</v>
      </c>
    </row>
    <row r="1660" spans="1:1" x14ac:dyDescent="0.3">
      <c r="A1660" s="3" t="str">
        <f>IF(Bank_Personal_Loan_Modelling!C1660&lt;=10,"0-10",IF(AND(Bank_Personal_Loan_Modelling!C1660&gt;10,Bank_Personal_Loan_Modelling!C1660&lt;=20),"11-20",IF(AND(Bank_Personal_Loan_Modelling!C1660&gt;20,Bank_Personal_Loan_Modelling!C1660&lt;=30),"21-30","30+")))</f>
        <v>21-30</v>
      </c>
    </row>
    <row r="1661" spans="1:1" x14ac:dyDescent="0.3">
      <c r="A1661" s="3" t="str">
        <f>IF(Bank_Personal_Loan_Modelling!C1661&lt;=10,"0-10",IF(AND(Bank_Personal_Loan_Modelling!C1661&gt;10,Bank_Personal_Loan_Modelling!C1661&lt;=20),"11-20",IF(AND(Bank_Personal_Loan_Modelling!C1661&gt;20,Bank_Personal_Loan_Modelling!C1661&lt;=30),"21-30","30+")))</f>
        <v>21-30</v>
      </c>
    </row>
    <row r="1662" spans="1:1" x14ac:dyDescent="0.3">
      <c r="A1662" s="3" t="str">
        <f>IF(Bank_Personal_Loan_Modelling!C1662&lt;=10,"0-10",IF(AND(Bank_Personal_Loan_Modelling!C1662&gt;10,Bank_Personal_Loan_Modelling!C1662&lt;=20),"11-20",IF(AND(Bank_Personal_Loan_Modelling!C1662&gt;20,Bank_Personal_Loan_Modelling!C1662&lt;=30),"21-30","30+")))</f>
        <v>21-30</v>
      </c>
    </row>
    <row r="1663" spans="1:1" x14ac:dyDescent="0.3">
      <c r="A1663" s="3" t="str">
        <f>IF(Bank_Personal_Loan_Modelling!C1663&lt;=10,"0-10",IF(AND(Bank_Personal_Loan_Modelling!C1663&gt;10,Bank_Personal_Loan_Modelling!C1663&lt;=20),"11-20",IF(AND(Bank_Personal_Loan_Modelling!C1663&gt;20,Bank_Personal_Loan_Modelling!C1663&lt;=30),"21-30","30+")))</f>
        <v>21-30</v>
      </c>
    </row>
    <row r="1664" spans="1:1" x14ac:dyDescent="0.3">
      <c r="A1664" s="3" t="str">
        <f>IF(Bank_Personal_Loan_Modelling!C1664&lt;=10,"0-10",IF(AND(Bank_Personal_Loan_Modelling!C1664&gt;10,Bank_Personal_Loan_Modelling!C1664&lt;=20),"11-20",IF(AND(Bank_Personal_Loan_Modelling!C1664&gt;20,Bank_Personal_Loan_Modelling!C1664&lt;=30),"21-30","30+")))</f>
        <v>21-30</v>
      </c>
    </row>
    <row r="1665" spans="1:1" x14ac:dyDescent="0.3">
      <c r="A1665" s="3" t="str">
        <f>IF(Bank_Personal_Loan_Modelling!C1665&lt;=10,"0-10",IF(AND(Bank_Personal_Loan_Modelling!C1665&gt;10,Bank_Personal_Loan_Modelling!C1665&lt;=20),"11-20",IF(AND(Bank_Personal_Loan_Modelling!C1665&gt;20,Bank_Personal_Loan_Modelling!C1665&lt;=30),"21-30","30+")))</f>
        <v>21-30</v>
      </c>
    </row>
    <row r="1666" spans="1:1" x14ac:dyDescent="0.3">
      <c r="A1666" s="3" t="str">
        <f>IF(Bank_Personal_Loan_Modelling!C1666&lt;=10,"0-10",IF(AND(Bank_Personal_Loan_Modelling!C1666&gt;10,Bank_Personal_Loan_Modelling!C1666&lt;=20),"11-20",IF(AND(Bank_Personal_Loan_Modelling!C1666&gt;20,Bank_Personal_Loan_Modelling!C1666&lt;=30),"21-30","30+")))</f>
        <v>21-30</v>
      </c>
    </row>
    <row r="1667" spans="1:1" x14ac:dyDescent="0.3">
      <c r="A1667" s="3" t="str">
        <f>IF(Bank_Personal_Loan_Modelling!C1667&lt;=10,"0-10",IF(AND(Bank_Personal_Loan_Modelling!C1667&gt;10,Bank_Personal_Loan_Modelling!C1667&lt;=20),"11-20",IF(AND(Bank_Personal_Loan_Modelling!C1667&gt;20,Bank_Personal_Loan_Modelling!C1667&lt;=30),"21-30","30+")))</f>
        <v>21-30</v>
      </c>
    </row>
    <row r="1668" spans="1:1" x14ac:dyDescent="0.3">
      <c r="A1668" s="3" t="str">
        <f>IF(Bank_Personal_Loan_Modelling!C1668&lt;=10,"0-10",IF(AND(Bank_Personal_Loan_Modelling!C1668&gt;10,Bank_Personal_Loan_Modelling!C1668&lt;=20),"11-20",IF(AND(Bank_Personal_Loan_Modelling!C1668&gt;20,Bank_Personal_Loan_Modelling!C1668&lt;=30),"21-30","30+")))</f>
        <v>21-30</v>
      </c>
    </row>
    <row r="1669" spans="1:1" x14ac:dyDescent="0.3">
      <c r="A1669" s="3" t="str">
        <f>IF(Bank_Personal_Loan_Modelling!C1669&lt;=10,"0-10",IF(AND(Bank_Personal_Loan_Modelling!C1669&gt;10,Bank_Personal_Loan_Modelling!C1669&lt;=20),"11-20",IF(AND(Bank_Personal_Loan_Modelling!C1669&gt;20,Bank_Personal_Loan_Modelling!C1669&lt;=30),"21-30","30+")))</f>
        <v>21-30</v>
      </c>
    </row>
    <row r="1670" spans="1:1" x14ac:dyDescent="0.3">
      <c r="A1670" s="3" t="str">
        <f>IF(Bank_Personal_Loan_Modelling!C1670&lt;=10,"0-10",IF(AND(Bank_Personal_Loan_Modelling!C1670&gt;10,Bank_Personal_Loan_Modelling!C1670&lt;=20),"11-20",IF(AND(Bank_Personal_Loan_Modelling!C1670&gt;20,Bank_Personal_Loan_Modelling!C1670&lt;=30),"21-30","30+")))</f>
        <v>21-30</v>
      </c>
    </row>
    <row r="1671" spans="1:1" x14ac:dyDescent="0.3">
      <c r="A1671" s="3" t="str">
        <f>IF(Bank_Personal_Loan_Modelling!C1671&lt;=10,"0-10",IF(AND(Bank_Personal_Loan_Modelling!C1671&gt;10,Bank_Personal_Loan_Modelling!C1671&lt;=20),"11-20",IF(AND(Bank_Personal_Loan_Modelling!C1671&gt;20,Bank_Personal_Loan_Modelling!C1671&lt;=30),"21-30","30+")))</f>
        <v>21-30</v>
      </c>
    </row>
    <row r="1672" spans="1:1" x14ac:dyDescent="0.3">
      <c r="A1672" s="3" t="str">
        <f>IF(Bank_Personal_Loan_Modelling!C1672&lt;=10,"0-10",IF(AND(Bank_Personal_Loan_Modelling!C1672&gt;10,Bank_Personal_Loan_Modelling!C1672&lt;=20),"11-20",IF(AND(Bank_Personal_Loan_Modelling!C1672&gt;20,Bank_Personal_Loan_Modelling!C1672&lt;=30),"21-30","30+")))</f>
        <v>21-30</v>
      </c>
    </row>
    <row r="1673" spans="1:1" x14ac:dyDescent="0.3">
      <c r="A1673" s="3" t="str">
        <f>IF(Bank_Personal_Loan_Modelling!C1673&lt;=10,"0-10",IF(AND(Bank_Personal_Loan_Modelling!C1673&gt;10,Bank_Personal_Loan_Modelling!C1673&lt;=20),"11-20",IF(AND(Bank_Personal_Loan_Modelling!C1673&gt;20,Bank_Personal_Loan_Modelling!C1673&lt;=30),"21-30","30+")))</f>
        <v>21-30</v>
      </c>
    </row>
    <row r="1674" spans="1:1" x14ac:dyDescent="0.3">
      <c r="A1674" s="3" t="str">
        <f>IF(Bank_Personal_Loan_Modelling!C1674&lt;=10,"0-10",IF(AND(Bank_Personal_Loan_Modelling!C1674&gt;10,Bank_Personal_Loan_Modelling!C1674&lt;=20),"11-20",IF(AND(Bank_Personal_Loan_Modelling!C1674&gt;20,Bank_Personal_Loan_Modelling!C1674&lt;=30),"21-30","30+")))</f>
        <v>21-30</v>
      </c>
    </row>
    <row r="1675" spans="1:1" x14ac:dyDescent="0.3">
      <c r="A1675" s="3" t="str">
        <f>IF(Bank_Personal_Loan_Modelling!C1675&lt;=10,"0-10",IF(AND(Bank_Personal_Loan_Modelling!C1675&gt;10,Bank_Personal_Loan_Modelling!C1675&lt;=20),"11-20",IF(AND(Bank_Personal_Loan_Modelling!C1675&gt;20,Bank_Personal_Loan_Modelling!C1675&lt;=30),"21-30","30+")))</f>
        <v>21-30</v>
      </c>
    </row>
    <row r="1676" spans="1:1" x14ac:dyDescent="0.3">
      <c r="A1676" s="3" t="str">
        <f>IF(Bank_Personal_Loan_Modelling!C1676&lt;=10,"0-10",IF(AND(Bank_Personal_Loan_Modelling!C1676&gt;10,Bank_Personal_Loan_Modelling!C1676&lt;=20),"11-20",IF(AND(Bank_Personal_Loan_Modelling!C1676&gt;20,Bank_Personal_Loan_Modelling!C1676&lt;=30),"21-30","30+")))</f>
        <v>21-30</v>
      </c>
    </row>
    <row r="1677" spans="1:1" x14ac:dyDescent="0.3">
      <c r="A1677" s="3" t="str">
        <f>IF(Bank_Personal_Loan_Modelling!C1677&lt;=10,"0-10",IF(AND(Bank_Personal_Loan_Modelling!C1677&gt;10,Bank_Personal_Loan_Modelling!C1677&lt;=20),"11-20",IF(AND(Bank_Personal_Loan_Modelling!C1677&gt;20,Bank_Personal_Loan_Modelling!C1677&lt;=30),"21-30","30+")))</f>
        <v>21-30</v>
      </c>
    </row>
    <row r="1678" spans="1:1" x14ac:dyDescent="0.3">
      <c r="A1678" s="3" t="str">
        <f>IF(Bank_Personal_Loan_Modelling!C1678&lt;=10,"0-10",IF(AND(Bank_Personal_Loan_Modelling!C1678&gt;10,Bank_Personal_Loan_Modelling!C1678&lt;=20),"11-20",IF(AND(Bank_Personal_Loan_Modelling!C1678&gt;20,Bank_Personal_Loan_Modelling!C1678&lt;=30),"21-30","30+")))</f>
        <v>21-30</v>
      </c>
    </row>
    <row r="1679" spans="1:1" x14ac:dyDescent="0.3">
      <c r="A1679" s="3" t="str">
        <f>IF(Bank_Personal_Loan_Modelling!C1679&lt;=10,"0-10",IF(AND(Bank_Personal_Loan_Modelling!C1679&gt;10,Bank_Personal_Loan_Modelling!C1679&lt;=20),"11-20",IF(AND(Bank_Personal_Loan_Modelling!C1679&gt;20,Bank_Personal_Loan_Modelling!C1679&lt;=30),"21-30","30+")))</f>
        <v>21-30</v>
      </c>
    </row>
    <row r="1680" spans="1:1" x14ac:dyDescent="0.3">
      <c r="A1680" s="3" t="str">
        <f>IF(Bank_Personal_Loan_Modelling!C1680&lt;=10,"0-10",IF(AND(Bank_Personal_Loan_Modelling!C1680&gt;10,Bank_Personal_Loan_Modelling!C1680&lt;=20),"11-20",IF(AND(Bank_Personal_Loan_Modelling!C1680&gt;20,Bank_Personal_Loan_Modelling!C1680&lt;=30),"21-30","30+")))</f>
        <v>21-30</v>
      </c>
    </row>
    <row r="1681" spans="1:1" x14ac:dyDescent="0.3">
      <c r="A1681" s="3" t="str">
        <f>IF(Bank_Personal_Loan_Modelling!C1681&lt;=10,"0-10",IF(AND(Bank_Personal_Loan_Modelling!C1681&gt;10,Bank_Personal_Loan_Modelling!C1681&lt;=20),"11-20",IF(AND(Bank_Personal_Loan_Modelling!C1681&gt;20,Bank_Personal_Loan_Modelling!C1681&lt;=30),"21-30","30+")))</f>
        <v>21-30</v>
      </c>
    </row>
    <row r="1682" spans="1:1" x14ac:dyDescent="0.3">
      <c r="A1682" s="3" t="str">
        <f>IF(Bank_Personal_Loan_Modelling!C1682&lt;=10,"0-10",IF(AND(Bank_Personal_Loan_Modelling!C1682&gt;10,Bank_Personal_Loan_Modelling!C1682&lt;=20),"11-20",IF(AND(Bank_Personal_Loan_Modelling!C1682&gt;20,Bank_Personal_Loan_Modelling!C1682&lt;=30),"21-30","30+")))</f>
        <v>21-30</v>
      </c>
    </row>
    <row r="1683" spans="1:1" x14ac:dyDescent="0.3">
      <c r="A1683" s="3" t="str">
        <f>IF(Bank_Personal_Loan_Modelling!C1683&lt;=10,"0-10",IF(AND(Bank_Personal_Loan_Modelling!C1683&gt;10,Bank_Personal_Loan_Modelling!C1683&lt;=20),"11-20",IF(AND(Bank_Personal_Loan_Modelling!C1683&gt;20,Bank_Personal_Loan_Modelling!C1683&lt;=30),"21-30","30+")))</f>
        <v>21-30</v>
      </c>
    </row>
    <row r="1684" spans="1:1" x14ac:dyDescent="0.3">
      <c r="A1684" s="3" t="str">
        <f>IF(Bank_Personal_Loan_Modelling!C1684&lt;=10,"0-10",IF(AND(Bank_Personal_Loan_Modelling!C1684&gt;10,Bank_Personal_Loan_Modelling!C1684&lt;=20),"11-20",IF(AND(Bank_Personal_Loan_Modelling!C1684&gt;20,Bank_Personal_Loan_Modelling!C1684&lt;=30),"21-30","30+")))</f>
        <v>21-30</v>
      </c>
    </row>
    <row r="1685" spans="1:1" x14ac:dyDescent="0.3">
      <c r="A1685" s="3" t="str">
        <f>IF(Bank_Personal_Loan_Modelling!C1685&lt;=10,"0-10",IF(AND(Bank_Personal_Loan_Modelling!C1685&gt;10,Bank_Personal_Loan_Modelling!C1685&lt;=20),"11-20",IF(AND(Bank_Personal_Loan_Modelling!C1685&gt;20,Bank_Personal_Loan_Modelling!C1685&lt;=30),"21-30","30+")))</f>
        <v>21-30</v>
      </c>
    </row>
    <row r="1686" spans="1:1" x14ac:dyDescent="0.3">
      <c r="A1686" s="3" t="str">
        <f>IF(Bank_Personal_Loan_Modelling!C1686&lt;=10,"0-10",IF(AND(Bank_Personal_Loan_Modelling!C1686&gt;10,Bank_Personal_Loan_Modelling!C1686&lt;=20),"11-20",IF(AND(Bank_Personal_Loan_Modelling!C1686&gt;20,Bank_Personal_Loan_Modelling!C1686&lt;=30),"21-30","30+")))</f>
        <v>21-30</v>
      </c>
    </row>
    <row r="1687" spans="1:1" x14ac:dyDescent="0.3">
      <c r="A1687" s="3" t="str">
        <f>IF(Bank_Personal_Loan_Modelling!C1687&lt;=10,"0-10",IF(AND(Bank_Personal_Loan_Modelling!C1687&gt;10,Bank_Personal_Loan_Modelling!C1687&lt;=20),"11-20",IF(AND(Bank_Personal_Loan_Modelling!C1687&gt;20,Bank_Personal_Loan_Modelling!C1687&lt;=30),"21-30","30+")))</f>
        <v>21-30</v>
      </c>
    </row>
    <row r="1688" spans="1:1" x14ac:dyDescent="0.3">
      <c r="A1688" s="3" t="str">
        <f>IF(Bank_Personal_Loan_Modelling!C1688&lt;=10,"0-10",IF(AND(Bank_Personal_Loan_Modelling!C1688&gt;10,Bank_Personal_Loan_Modelling!C1688&lt;=20),"11-20",IF(AND(Bank_Personal_Loan_Modelling!C1688&gt;20,Bank_Personal_Loan_Modelling!C1688&lt;=30),"21-30","30+")))</f>
        <v>21-30</v>
      </c>
    </row>
    <row r="1689" spans="1:1" x14ac:dyDescent="0.3">
      <c r="A1689" s="3" t="str">
        <f>IF(Bank_Personal_Loan_Modelling!C1689&lt;=10,"0-10",IF(AND(Bank_Personal_Loan_Modelling!C1689&gt;10,Bank_Personal_Loan_Modelling!C1689&lt;=20),"11-20",IF(AND(Bank_Personal_Loan_Modelling!C1689&gt;20,Bank_Personal_Loan_Modelling!C1689&lt;=30),"21-30","30+")))</f>
        <v>21-30</v>
      </c>
    </row>
    <row r="1690" spans="1:1" x14ac:dyDescent="0.3">
      <c r="A1690" s="3" t="str">
        <f>IF(Bank_Personal_Loan_Modelling!C1690&lt;=10,"0-10",IF(AND(Bank_Personal_Loan_Modelling!C1690&gt;10,Bank_Personal_Loan_Modelling!C1690&lt;=20),"11-20",IF(AND(Bank_Personal_Loan_Modelling!C1690&gt;20,Bank_Personal_Loan_Modelling!C1690&lt;=30),"21-30","30+")))</f>
        <v>21-30</v>
      </c>
    </row>
    <row r="1691" spans="1:1" x14ac:dyDescent="0.3">
      <c r="A1691" s="3" t="str">
        <f>IF(Bank_Personal_Loan_Modelling!C1691&lt;=10,"0-10",IF(AND(Bank_Personal_Loan_Modelling!C1691&gt;10,Bank_Personal_Loan_Modelling!C1691&lt;=20),"11-20",IF(AND(Bank_Personal_Loan_Modelling!C1691&gt;20,Bank_Personal_Loan_Modelling!C1691&lt;=30),"21-30","30+")))</f>
        <v>21-30</v>
      </c>
    </row>
    <row r="1692" spans="1:1" x14ac:dyDescent="0.3">
      <c r="A1692" s="3" t="str">
        <f>IF(Bank_Personal_Loan_Modelling!C1692&lt;=10,"0-10",IF(AND(Bank_Personal_Loan_Modelling!C1692&gt;10,Bank_Personal_Loan_Modelling!C1692&lt;=20),"11-20",IF(AND(Bank_Personal_Loan_Modelling!C1692&gt;20,Bank_Personal_Loan_Modelling!C1692&lt;=30),"21-30","30+")))</f>
        <v>21-30</v>
      </c>
    </row>
    <row r="1693" spans="1:1" x14ac:dyDescent="0.3">
      <c r="A1693" s="3" t="str">
        <f>IF(Bank_Personal_Loan_Modelling!C1693&lt;=10,"0-10",IF(AND(Bank_Personal_Loan_Modelling!C1693&gt;10,Bank_Personal_Loan_Modelling!C1693&lt;=20),"11-20",IF(AND(Bank_Personal_Loan_Modelling!C1693&gt;20,Bank_Personal_Loan_Modelling!C1693&lt;=30),"21-30","30+")))</f>
        <v>21-30</v>
      </c>
    </row>
    <row r="1694" spans="1:1" x14ac:dyDescent="0.3">
      <c r="A1694" s="3" t="str">
        <f>IF(Bank_Personal_Loan_Modelling!C1694&lt;=10,"0-10",IF(AND(Bank_Personal_Loan_Modelling!C1694&gt;10,Bank_Personal_Loan_Modelling!C1694&lt;=20),"11-20",IF(AND(Bank_Personal_Loan_Modelling!C1694&gt;20,Bank_Personal_Loan_Modelling!C1694&lt;=30),"21-30","30+")))</f>
        <v>21-30</v>
      </c>
    </row>
    <row r="1695" spans="1:1" x14ac:dyDescent="0.3">
      <c r="A1695" s="3" t="str">
        <f>IF(Bank_Personal_Loan_Modelling!C1695&lt;=10,"0-10",IF(AND(Bank_Personal_Loan_Modelling!C1695&gt;10,Bank_Personal_Loan_Modelling!C1695&lt;=20),"11-20",IF(AND(Bank_Personal_Loan_Modelling!C1695&gt;20,Bank_Personal_Loan_Modelling!C1695&lt;=30),"21-30","30+")))</f>
        <v>21-30</v>
      </c>
    </row>
    <row r="1696" spans="1:1" x14ac:dyDescent="0.3">
      <c r="A1696" s="3" t="str">
        <f>IF(Bank_Personal_Loan_Modelling!C1696&lt;=10,"0-10",IF(AND(Bank_Personal_Loan_Modelling!C1696&gt;10,Bank_Personal_Loan_Modelling!C1696&lt;=20),"11-20",IF(AND(Bank_Personal_Loan_Modelling!C1696&gt;20,Bank_Personal_Loan_Modelling!C1696&lt;=30),"21-30","30+")))</f>
        <v>21-30</v>
      </c>
    </row>
    <row r="1697" spans="1:1" x14ac:dyDescent="0.3">
      <c r="A1697" s="3" t="str">
        <f>IF(Bank_Personal_Loan_Modelling!C1697&lt;=10,"0-10",IF(AND(Bank_Personal_Loan_Modelling!C1697&gt;10,Bank_Personal_Loan_Modelling!C1697&lt;=20),"11-20",IF(AND(Bank_Personal_Loan_Modelling!C1697&gt;20,Bank_Personal_Loan_Modelling!C1697&lt;=30),"21-30","30+")))</f>
        <v>21-30</v>
      </c>
    </row>
    <row r="1698" spans="1:1" x14ac:dyDescent="0.3">
      <c r="A1698" s="3" t="str">
        <f>IF(Bank_Personal_Loan_Modelling!C1698&lt;=10,"0-10",IF(AND(Bank_Personal_Loan_Modelling!C1698&gt;10,Bank_Personal_Loan_Modelling!C1698&lt;=20),"11-20",IF(AND(Bank_Personal_Loan_Modelling!C1698&gt;20,Bank_Personal_Loan_Modelling!C1698&lt;=30),"21-30","30+")))</f>
        <v>21-30</v>
      </c>
    </row>
    <row r="1699" spans="1:1" x14ac:dyDescent="0.3">
      <c r="A1699" s="3" t="str">
        <f>IF(Bank_Personal_Loan_Modelling!C1699&lt;=10,"0-10",IF(AND(Bank_Personal_Loan_Modelling!C1699&gt;10,Bank_Personal_Loan_Modelling!C1699&lt;=20),"11-20",IF(AND(Bank_Personal_Loan_Modelling!C1699&gt;20,Bank_Personal_Loan_Modelling!C1699&lt;=30),"21-30","30+")))</f>
        <v>21-30</v>
      </c>
    </row>
    <row r="1700" spans="1:1" x14ac:dyDescent="0.3">
      <c r="A1700" s="3" t="str">
        <f>IF(Bank_Personal_Loan_Modelling!C1700&lt;=10,"0-10",IF(AND(Bank_Personal_Loan_Modelling!C1700&gt;10,Bank_Personal_Loan_Modelling!C1700&lt;=20),"11-20",IF(AND(Bank_Personal_Loan_Modelling!C1700&gt;20,Bank_Personal_Loan_Modelling!C1700&lt;=30),"21-30","30+")))</f>
        <v>21-30</v>
      </c>
    </row>
    <row r="1701" spans="1:1" x14ac:dyDescent="0.3">
      <c r="A1701" s="3" t="str">
        <f>IF(Bank_Personal_Loan_Modelling!C1701&lt;=10,"0-10",IF(AND(Bank_Personal_Loan_Modelling!C1701&gt;10,Bank_Personal_Loan_Modelling!C1701&lt;=20),"11-20",IF(AND(Bank_Personal_Loan_Modelling!C1701&gt;20,Bank_Personal_Loan_Modelling!C1701&lt;=30),"21-30","30+")))</f>
        <v>21-30</v>
      </c>
    </row>
    <row r="1702" spans="1:1" x14ac:dyDescent="0.3">
      <c r="A1702" s="3" t="str">
        <f>IF(Bank_Personal_Loan_Modelling!C1702&lt;=10,"0-10",IF(AND(Bank_Personal_Loan_Modelling!C1702&gt;10,Bank_Personal_Loan_Modelling!C1702&lt;=20),"11-20",IF(AND(Bank_Personal_Loan_Modelling!C1702&gt;20,Bank_Personal_Loan_Modelling!C1702&lt;=30),"21-30","30+")))</f>
        <v>21-30</v>
      </c>
    </row>
    <row r="1703" spans="1:1" x14ac:dyDescent="0.3">
      <c r="A1703" s="3" t="str">
        <f>IF(Bank_Personal_Loan_Modelling!C1703&lt;=10,"0-10",IF(AND(Bank_Personal_Loan_Modelling!C1703&gt;10,Bank_Personal_Loan_Modelling!C1703&lt;=20),"11-20",IF(AND(Bank_Personal_Loan_Modelling!C1703&gt;20,Bank_Personal_Loan_Modelling!C1703&lt;=30),"21-30","30+")))</f>
        <v>21-30</v>
      </c>
    </row>
    <row r="1704" spans="1:1" x14ac:dyDescent="0.3">
      <c r="A1704" s="3" t="str">
        <f>IF(Bank_Personal_Loan_Modelling!C1704&lt;=10,"0-10",IF(AND(Bank_Personal_Loan_Modelling!C1704&gt;10,Bank_Personal_Loan_Modelling!C1704&lt;=20),"11-20",IF(AND(Bank_Personal_Loan_Modelling!C1704&gt;20,Bank_Personal_Loan_Modelling!C1704&lt;=30),"21-30","30+")))</f>
        <v>21-30</v>
      </c>
    </row>
    <row r="1705" spans="1:1" x14ac:dyDescent="0.3">
      <c r="A1705" s="3" t="str">
        <f>IF(Bank_Personal_Loan_Modelling!C1705&lt;=10,"0-10",IF(AND(Bank_Personal_Loan_Modelling!C1705&gt;10,Bank_Personal_Loan_Modelling!C1705&lt;=20),"11-20",IF(AND(Bank_Personal_Loan_Modelling!C1705&gt;20,Bank_Personal_Loan_Modelling!C1705&lt;=30),"21-30","30+")))</f>
        <v>21-30</v>
      </c>
    </row>
    <row r="1706" spans="1:1" x14ac:dyDescent="0.3">
      <c r="A1706" s="3" t="str">
        <f>IF(Bank_Personal_Loan_Modelling!C1706&lt;=10,"0-10",IF(AND(Bank_Personal_Loan_Modelling!C1706&gt;10,Bank_Personal_Loan_Modelling!C1706&lt;=20),"11-20",IF(AND(Bank_Personal_Loan_Modelling!C1706&gt;20,Bank_Personal_Loan_Modelling!C1706&lt;=30),"21-30","30+")))</f>
        <v>21-30</v>
      </c>
    </row>
    <row r="1707" spans="1:1" x14ac:dyDescent="0.3">
      <c r="A1707" s="3" t="str">
        <f>IF(Bank_Personal_Loan_Modelling!C1707&lt;=10,"0-10",IF(AND(Bank_Personal_Loan_Modelling!C1707&gt;10,Bank_Personal_Loan_Modelling!C1707&lt;=20),"11-20",IF(AND(Bank_Personal_Loan_Modelling!C1707&gt;20,Bank_Personal_Loan_Modelling!C1707&lt;=30),"21-30","30+")))</f>
        <v>21-30</v>
      </c>
    </row>
    <row r="1708" spans="1:1" x14ac:dyDescent="0.3">
      <c r="A1708" s="3" t="str">
        <f>IF(Bank_Personal_Loan_Modelling!C1708&lt;=10,"0-10",IF(AND(Bank_Personal_Loan_Modelling!C1708&gt;10,Bank_Personal_Loan_Modelling!C1708&lt;=20),"11-20",IF(AND(Bank_Personal_Loan_Modelling!C1708&gt;20,Bank_Personal_Loan_Modelling!C1708&lt;=30),"21-30","30+")))</f>
        <v>21-30</v>
      </c>
    </row>
    <row r="1709" spans="1:1" x14ac:dyDescent="0.3">
      <c r="A1709" s="3" t="str">
        <f>IF(Bank_Personal_Loan_Modelling!C1709&lt;=10,"0-10",IF(AND(Bank_Personal_Loan_Modelling!C1709&gt;10,Bank_Personal_Loan_Modelling!C1709&lt;=20),"11-20",IF(AND(Bank_Personal_Loan_Modelling!C1709&gt;20,Bank_Personal_Loan_Modelling!C1709&lt;=30),"21-30","30+")))</f>
        <v>21-30</v>
      </c>
    </row>
    <row r="1710" spans="1:1" x14ac:dyDescent="0.3">
      <c r="A1710" s="3" t="str">
        <f>IF(Bank_Personal_Loan_Modelling!C1710&lt;=10,"0-10",IF(AND(Bank_Personal_Loan_Modelling!C1710&gt;10,Bank_Personal_Loan_Modelling!C1710&lt;=20),"11-20",IF(AND(Bank_Personal_Loan_Modelling!C1710&gt;20,Bank_Personal_Loan_Modelling!C1710&lt;=30),"21-30","30+")))</f>
        <v>21-30</v>
      </c>
    </row>
    <row r="1711" spans="1:1" x14ac:dyDescent="0.3">
      <c r="A1711" s="3" t="str">
        <f>IF(Bank_Personal_Loan_Modelling!C1711&lt;=10,"0-10",IF(AND(Bank_Personal_Loan_Modelling!C1711&gt;10,Bank_Personal_Loan_Modelling!C1711&lt;=20),"11-20",IF(AND(Bank_Personal_Loan_Modelling!C1711&gt;20,Bank_Personal_Loan_Modelling!C1711&lt;=30),"21-30","30+")))</f>
        <v>21-30</v>
      </c>
    </row>
    <row r="1712" spans="1:1" x14ac:dyDescent="0.3">
      <c r="A1712" s="3" t="str">
        <f>IF(Bank_Personal_Loan_Modelling!C1712&lt;=10,"0-10",IF(AND(Bank_Personal_Loan_Modelling!C1712&gt;10,Bank_Personal_Loan_Modelling!C1712&lt;=20),"11-20",IF(AND(Bank_Personal_Loan_Modelling!C1712&gt;20,Bank_Personal_Loan_Modelling!C1712&lt;=30),"21-30","30+")))</f>
        <v>21-30</v>
      </c>
    </row>
    <row r="1713" spans="1:1" x14ac:dyDescent="0.3">
      <c r="A1713" s="3" t="str">
        <f>IF(Bank_Personal_Loan_Modelling!C1713&lt;=10,"0-10",IF(AND(Bank_Personal_Loan_Modelling!C1713&gt;10,Bank_Personal_Loan_Modelling!C1713&lt;=20),"11-20",IF(AND(Bank_Personal_Loan_Modelling!C1713&gt;20,Bank_Personal_Loan_Modelling!C1713&lt;=30),"21-30","30+")))</f>
        <v>21-30</v>
      </c>
    </row>
    <row r="1714" spans="1:1" x14ac:dyDescent="0.3">
      <c r="A1714" s="3" t="str">
        <f>IF(Bank_Personal_Loan_Modelling!C1714&lt;=10,"0-10",IF(AND(Bank_Personal_Loan_Modelling!C1714&gt;10,Bank_Personal_Loan_Modelling!C1714&lt;=20),"11-20",IF(AND(Bank_Personal_Loan_Modelling!C1714&gt;20,Bank_Personal_Loan_Modelling!C1714&lt;=30),"21-30","30+")))</f>
        <v>21-30</v>
      </c>
    </row>
    <row r="1715" spans="1:1" x14ac:dyDescent="0.3">
      <c r="A1715" s="3" t="str">
        <f>IF(Bank_Personal_Loan_Modelling!C1715&lt;=10,"0-10",IF(AND(Bank_Personal_Loan_Modelling!C1715&gt;10,Bank_Personal_Loan_Modelling!C1715&lt;=20),"11-20",IF(AND(Bank_Personal_Loan_Modelling!C1715&gt;20,Bank_Personal_Loan_Modelling!C1715&lt;=30),"21-30","30+")))</f>
        <v>21-30</v>
      </c>
    </row>
    <row r="1716" spans="1:1" x14ac:dyDescent="0.3">
      <c r="A1716" s="3" t="str">
        <f>IF(Bank_Personal_Loan_Modelling!C1716&lt;=10,"0-10",IF(AND(Bank_Personal_Loan_Modelling!C1716&gt;10,Bank_Personal_Loan_Modelling!C1716&lt;=20),"11-20",IF(AND(Bank_Personal_Loan_Modelling!C1716&gt;20,Bank_Personal_Loan_Modelling!C1716&lt;=30),"21-30","30+")))</f>
        <v>21-30</v>
      </c>
    </row>
    <row r="1717" spans="1:1" x14ac:dyDescent="0.3">
      <c r="A1717" s="3" t="str">
        <f>IF(Bank_Personal_Loan_Modelling!C1717&lt;=10,"0-10",IF(AND(Bank_Personal_Loan_Modelling!C1717&gt;10,Bank_Personal_Loan_Modelling!C1717&lt;=20),"11-20",IF(AND(Bank_Personal_Loan_Modelling!C1717&gt;20,Bank_Personal_Loan_Modelling!C1717&lt;=30),"21-30","30+")))</f>
        <v>21-30</v>
      </c>
    </row>
    <row r="1718" spans="1:1" x14ac:dyDescent="0.3">
      <c r="A1718" s="3" t="str">
        <f>IF(Bank_Personal_Loan_Modelling!C1718&lt;=10,"0-10",IF(AND(Bank_Personal_Loan_Modelling!C1718&gt;10,Bank_Personal_Loan_Modelling!C1718&lt;=20),"11-20",IF(AND(Bank_Personal_Loan_Modelling!C1718&gt;20,Bank_Personal_Loan_Modelling!C1718&lt;=30),"21-30","30+")))</f>
        <v>21-30</v>
      </c>
    </row>
    <row r="1719" spans="1:1" x14ac:dyDescent="0.3">
      <c r="A1719" s="3" t="str">
        <f>IF(Bank_Personal_Loan_Modelling!C1719&lt;=10,"0-10",IF(AND(Bank_Personal_Loan_Modelling!C1719&gt;10,Bank_Personal_Loan_Modelling!C1719&lt;=20),"11-20",IF(AND(Bank_Personal_Loan_Modelling!C1719&gt;20,Bank_Personal_Loan_Modelling!C1719&lt;=30),"21-30","30+")))</f>
        <v>21-30</v>
      </c>
    </row>
    <row r="1720" spans="1:1" x14ac:dyDescent="0.3">
      <c r="A1720" s="3" t="str">
        <f>IF(Bank_Personal_Loan_Modelling!C1720&lt;=10,"0-10",IF(AND(Bank_Personal_Loan_Modelling!C1720&gt;10,Bank_Personal_Loan_Modelling!C1720&lt;=20),"11-20",IF(AND(Bank_Personal_Loan_Modelling!C1720&gt;20,Bank_Personal_Loan_Modelling!C1720&lt;=30),"21-30","30+")))</f>
        <v>21-30</v>
      </c>
    </row>
    <row r="1721" spans="1:1" x14ac:dyDescent="0.3">
      <c r="A1721" s="3" t="str">
        <f>IF(Bank_Personal_Loan_Modelling!C1721&lt;=10,"0-10",IF(AND(Bank_Personal_Loan_Modelling!C1721&gt;10,Bank_Personal_Loan_Modelling!C1721&lt;=20),"11-20",IF(AND(Bank_Personal_Loan_Modelling!C1721&gt;20,Bank_Personal_Loan_Modelling!C1721&lt;=30),"21-30","30+")))</f>
        <v>21-30</v>
      </c>
    </row>
    <row r="1722" spans="1:1" x14ac:dyDescent="0.3">
      <c r="A1722" s="3" t="str">
        <f>IF(Bank_Personal_Loan_Modelling!C1722&lt;=10,"0-10",IF(AND(Bank_Personal_Loan_Modelling!C1722&gt;10,Bank_Personal_Loan_Modelling!C1722&lt;=20),"11-20",IF(AND(Bank_Personal_Loan_Modelling!C1722&gt;20,Bank_Personal_Loan_Modelling!C1722&lt;=30),"21-30","30+")))</f>
        <v>21-30</v>
      </c>
    </row>
    <row r="1723" spans="1:1" x14ac:dyDescent="0.3">
      <c r="A1723" s="3" t="str">
        <f>IF(Bank_Personal_Loan_Modelling!C1723&lt;=10,"0-10",IF(AND(Bank_Personal_Loan_Modelling!C1723&gt;10,Bank_Personal_Loan_Modelling!C1723&lt;=20),"11-20",IF(AND(Bank_Personal_Loan_Modelling!C1723&gt;20,Bank_Personal_Loan_Modelling!C1723&lt;=30),"21-30","30+")))</f>
        <v>21-30</v>
      </c>
    </row>
    <row r="1724" spans="1:1" x14ac:dyDescent="0.3">
      <c r="A1724" s="3" t="str">
        <f>IF(Bank_Personal_Loan_Modelling!C1724&lt;=10,"0-10",IF(AND(Bank_Personal_Loan_Modelling!C1724&gt;10,Bank_Personal_Loan_Modelling!C1724&lt;=20),"11-20",IF(AND(Bank_Personal_Loan_Modelling!C1724&gt;20,Bank_Personal_Loan_Modelling!C1724&lt;=30),"21-30","30+")))</f>
        <v>21-30</v>
      </c>
    </row>
    <row r="1725" spans="1:1" x14ac:dyDescent="0.3">
      <c r="A1725" s="3" t="str">
        <f>IF(Bank_Personal_Loan_Modelling!C1725&lt;=10,"0-10",IF(AND(Bank_Personal_Loan_Modelling!C1725&gt;10,Bank_Personal_Loan_Modelling!C1725&lt;=20),"11-20",IF(AND(Bank_Personal_Loan_Modelling!C1725&gt;20,Bank_Personal_Loan_Modelling!C1725&lt;=30),"21-30","30+")))</f>
        <v>21-30</v>
      </c>
    </row>
    <row r="1726" spans="1:1" x14ac:dyDescent="0.3">
      <c r="A1726" s="3" t="str">
        <f>IF(Bank_Personal_Loan_Modelling!C1726&lt;=10,"0-10",IF(AND(Bank_Personal_Loan_Modelling!C1726&gt;10,Bank_Personal_Loan_Modelling!C1726&lt;=20),"11-20",IF(AND(Bank_Personal_Loan_Modelling!C1726&gt;20,Bank_Personal_Loan_Modelling!C1726&lt;=30),"21-30","30+")))</f>
        <v>21-30</v>
      </c>
    </row>
    <row r="1727" spans="1:1" x14ac:dyDescent="0.3">
      <c r="A1727" s="3" t="str">
        <f>IF(Bank_Personal_Loan_Modelling!C1727&lt;=10,"0-10",IF(AND(Bank_Personal_Loan_Modelling!C1727&gt;10,Bank_Personal_Loan_Modelling!C1727&lt;=20),"11-20",IF(AND(Bank_Personal_Loan_Modelling!C1727&gt;20,Bank_Personal_Loan_Modelling!C1727&lt;=30),"21-30","30+")))</f>
        <v>21-30</v>
      </c>
    </row>
    <row r="1728" spans="1:1" x14ac:dyDescent="0.3">
      <c r="A1728" s="3" t="str">
        <f>IF(Bank_Personal_Loan_Modelling!C1728&lt;=10,"0-10",IF(AND(Bank_Personal_Loan_Modelling!C1728&gt;10,Bank_Personal_Loan_Modelling!C1728&lt;=20),"11-20",IF(AND(Bank_Personal_Loan_Modelling!C1728&gt;20,Bank_Personal_Loan_Modelling!C1728&lt;=30),"21-30","30+")))</f>
        <v>21-30</v>
      </c>
    </row>
    <row r="1729" spans="1:1" x14ac:dyDescent="0.3">
      <c r="A1729" s="3" t="str">
        <f>IF(Bank_Personal_Loan_Modelling!C1729&lt;=10,"0-10",IF(AND(Bank_Personal_Loan_Modelling!C1729&gt;10,Bank_Personal_Loan_Modelling!C1729&lt;=20),"11-20",IF(AND(Bank_Personal_Loan_Modelling!C1729&gt;20,Bank_Personal_Loan_Modelling!C1729&lt;=30),"21-30","30+")))</f>
        <v>21-30</v>
      </c>
    </row>
    <row r="1730" spans="1:1" x14ac:dyDescent="0.3">
      <c r="A1730" s="3" t="str">
        <f>IF(Bank_Personal_Loan_Modelling!C1730&lt;=10,"0-10",IF(AND(Bank_Personal_Loan_Modelling!C1730&gt;10,Bank_Personal_Loan_Modelling!C1730&lt;=20),"11-20",IF(AND(Bank_Personal_Loan_Modelling!C1730&gt;20,Bank_Personal_Loan_Modelling!C1730&lt;=30),"21-30","30+")))</f>
        <v>21-30</v>
      </c>
    </row>
    <row r="1731" spans="1:1" x14ac:dyDescent="0.3">
      <c r="A1731" s="3" t="str">
        <f>IF(Bank_Personal_Loan_Modelling!C1731&lt;=10,"0-10",IF(AND(Bank_Personal_Loan_Modelling!C1731&gt;10,Bank_Personal_Loan_Modelling!C1731&lt;=20),"11-20",IF(AND(Bank_Personal_Loan_Modelling!C1731&gt;20,Bank_Personal_Loan_Modelling!C1731&lt;=30),"21-30","30+")))</f>
        <v>21-30</v>
      </c>
    </row>
    <row r="1732" spans="1:1" x14ac:dyDescent="0.3">
      <c r="A1732" s="3" t="str">
        <f>IF(Bank_Personal_Loan_Modelling!C1732&lt;=10,"0-10",IF(AND(Bank_Personal_Loan_Modelling!C1732&gt;10,Bank_Personal_Loan_Modelling!C1732&lt;=20),"11-20",IF(AND(Bank_Personal_Loan_Modelling!C1732&gt;20,Bank_Personal_Loan_Modelling!C1732&lt;=30),"21-30","30+")))</f>
        <v>21-30</v>
      </c>
    </row>
    <row r="1733" spans="1:1" x14ac:dyDescent="0.3">
      <c r="A1733" s="3" t="str">
        <f>IF(Bank_Personal_Loan_Modelling!C1733&lt;=10,"0-10",IF(AND(Bank_Personal_Loan_Modelling!C1733&gt;10,Bank_Personal_Loan_Modelling!C1733&lt;=20),"11-20",IF(AND(Bank_Personal_Loan_Modelling!C1733&gt;20,Bank_Personal_Loan_Modelling!C1733&lt;=30),"21-30","30+")))</f>
        <v>21-30</v>
      </c>
    </row>
    <row r="1734" spans="1:1" x14ac:dyDescent="0.3">
      <c r="A1734" s="3" t="str">
        <f>IF(Bank_Personal_Loan_Modelling!C1734&lt;=10,"0-10",IF(AND(Bank_Personal_Loan_Modelling!C1734&gt;10,Bank_Personal_Loan_Modelling!C1734&lt;=20),"11-20",IF(AND(Bank_Personal_Loan_Modelling!C1734&gt;20,Bank_Personal_Loan_Modelling!C1734&lt;=30),"21-30","30+")))</f>
        <v>21-30</v>
      </c>
    </row>
    <row r="1735" spans="1:1" x14ac:dyDescent="0.3">
      <c r="A1735" s="3" t="str">
        <f>IF(Bank_Personal_Loan_Modelling!C1735&lt;=10,"0-10",IF(AND(Bank_Personal_Loan_Modelling!C1735&gt;10,Bank_Personal_Loan_Modelling!C1735&lt;=20),"11-20",IF(AND(Bank_Personal_Loan_Modelling!C1735&gt;20,Bank_Personal_Loan_Modelling!C1735&lt;=30),"21-30","30+")))</f>
        <v>21-30</v>
      </c>
    </row>
    <row r="1736" spans="1:1" x14ac:dyDescent="0.3">
      <c r="A1736" s="3" t="str">
        <f>IF(Bank_Personal_Loan_Modelling!C1736&lt;=10,"0-10",IF(AND(Bank_Personal_Loan_Modelling!C1736&gt;10,Bank_Personal_Loan_Modelling!C1736&lt;=20),"11-20",IF(AND(Bank_Personal_Loan_Modelling!C1736&gt;20,Bank_Personal_Loan_Modelling!C1736&lt;=30),"21-30","30+")))</f>
        <v>21-30</v>
      </c>
    </row>
    <row r="1737" spans="1:1" x14ac:dyDescent="0.3">
      <c r="A1737" s="3" t="str">
        <f>IF(Bank_Personal_Loan_Modelling!C1737&lt;=10,"0-10",IF(AND(Bank_Personal_Loan_Modelling!C1737&gt;10,Bank_Personal_Loan_Modelling!C1737&lt;=20),"11-20",IF(AND(Bank_Personal_Loan_Modelling!C1737&gt;20,Bank_Personal_Loan_Modelling!C1737&lt;=30),"21-30","30+")))</f>
        <v>21-30</v>
      </c>
    </row>
    <row r="1738" spans="1:1" x14ac:dyDescent="0.3">
      <c r="A1738" s="3" t="str">
        <f>IF(Bank_Personal_Loan_Modelling!C1738&lt;=10,"0-10",IF(AND(Bank_Personal_Loan_Modelling!C1738&gt;10,Bank_Personal_Loan_Modelling!C1738&lt;=20),"11-20",IF(AND(Bank_Personal_Loan_Modelling!C1738&gt;20,Bank_Personal_Loan_Modelling!C1738&lt;=30),"21-30","30+")))</f>
        <v>21-30</v>
      </c>
    </row>
    <row r="1739" spans="1:1" x14ac:dyDescent="0.3">
      <c r="A1739" s="3" t="str">
        <f>IF(Bank_Personal_Loan_Modelling!C1739&lt;=10,"0-10",IF(AND(Bank_Personal_Loan_Modelling!C1739&gt;10,Bank_Personal_Loan_Modelling!C1739&lt;=20),"11-20",IF(AND(Bank_Personal_Loan_Modelling!C1739&gt;20,Bank_Personal_Loan_Modelling!C1739&lt;=30),"21-30","30+")))</f>
        <v>21-30</v>
      </c>
    </row>
    <row r="1740" spans="1:1" x14ac:dyDescent="0.3">
      <c r="A1740" s="3" t="str">
        <f>IF(Bank_Personal_Loan_Modelling!C1740&lt;=10,"0-10",IF(AND(Bank_Personal_Loan_Modelling!C1740&gt;10,Bank_Personal_Loan_Modelling!C1740&lt;=20),"11-20",IF(AND(Bank_Personal_Loan_Modelling!C1740&gt;20,Bank_Personal_Loan_Modelling!C1740&lt;=30),"21-30","30+")))</f>
        <v>21-30</v>
      </c>
    </row>
    <row r="1741" spans="1:1" x14ac:dyDescent="0.3">
      <c r="A1741" s="3" t="str">
        <f>IF(Bank_Personal_Loan_Modelling!C1741&lt;=10,"0-10",IF(AND(Bank_Personal_Loan_Modelling!C1741&gt;10,Bank_Personal_Loan_Modelling!C1741&lt;=20),"11-20",IF(AND(Bank_Personal_Loan_Modelling!C1741&gt;20,Bank_Personal_Loan_Modelling!C1741&lt;=30),"21-30","30+")))</f>
        <v>21-30</v>
      </c>
    </row>
    <row r="1742" spans="1:1" x14ac:dyDescent="0.3">
      <c r="A1742" s="3" t="str">
        <f>IF(Bank_Personal_Loan_Modelling!C1742&lt;=10,"0-10",IF(AND(Bank_Personal_Loan_Modelling!C1742&gt;10,Bank_Personal_Loan_Modelling!C1742&lt;=20),"11-20",IF(AND(Bank_Personal_Loan_Modelling!C1742&gt;20,Bank_Personal_Loan_Modelling!C1742&lt;=30),"21-30","30+")))</f>
        <v>21-30</v>
      </c>
    </row>
    <row r="1743" spans="1:1" x14ac:dyDescent="0.3">
      <c r="A1743" s="3" t="str">
        <f>IF(Bank_Personal_Loan_Modelling!C1743&lt;=10,"0-10",IF(AND(Bank_Personal_Loan_Modelling!C1743&gt;10,Bank_Personal_Loan_Modelling!C1743&lt;=20),"11-20",IF(AND(Bank_Personal_Loan_Modelling!C1743&gt;20,Bank_Personal_Loan_Modelling!C1743&lt;=30),"21-30","30+")))</f>
        <v>21-30</v>
      </c>
    </row>
    <row r="1744" spans="1:1" x14ac:dyDescent="0.3">
      <c r="A1744" s="3" t="str">
        <f>IF(Bank_Personal_Loan_Modelling!C1744&lt;=10,"0-10",IF(AND(Bank_Personal_Loan_Modelling!C1744&gt;10,Bank_Personal_Loan_Modelling!C1744&lt;=20),"11-20",IF(AND(Bank_Personal_Loan_Modelling!C1744&gt;20,Bank_Personal_Loan_Modelling!C1744&lt;=30),"21-30","30+")))</f>
        <v>21-30</v>
      </c>
    </row>
    <row r="1745" spans="1:1" x14ac:dyDescent="0.3">
      <c r="A1745" s="3" t="str">
        <f>IF(Bank_Personal_Loan_Modelling!C1745&lt;=10,"0-10",IF(AND(Bank_Personal_Loan_Modelling!C1745&gt;10,Bank_Personal_Loan_Modelling!C1745&lt;=20),"11-20",IF(AND(Bank_Personal_Loan_Modelling!C1745&gt;20,Bank_Personal_Loan_Modelling!C1745&lt;=30),"21-30","30+")))</f>
        <v>21-30</v>
      </c>
    </row>
    <row r="1746" spans="1:1" x14ac:dyDescent="0.3">
      <c r="A1746" s="3" t="str">
        <f>IF(Bank_Personal_Loan_Modelling!C1746&lt;=10,"0-10",IF(AND(Bank_Personal_Loan_Modelling!C1746&gt;10,Bank_Personal_Loan_Modelling!C1746&lt;=20),"11-20",IF(AND(Bank_Personal_Loan_Modelling!C1746&gt;20,Bank_Personal_Loan_Modelling!C1746&lt;=30),"21-30","30+")))</f>
        <v>21-30</v>
      </c>
    </row>
    <row r="1747" spans="1:1" x14ac:dyDescent="0.3">
      <c r="A1747" s="3" t="str">
        <f>IF(Bank_Personal_Loan_Modelling!C1747&lt;=10,"0-10",IF(AND(Bank_Personal_Loan_Modelling!C1747&gt;10,Bank_Personal_Loan_Modelling!C1747&lt;=20),"11-20",IF(AND(Bank_Personal_Loan_Modelling!C1747&gt;20,Bank_Personal_Loan_Modelling!C1747&lt;=30),"21-30","30+")))</f>
        <v>21-30</v>
      </c>
    </row>
    <row r="1748" spans="1:1" x14ac:dyDescent="0.3">
      <c r="A1748" s="3" t="str">
        <f>IF(Bank_Personal_Loan_Modelling!C1748&lt;=10,"0-10",IF(AND(Bank_Personal_Loan_Modelling!C1748&gt;10,Bank_Personal_Loan_Modelling!C1748&lt;=20),"11-20",IF(AND(Bank_Personal_Loan_Modelling!C1748&gt;20,Bank_Personal_Loan_Modelling!C1748&lt;=30),"21-30","30+")))</f>
        <v>21-30</v>
      </c>
    </row>
    <row r="1749" spans="1:1" x14ac:dyDescent="0.3">
      <c r="A1749" s="3" t="str">
        <f>IF(Bank_Personal_Loan_Modelling!C1749&lt;=10,"0-10",IF(AND(Bank_Personal_Loan_Modelling!C1749&gt;10,Bank_Personal_Loan_Modelling!C1749&lt;=20),"11-20",IF(AND(Bank_Personal_Loan_Modelling!C1749&gt;20,Bank_Personal_Loan_Modelling!C1749&lt;=30),"21-30","30+")))</f>
        <v>21-30</v>
      </c>
    </row>
    <row r="1750" spans="1:1" x14ac:dyDescent="0.3">
      <c r="A1750" s="3" t="str">
        <f>IF(Bank_Personal_Loan_Modelling!C1750&lt;=10,"0-10",IF(AND(Bank_Personal_Loan_Modelling!C1750&gt;10,Bank_Personal_Loan_Modelling!C1750&lt;=20),"11-20",IF(AND(Bank_Personal_Loan_Modelling!C1750&gt;20,Bank_Personal_Loan_Modelling!C1750&lt;=30),"21-30","30+")))</f>
        <v>21-30</v>
      </c>
    </row>
    <row r="1751" spans="1:1" x14ac:dyDescent="0.3">
      <c r="A1751" s="3" t="str">
        <f>IF(Bank_Personal_Loan_Modelling!C1751&lt;=10,"0-10",IF(AND(Bank_Personal_Loan_Modelling!C1751&gt;10,Bank_Personal_Loan_Modelling!C1751&lt;=20),"11-20",IF(AND(Bank_Personal_Loan_Modelling!C1751&gt;20,Bank_Personal_Loan_Modelling!C1751&lt;=30),"21-30","30+")))</f>
        <v>21-30</v>
      </c>
    </row>
    <row r="1752" spans="1:1" x14ac:dyDescent="0.3">
      <c r="A1752" s="3" t="str">
        <f>IF(Bank_Personal_Loan_Modelling!C1752&lt;=10,"0-10",IF(AND(Bank_Personal_Loan_Modelling!C1752&gt;10,Bank_Personal_Loan_Modelling!C1752&lt;=20),"11-20",IF(AND(Bank_Personal_Loan_Modelling!C1752&gt;20,Bank_Personal_Loan_Modelling!C1752&lt;=30),"21-30","30+")))</f>
        <v>21-30</v>
      </c>
    </row>
    <row r="1753" spans="1:1" x14ac:dyDescent="0.3">
      <c r="A1753" s="3" t="str">
        <f>IF(Bank_Personal_Loan_Modelling!C1753&lt;=10,"0-10",IF(AND(Bank_Personal_Loan_Modelling!C1753&gt;10,Bank_Personal_Loan_Modelling!C1753&lt;=20),"11-20",IF(AND(Bank_Personal_Loan_Modelling!C1753&gt;20,Bank_Personal_Loan_Modelling!C1753&lt;=30),"21-30","30+")))</f>
        <v>21-30</v>
      </c>
    </row>
    <row r="1754" spans="1:1" x14ac:dyDescent="0.3">
      <c r="A1754" s="3" t="str">
        <f>IF(Bank_Personal_Loan_Modelling!C1754&lt;=10,"0-10",IF(AND(Bank_Personal_Loan_Modelling!C1754&gt;10,Bank_Personal_Loan_Modelling!C1754&lt;=20),"11-20",IF(AND(Bank_Personal_Loan_Modelling!C1754&gt;20,Bank_Personal_Loan_Modelling!C1754&lt;=30),"21-30","30+")))</f>
        <v>21-30</v>
      </c>
    </row>
    <row r="1755" spans="1:1" x14ac:dyDescent="0.3">
      <c r="A1755" s="3" t="str">
        <f>IF(Bank_Personal_Loan_Modelling!C1755&lt;=10,"0-10",IF(AND(Bank_Personal_Loan_Modelling!C1755&gt;10,Bank_Personal_Loan_Modelling!C1755&lt;=20),"11-20",IF(AND(Bank_Personal_Loan_Modelling!C1755&gt;20,Bank_Personal_Loan_Modelling!C1755&lt;=30),"21-30","30+")))</f>
        <v>21-30</v>
      </c>
    </row>
    <row r="1756" spans="1:1" x14ac:dyDescent="0.3">
      <c r="A1756" s="3" t="str">
        <f>IF(Bank_Personal_Loan_Modelling!C1756&lt;=10,"0-10",IF(AND(Bank_Personal_Loan_Modelling!C1756&gt;10,Bank_Personal_Loan_Modelling!C1756&lt;=20),"11-20",IF(AND(Bank_Personal_Loan_Modelling!C1756&gt;20,Bank_Personal_Loan_Modelling!C1756&lt;=30),"21-30","30+")))</f>
        <v>21-30</v>
      </c>
    </row>
    <row r="1757" spans="1:1" x14ac:dyDescent="0.3">
      <c r="A1757" s="3" t="str">
        <f>IF(Bank_Personal_Loan_Modelling!C1757&lt;=10,"0-10",IF(AND(Bank_Personal_Loan_Modelling!C1757&gt;10,Bank_Personal_Loan_Modelling!C1757&lt;=20),"11-20",IF(AND(Bank_Personal_Loan_Modelling!C1757&gt;20,Bank_Personal_Loan_Modelling!C1757&lt;=30),"21-30","30+")))</f>
        <v>21-30</v>
      </c>
    </row>
    <row r="1758" spans="1:1" x14ac:dyDescent="0.3">
      <c r="A1758" s="3" t="str">
        <f>IF(Bank_Personal_Loan_Modelling!C1758&lt;=10,"0-10",IF(AND(Bank_Personal_Loan_Modelling!C1758&gt;10,Bank_Personal_Loan_Modelling!C1758&lt;=20),"11-20",IF(AND(Bank_Personal_Loan_Modelling!C1758&gt;20,Bank_Personal_Loan_Modelling!C1758&lt;=30),"21-30","30+")))</f>
        <v>21-30</v>
      </c>
    </row>
    <row r="1759" spans="1:1" x14ac:dyDescent="0.3">
      <c r="A1759" s="3" t="str">
        <f>IF(Bank_Personal_Loan_Modelling!C1759&lt;=10,"0-10",IF(AND(Bank_Personal_Loan_Modelling!C1759&gt;10,Bank_Personal_Loan_Modelling!C1759&lt;=20),"11-20",IF(AND(Bank_Personal_Loan_Modelling!C1759&gt;20,Bank_Personal_Loan_Modelling!C1759&lt;=30),"21-30","30+")))</f>
        <v>21-30</v>
      </c>
    </row>
    <row r="1760" spans="1:1" x14ac:dyDescent="0.3">
      <c r="A1760" s="3" t="str">
        <f>IF(Bank_Personal_Loan_Modelling!C1760&lt;=10,"0-10",IF(AND(Bank_Personal_Loan_Modelling!C1760&gt;10,Bank_Personal_Loan_Modelling!C1760&lt;=20),"11-20",IF(AND(Bank_Personal_Loan_Modelling!C1760&gt;20,Bank_Personal_Loan_Modelling!C1760&lt;=30),"21-30","30+")))</f>
        <v>21-30</v>
      </c>
    </row>
    <row r="1761" spans="1:1" x14ac:dyDescent="0.3">
      <c r="A1761" s="3" t="str">
        <f>IF(Bank_Personal_Loan_Modelling!C1761&lt;=10,"0-10",IF(AND(Bank_Personal_Loan_Modelling!C1761&gt;10,Bank_Personal_Loan_Modelling!C1761&lt;=20),"11-20",IF(AND(Bank_Personal_Loan_Modelling!C1761&gt;20,Bank_Personal_Loan_Modelling!C1761&lt;=30),"21-30","30+")))</f>
        <v>21-30</v>
      </c>
    </row>
    <row r="1762" spans="1:1" x14ac:dyDescent="0.3">
      <c r="A1762" s="3" t="str">
        <f>IF(Bank_Personal_Loan_Modelling!C1762&lt;=10,"0-10",IF(AND(Bank_Personal_Loan_Modelling!C1762&gt;10,Bank_Personal_Loan_Modelling!C1762&lt;=20),"11-20",IF(AND(Bank_Personal_Loan_Modelling!C1762&gt;20,Bank_Personal_Loan_Modelling!C1762&lt;=30),"21-30","30+")))</f>
        <v>21-30</v>
      </c>
    </row>
    <row r="1763" spans="1:1" x14ac:dyDescent="0.3">
      <c r="A1763" s="3" t="str">
        <f>IF(Bank_Personal_Loan_Modelling!C1763&lt;=10,"0-10",IF(AND(Bank_Personal_Loan_Modelling!C1763&gt;10,Bank_Personal_Loan_Modelling!C1763&lt;=20),"11-20",IF(AND(Bank_Personal_Loan_Modelling!C1763&gt;20,Bank_Personal_Loan_Modelling!C1763&lt;=30),"21-30","30+")))</f>
        <v>21-30</v>
      </c>
    </row>
    <row r="1764" spans="1:1" x14ac:dyDescent="0.3">
      <c r="A1764" s="3" t="str">
        <f>IF(Bank_Personal_Loan_Modelling!C1764&lt;=10,"0-10",IF(AND(Bank_Personal_Loan_Modelling!C1764&gt;10,Bank_Personal_Loan_Modelling!C1764&lt;=20),"11-20",IF(AND(Bank_Personal_Loan_Modelling!C1764&gt;20,Bank_Personal_Loan_Modelling!C1764&lt;=30),"21-30","30+")))</f>
        <v>21-30</v>
      </c>
    </row>
    <row r="1765" spans="1:1" x14ac:dyDescent="0.3">
      <c r="A1765" s="3" t="str">
        <f>IF(Bank_Personal_Loan_Modelling!C1765&lt;=10,"0-10",IF(AND(Bank_Personal_Loan_Modelling!C1765&gt;10,Bank_Personal_Loan_Modelling!C1765&lt;=20),"11-20",IF(AND(Bank_Personal_Loan_Modelling!C1765&gt;20,Bank_Personal_Loan_Modelling!C1765&lt;=30),"21-30","30+")))</f>
        <v>21-30</v>
      </c>
    </row>
    <row r="1766" spans="1:1" x14ac:dyDescent="0.3">
      <c r="A1766" s="3" t="str">
        <f>IF(Bank_Personal_Loan_Modelling!C1766&lt;=10,"0-10",IF(AND(Bank_Personal_Loan_Modelling!C1766&gt;10,Bank_Personal_Loan_Modelling!C1766&lt;=20),"11-20",IF(AND(Bank_Personal_Loan_Modelling!C1766&gt;20,Bank_Personal_Loan_Modelling!C1766&lt;=30),"21-30","30+")))</f>
        <v>21-30</v>
      </c>
    </row>
    <row r="1767" spans="1:1" x14ac:dyDescent="0.3">
      <c r="A1767" s="3" t="str">
        <f>IF(Bank_Personal_Loan_Modelling!C1767&lt;=10,"0-10",IF(AND(Bank_Personal_Loan_Modelling!C1767&gt;10,Bank_Personal_Loan_Modelling!C1767&lt;=20),"11-20",IF(AND(Bank_Personal_Loan_Modelling!C1767&gt;20,Bank_Personal_Loan_Modelling!C1767&lt;=30),"21-30","30+")))</f>
        <v>21-30</v>
      </c>
    </row>
    <row r="1768" spans="1:1" x14ac:dyDescent="0.3">
      <c r="A1768" s="3" t="str">
        <f>IF(Bank_Personal_Loan_Modelling!C1768&lt;=10,"0-10",IF(AND(Bank_Personal_Loan_Modelling!C1768&gt;10,Bank_Personal_Loan_Modelling!C1768&lt;=20),"11-20",IF(AND(Bank_Personal_Loan_Modelling!C1768&gt;20,Bank_Personal_Loan_Modelling!C1768&lt;=30),"21-30","30+")))</f>
        <v>21-30</v>
      </c>
    </row>
    <row r="1769" spans="1:1" x14ac:dyDescent="0.3">
      <c r="A1769" s="3" t="str">
        <f>IF(Bank_Personal_Loan_Modelling!C1769&lt;=10,"0-10",IF(AND(Bank_Personal_Loan_Modelling!C1769&gt;10,Bank_Personal_Loan_Modelling!C1769&lt;=20),"11-20",IF(AND(Bank_Personal_Loan_Modelling!C1769&gt;20,Bank_Personal_Loan_Modelling!C1769&lt;=30),"21-30","30+")))</f>
        <v>21-30</v>
      </c>
    </row>
    <row r="1770" spans="1:1" x14ac:dyDescent="0.3">
      <c r="A1770" s="3" t="str">
        <f>IF(Bank_Personal_Loan_Modelling!C1770&lt;=10,"0-10",IF(AND(Bank_Personal_Loan_Modelling!C1770&gt;10,Bank_Personal_Loan_Modelling!C1770&lt;=20),"11-20",IF(AND(Bank_Personal_Loan_Modelling!C1770&gt;20,Bank_Personal_Loan_Modelling!C1770&lt;=30),"21-30","30+")))</f>
        <v>21-30</v>
      </c>
    </row>
    <row r="1771" spans="1:1" x14ac:dyDescent="0.3">
      <c r="A1771" s="3" t="str">
        <f>IF(Bank_Personal_Loan_Modelling!C1771&lt;=10,"0-10",IF(AND(Bank_Personal_Loan_Modelling!C1771&gt;10,Bank_Personal_Loan_Modelling!C1771&lt;=20),"11-20",IF(AND(Bank_Personal_Loan_Modelling!C1771&gt;20,Bank_Personal_Loan_Modelling!C1771&lt;=30),"21-30","30+")))</f>
        <v>21-30</v>
      </c>
    </row>
    <row r="1772" spans="1:1" x14ac:dyDescent="0.3">
      <c r="A1772" s="3" t="str">
        <f>IF(Bank_Personal_Loan_Modelling!C1772&lt;=10,"0-10",IF(AND(Bank_Personal_Loan_Modelling!C1772&gt;10,Bank_Personal_Loan_Modelling!C1772&lt;=20),"11-20",IF(AND(Bank_Personal_Loan_Modelling!C1772&gt;20,Bank_Personal_Loan_Modelling!C1772&lt;=30),"21-30","30+")))</f>
        <v>21-30</v>
      </c>
    </row>
    <row r="1773" spans="1:1" x14ac:dyDescent="0.3">
      <c r="A1773" s="3" t="str">
        <f>IF(Bank_Personal_Loan_Modelling!C1773&lt;=10,"0-10",IF(AND(Bank_Personal_Loan_Modelling!C1773&gt;10,Bank_Personal_Loan_Modelling!C1773&lt;=20),"11-20",IF(AND(Bank_Personal_Loan_Modelling!C1773&gt;20,Bank_Personal_Loan_Modelling!C1773&lt;=30),"21-30","30+")))</f>
        <v>21-30</v>
      </c>
    </row>
    <row r="1774" spans="1:1" x14ac:dyDescent="0.3">
      <c r="A1774" s="3" t="str">
        <f>IF(Bank_Personal_Loan_Modelling!C1774&lt;=10,"0-10",IF(AND(Bank_Personal_Loan_Modelling!C1774&gt;10,Bank_Personal_Loan_Modelling!C1774&lt;=20),"11-20",IF(AND(Bank_Personal_Loan_Modelling!C1774&gt;20,Bank_Personal_Loan_Modelling!C1774&lt;=30),"21-30","30+")))</f>
        <v>21-30</v>
      </c>
    </row>
    <row r="1775" spans="1:1" x14ac:dyDescent="0.3">
      <c r="A1775" s="3" t="str">
        <f>IF(Bank_Personal_Loan_Modelling!C1775&lt;=10,"0-10",IF(AND(Bank_Personal_Loan_Modelling!C1775&gt;10,Bank_Personal_Loan_Modelling!C1775&lt;=20),"11-20",IF(AND(Bank_Personal_Loan_Modelling!C1775&gt;20,Bank_Personal_Loan_Modelling!C1775&lt;=30),"21-30","30+")))</f>
        <v>21-30</v>
      </c>
    </row>
    <row r="1776" spans="1:1" x14ac:dyDescent="0.3">
      <c r="A1776" s="3" t="str">
        <f>IF(Bank_Personal_Loan_Modelling!C1776&lt;=10,"0-10",IF(AND(Bank_Personal_Loan_Modelling!C1776&gt;10,Bank_Personal_Loan_Modelling!C1776&lt;=20),"11-20",IF(AND(Bank_Personal_Loan_Modelling!C1776&gt;20,Bank_Personal_Loan_Modelling!C1776&lt;=30),"21-30","30+")))</f>
        <v>21-30</v>
      </c>
    </row>
    <row r="1777" spans="1:1" x14ac:dyDescent="0.3">
      <c r="A1777" s="3" t="str">
        <f>IF(Bank_Personal_Loan_Modelling!C1777&lt;=10,"0-10",IF(AND(Bank_Personal_Loan_Modelling!C1777&gt;10,Bank_Personal_Loan_Modelling!C1777&lt;=20),"11-20",IF(AND(Bank_Personal_Loan_Modelling!C1777&gt;20,Bank_Personal_Loan_Modelling!C1777&lt;=30),"21-30","30+")))</f>
        <v>21-30</v>
      </c>
    </row>
    <row r="1778" spans="1:1" x14ac:dyDescent="0.3">
      <c r="A1778" s="3" t="str">
        <f>IF(Bank_Personal_Loan_Modelling!C1778&lt;=10,"0-10",IF(AND(Bank_Personal_Loan_Modelling!C1778&gt;10,Bank_Personal_Loan_Modelling!C1778&lt;=20),"11-20",IF(AND(Bank_Personal_Loan_Modelling!C1778&gt;20,Bank_Personal_Loan_Modelling!C1778&lt;=30),"21-30","30+")))</f>
        <v>21-30</v>
      </c>
    </row>
    <row r="1779" spans="1:1" x14ac:dyDescent="0.3">
      <c r="A1779" s="3" t="str">
        <f>IF(Bank_Personal_Loan_Modelling!C1779&lt;=10,"0-10",IF(AND(Bank_Personal_Loan_Modelling!C1779&gt;10,Bank_Personal_Loan_Modelling!C1779&lt;=20),"11-20",IF(AND(Bank_Personal_Loan_Modelling!C1779&gt;20,Bank_Personal_Loan_Modelling!C1779&lt;=30),"21-30","30+")))</f>
        <v>21-30</v>
      </c>
    </row>
    <row r="1780" spans="1:1" x14ac:dyDescent="0.3">
      <c r="A1780" s="3" t="str">
        <f>IF(Bank_Personal_Loan_Modelling!C1780&lt;=10,"0-10",IF(AND(Bank_Personal_Loan_Modelling!C1780&gt;10,Bank_Personal_Loan_Modelling!C1780&lt;=20),"11-20",IF(AND(Bank_Personal_Loan_Modelling!C1780&gt;20,Bank_Personal_Loan_Modelling!C1780&lt;=30),"21-30","30+")))</f>
        <v>21-30</v>
      </c>
    </row>
    <row r="1781" spans="1:1" x14ac:dyDescent="0.3">
      <c r="A1781" s="3" t="str">
        <f>IF(Bank_Personal_Loan_Modelling!C1781&lt;=10,"0-10",IF(AND(Bank_Personal_Loan_Modelling!C1781&gt;10,Bank_Personal_Loan_Modelling!C1781&lt;=20),"11-20",IF(AND(Bank_Personal_Loan_Modelling!C1781&gt;20,Bank_Personal_Loan_Modelling!C1781&lt;=30),"21-30","30+")))</f>
        <v>21-30</v>
      </c>
    </row>
    <row r="1782" spans="1:1" x14ac:dyDescent="0.3">
      <c r="A1782" s="3" t="str">
        <f>IF(Bank_Personal_Loan_Modelling!C1782&lt;=10,"0-10",IF(AND(Bank_Personal_Loan_Modelling!C1782&gt;10,Bank_Personal_Loan_Modelling!C1782&lt;=20),"11-20",IF(AND(Bank_Personal_Loan_Modelling!C1782&gt;20,Bank_Personal_Loan_Modelling!C1782&lt;=30),"21-30","30+")))</f>
        <v>21-30</v>
      </c>
    </row>
    <row r="1783" spans="1:1" x14ac:dyDescent="0.3">
      <c r="A1783" s="3" t="str">
        <f>IF(Bank_Personal_Loan_Modelling!C1783&lt;=10,"0-10",IF(AND(Bank_Personal_Loan_Modelling!C1783&gt;10,Bank_Personal_Loan_Modelling!C1783&lt;=20),"11-20",IF(AND(Bank_Personal_Loan_Modelling!C1783&gt;20,Bank_Personal_Loan_Modelling!C1783&lt;=30),"21-30","30+")))</f>
        <v>21-30</v>
      </c>
    </row>
    <row r="1784" spans="1:1" x14ac:dyDescent="0.3">
      <c r="A1784" s="3" t="str">
        <f>IF(Bank_Personal_Loan_Modelling!C1784&lt;=10,"0-10",IF(AND(Bank_Personal_Loan_Modelling!C1784&gt;10,Bank_Personal_Loan_Modelling!C1784&lt;=20),"11-20",IF(AND(Bank_Personal_Loan_Modelling!C1784&gt;20,Bank_Personal_Loan_Modelling!C1784&lt;=30),"21-30","30+")))</f>
        <v>21-30</v>
      </c>
    </row>
    <row r="1785" spans="1:1" x14ac:dyDescent="0.3">
      <c r="A1785" s="3" t="str">
        <f>IF(Bank_Personal_Loan_Modelling!C1785&lt;=10,"0-10",IF(AND(Bank_Personal_Loan_Modelling!C1785&gt;10,Bank_Personal_Loan_Modelling!C1785&lt;=20),"11-20",IF(AND(Bank_Personal_Loan_Modelling!C1785&gt;20,Bank_Personal_Loan_Modelling!C1785&lt;=30),"21-30","30+")))</f>
        <v>21-30</v>
      </c>
    </row>
    <row r="1786" spans="1:1" x14ac:dyDescent="0.3">
      <c r="A1786" s="3" t="str">
        <f>IF(Bank_Personal_Loan_Modelling!C1786&lt;=10,"0-10",IF(AND(Bank_Personal_Loan_Modelling!C1786&gt;10,Bank_Personal_Loan_Modelling!C1786&lt;=20),"11-20",IF(AND(Bank_Personal_Loan_Modelling!C1786&gt;20,Bank_Personal_Loan_Modelling!C1786&lt;=30),"21-30","30+")))</f>
        <v>21-30</v>
      </c>
    </row>
    <row r="1787" spans="1:1" x14ac:dyDescent="0.3">
      <c r="A1787" s="3" t="str">
        <f>IF(Bank_Personal_Loan_Modelling!C1787&lt;=10,"0-10",IF(AND(Bank_Personal_Loan_Modelling!C1787&gt;10,Bank_Personal_Loan_Modelling!C1787&lt;=20),"11-20",IF(AND(Bank_Personal_Loan_Modelling!C1787&gt;20,Bank_Personal_Loan_Modelling!C1787&lt;=30),"21-30","30+")))</f>
        <v>21-30</v>
      </c>
    </row>
    <row r="1788" spans="1:1" x14ac:dyDescent="0.3">
      <c r="A1788" s="3" t="str">
        <f>IF(Bank_Personal_Loan_Modelling!C1788&lt;=10,"0-10",IF(AND(Bank_Personal_Loan_Modelling!C1788&gt;10,Bank_Personal_Loan_Modelling!C1788&lt;=20),"11-20",IF(AND(Bank_Personal_Loan_Modelling!C1788&gt;20,Bank_Personal_Loan_Modelling!C1788&lt;=30),"21-30","30+")))</f>
        <v>21-30</v>
      </c>
    </row>
    <row r="1789" spans="1:1" x14ac:dyDescent="0.3">
      <c r="A1789" s="3" t="str">
        <f>IF(Bank_Personal_Loan_Modelling!C1789&lt;=10,"0-10",IF(AND(Bank_Personal_Loan_Modelling!C1789&gt;10,Bank_Personal_Loan_Modelling!C1789&lt;=20),"11-20",IF(AND(Bank_Personal_Loan_Modelling!C1789&gt;20,Bank_Personal_Loan_Modelling!C1789&lt;=30),"21-30","30+")))</f>
        <v>21-30</v>
      </c>
    </row>
    <row r="1790" spans="1:1" x14ac:dyDescent="0.3">
      <c r="A1790" s="3" t="str">
        <f>IF(Bank_Personal_Loan_Modelling!C1790&lt;=10,"0-10",IF(AND(Bank_Personal_Loan_Modelling!C1790&gt;10,Bank_Personal_Loan_Modelling!C1790&lt;=20),"11-20",IF(AND(Bank_Personal_Loan_Modelling!C1790&gt;20,Bank_Personal_Loan_Modelling!C1790&lt;=30),"21-30","30+")))</f>
        <v>21-30</v>
      </c>
    </row>
    <row r="1791" spans="1:1" x14ac:dyDescent="0.3">
      <c r="A1791" s="3" t="str">
        <f>IF(Bank_Personal_Loan_Modelling!C1791&lt;=10,"0-10",IF(AND(Bank_Personal_Loan_Modelling!C1791&gt;10,Bank_Personal_Loan_Modelling!C1791&lt;=20),"11-20",IF(AND(Bank_Personal_Loan_Modelling!C1791&gt;20,Bank_Personal_Loan_Modelling!C1791&lt;=30),"21-30","30+")))</f>
        <v>21-30</v>
      </c>
    </row>
    <row r="1792" spans="1:1" x14ac:dyDescent="0.3">
      <c r="A1792" s="3" t="str">
        <f>IF(Bank_Personal_Loan_Modelling!C1792&lt;=10,"0-10",IF(AND(Bank_Personal_Loan_Modelling!C1792&gt;10,Bank_Personal_Loan_Modelling!C1792&lt;=20),"11-20",IF(AND(Bank_Personal_Loan_Modelling!C1792&gt;20,Bank_Personal_Loan_Modelling!C1792&lt;=30),"21-30","30+")))</f>
        <v>21-30</v>
      </c>
    </row>
    <row r="1793" spans="1:1" x14ac:dyDescent="0.3">
      <c r="A1793" s="3" t="str">
        <f>IF(Bank_Personal_Loan_Modelling!C1793&lt;=10,"0-10",IF(AND(Bank_Personal_Loan_Modelling!C1793&gt;10,Bank_Personal_Loan_Modelling!C1793&lt;=20),"11-20",IF(AND(Bank_Personal_Loan_Modelling!C1793&gt;20,Bank_Personal_Loan_Modelling!C1793&lt;=30),"21-30","30+")))</f>
        <v>21-30</v>
      </c>
    </row>
    <row r="1794" spans="1:1" x14ac:dyDescent="0.3">
      <c r="A1794" s="3" t="str">
        <f>IF(Bank_Personal_Loan_Modelling!C1794&lt;=10,"0-10",IF(AND(Bank_Personal_Loan_Modelling!C1794&gt;10,Bank_Personal_Loan_Modelling!C1794&lt;=20),"11-20",IF(AND(Bank_Personal_Loan_Modelling!C1794&gt;20,Bank_Personal_Loan_Modelling!C1794&lt;=30),"21-30","30+")))</f>
        <v>21-30</v>
      </c>
    </row>
    <row r="1795" spans="1:1" x14ac:dyDescent="0.3">
      <c r="A1795" s="3" t="str">
        <f>IF(Bank_Personal_Loan_Modelling!C1795&lt;=10,"0-10",IF(AND(Bank_Personal_Loan_Modelling!C1795&gt;10,Bank_Personal_Loan_Modelling!C1795&lt;=20),"11-20",IF(AND(Bank_Personal_Loan_Modelling!C1795&gt;20,Bank_Personal_Loan_Modelling!C1795&lt;=30),"21-30","30+")))</f>
        <v>21-30</v>
      </c>
    </row>
    <row r="1796" spans="1:1" x14ac:dyDescent="0.3">
      <c r="A1796" s="3" t="str">
        <f>IF(Bank_Personal_Loan_Modelling!C1796&lt;=10,"0-10",IF(AND(Bank_Personal_Loan_Modelling!C1796&gt;10,Bank_Personal_Loan_Modelling!C1796&lt;=20),"11-20",IF(AND(Bank_Personal_Loan_Modelling!C1796&gt;20,Bank_Personal_Loan_Modelling!C1796&lt;=30),"21-30","30+")))</f>
        <v>21-30</v>
      </c>
    </row>
    <row r="1797" spans="1:1" x14ac:dyDescent="0.3">
      <c r="A1797" s="3" t="str">
        <f>IF(Bank_Personal_Loan_Modelling!C1797&lt;=10,"0-10",IF(AND(Bank_Personal_Loan_Modelling!C1797&gt;10,Bank_Personal_Loan_Modelling!C1797&lt;=20),"11-20",IF(AND(Bank_Personal_Loan_Modelling!C1797&gt;20,Bank_Personal_Loan_Modelling!C1797&lt;=30),"21-30","30+")))</f>
        <v>21-30</v>
      </c>
    </row>
    <row r="1798" spans="1:1" x14ac:dyDescent="0.3">
      <c r="A1798" s="3" t="str">
        <f>IF(Bank_Personal_Loan_Modelling!C1798&lt;=10,"0-10",IF(AND(Bank_Personal_Loan_Modelling!C1798&gt;10,Bank_Personal_Loan_Modelling!C1798&lt;=20),"11-20",IF(AND(Bank_Personal_Loan_Modelling!C1798&gt;20,Bank_Personal_Loan_Modelling!C1798&lt;=30),"21-30","30+")))</f>
        <v>21-30</v>
      </c>
    </row>
    <row r="1799" spans="1:1" x14ac:dyDescent="0.3">
      <c r="A1799" s="3" t="str">
        <f>IF(Bank_Personal_Loan_Modelling!C1799&lt;=10,"0-10",IF(AND(Bank_Personal_Loan_Modelling!C1799&gt;10,Bank_Personal_Loan_Modelling!C1799&lt;=20),"11-20",IF(AND(Bank_Personal_Loan_Modelling!C1799&gt;20,Bank_Personal_Loan_Modelling!C1799&lt;=30),"21-30","30+")))</f>
        <v>21-30</v>
      </c>
    </row>
    <row r="1800" spans="1:1" x14ac:dyDescent="0.3">
      <c r="A1800" s="3" t="str">
        <f>IF(Bank_Personal_Loan_Modelling!C1800&lt;=10,"0-10",IF(AND(Bank_Personal_Loan_Modelling!C1800&gt;10,Bank_Personal_Loan_Modelling!C1800&lt;=20),"11-20",IF(AND(Bank_Personal_Loan_Modelling!C1800&gt;20,Bank_Personal_Loan_Modelling!C1800&lt;=30),"21-30","30+")))</f>
        <v>21-30</v>
      </c>
    </row>
    <row r="1801" spans="1:1" x14ac:dyDescent="0.3">
      <c r="A1801" s="3" t="str">
        <f>IF(Bank_Personal_Loan_Modelling!C1801&lt;=10,"0-10",IF(AND(Bank_Personal_Loan_Modelling!C1801&gt;10,Bank_Personal_Loan_Modelling!C1801&lt;=20),"11-20",IF(AND(Bank_Personal_Loan_Modelling!C1801&gt;20,Bank_Personal_Loan_Modelling!C1801&lt;=30),"21-30","30+")))</f>
        <v>21-30</v>
      </c>
    </row>
    <row r="1802" spans="1:1" x14ac:dyDescent="0.3">
      <c r="A1802" s="3" t="str">
        <f>IF(Bank_Personal_Loan_Modelling!C1802&lt;=10,"0-10",IF(AND(Bank_Personal_Loan_Modelling!C1802&gt;10,Bank_Personal_Loan_Modelling!C1802&lt;=20),"11-20",IF(AND(Bank_Personal_Loan_Modelling!C1802&gt;20,Bank_Personal_Loan_Modelling!C1802&lt;=30),"21-30","30+")))</f>
        <v>21-30</v>
      </c>
    </row>
    <row r="1803" spans="1:1" x14ac:dyDescent="0.3">
      <c r="A1803" s="3" t="str">
        <f>IF(Bank_Personal_Loan_Modelling!C1803&lt;=10,"0-10",IF(AND(Bank_Personal_Loan_Modelling!C1803&gt;10,Bank_Personal_Loan_Modelling!C1803&lt;=20),"11-20",IF(AND(Bank_Personal_Loan_Modelling!C1803&gt;20,Bank_Personal_Loan_Modelling!C1803&lt;=30),"21-30","30+")))</f>
        <v>21-30</v>
      </c>
    </row>
    <row r="1804" spans="1:1" x14ac:dyDescent="0.3">
      <c r="A1804" s="3" t="str">
        <f>IF(Bank_Personal_Loan_Modelling!C1804&lt;=10,"0-10",IF(AND(Bank_Personal_Loan_Modelling!C1804&gt;10,Bank_Personal_Loan_Modelling!C1804&lt;=20),"11-20",IF(AND(Bank_Personal_Loan_Modelling!C1804&gt;20,Bank_Personal_Loan_Modelling!C1804&lt;=30),"21-30","30+")))</f>
        <v>21-30</v>
      </c>
    </row>
    <row r="1805" spans="1:1" x14ac:dyDescent="0.3">
      <c r="A1805" s="3" t="str">
        <f>IF(Bank_Personal_Loan_Modelling!C1805&lt;=10,"0-10",IF(AND(Bank_Personal_Loan_Modelling!C1805&gt;10,Bank_Personal_Loan_Modelling!C1805&lt;=20),"11-20",IF(AND(Bank_Personal_Loan_Modelling!C1805&gt;20,Bank_Personal_Loan_Modelling!C1805&lt;=30),"21-30","30+")))</f>
        <v>21-30</v>
      </c>
    </row>
    <row r="1806" spans="1:1" x14ac:dyDescent="0.3">
      <c r="A1806" s="3" t="str">
        <f>IF(Bank_Personal_Loan_Modelling!C1806&lt;=10,"0-10",IF(AND(Bank_Personal_Loan_Modelling!C1806&gt;10,Bank_Personal_Loan_Modelling!C1806&lt;=20),"11-20",IF(AND(Bank_Personal_Loan_Modelling!C1806&gt;20,Bank_Personal_Loan_Modelling!C1806&lt;=30),"21-30","30+")))</f>
        <v>21-30</v>
      </c>
    </row>
    <row r="1807" spans="1:1" x14ac:dyDescent="0.3">
      <c r="A1807" s="3" t="str">
        <f>IF(Bank_Personal_Loan_Modelling!C1807&lt;=10,"0-10",IF(AND(Bank_Personal_Loan_Modelling!C1807&gt;10,Bank_Personal_Loan_Modelling!C1807&lt;=20),"11-20",IF(AND(Bank_Personal_Loan_Modelling!C1807&gt;20,Bank_Personal_Loan_Modelling!C1807&lt;=30),"21-30","30+")))</f>
        <v>21-30</v>
      </c>
    </row>
    <row r="1808" spans="1:1" x14ac:dyDescent="0.3">
      <c r="A1808" s="3" t="str">
        <f>IF(Bank_Personal_Loan_Modelling!C1808&lt;=10,"0-10",IF(AND(Bank_Personal_Loan_Modelling!C1808&gt;10,Bank_Personal_Loan_Modelling!C1808&lt;=20),"11-20",IF(AND(Bank_Personal_Loan_Modelling!C1808&gt;20,Bank_Personal_Loan_Modelling!C1808&lt;=30),"21-30","30+")))</f>
        <v>21-30</v>
      </c>
    </row>
    <row r="1809" spans="1:1" x14ac:dyDescent="0.3">
      <c r="A1809" s="3" t="str">
        <f>IF(Bank_Personal_Loan_Modelling!C1809&lt;=10,"0-10",IF(AND(Bank_Personal_Loan_Modelling!C1809&gt;10,Bank_Personal_Loan_Modelling!C1809&lt;=20),"11-20",IF(AND(Bank_Personal_Loan_Modelling!C1809&gt;20,Bank_Personal_Loan_Modelling!C1809&lt;=30),"21-30","30+")))</f>
        <v>21-30</v>
      </c>
    </row>
    <row r="1810" spans="1:1" x14ac:dyDescent="0.3">
      <c r="A1810" s="3" t="str">
        <f>IF(Bank_Personal_Loan_Modelling!C1810&lt;=10,"0-10",IF(AND(Bank_Personal_Loan_Modelling!C1810&gt;10,Bank_Personal_Loan_Modelling!C1810&lt;=20),"11-20",IF(AND(Bank_Personal_Loan_Modelling!C1810&gt;20,Bank_Personal_Loan_Modelling!C1810&lt;=30),"21-30","30+")))</f>
        <v>21-30</v>
      </c>
    </row>
    <row r="1811" spans="1:1" x14ac:dyDescent="0.3">
      <c r="A1811" s="3" t="str">
        <f>IF(Bank_Personal_Loan_Modelling!C1811&lt;=10,"0-10",IF(AND(Bank_Personal_Loan_Modelling!C1811&gt;10,Bank_Personal_Loan_Modelling!C1811&lt;=20),"11-20",IF(AND(Bank_Personal_Loan_Modelling!C1811&gt;20,Bank_Personal_Loan_Modelling!C1811&lt;=30),"21-30","30+")))</f>
        <v>21-30</v>
      </c>
    </row>
    <row r="1812" spans="1:1" x14ac:dyDescent="0.3">
      <c r="A1812" s="3" t="str">
        <f>IF(Bank_Personal_Loan_Modelling!C1812&lt;=10,"0-10",IF(AND(Bank_Personal_Loan_Modelling!C1812&gt;10,Bank_Personal_Loan_Modelling!C1812&lt;=20),"11-20",IF(AND(Bank_Personal_Loan_Modelling!C1812&gt;20,Bank_Personal_Loan_Modelling!C1812&lt;=30),"21-30","30+")))</f>
        <v>21-30</v>
      </c>
    </row>
    <row r="1813" spans="1:1" x14ac:dyDescent="0.3">
      <c r="A1813" s="3" t="str">
        <f>IF(Bank_Personal_Loan_Modelling!C1813&lt;=10,"0-10",IF(AND(Bank_Personal_Loan_Modelling!C1813&gt;10,Bank_Personal_Loan_Modelling!C1813&lt;=20),"11-20",IF(AND(Bank_Personal_Loan_Modelling!C1813&gt;20,Bank_Personal_Loan_Modelling!C1813&lt;=30),"21-30","30+")))</f>
        <v>21-30</v>
      </c>
    </row>
    <row r="1814" spans="1:1" x14ac:dyDescent="0.3">
      <c r="A1814" s="3" t="str">
        <f>IF(Bank_Personal_Loan_Modelling!C1814&lt;=10,"0-10",IF(AND(Bank_Personal_Loan_Modelling!C1814&gt;10,Bank_Personal_Loan_Modelling!C1814&lt;=20),"11-20",IF(AND(Bank_Personal_Loan_Modelling!C1814&gt;20,Bank_Personal_Loan_Modelling!C1814&lt;=30),"21-30","30+")))</f>
        <v>21-30</v>
      </c>
    </row>
    <row r="1815" spans="1:1" x14ac:dyDescent="0.3">
      <c r="A1815" s="3" t="str">
        <f>IF(Bank_Personal_Loan_Modelling!C1815&lt;=10,"0-10",IF(AND(Bank_Personal_Loan_Modelling!C1815&gt;10,Bank_Personal_Loan_Modelling!C1815&lt;=20),"11-20",IF(AND(Bank_Personal_Loan_Modelling!C1815&gt;20,Bank_Personal_Loan_Modelling!C1815&lt;=30),"21-30","30+")))</f>
        <v>21-30</v>
      </c>
    </row>
    <row r="1816" spans="1:1" x14ac:dyDescent="0.3">
      <c r="A1816" s="3" t="str">
        <f>IF(Bank_Personal_Loan_Modelling!C1816&lt;=10,"0-10",IF(AND(Bank_Personal_Loan_Modelling!C1816&gt;10,Bank_Personal_Loan_Modelling!C1816&lt;=20),"11-20",IF(AND(Bank_Personal_Loan_Modelling!C1816&gt;20,Bank_Personal_Loan_Modelling!C1816&lt;=30),"21-30","30+")))</f>
        <v>21-30</v>
      </c>
    </row>
    <row r="1817" spans="1:1" x14ac:dyDescent="0.3">
      <c r="A1817" s="3" t="str">
        <f>IF(Bank_Personal_Loan_Modelling!C1817&lt;=10,"0-10",IF(AND(Bank_Personal_Loan_Modelling!C1817&gt;10,Bank_Personal_Loan_Modelling!C1817&lt;=20),"11-20",IF(AND(Bank_Personal_Loan_Modelling!C1817&gt;20,Bank_Personal_Loan_Modelling!C1817&lt;=30),"21-30","30+")))</f>
        <v>21-30</v>
      </c>
    </row>
    <row r="1818" spans="1:1" x14ac:dyDescent="0.3">
      <c r="A1818" s="3" t="str">
        <f>IF(Bank_Personal_Loan_Modelling!C1818&lt;=10,"0-10",IF(AND(Bank_Personal_Loan_Modelling!C1818&gt;10,Bank_Personal_Loan_Modelling!C1818&lt;=20),"11-20",IF(AND(Bank_Personal_Loan_Modelling!C1818&gt;20,Bank_Personal_Loan_Modelling!C1818&lt;=30),"21-30","30+")))</f>
        <v>21-30</v>
      </c>
    </row>
    <row r="1819" spans="1:1" x14ac:dyDescent="0.3">
      <c r="A1819" s="3" t="str">
        <f>IF(Bank_Personal_Loan_Modelling!C1819&lt;=10,"0-10",IF(AND(Bank_Personal_Loan_Modelling!C1819&gt;10,Bank_Personal_Loan_Modelling!C1819&lt;=20),"11-20",IF(AND(Bank_Personal_Loan_Modelling!C1819&gt;20,Bank_Personal_Loan_Modelling!C1819&lt;=30),"21-30","30+")))</f>
        <v>21-30</v>
      </c>
    </row>
    <row r="1820" spans="1:1" x14ac:dyDescent="0.3">
      <c r="A1820" s="3" t="str">
        <f>IF(Bank_Personal_Loan_Modelling!C1820&lt;=10,"0-10",IF(AND(Bank_Personal_Loan_Modelling!C1820&gt;10,Bank_Personal_Loan_Modelling!C1820&lt;=20),"11-20",IF(AND(Bank_Personal_Loan_Modelling!C1820&gt;20,Bank_Personal_Loan_Modelling!C1820&lt;=30),"21-30","30+")))</f>
        <v>21-30</v>
      </c>
    </row>
    <row r="1821" spans="1:1" x14ac:dyDescent="0.3">
      <c r="A1821" s="3" t="str">
        <f>IF(Bank_Personal_Loan_Modelling!C1821&lt;=10,"0-10",IF(AND(Bank_Personal_Loan_Modelling!C1821&gt;10,Bank_Personal_Loan_Modelling!C1821&lt;=20),"11-20",IF(AND(Bank_Personal_Loan_Modelling!C1821&gt;20,Bank_Personal_Loan_Modelling!C1821&lt;=30),"21-30","30+")))</f>
        <v>21-30</v>
      </c>
    </row>
    <row r="1822" spans="1:1" x14ac:dyDescent="0.3">
      <c r="A1822" s="3" t="str">
        <f>IF(Bank_Personal_Loan_Modelling!C1822&lt;=10,"0-10",IF(AND(Bank_Personal_Loan_Modelling!C1822&gt;10,Bank_Personal_Loan_Modelling!C1822&lt;=20),"11-20",IF(AND(Bank_Personal_Loan_Modelling!C1822&gt;20,Bank_Personal_Loan_Modelling!C1822&lt;=30),"21-30","30+")))</f>
        <v>21-30</v>
      </c>
    </row>
    <row r="1823" spans="1:1" x14ac:dyDescent="0.3">
      <c r="A1823" s="3" t="str">
        <f>IF(Bank_Personal_Loan_Modelling!C1823&lt;=10,"0-10",IF(AND(Bank_Personal_Loan_Modelling!C1823&gt;10,Bank_Personal_Loan_Modelling!C1823&lt;=20),"11-20",IF(AND(Bank_Personal_Loan_Modelling!C1823&gt;20,Bank_Personal_Loan_Modelling!C1823&lt;=30),"21-30","30+")))</f>
        <v>21-30</v>
      </c>
    </row>
    <row r="1824" spans="1:1" x14ac:dyDescent="0.3">
      <c r="A1824" s="3" t="str">
        <f>IF(Bank_Personal_Loan_Modelling!C1824&lt;=10,"0-10",IF(AND(Bank_Personal_Loan_Modelling!C1824&gt;10,Bank_Personal_Loan_Modelling!C1824&lt;=20),"11-20",IF(AND(Bank_Personal_Loan_Modelling!C1824&gt;20,Bank_Personal_Loan_Modelling!C1824&lt;=30),"21-30","30+")))</f>
        <v>21-30</v>
      </c>
    </row>
    <row r="1825" spans="1:1" x14ac:dyDescent="0.3">
      <c r="A1825" s="3" t="str">
        <f>IF(Bank_Personal_Loan_Modelling!C1825&lt;=10,"0-10",IF(AND(Bank_Personal_Loan_Modelling!C1825&gt;10,Bank_Personal_Loan_Modelling!C1825&lt;=20),"11-20",IF(AND(Bank_Personal_Loan_Modelling!C1825&gt;20,Bank_Personal_Loan_Modelling!C1825&lt;=30),"21-30","30+")))</f>
        <v>21-30</v>
      </c>
    </row>
    <row r="1826" spans="1:1" x14ac:dyDescent="0.3">
      <c r="A1826" s="3" t="str">
        <f>IF(Bank_Personal_Loan_Modelling!C1826&lt;=10,"0-10",IF(AND(Bank_Personal_Loan_Modelling!C1826&gt;10,Bank_Personal_Loan_Modelling!C1826&lt;=20),"11-20",IF(AND(Bank_Personal_Loan_Modelling!C1826&gt;20,Bank_Personal_Loan_Modelling!C1826&lt;=30),"21-30","30+")))</f>
        <v>21-30</v>
      </c>
    </row>
    <row r="1827" spans="1:1" x14ac:dyDescent="0.3">
      <c r="A1827" s="3" t="str">
        <f>IF(Bank_Personal_Loan_Modelling!C1827&lt;=10,"0-10",IF(AND(Bank_Personal_Loan_Modelling!C1827&gt;10,Bank_Personal_Loan_Modelling!C1827&lt;=20),"11-20",IF(AND(Bank_Personal_Loan_Modelling!C1827&gt;20,Bank_Personal_Loan_Modelling!C1827&lt;=30),"21-30","30+")))</f>
        <v>21-30</v>
      </c>
    </row>
    <row r="1828" spans="1:1" x14ac:dyDescent="0.3">
      <c r="A1828" s="3" t="str">
        <f>IF(Bank_Personal_Loan_Modelling!C1828&lt;=10,"0-10",IF(AND(Bank_Personal_Loan_Modelling!C1828&gt;10,Bank_Personal_Loan_Modelling!C1828&lt;=20),"11-20",IF(AND(Bank_Personal_Loan_Modelling!C1828&gt;20,Bank_Personal_Loan_Modelling!C1828&lt;=30),"21-30","30+")))</f>
        <v>21-30</v>
      </c>
    </row>
    <row r="1829" spans="1:1" x14ac:dyDescent="0.3">
      <c r="A1829" s="3" t="str">
        <f>IF(Bank_Personal_Loan_Modelling!C1829&lt;=10,"0-10",IF(AND(Bank_Personal_Loan_Modelling!C1829&gt;10,Bank_Personal_Loan_Modelling!C1829&lt;=20),"11-20",IF(AND(Bank_Personal_Loan_Modelling!C1829&gt;20,Bank_Personal_Loan_Modelling!C1829&lt;=30),"21-30","30+")))</f>
        <v>21-30</v>
      </c>
    </row>
    <row r="1830" spans="1:1" x14ac:dyDescent="0.3">
      <c r="A1830" s="3" t="str">
        <f>IF(Bank_Personal_Loan_Modelling!C1830&lt;=10,"0-10",IF(AND(Bank_Personal_Loan_Modelling!C1830&gt;10,Bank_Personal_Loan_Modelling!C1830&lt;=20),"11-20",IF(AND(Bank_Personal_Loan_Modelling!C1830&gt;20,Bank_Personal_Loan_Modelling!C1830&lt;=30),"21-30","30+")))</f>
        <v>21-30</v>
      </c>
    </row>
    <row r="1831" spans="1:1" x14ac:dyDescent="0.3">
      <c r="A1831" s="3" t="str">
        <f>IF(Bank_Personal_Loan_Modelling!C1831&lt;=10,"0-10",IF(AND(Bank_Personal_Loan_Modelling!C1831&gt;10,Bank_Personal_Loan_Modelling!C1831&lt;=20),"11-20",IF(AND(Bank_Personal_Loan_Modelling!C1831&gt;20,Bank_Personal_Loan_Modelling!C1831&lt;=30),"21-30","30+")))</f>
        <v>21-30</v>
      </c>
    </row>
    <row r="1832" spans="1:1" x14ac:dyDescent="0.3">
      <c r="A1832" s="3" t="str">
        <f>IF(Bank_Personal_Loan_Modelling!C1832&lt;=10,"0-10",IF(AND(Bank_Personal_Loan_Modelling!C1832&gt;10,Bank_Personal_Loan_Modelling!C1832&lt;=20),"11-20",IF(AND(Bank_Personal_Loan_Modelling!C1832&gt;20,Bank_Personal_Loan_Modelling!C1832&lt;=30),"21-30","30+")))</f>
        <v>21-30</v>
      </c>
    </row>
    <row r="1833" spans="1:1" x14ac:dyDescent="0.3">
      <c r="A1833" s="3" t="str">
        <f>IF(Bank_Personal_Loan_Modelling!C1833&lt;=10,"0-10",IF(AND(Bank_Personal_Loan_Modelling!C1833&gt;10,Bank_Personal_Loan_Modelling!C1833&lt;=20),"11-20",IF(AND(Bank_Personal_Loan_Modelling!C1833&gt;20,Bank_Personal_Loan_Modelling!C1833&lt;=30),"21-30","30+")))</f>
        <v>21-30</v>
      </c>
    </row>
    <row r="1834" spans="1:1" x14ac:dyDescent="0.3">
      <c r="A1834" s="3" t="str">
        <f>IF(Bank_Personal_Loan_Modelling!C1834&lt;=10,"0-10",IF(AND(Bank_Personal_Loan_Modelling!C1834&gt;10,Bank_Personal_Loan_Modelling!C1834&lt;=20),"11-20",IF(AND(Bank_Personal_Loan_Modelling!C1834&gt;20,Bank_Personal_Loan_Modelling!C1834&lt;=30),"21-30","30+")))</f>
        <v>21-30</v>
      </c>
    </row>
    <row r="1835" spans="1:1" x14ac:dyDescent="0.3">
      <c r="A1835" s="3" t="str">
        <f>IF(Bank_Personal_Loan_Modelling!C1835&lt;=10,"0-10",IF(AND(Bank_Personal_Loan_Modelling!C1835&gt;10,Bank_Personal_Loan_Modelling!C1835&lt;=20),"11-20",IF(AND(Bank_Personal_Loan_Modelling!C1835&gt;20,Bank_Personal_Loan_Modelling!C1835&lt;=30),"21-30","30+")))</f>
        <v>21-30</v>
      </c>
    </row>
    <row r="1836" spans="1:1" x14ac:dyDescent="0.3">
      <c r="A1836" s="3" t="str">
        <f>IF(Bank_Personal_Loan_Modelling!C1836&lt;=10,"0-10",IF(AND(Bank_Personal_Loan_Modelling!C1836&gt;10,Bank_Personal_Loan_Modelling!C1836&lt;=20),"11-20",IF(AND(Bank_Personal_Loan_Modelling!C1836&gt;20,Bank_Personal_Loan_Modelling!C1836&lt;=30),"21-30","30+")))</f>
        <v>21-30</v>
      </c>
    </row>
    <row r="1837" spans="1:1" x14ac:dyDescent="0.3">
      <c r="A1837" s="3" t="str">
        <f>IF(Bank_Personal_Loan_Modelling!C1837&lt;=10,"0-10",IF(AND(Bank_Personal_Loan_Modelling!C1837&gt;10,Bank_Personal_Loan_Modelling!C1837&lt;=20),"11-20",IF(AND(Bank_Personal_Loan_Modelling!C1837&gt;20,Bank_Personal_Loan_Modelling!C1837&lt;=30),"21-30","30+")))</f>
        <v>21-30</v>
      </c>
    </row>
    <row r="1838" spans="1:1" x14ac:dyDescent="0.3">
      <c r="A1838" s="3" t="str">
        <f>IF(Bank_Personal_Loan_Modelling!C1838&lt;=10,"0-10",IF(AND(Bank_Personal_Loan_Modelling!C1838&gt;10,Bank_Personal_Loan_Modelling!C1838&lt;=20),"11-20",IF(AND(Bank_Personal_Loan_Modelling!C1838&gt;20,Bank_Personal_Loan_Modelling!C1838&lt;=30),"21-30","30+")))</f>
        <v>21-30</v>
      </c>
    </row>
    <row r="1839" spans="1:1" x14ac:dyDescent="0.3">
      <c r="A1839" s="3" t="str">
        <f>IF(Bank_Personal_Loan_Modelling!C1839&lt;=10,"0-10",IF(AND(Bank_Personal_Loan_Modelling!C1839&gt;10,Bank_Personal_Loan_Modelling!C1839&lt;=20),"11-20",IF(AND(Bank_Personal_Loan_Modelling!C1839&gt;20,Bank_Personal_Loan_Modelling!C1839&lt;=30),"21-30","30+")))</f>
        <v>21-30</v>
      </c>
    </row>
    <row r="1840" spans="1:1" x14ac:dyDescent="0.3">
      <c r="A1840" s="3" t="str">
        <f>IF(Bank_Personal_Loan_Modelling!C1840&lt;=10,"0-10",IF(AND(Bank_Personal_Loan_Modelling!C1840&gt;10,Bank_Personal_Loan_Modelling!C1840&lt;=20),"11-20",IF(AND(Bank_Personal_Loan_Modelling!C1840&gt;20,Bank_Personal_Loan_Modelling!C1840&lt;=30),"21-30","30+")))</f>
        <v>21-30</v>
      </c>
    </row>
    <row r="1841" spans="1:1" x14ac:dyDescent="0.3">
      <c r="A1841" s="3" t="str">
        <f>IF(Bank_Personal_Loan_Modelling!C1841&lt;=10,"0-10",IF(AND(Bank_Personal_Loan_Modelling!C1841&gt;10,Bank_Personal_Loan_Modelling!C1841&lt;=20),"11-20",IF(AND(Bank_Personal_Loan_Modelling!C1841&gt;20,Bank_Personal_Loan_Modelling!C1841&lt;=30),"21-30","30+")))</f>
        <v>21-30</v>
      </c>
    </row>
    <row r="1842" spans="1:1" x14ac:dyDescent="0.3">
      <c r="A1842" s="3" t="str">
        <f>IF(Bank_Personal_Loan_Modelling!C1842&lt;=10,"0-10",IF(AND(Bank_Personal_Loan_Modelling!C1842&gt;10,Bank_Personal_Loan_Modelling!C1842&lt;=20),"11-20",IF(AND(Bank_Personal_Loan_Modelling!C1842&gt;20,Bank_Personal_Loan_Modelling!C1842&lt;=30),"21-30","30+")))</f>
        <v>21-30</v>
      </c>
    </row>
    <row r="1843" spans="1:1" x14ac:dyDescent="0.3">
      <c r="A1843" s="3" t="str">
        <f>IF(Bank_Personal_Loan_Modelling!C1843&lt;=10,"0-10",IF(AND(Bank_Personal_Loan_Modelling!C1843&gt;10,Bank_Personal_Loan_Modelling!C1843&lt;=20),"11-20",IF(AND(Bank_Personal_Loan_Modelling!C1843&gt;20,Bank_Personal_Loan_Modelling!C1843&lt;=30),"21-30","30+")))</f>
        <v>21-30</v>
      </c>
    </row>
    <row r="1844" spans="1:1" x14ac:dyDescent="0.3">
      <c r="A1844" s="3" t="str">
        <f>IF(Bank_Personal_Loan_Modelling!C1844&lt;=10,"0-10",IF(AND(Bank_Personal_Loan_Modelling!C1844&gt;10,Bank_Personal_Loan_Modelling!C1844&lt;=20),"11-20",IF(AND(Bank_Personal_Loan_Modelling!C1844&gt;20,Bank_Personal_Loan_Modelling!C1844&lt;=30),"21-30","30+")))</f>
        <v>21-30</v>
      </c>
    </row>
    <row r="1845" spans="1:1" x14ac:dyDescent="0.3">
      <c r="A1845" s="3" t="str">
        <f>IF(Bank_Personal_Loan_Modelling!C1845&lt;=10,"0-10",IF(AND(Bank_Personal_Loan_Modelling!C1845&gt;10,Bank_Personal_Loan_Modelling!C1845&lt;=20),"11-20",IF(AND(Bank_Personal_Loan_Modelling!C1845&gt;20,Bank_Personal_Loan_Modelling!C1845&lt;=30),"21-30","30+")))</f>
        <v>21-30</v>
      </c>
    </row>
    <row r="1846" spans="1:1" x14ac:dyDescent="0.3">
      <c r="A1846" s="3" t="str">
        <f>IF(Bank_Personal_Loan_Modelling!C1846&lt;=10,"0-10",IF(AND(Bank_Personal_Loan_Modelling!C1846&gt;10,Bank_Personal_Loan_Modelling!C1846&lt;=20),"11-20",IF(AND(Bank_Personal_Loan_Modelling!C1846&gt;20,Bank_Personal_Loan_Modelling!C1846&lt;=30),"21-30","30+")))</f>
        <v>21-30</v>
      </c>
    </row>
    <row r="1847" spans="1:1" x14ac:dyDescent="0.3">
      <c r="A1847" s="3" t="str">
        <f>IF(Bank_Personal_Loan_Modelling!C1847&lt;=10,"0-10",IF(AND(Bank_Personal_Loan_Modelling!C1847&gt;10,Bank_Personal_Loan_Modelling!C1847&lt;=20),"11-20",IF(AND(Bank_Personal_Loan_Modelling!C1847&gt;20,Bank_Personal_Loan_Modelling!C1847&lt;=30),"21-30","30+")))</f>
        <v>21-30</v>
      </c>
    </row>
    <row r="1848" spans="1:1" x14ac:dyDescent="0.3">
      <c r="A1848" s="3" t="str">
        <f>IF(Bank_Personal_Loan_Modelling!C1848&lt;=10,"0-10",IF(AND(Bank_Personal_Loan_Modelling!C1848&gt;10,Bank_Personal_Loan_Modelling!C1848&lt;=20),"11-20",IF(AND(Bank_Personal_Loan_Modelling!C1848&gt;20,Bank_Personal_Loan_Modelling!C1848&lt;=30),"21-30","30+")))</f>
        <v>21-30</v>
      </c>
    </row>
    <row r="1849" spans="1:1" x14ac:dyDescent="0.3">
      <c r="A1849" s="3" t="str">
        <f>IF(Bank_Personal_Loan_Modelling!C1849&lt;=10,"0-10",IF(AND(Bank_Personal_Loan_Modelling!C1849&gt;10,Bank_Personal_Loan_Modelling!C1849&lt;=20),"11-20",IF(AND(Bank_Personal_Loan_Modelling!C1849&gt;20,Bank_Personal_Loan_Modelling!C1849&lt;=30),"21-30","30+")))</f>
        <v>21-30</v>
      </c>
    </row>
    <row r="1850" spans="1:1" x14ac:dyDescent="0.3">
      <c r="A1850" s="3" t="str">
        <f>IF(Bank_Personal_Loan_Modelling!C1850&lt;=10,"0-10",IF(AND(Bank_Personal_Loan_Modelling!C1850&gt;10,Bank_Personal_Loan_Modelling!C1850&lt;=20),"11-20",IF(AND(Bank_Personal_Loan_Modelling!C1850&gt;20,Bank_Personal_Loan_Modelling!C1850&lt;=30),"21-30","30+")))</f>
        <v>21-30</v>
      </c>
    </row>
    <row r="1851" spans="1:1" x14ac:dyDescent="0.3">
      <c r="A1851" s="3" t="str">
        <f>IF(Bank_Personal_Loan_Modelling!C1851&lt;=10,"0-10",IF(AND(Bank_Personal_Loan_Modelling!C1851&gt;10,Bank_Personal_Loan_Modelling!C1851&lt;=20),"11-20",IF(AND(Bank_Personal_Loan_Modelling!C1851&gt;20,Bank_Personal_Loan_Modelling!C1851&lt;=30),"21-30","30+")))</f>
        <v>21-30</v>
      </c>
    </row>
    <row r="1852" spans="1:1" x14ac:dyDescent="0.3">
      <c r="A1852" s="3" t="str">
        <f>IF(Bank_Personal_Loan_Modelling!C1852&lt;=10,"0-10",IF(AND(Bank_Personal_Loan_Modelling!C1852&gt;10,Bank_Personal_Loan_Modelling!C1852&lt;=20),"11-20",IF(AND(Bank_Personal_Loan_Modelling!C1852&gt;20,Bank_Personal_Loan_Modelling!C1852&lt;=30),"21-30","30+")))</f>
        <v>21-30</v>
      </c>
    </row>
    <row r="1853" spans="1:1" x14ac:dyDescent="0.3">
      <c r="A1853" s="3" t="str">
        <f>IF(Bank_Personal_Loan_Modelling!C1853&lt;=10,"0-10",IF(AND(Bank_Personal_Loan_Modelling!C1853&gt;10,Bank_Personal_Loan_Modelling!C1853&lt;=20),"11-20",IF(AND(Bank_Personal_Loan_Modelling!C1853&gt;20,Bank_Personal_Loan_Modelling!C1853&lt;=30),"21-30","30+")))</f>
        <v>21-30</v>
      </c>
    </row>
    <row r="1854" spans="1:1" x14ac:dyDescent="0.3">
      <c r="A1854" s="3" t="str">
        <f>IF(Bank_Personal_Loan_Modelling!C1854&lt;=10,"0-10",IF(AND(Bank_Personal_Loan_Modelling!C1854&gt;10,Bank_Personal_Loan_Modelling!C1854&lt;=20),"11-20",IF(AND(Bank_Personal_Loan_Modelling!C1854&gt;20,Bank_Personal_Loan_Modelling!C1854&lt;=30),"21-30","30+")))</f>
        <v>21-30</v>
      </c>
    </row>
    <row r="1855" spans="1:1" x14ac:dyDescent="0.3">
      <c r="A1855" s="3" t="str">
        <f>IF(Bank_Personal_Loan_Modelling!C1855&lt;=10,"0-10",IF(AND(Bank_Personal_Loan_Modelling!C1855&gt;10,Bank_Personal_Loan_Modelling!C1855&lt;=20),"11-20",IF(AND(Bank_Personal_Loan_Modelling!C1855&gt;20,Bank_Personal_Loan_Modelling!C1855&lt;=30),"21-30","30+")))</f>
        <v>21-30</v>
      </c>
    </row>
    <row r="1856" spans="1:1" x14ac:dyDescent="0.3">
      <c r="A1856" s="3" t="str">
        <f>IF(Bank_Personal_Loan_Modelling!C1856&lt;=10,"0-10",IF(AND(Bank_Personal_Loan_Modelling!C1856&gt;10,Bank_Personal_Loan_Modelling!C1856&lt;=20),"11-20",IF(AND(Bank_Personal_Loan_Modelling!C1856&gt;20,Bank_Personal_Loan_Modelling!C1856&lt;=30),"21-30","30+")))</f>
        <v>21-30</v>
      </c>
    </row>
    <row r="1857" spans="1:1" x14ac:dyDescent="0.3">
      <c r="A1857" s="3" t="str">
        <f>IF(Bank_Personal_Loan_Modelling!C1857&lt;=10,"0-10",IF(AND(Bank_Personal_Loan_Modelling!C1857&gt;10,Bank_Personal_Loan_Modelling!C1857&lt;=20),"11-20",IF(AND(Bank_Personal_Loan_Modelling!C1857&gt;20,Bank_Personal_Loan_Modelling!C1857&lt;=30),"21-30","30+")))</f>
        <v>21-30</v>
      </c>
    </row>
    <row r="1858" spans="1:1" x14ac:dyDescent="0.3">
      <c r="A1858" s="3" t="str">
        <f>IF(Bank_Personal_Loan_Modelling!C1858&lt;=10,"0-10",IF(AND(Bank_Personal_Loan_Modelling!C1858&gt;10,Bank_Personal_Loan_Modelling!C1858&lt;=20),"11-20",IF(AND(Bank_Personal_Loan_Modelling!C1858&gt;20,Bank_Personal_Loan_Modelling!C1858&lt;=30),"21-30","30+")))</f>
        <v>21-30</v>
      </c>
    </row>
    <row r="1859" spans="1:1" x14ac:dyDescent="0.3">
      <c r="A1859" s="3" t="str">
        <f>IF(Bank_Personal_Loan_Modelling!C1859&lt;=10,"0-10",IF(AND(Bank_Personal_Loan_Modelling!C1859&gt;10,Bank_Personal_Loan_Modelling!C1859&lt;=20),"11-20",IF(AND(Bank_Personal_Loan_Modelling!C1859&gt;20,Bank_Personal_Loan_Modelling!C1859&lt;=30),"21-30","30+")))</f>
        <v>21-30</v>
      </c>
    </row>
    <row r="1860" spans="1:1" x14ac:dyDescent="0.3">
      <c r="A1860" s="3" t="str">
        <f>IF(Bank_Personal_Loan_Modelling!C1860&lt;=10,"0-10",IF(AND(Bank_Personal_Loan_Modelling!C1860&gt;10,Bank_Personal_Loan_Modelling!C1860&lt;=20),"11-20",IF(AND(Bank_Personal_Loan_Modelling!C1860&gt;20,Bank_Personal_Loan_Modelling!C1860&lt;=30),"21-30","30+")))</f>
        <v>21-30</v>
      </c>
    </row>
    <row r="1861" spans="1:1" x14ac:dyDescent="0.3">
      <c r="A1861" s="3" t="str">
        <f>IF(Bank_Personal_Loan_Modelling!C1861&lt;=10,"0-10",IF(AND(Bank_Personal_Loan_Modelling!C1861&gt;10,Bank_Personal_Loan_Modelling!C1861&lt;=20),"11-20",IF(AND(Bank_Personal_Loan_Modelling!C1861&gt;20,Bank_Personal_Loan_Modelling!C1861&lt;=30),"21-30","30+")))</f>
        <v>21-30</v>
      </c>
    </row>
    <row r="1862" spans="1:1" x14ac:dyDescent="0.3">
      <c r="A1862" s="3" t="str">
        <f>IF(Bank_Personal_Loan_Modelling!C1862&lt;=10,"0-10",IF(AND(Bank_Personal_Loan_Modelling!C1862&gt;10,Bank_Personal_Loan_Modelling!C1862&lt;=20),"11-20",IF(AND(Bank_Personal_Loan_Modelling!C1862&gt;20,Bank_Personal_Loan_Modelling!C1862&lt;=30),"21-30","30+")))</f>
        <v>21-30</v>
      </c>
    </row>
    <row r="1863" spans="1:1" x14ac:dyDescent="0.3">
      <c r="A1863" s="3" t="str">
        <f>IF(Bank_Personal_Loan_Modelling!C1863&lt;=10,"0-10",IF(AND(Bank_Personal_Loan_Modelling!C1863&gt;10,Bank_Personal_Loan_Modelling!C1863&lt;=20),"11-20",IF(AND(Bank_Personal_Loan_Modelling!C1863&gt;20,Bank_Personal_Loan_Modelling!C1863&lt;=30),"21-30","30+")))</f>
        <v>21-30</v>
      </c>
    </row>
    <row r="1864" spans="1:1" x14ac:dyDescent="0.3">
      <c r="A1864" s="3" t="str">
        <f>IF(Bank_Personal_Loan_Modelling!C1864&lt;=10,"0-10",IF(AND(Bank_Personal_Loan_Modelling!C1864&gt;10,Bank_Personal_Loan_Modelling!C1864&lt;=20),"11-20",IF(AND(Bank_Personal_Loan_Modelling!C1864&gt;20,Bank_Personal_Loan_Modelling!C1864&lt;=30),"21-30","30+")))</f>
        <v>21-30</v>
      </c>
    </row>
    <row r="1865" spans="1:1" x14ac:dyDescent="0.3">
      <c r="A1865" s="3" t="str">
        <f>IF(Bank_Personal_Loan_Modelling!C1865&lt;=10,"0-10",IF(AND(Bank_Personal_Loan_Modelling!C1865&gt;10,Bank_Personal_Loan_Modelling!C1865&lt;=20),"11-20",IF(AND(Bank_Personal_Loan_Modelling!C1865&gt;20,Bank_Personal_Loan_Modelling!C1865&lt;=30),"21-30","30+")))</f>
        <v>21-30</v>
      </c>
    </row>
    <row r="1866" spans="1:1" x14ac:dyDescent="0.3">
      <c r="A1866" s="3" t="str">
        <f>IF(Bank_Personal_Loan_Modelling!C1866&lt;=10,"0-10",IF(AND(Bank_Personal_Loan_Modelling!C1866&gt;10,Bank_Personal_Loan_Modelling!C1866&lt;=20),"11-20",IF(AND(Bank_Personal_Loan_Modelling!C1866&gt;20,Bank_Personal_Loan_Modelling!C1866&lt;=30),"21-30","30+")))</f>
        <v>21-30</v>
      </c>
    </row>
    <row r="1867" spans="1:1" x14ac:dyDescent="0.3">
      <c r="A1867" s="3" t="str">
        <f>IF(Bank_Personal_Loan_Modelling!C1867&lt;=10,"0-10",IF(AND(Bank_Personal_Loan_Modelling!C1867&gt;10,Bank_Personal_Loan_Modelling!C1867&lt;=20),"11-20",IF(AND(Bank_Personal_Loan_Modelling!C1867&gt;20,Bank_Personal_Loan_Modelling!C1867&lt;=30),"21-30","30+")))</f>
        <v>21-30</v>
      </c>
    </row>
    <row r="1868" spans="1:1" x14ac:dyDescent="0.3">
      <c r="A1868" s="3" t="str">
        <f>IF(Bank_Personal_Loan_Modelling!C1868&lt;=10,"0-10",IF(AND(Bank_Personal_Loan_Modelling!C1868&gt;10,Bank_Personal_Loan_Modelling!C1868&lt;=20),"11-20",IF(AND(Bank_Personal_Loan_Modelling!C1868&gt;20,Bank_Personal_Loan_Modelling!C1868&lt;=30),"21-30","30+")))</f>
        <v>21-30</v>
      </c>
    </row>
    <row r="1869" spans="1:1" x14ac:dyDescent="0.3">
      <c r="A1869" s="3" t="str">
        <f>IF(Bank_Personal_Loan_Modelling!C1869&lt;=10,"0-10",IF(AND(Bank_Personal_Loan_Modelling!C1869&gt;10,Bank_Personal_Loan_Modelling!C1869&lt;=20),"11-20",IF(AND(Bank_Personal_Loan_Modelling!C1869&gt;20,Bank_Personal_Loan_Modelling!C1869&lt;=30),"21-30","30+")))</f>
        <v>21-30</v>
      </c>
    </row>
    <row r="1870" spans="1:1" x14ac:dyDescent="0.3">
      <c r="A1870" s="3" t="str">
        <f>IF(Bank_Personal_Loan_Modelling!C1870&lt;=10,"0-10",IF(AND(Bank_Personal_Loan_Modelling!C1870&gt;10,Bank_Personal_Loan_Modelling!C1870&lt;=20),"11-20",IF(AND(Bank_Personal_Loan_Modelling!C1870&gt;20,Bank_Personal_Loan_Modelling!C1870&lt;=30),"21-30","30+")))</f>
        <v>21-30</v>
      </c>
    </row>
    <row r="1871" spans="1:1" x14ac:dyDescent="0.3">
      <c r="A1871" s="3" t="str">
        <f>IF(Bank_Personal_Loan_Modelling!C1871&lt;=10,"0-10",IF(AND(Bank_Personal_Loan_Modelling!C1871&gt;10,Bank_Personal_Loan_Modelling!C1871&lt;=20),"11-20",IF(AND(Bank_Personal_Loan_Modelling!C1871&gt;20,Bank_Personal_Loan_Modelling!C1871&lt;=30),"21-30","30+")))</f>
        <v>21-30</v>
      </c>
    </row>
    <row r="1872" spans="1:1" x14ac:dyDescent="0.3">
      <c r="A1872" s="3" t="str">
        <f>IF(Bank_Personal_Loan_Modelling!C1872&lt;=10,"0-10",IF(AND(Bank_Personal_Loan_Modelling!C1872&gt;10,Bank_Personal_Loan_Modelling!C1872&lt;=20),"11-20",IF(AND(Bank_Personal_Loan_Modelling!C1872&gt;20,Bank_Personal_Loan_Modelling!C1872&lt;=30),"21-30","30+")))</f>
        <v>21-30</v>
      </c>
    </row>
    <row r="1873" spans="1:1" x14ac:dyDescent="0.3">
      <c r="A1873" s="3" t="str">
        <f>IF(Bank_Personal_Loan_Modelling!C1873&lt;=10,"0-10",IF(AND(Bank_Personal_Loan_Modelling!C1873&gt;10,Bank_Personal_Loan_Modelling!C1873&lt;=20),"11-20",IF(AND(Bank_Personal_Loan_Modelling!C1873&gt;20,Bank_Personal_Loan_Modelling!C1873&lt;=30),"21-30","30+")))</f>
        <v>21-30</v>
      </c>
    </row>
    <row r="1874" spans="1:1" x14ac:dyDescent="0.3">
      <c r="A1874" s="3" t="str">
        <f>IF(Bank_Personal_Loan_Modelling!C1874&lt;=10,"0-10",IF(AND(Bank_Personal_Loan_Modelling!C1874&gt;10,Bank_Personal_Loan_Modelling!C1874&lt;=20),"11-20",IF(AND(Bank_Personal_Loan_Modelling!C1874&gt;20,Bank_Personal_Loan_Modelling!C1874&lt;=30),"21-30","30+")))</f>
        <v>21-30</v>
      </c>
    </row>
    <row r="1875" spans="1:1" x14ac:dyDescent="0.3">
      <c r="A1875" s="3" t="str">
        <f>IF(Bank_Personal_Loan_Modelling!C1875&lt;=10,"0-10",IF(AND(Bank_Personal_Loan_Modelling!C1875&gt;10,Bank_Personal_Loan_Modelling!C1875&lt;=20),"11-20",IF(AND(Bank_Personal_Loan_Modelling!C1875&gt;20,Bank_Personal_Loan_Modelling!C1875&lt;=30),"21-30","30+")))</f>
        <v>21-30</v>
      </c>
    </row>
    <row r="1876" spans="1:1" x14ac:dyDescent="0.3">
      <c r="A1876" s="3" t="str">
        <f>IF(Bank_Personal_Loan_Modelling!C1876&lt;=10,"0-10",IF(AND(Bank_Personal_Loan_Modelling!C1876&gt;10,Bank_Personal_Loan_Modelling!C1876&lt;=20),"11-20",IF(AND(Bank_Personal_Loan_Modelling!C1876&gt;20,Bank_Personal_Loan_Modelling!C1876&lt;=30),"21-30","30+")))</f>
        <v>21-30</v>
      </c>
    </row>
    <row r="1877" spans="1:1" x14ac:dyDescent="0.3">
      <c r="A1877" s="3" t="str">
        <f>IF(Bank_Personal_Loan_Modelling!C1877&lt;=10,"0-10",IF(AND(Bank_Personal_Loan_Modelling!C1877&gt;10,Bank_Personal_Loan_Modelling!C1877&lt;=20),"11-20",IF(AND(Bank_Personal_Loan_Modelling!C1877&gt;20,Bank_Personal_Loan_Modelling!C1877&lt;=30),"21-30","30+")))</f>
        <v>21-30</v>
      </c>
    </row>
    <row r="1878" spans="1:1" x14ac:dyDescent="0.3">
      <c r="A1878" s="3" t="str">
        <f>IF(Bank_Personal_Loan_Modelling!C1878&lt;=10,"0-10",IF(AND(Bank_Personal_Loan_Modelling!C1878&gt;10,Bank_Personal_Loan_Modelling!C1878&lt;=20),"11-20",IF(AND(Bank_Personal_Loan_Modelling!C1878&gt;20,Bank_Personal_Loan_Modelling!C1878&lt;=30),"21-30","30+")))</f>
        <v>21-30</v>
      </c>
    </row>
    <row r="1879" spans="1:1" x14ac:dyDescent="0.3">
      <c r="A1879" s="3" t="str">
        <f>IF(Bank_Personal_Loan_Modelling!C1879&lt;=10,"0-10",IF(AND(Bank_Personal_Loan_Modelling!C1879&gt;10,Bank_Personal_Loan_Modelling!C1879&lt;=20),"11-20",IF(AND(Bank_Personal_Loan_Modelling!C1879&gt;20,Bank_Personal_Loan_Modelling!C1879&lt;=30),"21-30","30+")))</f>
        <v>21-30</v>
      </c>
    </row>
    <row r="1880" spans="1:1" x14ac:dyDescent="0.3">
      <c r="A1880" s="3" t="str">
        <f>IF(Bank_Personal_Loan_Modelling!C1880&lt;=10,"0-10",IF(AND(Bank_Personal_Loan_Modelling!C1880&gt;10,Bank_Personal_Loan_Modelling!C1880&lt;=20),"11-20",IF(AND(Bank_Personal_Loan_Modelling!C1880&gt;20,Bank_Personal_Loan_Modelling!C1880&lt;=30),"21-30","30+")))</f>
        <v>21-30</v>
      </c>
    </row>
    <row r="1881" spans="1:1" x14ac:dyDescent="0.3">
      <c r="A1881" s="3" t="str">
        <f>IF(Bank_Personal_Loan_Modelling!C1881&lt;=10,"0-10",IF(AND(Bank_Personal_Loan_Modelling!C1881&gt;10,Bank_Personal_Loan_Modelling!C1881&lt;=20),"11-20",IF(AND(Bank_Personal_Loan_Modelling!C1881&gt;20,Bank_Personal_Loan_Modelling!C1881&lt;=30),"21-30","30+")))</f>
        <v>21-30</v>
      </c>
    </row>
    <row r="1882" spans="1:1" x14ac:dyDescent="0.3">
      <c r="A1882" s="3" t="str">
        <f>IF(Bank_Personal_Loan_Modelling!C1882&lt;=10,"0-10",IF(AND(Bank_Personal_Loan_Modelling!C1882&gt;10,Bank_Personal_Loan_Modelling!C1882&lt;=20),"11-20",IF(AND(Bank_Personal_Loan_Modelling!C1882&gt;20,Bank_Personal_Loan_Modelling!C1882&lt;=30),"21-30","30+")))</f>
        <v>21-30</v>
      </c>
    </row>
    <row r="1883" spans="1:1" x14ac:dyDescent="0.3">
      <c r="A1883" s="3" t="str">
        <f>IF(Bank_Personal_Loan_Modelling!C1883&lt;=10,"0-10",IF(AND(Bank_Personal_Loan_Modelling!C1883&gt;10,Bank_Personal_Loan_Modelling!C1883&lt;=20),"11-20",IF(AND(Bank_Personal_Loan_Modelling!C1883&gt;20,Bank_Personal_Loan_Modelling!C1883&lt;=30),"21-30","30+")))</f>
        <v>21-30</v>
      </c>
    </row>
    <row r="1884" spans="1:1" x14ac:dyDescent="0.3">
      <c r="A1884" s="3" t="str">
        <f>IF(Bank_Personal_Loan_Modelling!C1884&lt;=10,"0-10",IF(AND(Bank_Personal_Loan_Modelling!C1884&gt;10,Bank_Personal_Loan_Modelling!C1884&lt;=20),"11-20",IF(AND(Bank_Personal_Loan_Modelling!C1884&gt;20,Bank_Personal_Loan_Modelling!C1884&lt;=30),"21-30","30+")))</f>
        <v>21-30</v>
      </c>
    </row>
    <row r="1885" spans="1:1" x14ac:dyDescent="0.3">
      <c r="A1885" s="3" t="str">
        <f>IF(Bank_Personal_Loan_Modelling!C1885&lt;=10,"0-10",IF(AND(Bank_Personal_Loan_Modelling!C1885&gt;10,Bank_Personal_Loan_Modelling!C1885&lt;=20),"11-20",IF(AND(Bank_Personal_Loan_Modelling!C1885&gt;20,Bank_Personal_Loan_Modelling!C1885&lt;=30),"21-30","30+")))</f>
        <v>21-30</v>
      </c>
    </row>
    <row r="1886" spans="1:1" x14ac:dyDescent="0.3">
      <c r="A1886" s="3" t="str">
        <f>IF(Bank_Personal_Loan_Modelling!C1886&lt;=10,"0-10",IF(AND(Bank_Personal_Loan_Modelling!C1886&gt;10,Bank_Personal_Loan_Modelling!C1886&lt;=20),"11-20",IF(AND(Bank_Personal_Loan_Modelling!C1886&gt;20,Bank_Personal_Loan_Modelling!C1886&lt;=30),"21-30","30+")))</f>
        <v>21-30</v>
      </c>
    </row>
    <row r="1887" spans="1:1" x14ac:dyDescent="0.3">
      <c r="A1887" s="3" t="str">
        <f>IF(Bank_Personal_Loan_Modelling!C1887&lt;=10,"0-10",IF(AND(Bank_Personal_Loan_Modelling!C1887&gt;10,Bank_Personal_Loan_Modelling!C1887&lt;=20),"11-20",IF(AND(Bank_Personal_Loan_Modelling!C1887&gt;20,Bank_Personal_Loan_Modelling!C1887&lt;=30),"21-30","30+")))</f>
        <v>21-30</v>
      </c>
    </row>
    <row r="1888" spans="1:1" x14ac:dyDescent="0.3">
      <c r="A1888" s="3" t="str">
        <f>IF(Bank_Personal_Loan_Modelling!C1888&lt;=10,"0-10",IF(AND(Bank_Personal_Loan_Modelling!C1888&gt;10,Bank_Personal_Loan_Modelling!C1888&lt;=20),"11-20",IF(AND(Bank_Personal_Loan_Modelling!C1888&gt;20,Bank_Personal_Loan_Modelling!C1888&lt;=30),"21-30","30+")))</f>
        <v>21-30</v>
      </c>
    </row>
    <row r="1889" spans="1:1" x14ac:dyDescent="0.3">
      <c r="A1889" s="3" t="str">
        <f>IF(Bank_Personal_Loan_Modelling!C1889&lt;=10,"0-10",IF(AND(Bank_Personal_Loan_Modelling!C1889&gt;10,Bank_Personal_Loan_Modelling!C1889&lt;=20),"11-20",IF(AND(Bank_Personal_Loan_Modelling!C1889&gt;20,Bank_Personal_Loan_Modelling!C1889&lt;=30),"21-30","30+")))</f>
        <v>21-30</v>
      </c>
    </row>
    <row r="1890" spans="1:1" x14ac:dyDescent="0.3">
      <c r="A1890" s="3" t="str">
        <f>IF(Bank_Personal_Loan_Modelling!C1890&lt;=10,"0-10",IF(AND(Bank_Personal_Loan_Modelling!C1890&gt;10,Bank_Personal_Loan_Modelling!C1890&lt;=20),"11-20",IF(AND(Bank_Personal_Loan_Modelling!C1890&gt;20,Bank_Personal_Loan_Modelling!C1890&lt;=30),"21-30","30+")))</f>
        <v>21-30</v>
      </c>
    </row>
    <row r="1891" spans="1:1" x14ac:dyDescent="0.3">
      <c r="A1891" s="3" t="str">
        <f>IF(Bank_Personal_Loan_Modelling!C1891&lt;=10,"0-10",IF(AND(Bank_Personal_Loan_Modelling!C1891&gt;10,Bank_Personal_Loan_Modelling!C1891&lt;=20),"11-20",IF(AND(Bank_Personal_Loan_Modelling!C1891&gt;20,Bank_Personal_Loan_Modelling!C1891&lt;=30),"21-30","30+")))</f>
        <v>21-30</v>
      </c>
    </row>
    <row r="1892" spans="1:1" x14ac:dyDescent="0.3">
      <c r="A1892" s="3" t="str">
        <f>IF(Bank_Personal_Loan_Modelling!C1892&lt;=10,"0-10",IF(AND(Bank_Personal_Loan_Modelling!C1892&gt;10,Bank_Personal_Loan_Modelling!C1892&lt;=20),"11-20",IF(AND(Bank_Personal_Loan_Modelling!C1892&gt;20,Bank_Personal_Loan_Modelling!C1892&lt;=30),"21-30","30+")))</f>
        <v>21-30</v>
      </c>
    </row>
    <row r="1893" spans="1:1" x14ac:dyDescent="0.3">
      <c r="A1893" s="3" t="str">
        <f>IF(Bank_Personal_Loan_Modelling!C1893&lt;=10,"0-10",IF(AND(Bank_Personal_Loan_Modelling!C1893&gt;10,Bank_Personal_Loan_Modelling!C1893&lt;=20),"11-20",IF(AND(Bank_Personal_Loan_Modelling!C1893&gt;20,Bank_Personal_Loan_Modelling!C1893&lt;=30),"21-30","30+")))</f>
        <v>21-30</v>
      </c>
    </row>
    <row r="1894" spans="1:1" x14ac:dyDescent="0.3">
      <c r="A1894" s="3" t="str">
        <f>IF(Bank_Personal_Loan_Modelling!C1894&lt;=10,"0-10",IF(AND(Bank_Personal_Loan_Modelling!C1894&gt;10,Bank_Personal_Loan_Modelling!C1894&lt;=20),"11-20",IF(AND(Bank_Personal_Loan_Modelling!C1894&gt;20,Bank_Personal_Loan_Modelling!C1894&lt;=30),"21-30","30+")))</f>
        <v>21-30</v>
      </c>
    </row>
    <row r="1895" spans="1:1" x14ac:dyDescent="0.3">
      <c r="A1895" s="3" t="str">
        <f>IF(Bank_Personal_Loan_Modelling!C1895&lt;=10,"0-10",IF(AND(Bank_Personal_Loan_Modelling!C1895&gt;10,Bank_Personal_Loan_Modelling!C1895&lt;=20),"11-20",IF(AND(Bank_Personal_Loan_Modelling!C1895&gt;20,Bank_Personal_Loan_Modelling!C1895&lt;=30),"21-30","30+")))</f>
        <v>21-30</v>
      </c>
    </row>
    <row r="1896" spans="1:1" x14ac:dyDescent="0.3">
      <c r="A1896" s="3" t="str">
        <f>IF(Bank_Personal_Loan_Modelling!C1896&lt;=10,"0-10",IF(AND(Bank_Personal_Loan_Modelling!C1896&gt;10,Bank_Personal_Loan_Modelling!C1896&lt;=20),"11-20",IF(AND(Bank_Personal_Loan_Modelling!C1896&gt;20,Bank_Personal_Loan_Modelling!C1896&lt;=30),"21-30","30+")))</f>
        <v>21-30</v>
      </c>
    </row>
    <row r="1897" spans="1:1" x14ac:dyDescent="0.3">
      <c r="A1897" s="3" t="str">
        <f>IF(Bank_Personal_Loan_Modelling!C1897&lt;=10,"0-10",IF(AND(Bank_Personal_Loan_Modelling!C1897&gt;10,Bank_Personal_Loan_Modelling!C1897&lt;=20),"11-20",IF(AND(Bank_Personal_Loan_Modelling!C1897&gt;20,Bank_Personal_Loan_Modelling!C1897&lt;=30),"21-30","30+")))</f>
        <v>21-30</v>
      </c>
    </row>
    <row r="1898" spans="1:1" x14ac:dyDescent="0.3">
      <c r="A1898" s="3" t="str">
        <f>IF(Bank_Personal_Loan_Modelling!C1898&lt;=10,"0-10",IF(AND(Bank_Personal_Loan_Modelling!C1898&gt;10,Bank_Personal_Loan_Modelling!C1898&lt;=20),"11-20",IF(AND(Bank_Personal_Loan_Modelling!C1898&gt;20,Bank_Personal_Loan_Modelling!C1898&lt;=30),"21-30","30+")))</f>
        <v>21-30</v>
      </c>
    </row>
    <row r="1899" spans="1:1" x14ac:dyDescent="0.3">
      <c r="A1899" s="3" t="str">
        <f>IF(Bank_Personal_Loan_Modelling!C1899&lt;=10,"0-10",IF(AND(Bank_Personal_Loan_Modelling!C1899&gt;10,Bank_Personal_Loan_Modelling!C1899&lt;=20),"11-20",IF(AND(Bank_Personal_Loan_Modelling!C1899&gt;20,Bank_Personal_Loan_Modelling!C1899&lt;=30),"21-30","30+")))</f>
        <v>21-30</v>
      </c>
    </row>
    <row r="1900" spans="1:1" x14ac:dyDescent="0.3">
      <c r="A1900" s="3" t="str">
        <f>IF(Bank_Personal_Loan_Modelling!C1900&lt;=10,"0-10",IF(AND(Bank_Personal_Loan_Modelling!C1900&gt;10,Bank_Personal_Loan_Modelling!C1900&lt;=20),"11-20",IF(AND(Bank_Personal_Loan_Modelling!C1900&gt;20,Bank_Personal_Loan_Modelling!C1900&lt;=30),"21-30","30+")))</f>
        <v>21-30</v>
      </c>
    </row>
    <row r="1901" spans="1:1" x14ac:dyDescent="0.3">
      <c r="A1901" s="3" t="str">
        <f>IF(Bank_Personal_Loan_Modelling!C1901&lt;=10,"0-10",IF(AND(Bank_Personal_Loan_Modelling!C1901&gt;10,Bank_Personal_Loan_Modelling!C1901&lt;=20),"11-20",IF(AND(Bank_Personal_Loan_Modelling!C1901&gt;20,Bank_Personal_Loan_Modelling!C1901&lt;=30),"21-30","30+")))</f>
        <v>21-30</v>
      </c>
    </row>
    <row r="1902" spans="1:1" x14ac:dyDescent="0.3">
      <c r="A1902" s="3" t="str">
        <f>IF(Bank_Personal_Loan_Modelling!C1902&lt;=10,"0-10",IF(AND(Bank_Personal_Loan_Modelling!C1902&gt;10,Bank_Personal_Loan_Modelling!C1902&lt;=20),"11-20",IF(AND(Bank_Personal_Loan_Modelling!C1902&gt;20,Bank_Personal_Loan_Modelling!C1902&lt;=30),"21-30","30+")))</f>
        <v>21-30</v>
      </c>
    </row>
    <row r="1903" spans="1:1" x14ac:dyDescent="0.3">
      <c r="A1903" s="3" t="str">
        <f>IF(Bank_Personal_Loan_Modelling!C1903&lt;=10,"0-10",IF(AND(Bank_Personal_Loan_Modelling!C1903&gt;10,Bank_Personal_Loan_Modelling!C1903&lt;=20),"11-20",IF(AND(Bank_Personal_Loan_Modelling!C1903&gt;20,Bank_Personal_Loan_Modelling!C1903&lt;=30),"21-30","30+")))</f>
        <v>21-30</v>
      </c>
    </row>
    <row r="1904" spans="1:1" x14ac:dyDescent="0.3">
      <c r="A1904" s="3" t="str">
        <f>IF(Bank_Personal_Loan_Modelling!C1904&lt;=10,"0-10",IF(AND(Bank_Personal_Loan_Modelling!C1904&gt;10,Bank_Personal_Loan_Modelling!C1904&lt;=20),"11-20",IF(AND(Bank_Personal_Loan_Modelling!C1904&gt;20,Bank_Personal_Loan_Modelling!C1904&lt;=30),"21-30","30+")))</f>
        <v>21-30</v>
      </c>
    </row>
    <row r="1905" spans="1:1" x14ac:dyDescent="0.3">
      <c r="A1905" s="3" t="str">
        <f>IF(Bank_Personal_Loan_Modelling!C1905&lt;=10,"0-10",IF(AND(Bank_Personal_Loan_Modelling!C1905&gt;10,Bank_Personal_Loan_Modelling!C1905&lt;=20),"11-20",IF(AND(Bank_Personal_Loan_Modelling!C1905&gt;20,Bank_Personal_Loan_Modelling!C1905&lt;=30),"21-30","30+")))</f>
        <v>21-30</v>
      </c>
    </row>
    <row r="1906" spans="1:1" x14ac:dyDescent="0.3">
      <c r="A1906" s="3" t="str">
        <f>IF(Bank_Personal_Loan_Modelling!C1906&lt;=10,"0-10",IF(AND(Bank_Personal_Loan_Modelling!C1906&gt;10,Bank_Personal_Loan_Modelling!C1906&lt;=20),"11-20",IF(AND(Bank_Personal_Loan_Modelling!C1906&gt;20,Bank_Personal_Loan_Modelling!C1906&lt;=30),"21-30","30+")))</f>
        <v>21-30</v>
      </c>
    </row>
    <row r="1907" spans="1:1" x14ac:dyDescent="0.3">
      <c r="A1907" s="3" t="str">
        <f>IF(Bank_Personal_Loan_Modelling!C1907&lt;=10,"0-10",IF(AND(Bank_Personal_Loan_Modelling!C1907&gt;10,Bank_Personal_Loan_Modelling!C1907&lt;=20),"11-20",IF(AND(Bank_Personal_Loan_Modelling!C1907&gt;20,Bank_Personal_Loan_Modelling!C1907&lt;=30),"21-30","30+")))</f>
        <v>21-30</v>
      </c>
    </row>
    <row r="1908" spans="1:1" x14ac:dyDescent="0.3">
      <c r="A1908" s="3" t="str">
        <f>IF(Bank_Personal_Loan_Modelling!C1908&lt;=10,"0-10",IF(AND(Bank_Personal_Loan_Modelling!C1908&gt;10,Bank_Personal_Loan_Modelling!C1908&lt;=20),"11-20",IF(AND(Bank_Personal_Loan_Modelling!C1908&gt;20,Bank_Personal_Loan_Modelling!C1908&lt;=30),"21-30","30+")))</f>
        <v>21-30</v>
      </c>
    </row>
    <row r="1909" spans="1:1" x14ac:dyDescent="0.3">
      <c r="A1909" s="3" t="str">
        <f>IF(Bank_Personal_Loan_Modelling!C1909&lt;=10,"0-10",IF(AND(Bank_Personal_Loan_Modelling!C1909&gt;10,Bank_Personal_Loan_Modelling!C1909&lt;=20),"11-20",IF(AND(Bank_Personal_Loan_Modelling!C1909&gt;20,Bank_Personal_Loan_Modelling!C1909&lt;=30),"21-30","30+")))</f>
        <v>21-30</v>
      </c>
    </row>
    <row r="1910" spans="1:1" x14ac:dyDescent="0.3">
      <c r="A1910" s="3" t="str">
        <f>IF(Bank_Personal_Loan_Modelling!C1910&lt;=10,"0-10",IF(AND(Bank_Personal_Loan_Modelling!C1910&gt;10,Bank_Personal_Loan_Modelling!C1910&lt;=20),"11-20",IF(AND(Bank_Personal_Loan_Modelling!C1910&gt;20,Bank_Personal_Loan_Modelling!C1910&lt;=30),"21-30","30+")))</f>
        <v>21-30</v>
      </c>
    </row>
    <row r="1911" spans="1:1" x14ac:dyDescent="0.3">
      <c r="A1911" s="3" t="str">
        <f>IF(Bank_Personal_Loan_Modelling!C1911&lt;=10,"0-10",IF(AND(Bank_Personal_Loan_Modelling!C1911&gt;10,Bank_Personal_Loan_Modelling!C1911&lt;=20),"11-20",IF(AND(Bank_Personal_Loan_Modelling!C1911&gt;20,Bank_Personal_Loan_Modelling!C1911&lt;=30),"21-30","30+")))</f>
        <v>21-30</v>
      </c>
    </row>
    <row r="1912" spans="1:1" x14ac:dyDescent="0.3">
      <c r="A1912" s="3" t="str">
        <f>IF(Bank_Personal_Loan_Modelling!C1912&lt;=10,"0-10",IF(AND(Bank_Personal_Loan_Modelling!C1912&gt;10,Bank_Personal_Loan_Modelling!C1912&lt;=20),"11-20",IF(AND(Bank_Personal_Loan_Modelling!C1912&gt;20,Bank_Personal_Loan_Modelling!C1912&lt;=30),"21-30","30+")))</f>
        <v>21-30</v>
      </c>
    </row>
    <row r="1913" spans="1:1" x14ac:dyDescent="0.3">
      <c r="A1913" s="3" t="str">
        <f>IF(Bank_Personal_Loan_Modelling!C1913&lt;=10,"0-10",IF(AND(Bank_Personal_Loan_Modelling!C1913&gt;10,Bank_Personal_Loan_Modelling!C1913&lt;=20),"11-20",IF(AND(Bank_Personal_Loan_Modelling!C1913&gt;20,Bank_Personal_Loan_Modelling!C1913&lt;=30),"21-30","30+")))</f>
        <v>21-30</v>
      </c>
    </row>
    <row r="1914" spans="1:1" x14ac:dyDescent="0.3">
      <c r="A1914" s="3" t="str">
        <f>IF(Bank_Personal_Loan_Modelling!C1914&lt;=10,"0-10",IF(AND(Bank_Personal_Loan_Modelling!C1914&gt;10,Bank_Personal_Loan_Modelling!C1914&lt;=20),"11-20",IF(AND(Bank_Personal_Loan_Modelling!C1914&gt;20,Bank_Personal_Loan_Modelling!C1914&lt;=30),"21-30","30+")))</f>
        <v>21-30</v>
      </c>
    </row>
    <row r="1915" spans="1:1" x14ac:dyDescent="0.3">
      <c r="A1915" s="3" t="str">
        <f>IF(Bank_Personal_Loan_Modelling!C1915&lt;=10,"0-10",IF(AND(Bank_Personal_Loan_Modelling!C1915&gt;10,Bank_Personal_Loan_Modelling!C1915&lt;=20),"11-20",IF(AND(Bank_Personal_Loan_Modelling!C1915&gt;20,Bank_Personal_Loan_Modelling!C1915&lt;=30),"21-30","30+")))</f>
        <v>21-30</v>
      </c>
    </row>
    <row r="1916" spans="1:1" x14ac:dyDescent="0.3">
      <c r="A1916" s="3" t="str">
        <f>IF(Bank_Personal_Loan_Modelling!C1916&lt;=10,"0-10",IF(AND(Bank_Personal_Loan_Modelling!C1916&gt;10,Bank_Personal_Loan_Modelling!C1916&lt;=20),"11-20",IF(AND(Bank_Personal_Loan_Modelling!C1916&gt;20,Bank_Personal_Loan_Modelling!C1916&lt;=30),"21-30","30+")))</f>
        <v>21-30</v>
      </c>
    </row>
    <row r="1917" spans="1:1" x14ac:dyDescent="0.3">
      <c r="A1917" s="3" t="str">
        <f>IF(Bank_Personal_Loan_Modelling!C1917&lt;=10,"0-10",IF(AND(Bank_Personal_Loan_Modelling!C1917&gt;10,Bank_Personal_Loan_Modelling!C1917&lt;=20),"11-20",IF(AND(Bank_Personal_Loan_Modelling!C1917&gt;20,Bank_Personal_Loan_Modelling!C1917&lt;=30),"21-30","30+")))</f>
        <v>21-30</v>
      </c>
    </row>
    <row r="1918" spans="1:1" x14ac:dyDescent="0.3">
      <c r="A1918" s="3" t="str">
        <f>IF(Bank_Personal_Loan_Modelling!C1918&lt;=10,"0-10",IF(AND(Bank_Personal_Loan_Modelling!C1918&gt;10,Bank_Personal_Loan_Modelling!C1918&lt;=20),"11-20",IF(AND(Bank_Personal_Loan_Modelling!C1918&gt;20,Bank_Personal_Loan_Modelling!C1918&lt;=30),"21-30","30+")))</f>
        <v>21-30</v>
      </c>
    </row>
    <row r="1919" spans="1:1" x14ac:dyDescent="0.3">
      <c r="A1919" s="3" t="str">
        <f>IF(Bank_Personal_Loan_Modelling!C1919&lt;=10,"0-10",IF(AND(Bank_Personal_Loan_Modelling!C1919&gt;10,Bank_Personal_Loan_Modelling!C1919&lt;=20),"11-20",IF(AND(Bank_Personal_Loan_Modelling!C1919&gt;20,Bank_Personal_Loan_Modelling!C1919&lt;=30),"21-30","30+")))</f>
        <v>21-30</v>
      </c>
    </row>
    <row r="1920" spans="1:1" x14ac:dyDescent="0.3">
      <c r="A1920" s="3" t="str">
        <f>IF(Bank_Personal_Loan_Modelling!C1920&lt;=10,"0-10",IF(AND(Bank_Personal_Loan_Modelling!C1920&gt;10,Bank_Personal_Loan_Modelling!C1920&lt;=20),"11-20",IF(AND(Bank_Personal_Loan_Modelling!C1920&gt;20,Bank_Personal_Loan_Modelling!C1920&lt;=30),"21-30","30+")))</f>
        <v>21-30</v>
      </c>
    </row>
    <row r="1921" spans="1:1" x14ac:dyDescent="0.3">
      <c r="A1921" s="3" t="str">
        <f>IF(Bank_Personal_Loan_Modelling!C1921&lt;=10,"0-10",IF(AND(Bank_Personal_Loan_Modelling!C1921&gt;10,Bank_Personal_Loan_Modelling!C1921&lt;=20),"11-20",IF(AND(Bank_Personal_Loan_Modelling!C1921&gt;20,Bank_Personal_Loan_Modelling!C1921&lt;=30),"21-30","30+")))</f>
        <v>11-20</v>
      </c>
    </row>
    <row r="1922" spans="1:1" x14ac:dyDescent="0.3">
      <c r="A1922" s="3" t="str">
        <f>IF(Bank_Personal_Loan_Modelling!C1922&lt;=10,"0-10",IF(AND(Bank_Personal_Loan_Modelling!C1922&gt;10,Bank_Personal_Loan_Modelling!C1922&lt;=20),"11-20",IF(AND(Bank_Personal_Loan_Modelling!C1922&gt;20,Bank_Personal_Loan_Modelling!C1922&lt;=30),"21-30","30+")))</f>
        <v>21-30</v>
      </c>
    </row>
    <row r="1923" spans="1:1" x14ac:dyDescent="0.3">
      <c r="A1923" s="3" t="str">
        <f>IF(Bank_Personal_Loan_Modelling!C1923&lt;=10,"0-10",IF(AND(Bank_Personal_Loan_Modelling!C1923&gt;10,Bank_Personal_Loan_Modelling!C1923&lt;=20),"11-20",IF(AND(Bank_Personal_Loan_Modelling!C1923&gt;20,Bank_Personal_Loan_Modelling!C1923&lt;=30),"21-30","30+")))</f>
        <v>21-30</v>
      </c>
    </row>
    <row r="1924" spans="1:1" x14ac:dyDescent="0.3">
      <c r="A1924" s="3" t="str">
        <f>IF(Bank_Personal_Loan_Modelling!C1924&lt;=10,"0-10",IF(AND(Bank_Personal_Loan_Modelling!C1924&gt;10,Bank_Personal_Loan_Modelling!C1924&lt;=20),"11-20",IF(AND(Bank_Personal_Loan_Modelling!C1924&gt;20,Bank_Personal_Loan_Modelling!C1924&lt;=30),"21-30","30+")))</f>
        <v>21-30</v>
      </c>
    </row>
    <row r="1925" spans="1:1" x14ac:dyDescent="0.3">
      <c r="A1925" s="3" t="str">
        <f>IF(Bank_Personal_Loan_Modelling!C1925&lt;=10,"0-10",IF(AND(Bank_Personal_Loan_Modelling!C1925&gt;10,Bank_Personal_Loan_Modelling!C1925&lt;=20),"11-20",IF(AND(Bank_Personal_Loan_Modelling!C1925&gt;20,Bank_Personal_Loan_Modelling!C1925&lt;=30),"21-30","30+")))</f>
        <v>21-30</v>
      </c>
    </row>
    <row r="1926" spans="1:1" x14ac:dyDescent="0.3">
      <c r="A1926" s="3" t="str">
        <f>IF(Bank_Personal_Loan_Modelling!C1926&lt;=10,"0-10",IF(AND(Bank_Personal_Loan_Modelling!C1926&gt;10,Bank_Personal_Loan_Modelling!C1926&lt;=20),"11-20",IF(AND(Bank_Personal_Loan_Modelling!C1926&gt;20,Bank_Personal_Loan_Modelling!C1926&lt;=30),"21-30","30+")))</f>
        <v>11-20</v>
      </c>
    </row>
    <row r="1927" spans="1:1" x14ac:dyDescent="0.3">
      <c r="A1927" s="3" t="str">
        <f>IF(Bank_Personal_Loan_Modelling!C1927&lt;=10,"0-10",IF(AND(Bank_Personal_Loan_Modelling!C1927&gt;10,Bank_Personal_Loan_Modelling!C1927&lt;=20),"11-20",IF(AND(Bank_Personal_Loan_Modelling!C1927&gt;20,Bank_Personal_Loan_Modelling!C1927&lt;=30),"21-30","30+")))</f>
        <v>21-30</v>
      </c>
    </row>
    <row r="1928" spans="1:1" x14ac:dyDescent="0.3">
      <c r="A1928" s="3" t="str">
        <f>IF(Bank_Personal_Loan_Modelling!C1928&lt;=10,"0-10",IF(AND(Bank_Personal_Loan_Modelling!C1928&gt;10,Bank_Personal_Loan_Modelling!C1928&lt;=20),"11-20",IF(AND(Bank_Personal_Loan_Modelling!C1928&gt;20,Bank_Personal_Loan_Modelling!C1928&lt;=30),"21-30","30+")))</f>
        <v>21-30</v>
      </c>
    </row>
    <row r="1929" spans="1:1" x14ac:dyDescent="0.3">
      <c r="A1929" s="3" t="str">
        <f>IF(Bank_Personal_Loan_Modelling!C1929&lt;=10,"0-10",IF(AND(Bank_Personal_Loan_Modelling!C1929&gt;10,Bank_Personal_Loan_Modelling!C1929&lt;=20),"11-20",IF(AND(Bank_Personal_Loan_Modelling!C1929&gt;20,Bank_Personal_Loan_Modelling!C1929&lt;=30),"21-30","30+")))</f>
        <v>21-30</v>
      </c>
    </row>
    <row r="1930" spans="1:1" x14ac:dyDescent="0.3">
      <c r="A1930" s="3" t="str">
        <f>IF(Bank_Personal_Loan_Modelling!C1930&lt;=10,"0-10",IF(AND(Bank_Personal_Loan_Modelling!C1930&gt;10,Bank_Personal_Loan_Modelling!C1930&lt;=20),"11-20",IF(AND(Bank_Personal_Loan_Modelling!C1930&gt;20,Bank_Personal_Loan_Modelling!C1930&lt;=30),"21-30","30+")))</f>
        <v>21-30</v>
      </c>
    </row>
    <row r="1931" spans="1:1" x14ac:dyDescent="0.3">
      <c r="A1931" s="3" t="str">
        <f>IF(Bank_Personal_Loan_Modelling!C1931&lt;=10,"0-10",IF(AND(Bank_Personal_Loan_Modelling!C1931&gt;10,Bank_Personal_Loan_Modelling!C1931&lt;=20),"11-20",IF(AND(Bank_Personal_Loan_Modelling!C1931&gt;20,Bank_Personal_Loan_Modelling!C1931&lt;=30),"21-30","30+")))</f>
        <v>21-30</v>
      </c>
    </row>
    <row r="1932" spans="1:1" x14ac:dyDescent="0.3">
      <c r="A1932" s="3" t="str">
        <f>IF(Bank_Personal_Loan_Modelling!C1932&lt;=10,"0-10",IF(AND(Bank_Personal_Loan_Modelling!C1932&gt;10,Bank_Personal_Loan_Modelling!C1932&lt;=20),"11-20",IF(AND(Bank_Personal_Loan_Modelling!C1932&gt;20,Bank_Personal_Loan_Modelling!C1932&lt;=30),"21-30","30+")))</f>
        <v>21-30</v>
      </c>
    </row>
    <row r="1933" spans="1:1" x14ac:dyDescent="0.3">
      <c r="A1933" s="3" t="str">
        <f>IF(Bank_Personal_Loan_Modelling!C1933&lt;=10,"0-10",IF(AND(Bank_Personal_Loan_Modelling!C1933&gt;10,Bank_Personal_Loan_Modelling!C1933&lt;=20),"11-20",IF(AND(Bank_Personal_Loan_Modelling!C1933&gt;20,Bank_Personal_Loan_Modelling!C1933&lt;=30),"21-30","30+")))</f>
        <v>21-30</v>
      </c>
    </row>
    <row r="1934" spans="1:1" x14ac:dyDescent="0.3">
      <c r="A1934" s="3" t="str">
        <f>IF(Bank_Personal_Loan_Modelling!C1934&lt;=10,"0-10",IF(AND(Bank_Personal_Loan_Modelling!C1934&gt;10,Bank_Personal_Loan_Modelling!C1934&lt;=20),"11-20",IF(AND(Bank_Personal_Loan_Modelling!C1934&gt;20,Bank_Personal_Loan_Modelling!C1934&lt;=30),"21-30","30+")))</f>
        <v>21-30</v>
      </c>
    </row>
    <row r="1935" spans="1:1" x14ac:dyDescent="0.3">
      <c r="A1935" s="3" t="str">
        <f>IF(Bank_Personal_Loan_Modelling!C1935&lt;=10,"0-10",IF(AND(Bank_Personal_Loan_Modelling!C1935&gt;10,Bank_Personal_Loan_Modelling!C1935&lt;=20),"11-20",IF(AND(Bank_Personal_Loan_Modelling!C1935&gt;20,Bank_Personal_Loan_Modelling!C1935&lt;=30),"21-30","30+")))</f>
        <v>21-30</v>
      </c>
    </row>
    <row r="1936" spans="1:1" x14ac:dyDescent="0.3">
      <c r="A1936" s="3" t="str">
        <f>IF(Bank_Personal_Loan_Modelling!C1936&lt;=10,"0-10",IF(AND(Bank_Personal_Loan_Modelling!C1936&gt;10,Bank_Personal_Loan_Modelling!C1936&lt;=20),"11-20",IF(AND(Bank_Personal_Loan_Modelling!C1936&gt;20,Bank_Personal_Loan_Modelling!C1936&lt;=30),"21-30","30+")))</f>
        <v>21-30</v>
      </c>
    </row>
    <row r="1937" spans="1:1" x14ac:dyDescent="0.3">
      <c r="A1937" s="3" t="str">
        <f>IF(Bank_Personal_Loan_Modelling!C1937&lt;=10,"0-10",IF(AND(Bank_Personal_Loan_Modelling!C1937&gt;10,Bank_Personal_Loan_Modelling!C1937&lt;=20),"11-20",IF(AND(Bank_Personal_Loan_Modelling!C1937&gt;20,Bank_Personal_Loan_Modelling!C1937&lt;=30),"21-30","30+")))</f>
        <v>21-30</v>
      </c>
    </row>
    <row r="1938" spans="1:1" x14ac:dyDescent="0.3">
      <c r="A1938" s="3" t="str">
        <f>IF(Bank_Personal_Loan_Modelling!C1938&lt;=10,"0-10",IF(AND(Bank_Personal_Loan_Modelling!C1938&gt;10,Bank_Personal_Loan_Modelling!C1938&lt;=20),"11-20",IF(AND(Bank_Personal_Loan_Modelling!C1938&gt;20,Bank_Personal_Loan_Modelling!C1938&lt;=30),"21-30","30+")))</f>
        <v>21-30</v>
      </c>
    </row>
    <row r="1939" spans="1:1" x14ac:dyDescent="0.3">
      <c r="A1939" s="3" t="str">
        <f>IF(Bank_Personal_Loan_Modelling!C1939&lt;=10,"0-10",IF(AND(Bank_Personal_Loan_Modelling!C1939&gt;10,Bank_Personal_Loan_Modelling!C1939&lt;=20),"11-20",IF(AND(Bank_Personal_Loan_Modelling!C1939&gt;20,Bank_Personal_Loan_Modelling!C1939&lt;=30),"21-30","30+")))</f>
        <v>21-30</v>
      </c>
    </row>
    <row r="1940" spans="1:1" x14ac:dyDescent="0.3">
      <c r="A1940" s="3" t="str">
        <f>IF(Bank_Personal_Loan_Modelling!C1940&lt;=10,"0-10",IF(AND(Bank_Personal_Loan_Modelling!C1940&gt;10,Bank_Personal_Loan_Modelling!C1940&lt;=20),"11-20",IF(AND(Bank_Personal_Loan_Modelling!C1940&gt;20,Bank_Personal_Loan_Modelling!C1940&lt;=30),"21-30","30+")))</f>
        <v>21-30</v>
      </c>
    </row>
    <row r="1941" spans="1:1" x14ac:dyDescent="0.3">
      <c r="A1941" s="3" t="str">
        <f>IF(Bank_Personal_Loan_Modelling!C1941&lt;=10,"0-10",IF(AND(Bank_Personal_Loan_Modelling!C1941&gt;10,Bank_Personal_Loan_Modelling!C1941&lt;=20),"11-20",IF(AND(Bank_Personal_Loan_Modelling!C1941&gt;20,Bank_Personal_Loan_Modelling!C1941&lt;=30),"21-30","30+")))</f>
        <v>21-30</v>
      </c>
    </row>
    <row r="1942" spans="1:1" x14ac:dyDescent="0.3">
      <c r="A1942" s="3" t="str">
        <f>IF(Bank_Personal_Loan_Modelling!C1942&lt;=10,"0-10",IF(AND(Bank_Personal_Loan_Modelling!C1942&gt;10,Bank_Personal_Loan_Modelling!C1942&lt;=20),"11-20",IF(AND(Bank_Personal_Loan_Modelling!C1942&gt;20,Bank_Personal_Loan_Modelling!C1942&lt;=30),"21-30","30+")))</f>
        <v>21-30</v>
      </c>
    </row>
    <row r="1943" spans="1:1" x14ac:dyDescent="0.3">
      <c r="A1943" s="3" t="str">
        <f>IF(Bank_Personal_Loan_Modelling!C1943&lt;=10,"0-10",IF(AND(Bank_Personal_Loan_Modelling!C1943&gt;10,Bank_Personal_Loan_Modelling!C1943&lt;=20),"11-20",IF(AND(Bank_Personal_Loan_Modelling!C1943&gt;20,Bank_Personal_Loan_Modelling!C1943&lt;=30),"21-30","30+")))</f>
        <v>21-30</v>
      </c>
    </row>
    <row r="1944" spans="1:1" x14ac:dyDescent="0.3">
      <c r="A1944" s="3" t="str">
        <f>IF(Bank_Personal_Loan_Modelling!C1944&lt;=10,"0-10",IF(AND(Bank_Personal_Loan_Modelling!C1944&gt;10,Bank_Personal_Loan_Modelling!C1944&lt;=20),"11-20",IF(AND(Bank_Personal_Loan_Modelling!C1944&gt;20,Bank_Personal_Loan_Modelling!C1944&lt;=30),"21-30","30+")))</f>
        <v>21-30</v>
      </c>
    </row>
    <row r="1945" spans="1:1" x14ac:dyDescent="0.3">
      <c r="A1945" s="3" t="str">
        <f>IF(Bank_Personal_Loan_Modelling!C1945&lt;=10,"0-10",IF(AND(Bank_Personal_Loan_Modelling!C1945&gt;10,Bank_Personal_Loan_Modelling!C1945&lt;=20),"11-20",IF(AND(Bank_Personal_Loan_Modelling!C1945&gt;20,Bank_Personal_Loan_Modelling!C1945&lt;=30),"21-30","30+")))</f>
        <v>21-30</v>
      </c>
    </row>
    <row r="1946" spans="1:1" x14ac:dyDescent="0.3">
      <c r="A1946" s="3" t="str">
        <f>IF(Bank_Personal_Loan_Modelling!C1946&lt;=10,"0-10",IF(AND(Bank_Personal_Loan_Modelling!C1946&gt;10,Bank_Personal_Loan_Modelling!C1946&lt;=20),"11-20",IF(AND(Bank_Personal_Loan_Modelling!C1946&gt;20,Bank_Personal_Loan_Modelling!C1946&lt;=30),"21-30","30+")))</f>
        <v>21-30</v>
      </c>
    </row>
    <row r="1947" spans="1:1" x14ac:dyDescent="0.3">
      <c r="A1947" s="3" t="str">
        <f>IF(Bank_Personal_Loan_Modelling!C1947&lt;=10,"0-10",IF(AND(Bank_Personal_Loan_Modelling!C1947&gt;10,Bank_Personal_Loan_Modelling!C1947&lt;=20),"11-20",IF(AND(Bank_Personal_Loan_Modelling!C1947&gt;20,Bank_Personal_Loan_Modelling!C1947&lt;=30),"21-30","30+")))</f>
        <v>21-30</v>
      </c>
    </row>
    <row r="1948" spans="1:1" x14ac:dyDescent="0.3">
      <c r="A1948" s="3" t="str">
        <f>IF(Bank_Personal_Loan_Modelling!C1948&lt;=10,"0-10",IF(AND(Bank_Personal_Loan_Modelling!C1948&gt;10,Bank_Personal_Loan_Modelling!C1948&lt;=20),"11-20",IF(AND(Bank_Personal_Loan_Modelling!C1948&gt;20,Bank_Personal_Loan_Modelling!C1948&lt;=30),"21-30","30+")))</f>
        <v>21-30</v>
      </c>
    </row>
    <row r="1949" spans="1:1" x14ac:dyDescent="0.3">
      <c r="A1949" s="3" t="str">
        <f>IF(Bank_Personal_Loan_Modelling!C1949&lt;=10,"0-10",IF(AND(Bank_Personal_Loan_Modelling!C1949&gt;10,Bank_Personal_Loan_Modelling!C1949&lt;=20),"11-20",IF(AND(Bank_Personal_Loan_Modelling!C1949&gt;20,Bank_Personal_Loan_Modelling!C1949&lt;=30),"21-30","30+")))</f>
        <v>21-30</v>
      </c>
    </row>
    <row r="1950" spans="1:1" x14ac:dyDescent="0.3">
      <c r="A1950" s="3" t="str">
        <f>IF(Bank_Personal_Loan_Modelling!C1950&lt;=10,"0-10",IF(AND(Bank_Personal_Loan_Modelling!C1950&gt;10,Bank_Personal_Loan_Modelling!C1950&lt;=20),"11-20",IF(AND(Bank_Personal_Loan_Modelling!C1950&gt;20,Bank_Personal_Loan_Modelling!C1950&lt;=30),"21-30","30+")))</f>
        <v>21-30</v>
      </c>
    </row>
    <row r="1951" spans="1:1" x14ac:dyDescent="0.3">
      <c r="A1951" s="3" t="str">
        <f>IF(Bank_Personal_Loan_Modelling!C1951&lt;=10,"0-10",IF(AND(Bank_Personal_Loan_Modelling!C1951&gt;10,Bank_Personal_Loan_Modelling!C1951&lt;=20),"11-20",IF(AND(Bank_Personal_Loan_Modelling!C1951&gt;20,Bank_Personal_Loan_Modelling!C1951&lt;=30),"21-30","30+")))</f>
        <v>21-30</v>
      </c>
    </row>
    <row r="1952" spans="1:1" x14ac:dyDescent="0.3">
      <c r="A1952" s="3" t="str">
        <f>IF(Bank_Personal_Loan_Modelling!C1952&lt;=10,"0-10",IF(AND(Bank_Personal_Loan_Modelling!C1952&gt;10,Bank_Personal_Loan_Modelling!C1952&lt;=20),"11-20",IF(AND(Bank_Personal_Loan_Modelling!C1952&gt;20,Bank_Personal_Loan_Modelling!C1952&lt;=30),"21-30","30+")))</f>
        <v>21-30</v>
      </c>
    </row>
    <row r="1953" spans="1:1" x14ac:dyDescent="0.3">
      <c r="A1953" s="3" t="str">
        <f>IF(Bank_Personal_Loan_Modelling!C1953&lt;=10,"0-10",IF(AND(Bank_Personal_Loan_Modelling!C1953&gt;10,Bank_Personal_Loan_Modelling!C1953&lt;=20),"11-20",IF(AND(Bank_Personal_Loan_Modelling!C1953&gt;20,Bank_Personal_Loan_Modelling!C1953&lt;=30),"21-30","30+")))</f>
        <v>21-30</v>
      </c>
    </row>
    <row r="1954" spans="1:1" x14ac:dyDescent="0.3">
      <c r="A1954" s="3" t="str">
        <f>IF(Bank_Personal_Loan_Modelling!C1954&lt;=10,"0-10",IF(AND(Bank_Personal_Loan_Modelling!C1954&gt;10,Bank_Personal_Loan_Modelling!C1954&lt;=20),"11-20",IF(AND(Bank_Personal_Loan_Modelling!C1954&gt;20,Bank_Personal_Loan_Modelling!C1954&lt;=30),"21-30","30+")))</f>
        <v>21-30</v>
      </c>
    </row>
    <row r="1955" spans="1:1" x14ac:dyDescent="0.3">
      <c r="A1955" s="3" t="str">
        <f>IF(Bank_Personal_Loan_Modelling!C1955&lt;=10,"0-10",IF(AND(Bank_Personal_Loan_Modelling!C1955&gt;10,Bank_Personal_Loan_Modelling!C1955&lt;=20),"11-20",IF(AND(Bank_Personal_Loan_Modelling!C1955&gt;20,Bank_Personal_Loan_Modelling!C1955&lt;=30),"21-30","30+")))</f>
        <v>21-30</v>
      </c>
    </row>
    <row r="1956" spans="1:1" x14ac:dyDescent="0.3">
      <c r="A1956" s="3" t="str">
        <f>IF(Bank_Personal_Loan_Modelling!C1956&lt;=10,"0-10",IF(AND(Bank_Personal_Loan_Modelling!C1956&gt;10,Bank_Personal_Loan_Modelling!C1956&lt;=20),"11-20",IF(AND(Bank_Personal_Loan_Modelling!C1956&gt;20,Bank_Personal_Loan_Modelling!C1956&lt;=30),"21-30","30+")))</f>
        <v>21-30</v>
      </c>
    </row>
    <row r="1957" spans="1:1" x14ac:dyDescent="0.3">
      <c r="A1957" s="3" t="str">
        <f>IF(Bank_Personal_Loan_Modelling!C1957&lt;=10,"0-10",IF(AND(Bank_Personal_Loan_Modelling!C1957&gt;10,Bank_Personal_Loan_Modelling!C1957&lt;=20),"11-20",IF(AND(Bank_Personal_Loan_Modelling!C1957&gt;20,Bank_Personal_Loan_Modelling!C1957&lt;=30),"21-30","30+")))</f>
        <v>21-30</v>
      </c>
    </row>
    <row r="1958" spans="1:1" x14ac:dyDescent="0.3">
      <c r="A1958" s="3" t="str">
        <f>IF(Bank_Personal_Loan_Modelling!C1958&lt;=10,"0-10",IF(AND(Bank_Personal_Loan_Modelling!C1958&gt;10,Bank_Personal_Loan_Modelling!C1958&lt;=20),"11-20",IF(AND(Bank_Personal_Loan_Modelling!C1958&gt;20,Bank_Personal_Loan_Modelling!C1958&lt;=30),"21-30","30+")))</f>
        <v>21-30</v>
      </c>
    </row>
    <row r="1959" spans="1:1" x14ac:dyDescent="0.3">
      <c r="A1959" s="3" t="str">
        <f>IF(Bank_Personal_Loan_Modelling!C1959&lt;=10,"0-10",IF(AND(Bank_Personal_Loan_Modelling!C1959&gt;10,Bank_Personal_Loan_Modelling!C1959&lt;=20),"11-20",IF(AND(Bank_Personal_Loan_Modelling!C1959&gt;20,Bank_Personal_Loan_Modelling!C1959&lt;=30),"21-30","30+")))</f>
        <v>21-30</v>
      </c>
    </row>
    <row r="1960" spans="1:1" x14ac:dyDescent="0.3">
      <c r="A1960" s="3" t="str">
        <f>IF(Bank_Personal_Loan_Modelling!C1960&lt;=10,"0-10",IF(AND(Bank_Personal_Loan_Modelling!C1960&gt;10,Bank_Personal_Loan_Modelling!C1960&lt;=20),"11-20",IF(AND(Bank_Personal_Loan_Modelling!C1960&gt;20,Bank_Personal_Loan_Modelling!C1960&lt;=30),"21-30","30+")))</f>
        <v>21-30</v>
      </c>
    </row>
    <row r="1961" spans="1:1" x14ac:dyDescent="0.3">
      <c r="A1961" s="3" t="str">
        <f>IF(Bank_Personal_Loan_Modelling!C1961&lt;=10,"0-10",IF(AND(Bank_Personal_Loan_Modelling!C1961&gt;10,Bank_Personal_Loan_Modelling!C1961&lt;=20),"11-20",IF(AND(Bank_Personal_Loan_Modelling!C1961&gt;20,Bank_Personal_Loan_Modelling!C1961&lt;=30),"21-30","30+")))</f>
        <v>21-30</v>
      </c>
    </row>
    <row r="1962" spans="1:1" x14ac:dyDescent="0.3">
      <c r="A1962" s="3" t="str">
        <f>IF(Bank_Personal_Loan_Modelling!C1962&lt;=10,"0-10",IF(AND(Bank_Personal_Loan_Modelling!C1962&gt;10,Bank_Personal_Loan_Modelling!C1962&lt;=20),"11-20",IF(AND(Bank_Personal_Loan_Modelling!C1962&gt;20,Bank_Personal_Loan_Modelling!C1962&lt;=30),"21-30","30+")))</f>
        <v>21-30</v>
      </c>
    </row>
    <row r="1963" spans="1:1" x14ac:dyDescent="0.3">
      <c r="A1963" s="3" t="str">
        <f>IF(Bank_Personal_Loan_Modelling!C1963&lt;=10,"0-10",IF(AND(Bank_Personal_Loan_Modelling!C1963&gt;10,Bank_Personal_Loan_Modelling!C1963&lt;=20),"11-20",IF(AND(Bank_Personal_Loan_Modelling!C1963&gt;20,Bank_Personal_Loan_Modelling!C1963&lt;=30),"21-30","30+")))</f>
        <v>21-30</v>
      </c>
    </row>
    <row r="1964" spans="1:1" x14ac:dyDescent="0.3">
      <c r="A1964" s="3" t="str">
        <f>IF(Bank_Personal_Loan_Modelling!C1964&lt;=10,"0-10",IF(AND(Bank_Personal_Loan_Modelling!C1964&gt;10,Bank_Personal_Loan_Modelling!C1964&lt;=20),"11-20",IF(AND(Bank_Personal_Loan_Modelling!C1964&gt;20,Bank_Personal_Loan_Modelling!C1964&lt;=30),"21-30","30+")))</f>
        <v>21-30</v>
      </c>
    </row>
    <row r="1965" spans="1:1" x14ac:dyDescent="0.3">
      <c r="A1965" s="3" t="str">
        <f>IF(Bank_Personal_Loan_Modelling!C1965&lt;=10,"0-10",IF(AND(Bank_Personal_Loan_Modelling!C1965&gt;10,Bank_Personal_Loan_Modelling!C1965&lt;=20),"11-20",IF(AND(Bank_Personal_Loan_Modelling!C1965&gt;20,Bank_Personal_Loan_Modelling!C1965&lt;=30),"21-30","30+")))</f>
        <v>21-30</v>
      </c>
    </row>
    <row r="1966" spans="1:1" x14ac:dyDescent="0.3">
      <c r="A1966" s="3" t="str">
        <f>IF(Bank_Personal_Loan_Modelling!C1966&lt;=10,"0-10",IF(AND(Bank_Personal_Loan_Modelling!C1966&gt;10,Bank_Personal_Loan_Modelling!C1966&lt;=20),"11-20",IF(AND(Bank_Personal_Loan_Modelling!C1966&gt;20,Bank_Personal_Loan_Modelling!C1966&lt;=30),"21-30","30+")))</f>
        <v>21-30</v>
      </c>
    </row>
    <row r="1967" spans="1:1" x14ac:dyDescent="0.3">
      <c r="A1967" s="3" t="str">
        <f>IF(Bank_Personal_Loan_Modelling!C1967&lt;=10,"0-10",IF(AND(Bank_Personal_Loan_Modelling!C1967&gt;10,Bank_Personal_Loan_Modelling!C1967&lt;=20),"11-20",IF(AND(Bank_Personal_Loan_Modelling!C1967&gt;20,Bank_Personal_Loan_Modelling!C1967&lt;=30),"21-30","30+")))</f>
        <v>21-30</v>
      </c>
    </row>
    <row r="1968" spans="1:1" x14ac:dyDescent="0.3">
      <c r="A1968" s="3" t="str">
        <f>IF(Bank_Personal_Loan_Modelling!C1968&lt;=10,"0-10",IF(AND(Bank_Personal_Loan_Modelling!C1968&gt;10,Bank_Personal_Loan_Modelling!C1968&lt;=20),"11-20",IF(AND(Bank_Personal_Loan_Modelling!C1968&gt;20,Bank_Personal_Loan_Modelling!C1968&lt;=30),"21-30","30+")))</f>
        <v>21-30</v>
      </c>
    </row>
    <row r="1969" spans="1:1" x14ac:dyDescent="0.3">
      <c r="A1969" s="3" t="str">
        <f>IF(Bank_Personal_Loan_Modelling!C1969&lt;=10,"0-10",IF(AND(Bank_Personal_Loan_Modelling!C1969&gt;10,Bank_Personal_Loan_Modelling!C1969&lt;=20),"11-20",IF(AND(Bank_Personal_Loan_Modelling!C1969&gt;20,Bank_Personal_Loan_Modelling!C1969&lt;=30),"21-30","30+")))</f>
        <v>21-30</v>
      </c>
    </row>
    <row r="1970" spans="1:1" x14ac:dyDescent="0.3">
      <c r="A1970" s="3" t="str">
        <f>IF(Bank_Personal_Loan_Modelling!C1970&lt;=10,"0-10",IF(AND(Bank_Personal_Loan_Modelling!C1970&gt;10,Bank_Personal_Loan_Modelling!C1970&lt;=20),"11-20",IF(AND(Bank_Personal_Loan_Modelling!C1970&gt;20,Bank_Personal_Loan_Modelling!C1970&lt;=30),"21-30","30+")))</f>
        <v>21-30</v>
      </c>
    </row>
    <row r="1971" spans="1:1" x14ac:dyDescent="0.3">
      <c r="A1971" s="3" t="str">
        <f>IF(Bank_Personal_Loan_Modelling!C1971&lt;=10,"0-10",IF(AND(Bank_Personal_Loan_Modelling!C1971&gt;10,Bank_Personal_Loan_Modelling!C1971&lt;=20),"11-20",IF(AND(Bank_Personal_Loan_Modelling!C1971&gt;20,Bank_Personal_Loan_Modelling!C1971&lt;=30),"21-30","30+")))</f>
        <v>21-30</v>
      </c>
    </row>
    <row r="1972" spans="1:1" x14ac:dyDescent="0.3">
      <c r="A1972" s="3" t="str">
        <f>IF(Bank_Personal_Loan_Modelling!C1972&lt;=10,"0-10",IF(AND(Bank_Personal_Loan_Modelling!C1972&gt;10,Bank_Personal_Loan_Modelling!C1972&lt;=20),"11-20",IF(AND(Bank_Personal_Loan_Modelling!C1972&gt;20,Bank_Personal_Loan_Modelling!C1972&lt;=30),"21-30","30+")))</f>
        <v>21-30</v>
      </c>
    </row>
    <row r="1973" spans="1:1" x14ac:dyDescent="0.3">
      <c r="A1973" s="3" t="str">
        <f>IF(Bank_Personal_Loan_Modelling!C1973&lt;=10,"0-10",IF(AND(Bank_Personal_Loan_Modelling!C1973&gt;10,Bank_Personal_Loan_Modelling!C1973&lt;=20),"11-20",IF(AND(Bank_Personal_Loan_Modelling!C1973&gt;20,Bank_Personal_Loan_Modelling!C1973&lt;=30),"21-30","30+")))</f>
        <v>21-30</v>
      </c>
    </row>
    <row r="1974" spans="1:1" x14ac:dyDescent="0.3">
      <c r="A1974" s="3" t="str">
        <f>IF(Bank_Personal_Loan_Modelling!C1974&lt;=10,"0-10",IF(AND(Bank_Personal_Loan_Modelling!C1974&gt;10,Bank_Personal_Loan_Modelling!C1974&lt;=20),"11-20",IF(AND(Bank_Personal_Loan_Modelling!C1974&gt;20,Bank_Personal_Loan_Modelling!C1974&lt;=30),"21-30","30+")))</f>
        <v>21-30</v>
      </c>
    </row>
    <row r="1975" spans="1:1" x14ac:dyDescent="0.3">
      <c r="A1975" s="3" t="str">
        <f>IF(Bank_Personal_Loan_Modelling!C1975&lt;=10,"0-10",IF(AND(Bank_Personal_Loan_Modelling!C1975&gt;10,Bank_Personal_Loan_Modelling!C1975&lt;=20),"11-20",IF(AND(Bank_Personal_Loan_Modelling!C1975&gt;20,Bank_Personal_Loan_Modelling!C1975&lt;=30),"21-30","30+")))</f>
        <v>21-30</v>
      </c>
    </row>
    <row r="1976" spans="1:1" x14ac:dyDescent="0.3">
      <c r="A1976" s="3" t="str">
        <f>IF(Bank_Personal_Loan_Modelling!C1976&lt;=10,"0-10",IF(AND(Bank_Personal_Loan_Modelling!C1976&gt;10,Bank_Personal_Loan_Modelling!C1976&lt;=20),"11-20",IF(AND(Bank_Personal_Loan_Modelling!C1976&gt;20,Bank_Personal_Loan_Modelling!C1976&lt;=30),"21-30","30+")))</f>
        <v>21-30</v>
      </c>
    </row>
    <row r="1977" spans="1:1" x14ac:dyDescent="0.3">
      <c r="A1977" s="3" t="str">
        <f>IF(Bank_Personal_Loan_Modelling!C1977&lt;=10,"0-10",IF(AND(Bank_Personal_Loan_Modelling!C1977&gt;10,Bank_Personal_Loan_Modelling!C1977&lt;=20),"11-20",IF(AND(Bank_Personal_Loan_Modelling!C1977&gt;20,Bank_Personal_Loan_Modelling!C1977&lt;=30),"21-30","30+")))</f>
        <v>21-30</v>
      </c>
    </row>
    <row r="1978" spans="1:1" x14ac:dyDescent="0.3">
      <c r="A1978" s="3" t="str">
        <f>IF(Bank_Personal_Loan_Modelling!C1978&lt;=10,"0-10",IF(AND(Bank_Personal_Loan_Modelling!C1978&gt;10,Bank_Personal_Loan_Modelling!C1978&lt;=20),"11-20",IF(AND(Bank_Personal_Loan_Modelling!C1978&gt;20,Bank_Personal_Loan_Modelling!C1978&lt;=30),"21-30","30+")))</f>
        <v>21-30</v>
      </c>
    </row>
    <row r="1979" spans="1:1" x14ac:dyDescent="0.3">
      <c r="A1979" s="3" t="str">
        <f>IF(Bank_Personal_Loan_Modelling!C1979&lt;=10,"0-10",IF(AND(Bank_Personal_Loan_Modelling!C1979&gt;10,Bank_Personal_Loan_Modelling!C1979&lt;=20),"11-20",IF(AND(Bank_Personal_Loan_Modelling!C1979&gt;20,Bank_Personal_Loan_Modelling!C1979&lt;=30),"21-30","30+")))</f>
        <v>21-30</v>
      </c>
    </row>
    <row r="1980" spans="1:1" x14ac:dyDescent="0.3">
      <c r="A1980" s="3" t="str">
        <f>IF(Bank_Personal_Loan_Modelling!C1980&lt;=10,"0-10",IF(AND(Bank_Personal_Loan_Modelling!C1980&gt;10,Bank_Personal_Loan_Modelling!C1980&lt;=20),"11-20",IF(AND(Bank_Personal_Loan_Modelling!C1980&gt;20,Bank_Personal_Loan_Modelling!C1980&lt;=30),"21-30","30+")))</f>
        <v>21-30</v>
      </c>
    </row>
    <row r="1981" spans="1:1" x14ac:dyDescent="0.3">
      <c r="A1981" s="3" t="str">
        <f>IF(Bank_Personal_Loan_Modelling!C1981&lt;=10,"0-10",IF(AND(Bank_Personal_Loan_Modelling!C1981&gt;10,Bank_Personal_Loan_Modelling!C1981&lt;=20),"11-20",IF(AND(Bank_Personal_Loan_Modelling!C1981&gt;20,Bank_Personal_Loan_Modelling!C1981&lt;=30),"21-30","30+")))</f>
        <v>21-30</v>
      </c>
    </row>
    <row r="1982" spans="1:1" x14ac:dyDescent="0.3">
      <c r="A1982" s="3" t="str">
        <f>IF(Bank_Personal_Loan_Modelling!C1982&lt;=10,"0-10",IF(AND(Bank_Personal_Loan_Modelling!C1982&gt;10,Bank_Personal_Loan_Modelling!C1982&lt;=20),"11-20",IF(AND(Bank_Personal_Loan_Modelling!C1982&gt;20,Bank_Personal_Loan_Modelling!C1982&lt;=30),"21-30","30+")))</f>
        <v>21-30</v>
      </c>
    </row>
    <row r="1983" spans="1:1" x14ac:dyDescent="0.3">
      <c r="A1983" s="3" t="str">
        <f>IF(Bank_Personal_Loan_Modelling!C1983&lt;=10,"0-10",IF(AND(Bank_Personal_Loan_Modelling!C1983&gt;10,Bank_Personal_Loan_Modelling!C1983&lt;=20),"11-20",IF(AND(Bank_Personal_Loan_Modelling!C1983&gt;20,Bank_Personal_Loan_Modelling!C1983&lt;=30),"21-30","30+")))</f>
        <v>21-30</v>
      </c>
    </row>
    <row r="1984" spans="1:1" x14ac:dyDescent="0.3">
      <c r="A1984" s="3" t="str">
        <f>IF(Bank_Personal_Loan_Modelling!C1984&lt;=10,"0-10",IF(AND(Bank_Personal_Loan_Modelling!C1984&gt;10,Bank_Personal_Loan_Modelling!C1984&lt;=20),"11-20",IF(AND(Bank_Personal_Loan_Modelling!C1984&gt;20,Bank_Personal_Loan_Modelling!C1984&lt;=30),"21-30","30+")))</f>
        <v>21-30</v>
      </c>
    </row>
    <row r="1985" spans="1:1" x14ac:dyDescent="0.3">
      <c r="A1985" s="3" t="str">
        <f>IF(Bank_Personal_Loan_Modelling!C1985&lt;=10,"0-10",IF(AND(Bank_Personal_Loan_Modelling!C1985&gt;10,Bank_Personal_Loan_Modelling!C1985&lt;=20),"11-20",IF(AND(Bank_Personal_Loan_Modelling!C1985&gt;20,Bank_Personal_Loan_Modelling!C1985&lt;=30),"21-30","30+")))</f>
        <v>21-30</v>
      </c>
    </row>
    <row r="1986" spans="1:1" x14ac:dyDescent="0.3">
      <c r="A1986" s="3" t="str">
        <f>IF(Bank_Personal_Loan_Modelling!C1986&lt;=10,"0-10",IF(AND(Bank_Personal_Loan_Modelling!C1986&gt;10,Bank_Personal_Loan_Modelling!C1986&lt;=20),"11-20",IF(AND(Bank_Personal_Loan_Modelling!C1986&gt;20,Bank_Personal_Loan_Modelling!C1986&lt;=30),"21-30","30+")))</f>
        <v>21-30</v>
      </c>
    </row>
    <row r="1987" spans="1:1" x14ac:dyDescent="0.3">
      <c r="A1987" s="3" t="str">
        <f>IF(Bank_Personal_Loan_Modelling!C1987&lt;=10,"0-10",IF(AND(Bank_Personal_Loan_Modelling!C1987&gt;10,Bank_Personal_Loan_Modelling!C1987&lt;=20),"11-20",IF(AND(Bank_Personal_Loan_Modelling!C1987&gt;20,Bank_Personal_Loan_Modelling!C1987&lt;=30),"21-30","30+")))</f>
        <v>21-30</v>
      </c>
    </row>
    <row r="1988" spans="1:1" x14ac:dyDescent="0.3">
      <c r="A1988" s="3" t="str">
        <f>IF(Bank_Personal_Loan_Modelling!C1988&lt;=10,"0-10",IF(AND(Bank_Personal_Loan_Modelling!C1988&gt;10,Bank_Personal_Loan_Modelling!C1988&lt;=20),"11-20",IF(AND(Bank_Personal_Loan_Modelling!C1988&gt;20,Bank_Personal_Loan_Modelling!C1988&lt;=30),"21-30","30+")))</f>
        <v>21-30</v>
      </c>
    </row>
    <row r="1989" spans="1:1" x14ac:dyDescent="0.3">
      <c r="A1989" s="3" t="str">
        <f>IF(Bank_Personal_Loan_Modelling!C1989&lt;=10,"0-10",IF(AND(Bank_Personal_Loan_Modelling!C1989&gt;10,Bank_Personal_Loan_Modelling!C1989&lt;=20),"11-20",IF(AND(Bank_Personal_Loan_Modelling!C1989&gt;20,Bank_Personal_Loan_Modelling!C1989&lt;=30),"21-30","30+")))</f>
        <v>21-30</v>
      </c>
    </row>
    <row r="1990" spans="1:1" x14ac:dyDescent="0.3">
      <c r="A1990" s="3" t="str">
        <f>IF(Bank_Personal_Loan_Modelling!C1990&lt;=10,"0-10",IF(AND(Bank_Personal_Loan_Modelling!C1990&gt;10,Bank_Personal_Loan_Modelling!C1990&lt;=20),"11-20",IF(AND(Bank_Personal_Loan_Modelling!C1990&gt;20,Bank_Personal_Loan_Modelling!C1990&lt;=30),"21-30","30+")))</f>
        <v>21-30</v>
      </c>
    </row>
    <row r="1991" spans="1:1" x14ac:dyDescent="0.3">
      <c r="A1991" s="3" t="str">
        <f>IF(Bank_Personal_Loan_Modelling!C1991&lt;=10,"0-10",IF(AND(Bank_Personal_Loan_Modelling!C1991&gt;10,Bank_Personal_Loan_Modelling!C1991&lt;=20),"11-20",IF(AND(Bank_Personal_Loan_Modelling!C1991&gt;20,Bank_Personal_Loan_Modelling!C1991&lt;=30),"21-30","30+")))</f>
        <v>21-30</v>
      </c>
    </row>
    <row r="1992" spans="1:1" x14ac:dyDescent="0.3">
      <c r="A1992" s="3" t="str">
        <f>IF(Bank_Personal_Loan_Modelling!C1992&lt;=10,"0-10",IF(AND(Bank_Personal_Loan_Modelling!C1992&gt;10,Bank_Personal_Loan_Modelling!C1992&lt;=20),"11-20",IF(AND(Bank_Personal_Loan_Modelling!C1992&gt;20,Bank_Personal_Loan_Modelling!C1992&lt;=30),"21-30","30+")))</f>
        <v>21-30</v>
      </c>
    </row>
    <row r="1993" spans="1:1" x14ac:dyDescent="0.3">
      <c r="A1993" s="3" t="str">
        <f>IF(Bank_Personal_Loan_Modelling!C1993&lt;=10,"0-10",IF(AND(Bank_Personal_Loan_Modelling!C1993&gt;10,Bank_Personal_Loan_Modelling!C1993&lt;=20),"11-20",IF(AND(Bank_Personal_Loan_Modelling!C1993&gt;20,Bank_Personal_Loan_Modelling!C1993&lt;=30),"21-30","30+")))</f>
        <v>21-30</v>
      </c>
    </row>
    <row r="1994" spans="1:1" x14ac:dyDescent="0.3">
      <c r="A1994" s="3" t="str">
        <f>IF(Bank_Personal_Loan_Modelling!C1994&lt;=10,"0-10",IF(AND(Bank_Personal_Loan_Modelling!C1994&gt;10,Bank_Personal_Loan_Modelling!C1994&lt;=20),"11-20",IF(AND(Bank_Personal_Loan_Modelling!C1994&gt;20,Bank_Personal_Loan_Modelling!C1994&lt;=30),"21-30","30+")))</f>
        <v>21-30</v>
      </c>
    </row>
    <row r="1995" spans="1:1" x14ac:dyDescent="0.3">
      <c r="A1995" s="3" t="str">
        <f>IF(Bank_Personal_Loan_Modelling!C1995&lt;=10,"0-10",IF(AND(Bank_Personal_Loan_Modelling!C1995&gt;10,Bank_Personal_Loan_Modelling!C1995&lt;=20),"11-20",IF(AND(Bank_Personal_Loan_Modelling!C1995&gt;20,Bank_Personal_Loan_Modelling!C1995&lt;=30),"21-30","30+")))</f>
        <v>21-30</v>
      </c>
    </row>
    <row r="1996" spans="1:1" x14ac:dyDescent="0.3">
      <c r="A1996" s="3" t="str">
        <f>IF(Bank_Personal_Loan_Modelling!C1996&lt;=10,"0-10",IF(AND(Bank_Personal_Loan_Modelling!C1996&gt;10,Bank_Personal_Loan_Modelling!C1996&lt;=20),"11-20",IF(AND(Bank_Personal_Loan_Modelling!C1996&gt;20,Bank_Personal_Loan_Modelling!C1996&lt;=30),"21-30","30+")))</f>
        <v>21-30</v>
      </c>
    </row>
    <row r="1997" spans="1:1" x14ac:dyDescent="0.3">
      <c r="A1997" s="3" t="str">
        <f>IF(Bank_Personal_Loan_Modelling!C1997&lt;=10,"0-10",IF(AND(Bank_Personal_Loan_Modelling!C1997&gt;10,Bank_Personal_Loan_Modelling!C1997&lt;=20),"11-20",IF(AND(Bank_Personal_Loan_Modelling!C1997&gt;20,Bank_Personal_Loan_Modelling!C1997&lt;=30),"21-30","30+")))</f>
        <v>21-30</v>
      </c>
    </row>
    <row r="1998" spans="1:1" x14ac:dyDescent="0.3">
      <c r="A1998" s="3" t="str">
        <f>IF(Bank_Personal_Loan_Modelling!C1998&lt;=10,"0-10",IF(AND(Bank_Personal_Loan_Modelling!C1998&gt;10,Bank_Personal_Loan_Modelling!C1998&lt;=20),"11-20",IF(AND(Bank_Personal_Loan_Modelling!C1998&gt;20,Bank_Personal_Loan_Modelling!C1998&lt;=30),"21-30","30+")))</f>
        <v>21-30</v>
      </c>
    </row>
    <row r="1999" spans="1:1" x14ac:dyDescent="0.3">
      <c r="A1999" s="3" t="str">
        <f>IF(Bank_Personal_Loan_Modelling!C1999&lt;=10,"0-10",IF(AND(Bank_Personal_Loan_Modelling!C1999&gt;10,Bank_Personal_Loan_Modelling!C1999&lt;=20),"11-20",IF(AND(Bank_Personal_Loan_Modelling!C1999&gt;20,Bank_Personal_Loan_Modelling!C1999&lt;=30),"21-30","30+")))</f>
        <v>21-30</v>
      </c>
    </row>
    <row r="2000" spans="1:1" x14ac:dyDescent="0.3">
      <c r="A2000" s="3" t="str">
        <f>IF(Bank_Personal_Loan_Modelling!C2000&lt;=10,"0-10",IF(AND(Bank_Personal_Loan_Modelling!C2000&gt;10,Bank_Personal_Loan_Modelling!C2000&lt;=20),"11-20",IF(AND(Bank_Personal_Loan_Modelling!C2000&gt;20,Bank_Personal_Loan_Modelling!C2000&lt;=30),"21-30","30+")))</f>
        <v>21-30</v>
      </c>
    </row>
    <row r="2001" spans="1:1" x14ac:dyDescent="0.3">
      <c r="A2001" s="3" t="str">
        <f>IF(Bank_Personal_Loan_Modelling!C2001&lt;=10,"0-10",IF(AND(Bank_Personal_Loan_Modelling!C2001&gt;10,Bank_Personal_Loan_Modelling!C2001&lt;=20),"11-20",IF(AND(Bank_Personal_Loan_Modelling!C2001&gt;20,Bank_Personal_Loan_Modelling!C2001&lt;=30),"21-30","30+")))</f>
        <v>21-30</v>
      </c>
    </row>
    <row r="2002" spans="1:1" x14ac:dyDescent="0.3">
      <c r="A2002" s="3" t="str">
        <f>IF(Bank_Personal_Loan_Modelling!C2002&lt;=10,"0-10",IF(AND(Bank_Personal_Loan_Modelling!C2002&gt;10,Bank_Personal_Loan_Modelling!C2002&lt;=20),"11-20",IF(AND(Bank_Personal_Loan_Modelling!C2002&gt;20,Bank_Personal_Loan_Modelling!C2002&lt;=30),"21-30","30+")))</f>
        <v>21-30</v>
      </c>
    </row>
    <row r="2003" spans="1:1" x14ac:dyDescent="0.3">
      <c r="A2003" s="3" t="str">
        <f>IF(Bank_Personal_Loan_Modelling!C2003&lt;=10,"0-10",IF(AND(Bank_Personal_Loan_Modelling!C2003&gt;10,Bank_Personal_Loan_Modelling!C2003&lt;=20),"11-20",IF(AND(Bank_Personal_Loan_Modelling!C2003&gt;20,Bank_Personal_Loan_Modelling!C2003&lt;=30),"21-30","30+")))</f>
        <v>21-30</v>
      </c>
    </row>
    <row r="2004" spans="1:1" x14ac:dyDescent="0.3">
      <c r="A2004" s="3" t="str">
        <f>IF(Bank_Personal_Loan_Modelling!C2004&lt;=10,"0-10",IF(AND(Bank_Personal_Loan_Modelling!C2004&gt;10,Bank_Personal_Loan_Modelling!C2004&lt;=20),"11-20",IF(AND(Bank_Personal_Loan_Modelling!C2004&gt;20,Bank_Personal_Loan_Modelling!C2004&lt;=30),"21-30","30+")))</f>
        <v>21-30</v>
      </c>
    </row>
    <row r="2005" spans="1:1" x14ac:dyDescent="0.3">
      <c r="A2005" s="3" t="str">
        <f>IF(Bank_Personal_Loan_Modelling!C2005&lt;=10,"0-10",IF(AND(Bank_Personal_Loan_Modelling!C2005&gt;10,Bank_Personal_Loan_Modelling!C2005&lt;=20),"11-20",IF(AND(Bank_Personal_Loan_Modelling!C2005&gt;20,Bank_Personal_Loan_Modelling!C2005&lt;=30),"21-30","30+")))</f>
        <v>21-30</v>
      </c>
    </row>
    <row r="2006" spans="1:1" x14ac:dyDescent="0.3">
      <c r="A2006" s="3" t="str">
        <f>IF(Bank_Personal_Loan_Modelling!C2006&lt;=10,"0-10",IF(AND(Bank_Personal_Loan_Modelling!C2006&gt;10,Bank_Personal_Loan_Modelling!C2006&lt;=20),"11-20",IF(AND(Bank_Personal_Loan_Modelling!C2006&gt;20,Bank_Personal_Loan_Modelling!C2006&lt;=30),"21-30","30+")))</f>
        <v>21-30</v>
      </c>
    </row>
    <row r="2007" spans="1:1" x14ac:dyDescent="0.3">
      <c r="A2007" s="3" t="str">
        <f>IF(Bank_Personal_Loan_Modelling!C2007&lt;=10,"0-10",IF(AND(Bank_Personal_Loan_Modelling!C2007&gt;10,Bank_Personal_Loan_Modelling!C2007&lt;=20),"11-20",IF(AND(Bank_Personal_Loan_Modelling!C2007&gt;20,Bank_Personal_Loan_Modelling!C2007&lt;=30),"21-30","30+")))</f>
        <v>21-30</v>
      </c>
    </row>
    <row r="2008" spans="1:1" x14ac:dyDescent="0.3">
      <c r="A2008" s="3" t="str">
        <f>IF(Bank_Personal_Loan_Modelling!C2008&lt;=10,"0-10",IF(AND(Bank_Personal_Loan_Modelling!C2008&gt;10,Bank_Personal_Loan_Modelling!C2008&lt;=20),"11-20",IF(AND(Bank_Personal_Loan_Modelling!C2008&gt;20,Bank_Personal_Loan_Modelling!C2008&lt;=30),"21-30","30+")))</f>
        <v>21-30</v>
      </c>
    </row>
    <row r="2009" spans="1:1" x14ac:dyDescent="0.3">
      <c r="A2009" s="3" t="str">
        <f>IF(Bank_Personal_Loan_Modelling!C2009&lt;=10,"0-10",IF(AND(Bank_Personal_Loan_Modelling!C2009&gt;10,Bank_Personal_Loan_Modelling!C2009&lt;=20),"11-20",IF(AND(Bank_Personal_Loan_Modelling!C2009&gt;20,Bank_Personal_Loan_Modelling!C2009&lt;=30),"21-30","30+")))</f>
        <v>21-30</v>
      </c>
    </row>
    <row r="2010" spans="1:1" x14ac:dyDescent="0.3">
      <c r="A2010" s="3" t="str">
        <f>IF(Bank_Personal_Loan_Modelling!C2010&lt;=10,"0-10",IF(AND(Bank_Personal_Loan_Modelling!C2010&gt;10,Bank_Personal_Loan_Modelling!C2010&lt;=20),"11-20",IF(AND(Bank_Personal_Loan_Modelling!C2010&gt;20,Bank_Personal_Loan_Modelling!C2010&lt;=30),"21-30","30+")))</f>
        <v>21-30</v>
      </c>
    </row>
    <row r="2011" spans="1:1" x14ac:dyDescent="0.3">
      <c r="A2011" s="3" t="str">
        <f>IF(Bank_Personal_Loan_Modelling!C2011&lt;=10,"0-10",IF(AND(Bank_Personal_Loan_Modelling!C2011&gt;10,Bank_Personal_Loan_Modelling!C2011&lt;=20),"11-20",IF(AND(Bank_Personal_Loan_Modelling!C2011&gt;20,Bank_Personal_Loan_Modelling!C2011&lt;=30),"21-30","30+")))</f>
        <v>21-30</v>
      </c>
    </row>
    <row r="2012" spans="1:1" x14ac:dyDescent="0.3">
      <c r="A2012" s="3" t="str">
        <f>IF(Bank_Personal_Loan_Modelling!C2012&lt;=10,"0-10",IF(AND(Bank_Personal_Loan_Modelling!C2012&gt;10,Bank_Personal_Loan_Modelling!C2012&lt;=20),"11-20",IF(AND(Bank_Personal_Loan_Modelling!C2012&gt;20,Bank_Personal_Loan_Modelling!C2012&lt;=30),"21-30","30+")))</f>
        <v>21-30</v>
      </c>
    </row>
    <row r="2013" spans="1:1" x14ac:dyDescent="0.3">
      <c r="A2013" s="3" t="str">
        <f>IF(Bank_Personal_Loan_Modelling!C2013&lt;=10,"0-10",IF(AND(Bank_Personal_Loan_Modelling!C2013&gt;10,Bank_Personal_Loan_Modelling!C2013&lt;=20),"11-20",IF(AND(Bank_Personal_Loan_Modelling!C2013&gt;20,Bank_Personal_Loan_Modelling!C2013&lt;=30),"21-30","30+")))</f>
        <v>21-30</v>
      </c>
    </row>
    <row r="2014" spans="1:1" x14ac:dyDescent="0.3">
      <c r="A2014" s="3" t="str">
        <f>IF(Bank_Personal_Loan_Modelling!C2014&lt;=10,"0-10",IF(AND(Bank_Personal_Loan_Modelling!C2014&gt;10,Bank_Personal_Loan_Modelling!C2014&lt;=20),"11-20",IF(AND(Bank_Personal_Loan_Modelling!C2014&gt;20,Bank_Personal_Loan_Modelling!C2014&lt;=30),"21-30","30+")))</f>
        <v>21-30</v>
      </c>
    </row>
    <row r="2015" spans="1:1" x14ac:dyDescent="0.3">
      <c r="A2015" s="3" t="str">
        <f>IF(Bank_Personal_Loan_Modelling!C2015&lt;=10,"0-10",IF(AND(Bank_Personal_Loan_Modelling!C2015&gt;10,Bank_Personal_Loan_Modelling!C2015&lt;=20),"11-20",IF(AND(Bank_Personal_Loan_Modelling!C2015&gt;20,Bank_Personal_Loan_Modelling!C2015&lt;=30),"21-30","30+")))</f>
        <v>21-30</v>
      </c>
    </row>
    <row r="2016" spans="1:1" x14ac:dyDescent="0.3">
      <c r="A2016" s="3" t="str">
        <f>IF(Bank_Personal_Loan_Modelling!C2016&lt;=10,"0-10",IF(AND(Bank_Personal_Loan_Modelling!C2016&gt;10,Bank_Personal_Loan_Modelling!C2016&lt;=20),"11-20",IF(AND(Bank_Personal_Loan_Modelling!C2016&gt;20,Bank_Personal_Loan_Modelling!C2016&lt;=30),"21-30","30+")))</f>
        <v>21-30</v>
      </c>
    </row>
    <row r="2017" spans="1:1" x14ac:dyDescent="0.3">
      <c r="A2017" s="3" t="str">
        <f>IF(Bank_Personal_Loan_Modelling!C2017&lt;=10,"0-10",IF(AND(Bank_Personal_Loan_Modelling!C2017&gt;10,Bank_Personal_Loan_Modelling!C2017&lt;=20),"11-20",IF(AND(Bank_Personal_Loan_Modelling!C2017&gt;20,Bank_Personal_Loan_Modelling!C2017&lt;=30),"21-30","30+")))</f>
        <v>21-30</v>
      </c>
    </row>
    <row r="2018" spans="1:1" x14ac:dyDescent="0.3">
      <c r="A2018" s="3" t="str">
        <f>IF(Bank_Personal_Loan_Modelling!C2018&lt;=10,"0-10",IF(AND(Bank_Personal_Loan_Modelling!C2018&gt;10,Bank_Personal_Loan_Modelling!C2018&lt;=20),"11-20",IF(AND(Bank_Personal_Loan_Modelling!C2018&gt;20,Bank_Personal_Loan_Modelling!C2018&lt;=30),"21-30","30+")))</f>
        <v>21-30</v>
      </c>
    </row>
    <row r="2019" spans="1:1" x14ac:dyDescent="0.3">
      <c r="A2019" s="3" t="str">
        <f>IF(Bank_Personal_Loan_Modelling!C2019&lt;=10,"0-10",IF(AND(Bank_Personal_Loan_Modelling!C2019&gt;10,Bank_Personal_Loan_Modelling!C2019&lt;=20),"11-20",IF(AND(Bank_Personal_Loan_Modelling!C2019&gt;20,Bank_Personal_Loan_Modelling!C2019&lt;=30),"21-30","30+")))</f>
        <v>21-30</v>
      </c>
    </row>
    <row r="2020" spans="1:1" x14ac:dyDescent="0.3">
      <c r="A2020" s="3" t="str">
        <f>IF(Bank_Personal_Loan_Modelling!C2020&lt;=10,"0-10",IF(AND(Bank_Personal_Loan_Modelling!C2020&gt;10,Bank_Personal_Loan_Modelling!C2020&lt;=20),"11-20",IF(AND(Bank_Personal_Loan_Modelling!C2020&gt;20,Bank_Personal_Loan_Modelling!C2020&lt;=30),"21-30","30+")))</f>
        <v>21-30</v>
      </c>
    </row>
    <row r="2021" spans="1:1" x14ac:dyDescent="0.3">
      <c r="A2021" s="3" t="str">
        <f>IF(Bank_Personal_Loan_Modelling!C2021&lt;=10,"0-10",IF(AND(Bank_Personal_Loan_Modelling!C2021&gt;10,Bank_Personal_Loan_Modelling!C2021&lt;=20),"11-20",IF(AND(Bank_Personal_Loan_Modelling!C2021&gt;20,Bank_Personal_Loan_Modelling!C2021&lt;=30),"21-30","30+")))</f>
        <v>21-30</v>
      </c>
    </row>
    <row r="2022" spans="1:1" x14ac:dyDescent="0.3">
      <c r="A2022" s="3" t="str">
        <f>IF(Bank_Personal_Loan_Modelling!C2022&lt;=10,"0-10",IF(AND(Bank_Personal_Loan_Modelling!C2022&gt;10,Bank_Personal_Loan_Modelling!C2022&lt;=20),"11-20",IF(AND(Bank_Personal_Loan_Modelling!C2022&gt;20,Bank_Personal_Loan_Modelling!C2022&lt;=30),"21-30","30+")))</f>
        <v>21-30</v>
      </c>
    </row>
    <row r="2023" spans="1:1" x14ac:dyDescent="0.3">
      <c r="A2023" s="3" t="str">
        <f>IF(Bank_Personal_Loan_Modelling!C2023&lt;=10,"0-10",IF(AND(Bank_Personal_Loan_Modelling!C2023&gt;10,Bank_Personal_Loan_Modelling!C2023&lt;=20),"11-20",IF(AND(Bank_Personal_Loan_Modelling!C2023&gt;20,Bank_Personal_Loan_Modelling!C2023&lt;=30),"21-30","30+")))</f>
        <v>21-30</v>
      </c>
    </row>
    <row r="2024" spans="1:1" x14ac:dyDescent="0.3">
      <c r="A2024" s="3" t="str">
        <f>IF(Bank_Personal_Loan_Modelling!C2024&lt;=10,"0-10",IF(AND(Bank_Personal_Loan_Modelling!C2024&gt;10,Bank_Personal_Loan_Modelling!C2024&lt;=20),"11-20",IF(AND(Bank_Personal_Loan_Modelling!C2024&gt;20,Bank_Personal_Loan_Modelling!C2024&lt;=30),"21-30","30+")))</f>
        <v>21-30</v>
      </c>
    </row>
    <row r="2025" spans="1:1" x14ac:dyDescent="0.3">
      <c r="A2025" s="3" t="str">
        <f>IF(Bank_Personal_Loan_Modelling!C2025&lt;=10,"0-10",IF(AND(Bank_Personal_Loan_Modelling!C2025&gt;10,Bank_Personal_Loan_Modelling!C2025&lt;=20),"11-20",IF(AND(Bank_Personal_Loan_Modelling!C2025&gt;20,Bank_Personal_Loan_Modelling!C2025&lt;=30),"21-30","30+")))</f>
        <v>21-30</v>
      </c>
    </row>
    <row r="2026" spans="1:1" x14ac:dyDescent="0.3">
      <c r="A2026" s="3" t="str">
        <f>IF(Bank_Personal_Loan_Modelling!C2026&lt;=10,"0-10",IF(AND(Bank_Personal_Loan_Modelling!C2026&gt;10,Bank_Personal_Loan_Modelling!C2026&lt;=20),"11-20",IF(AND(Bank_Personal_Loan_Modelling!C2026&gt;20,Bank_Personal_Loan_Modelling!C2026&lt;=30),"21-30","30+")))</f>
        <v>21-30</v>
      </c>
    </row>
    <row r="2027" spans="1:1" x14ac:dyDescent="0.3">
      <c r="A2027" s="3" t="str">
        <f>IF(Bank_Personal_Loan_Modelling!C2027&lt;=10,"0-10",IF(AND(Bank_Personal_Loan_Modelling!C2027&gt;10,Bank_Personal_Loan_Modelling!C2027&lt;=20),"11-20",IF(AND(Bank_Personal_Loan_Modelling!C2027&gt;20,Bank_Personal_Loan_Modelling!C2027&lt;=30),"21-30","30+")))</f>
        <v>21-30</v>
      </c>
    </row>
    <row r="2028" spans="1:1" x14ac:dyDescent="0.3">
      <c r="A2028" s="3" t="str">
        <f>IF(Bank_Personal_Loan_Modelling!C2028&lt;=10,"0-10",IF(AND(Bank_Personal_Loan_Modelling!C2028&gt;10,Bank_Personal_Loan_Modelling!C2028&lt;=20),"11-20",IF(AND(Bank_Personal_Loan_Modelling!C2028&gt;20,Bank_Personal_Loan_Modelling!C2028&lt;=30),"21-30","30+")))</f>
        <v>21-30</v>
      </c>
    </row>
    <row r="2029" spans="1:1" x14ac:dyDescent="0.3">
      <c r="A2029" s="3" t="str">
        <f>IF(Bank_Personal_Loan_Modelling!C2029&lt;=10,"0-10",IF(AND(Bank_Personal_Loan_Modelling!C2029&gt;10,Bank_Personal_Loan_Modelling!C2029&lt;=20),"11-20",IF(AND(Bank_Personal_Loan_Modelling!C2029&gt;20,Bank_Personal_Loan_Modelling!C2029&lt;=30),"21-30","30+")))</f>
        <v>21-30</v>
      </c>
    </row>
    <row r="2030" spans="1:1" x14ac:dyDescent="0.3">
      <c r="A2030" s="3" t="str">
        <f>IF(Bank_Personal_Loan_Modelling!C2030&lt;=10,"0-10",IF(AND(Bank_Personal_Loan_Modelling!C2030&gt;10,Bank_Personal_Loan_Modelling!C2030&lt;=20),"11-20",IF(AND(Bank_Personal_Loan_Modelling!C2030&gt;20,Bank_Personal_Loan_Modelling!C2030&lt;=30),"21-30","30+")))</f>
        <v>21-30</v>
      </c>
    </row>
    <row r="2031" spans="1:1" x14ac:dyDescent="0.3">
      <c r="A2031" s="3" t="str">
        <f>IF(Bank_Personal_Loan_Modelling!C2031&lt;=10,"0-10",IF(AND(Bank_Personal_Loan_Modelling!C2031&gt;10,Bank_Personal_Loan_Modelling!C2031&lt;=20),"11-20",IF(AND(Bank_Personal_Loan_Modelling!C2031&gt;20,Bank_Personal_Loan_Modelling!C2031&lt;=30),"21-30","30+")))</f>
        <v>21-30</v>
      </c>
    </row>
    <row r="2032" spans="1:1" x14ac:dyDescent="0.3">
      <c r="A2032" s="3" t="str">
        <f>IF(Bank_Personal_Loan_Modelling!C2032&lt;=10,"0-10",IF(AND(Bank_Personal_Loan_Modelling!C2032&gt;10,Bank_Personal_Loan_Modelling!C2032&lt;=20),"11-20",IF(AND(Bank_Personal_Loan_Modelling!C2032&gt;20,Bank_Personal_Loan_Modelling!C2032&lt;=30),"21-30","30+")))</f>
        <v>21-30</v>
      </c>
    </row>
    <row r="2033" spans="1:1" x14ac:dyDescent="0.3">
      <c r="A2033" s="3" t="str">
        <f>IF(Bank_Personal_Loan_Modelling!C2033&lt;=10,"0-10",IF(AND(Bank_Personal_Loan_Modelling!C2033&gt;10,Bank_Personal_Loan_Modelling!C2033&lt;=20),"11-20",IF(AND(Bank_Personal_Loan_Modelling!C2033&gt;20,Bank_Personal_Loan_Modelling!C2033&lt;=30),"21-30","30+")))</f>
        <v>21-30</v>
      </c>
    </row>
    <row r="2034" spans="1:1" x14ac:dyDescent="0.3">
      <c r="A2034" s="3" t="str">
        <f>IF(Bank_Personal_Loan_Modelling!C2034&lt;=10,"0-10",IF(AND(Bank_Personal_Loan_Modelling!C2034&gt;10,Bank_Personal_Loan_Modelling!C2034&lt;=20),"11-20",IF(AND(Bank_Personal_Loan_Modelling!C2034&gt;20,Bank_Personal_Loan_Modelling!C2034&lt;=30),"21-30","30+")))</f>
        <v>21-30</v>
      </c>
    </row>
    <row r="2035" spans="1:1" x14ac:dyDescent="0.3">
      <c r="A2035" s="3" t="str">
        <f>IF(Bank_Personal_Loan_Modelling!C2035&lt;=10,"0-10",IF(AND(Bank_Personal_Loan_Modelling!C2035&gt;10,Bank_Personal_Loan_Modelling!C2035&lt;=20),"11-20",IF(AND(Bank_Personal_Loan_Modelling!C2035&gt;20,Bank_Personal_Loan_Modelling!C2035&lt;=30),"21-30","30+")))</f>
        <v>21-30</v>
      </c>
    </row>
    <row r="2036" spans="1:1" x14ac:dyDescent="0.3">
      <c r="A2036" s="3" t="str">
        <f>IF(Bank_Personal_Loan_Modelling!C2036&lt;=10,"0-10",IF(AND(Bank_Personal_Loan_Modelling!C2036&gt;10,Bank_Personal_Loan_Modelling!C2036&lt;=20),"11-20",IF(AND(Bank_Personal_Loan_Modelling!C2036&gt;20,Bank_Personal_Loan_Modelling!C2036&lt;=30),"21-30","30+")))</f>
        <v>21-30</v>
      </c>
    </row>
    <row r="2037" spans="1:1" x14ac:dyDescent="0.3">
      <c r="A2037" s="3" t="str">
        <f>IF(Bank_Personal_Loan_Modelling!C2037&lt;=10,"0-10",IF(AND(Bank_Personal_Loan_Modelling!C2037&gt;10,Bank_Personal_Loan_Modelling!C2037&lt;=20),"11-20",IF(AND(Bank_Personal_Loan_Modelling!C2037&gt;20,Bank_Personal_Loan_Modelling!C2037&lt;=30),"21-30","30+")))</f>
        <v>21-30</v>
      </c>
    </row>
    <row r="2038" spans="1:1" x14ac:dyDescent="0.3">
      <c r="A2038" s="3" t="str">
        <f>IF(Bank_Personal_Loan_Modelling!C2038&lt;=10,"0-10",IF(AND(Bank_Personal_Loan_Modelling!C2038&gt;10,Bank_Personal_Loan_Modelling!C2038&lt;=20),"11-20",IF(AND(Bank_Personal_Loan_Modelling!C2038&gt;20,Bank_Personal_Loan_Modelling!C2038&lt;=30),"21-30","30+")))</f>
        <v>21-30</v>
      </c>
    </row>
    <row r="2039" spans="1:1" x14ac:dyDescent="0.3">
      <c r="A2039" s="3" t="str">
        <f>IF(Bank_Personal_Loan_Modelling!C2039&lt;=10,"0-10",IF(AND(Bank_Personal_Loan_Modelling!C2039&gt;10,Bank_Personal_Loan_Modelling!C2039&lt;=20),"11-20",IF(AND(Bank_Personal_Loan_Modelling!C2039&gt;20,Bank_Personal_Loan_Modelling!C2039&lt;=30),"21-30","30+")))</f>
        <v>21-30</v>
      </c>
    </row>
    <row r="2040" spans="1:1" x14ac:dyDescent="0.3">
      <c r="A2040" s="3" t="str">
        <f>IF(Bank_Personal_Loan_Modelling!C2040&lt;=10,"0-10",IF(AND(Bank_Personal_Loan_Modelling!C2040&gt;10,Bank_Personal_Loan_Modelling!C2040&lt;=20),"11-20",IF(AND(Bank_Personal_Loan_Modelling!C2040&gt;20,Bank_Personal_Loan_Modelling!C2040&lt;=30),"21-30","30+")))</f>
        <v>21-30</v>
      </c>
    </row>
    <row r="2041" spans="1:1" x14ac:dyDescent="0.3">
      <c r="A2041" s="3" t="str">
        <f>IF(Bank_Personal_Loan_Modelling!C2041&lt;=10,"0-10",IF(AND(Bank_Personal_Loan_Modelling!C2041&gt;10,Bank_Personal_Loan_Modelling!C2041&lt;=20),"11-20",IF(AND(Bank_Personal_Loan_Modelling!C2041&gt;20,Bank_Personal_Loan_Modelling!C2041&lt;=30),"21-30","30+")))</f>
        <v>21-30</v>
      </c>
    </row>
    <row r="2042" spans="1:1" x14ac:dyDescent="0.3">
      <c r="A2042" s="3" t="str">
        <f>IF(Bank_Personal_Loan_Modelling!C2042&lt;=10,"0-10",IF(AND(Bank_Personal_Loan_Modelling!C2042&gt;10,Bank_Personal_Loan_Modelling!C2042&lt;=20),"11-20",IF(AND(Bank_Personal_Loan_Modelling!C2042&gt;20,Bank_Personal_Loan_Modelling!C2042&lt;=30),"21-30","30+")))</f>
        <v>21-30</v>
      </c>
    </row>
    <row r="2043" spans="1:1" x14ac:dyDescent="0.3">
      <c r="A2043" s="3" t="str">
        <f>IF(Bank_Personal_Loan_Modelling!C2043&lt;=10,"0-10",IF(AND(Bank_Personal_Loan_Modelling!C2043&gt;10,Bank_Personal_Loan_Modelling!C2043&lt;=20),"11-20",IF(AND(Bank_Personal_Loan_Modelling!C2043&gt;20,Bank_Personal_Loan_Modelling!C2043&lt;=30),"21-30","30+")))</f>
        <v>21-30</v>
      </c>
    </row>
    <row r="2044" spans="1:1" x14ac:dyDescent="0.3">
      <c r="A2044" s="3" t="str">
        <f>IF(Bank_Personal_Loan_Modelling!C2044&lt;=10,"0-10",IF(AND(Bank_Personal_Loan_Modelling!C2044&gt;10,Bank_Personal_Loan_Modelling!C2044&lt;=20),"11-20",IF(AND(Bank_Personal_Loan_Modelling!C2044&gt;20,Bank_Personal_Loan_Modelling!C2044&lt;=30),"21-30","30+")))</f>
        <v>21-30</v>
      </c>
    </row>
    <row r="2045" spans="1:1" x14ac:dyDescent="0.3">
      <c r="A2045" s="3" t="str">
        <f>IF(Bank_Personal_Loan_Modelling!C2045&lt;=10,"0-10",IF(AND(Bank_Personal_Loan_Modelling!C2045&gt;10,Bank_Personal_Loan_Modelling!C2045&lt;=20),"11-20",IF(AND(Bank_Personal_Loan_Modelling!C2045&gt;20,Bank_Personal_Loan_Modelling!C2045&lt;=30),"21-30","30+")))</f>
        <v>21-30</v>
      </c>
    </row>
    <row r="2046" spans="1:1" x14ac:dyDescent="0.3">
      <c r="A2046" s="3" t="str">
        <f>IF(Bank_Personal_Loan_Modelling!C2046&lt;=10,"0-10",IF(AND(Bank_Personal_Loan_Modelling!C2046&gt;10,Bank_Personal_Loan_Modelling!C2046&lt;=20),"11-20",IF(AND(Bank_Personal_Loan_Modelling!C2046&gt;20,Bank_Personal_Loan_Modelling!C2046&lt;=30),"21-30","30+")))</f>
        <v>21-30</v>
      </c>
    </row>
    <row r="2047" spans="1:1" x14ac:dyDescent="0.3">
      <c r="A2047" s="3" t="str">
        <f>IF(Bank_Personal_Loan_Modelling!C2047&lt;=10,"0-10",IF(AND(Bank_Personal_Loan_Modelling!C2047&gt;10,Bank_Personal_Loan_Modelling!C2047&lt;=20),"11-20",IF(AND(Bank_Personal_Loan_Modelling!C2047&gt;20,Bank_Personal_Loan_Modelling!C2047&lt;=30),"21-30","30+")))</f>
        <v>21-30</v>
      </c>
    </row>
    <row r="2048" spans="1:1" x14ac:dyDescent="0.3">
      <c r="A2048" s="3" t="str">
        <f>IF(Bank_Personal_Loan_Modelling!C2048&lt;=10,"0-10",IF(AND(Bank_Personal_Loan_Modelling!C2048&gt;10,Bank_Personal_Loan_Modelling!C2048&lt;=20),"11-20",IF(AND(Bank_Personal_Loan_Modelling!C2048&gt;20,Bank_Personal_Loan_Modelling!C2048&lt;=30),"21-30","30+")))</f>
        <v>21-30</v>
      </c>
    </row>
    <row r="2049" spans="1:1" x14ac:dyDescent="0.3">
      <c r="A2049" s="3" t="str">
        <f>IF(Bank_Personal_Loan_Modelling!C2049&lt;=10,"0-10",IF(AND(Bank_Personal_Loan_Modelling!C2049&gt;10,Bank_Personal_Loan_Modelling!C2049&lt;=20),"11-20",IF(AND(Bank_Personal_Loan_Modelling!C2049&gt;20,Bank_Personal_Loan_Modelling!C2049&lt;=30),"21-30","30+")))</f>
        <v>21-30</v>
      </c>
    </row>
    <row r="2050" spans="1:1" x14ac:dyDescent="0.3">
      <c r="A2050" s="3" t="str">
        <f>IF(Bank_Personal_Loan_Modelling!C2050&lt;=10,"0-10",IF(AND(Bank_Personal_Loan_Modelling!C2050&gt;10,Bank_Personal_Loan_Modelling!C2050&lt;=20),"11-20",IF(AND(Bank_Personal_Loan_Modelling!C2050&gt;20,Bank_Personal_Loan_Modelling!C2050&lt;=30),"21-30","30+")))</f>
        <v>21-30</v>
      </c>
    </row>
    <row r="2051" spans="1:1" x14ac:dyDescent="0.3">
      <c r="A2051" s="3" t="str">
        <f>IF(Bank_Personal_Loan_Modelling!C2051&lt;=10,"0-10",IF(AND(Bank_Personal_Loan_Modelling!C2051&gt;10,Bank_Personal_Loan_Modelling!C2051&lt;=20),"11-20",IF(AND(Bank_Personal_Loan_Modelling!C2051&gt;20,Bank_Personal_Loan_Modelling!C2051&lt;=30),"21-30","30+")))</f>
        <v>21-30</v>
      </c>
    </row>
    <row r="2052" spans="1:1" x14ac:dyDescent="0.3">
      <c r="A2052" s="3" t="str">
        <f>IF(Bank_Personal_Loan_Modelling!C2052&lt;=10,"0-10",IF(AND(Bank_Personal_Loan_Modelling!C2052&gt;10,Bank_Personal_Loan_Modelling!C2052&lt;=20),"11-20",IF(AND(Bank_Personal_Loan_Modelling!C2052&gt;20,Bank_Personal_Loan_Modelling!C2052&lt;=30),"21-30","30+")))</f>
        <v>21-30</v>
      </c>
    </row>
    <row r="2053" spans="1:1" x14ac:dyDescent="0.3">
      <c r="A2053" s="3" t="str">
        <f>IF(Bank_Personal_Loan_Modelling!C2053&lt;=10,"0-10",IF(AND(Bank_Personal_Loan_Modelling!C2053&gt;10,Bank_Personal_Loan_Modelling!C2053&lt;=20),"11-20",IF(AND(Bank_Personal_Loan_Modelling!C2053&gt;20,Bank_Personal_Loan_Modelling!C2053&lt;=30),"21-30","30+")))</f>
        <v>21-30</v>
      </c>
    </row>
    <row r="2054" spans="1:1" x14ac:dyDescent="0.3">
      <c r="A2054" s="3" t="str">
        <f>IF(Bank_Personal_Loan_Modelling!C2054&lt;=10,"0-10",IF(AND(Bank_Personal_Loan_Modelling!C2054&gt;10,Bank_Personal_Loan_Modelling!C2054&lt;=20),"11-20",IF(AND(Bank_Personal_Loan_Modelling!C2054&gt;20,Bank_Personal_Loan_Modelling!C2054&lt;=30),"21-30","30+")))</f>
        <v>21-30</v>
      </c>
    </row>
    <row r="2055" spans="1:1" x14ac:dyDescent="0.3">
      <c r="A2055" s="3" t="str">
        <f>IF(Bank_Personal_Loan_Modelling!C2055&lt;=10,"0-10",IF(AND(Bank_Personal_Loan_Modelling!C2055&gt;10,Bank_Personal_Loan_Modelling!C2055&lt;=20),"11-20",IF(AND(Bank_Personal_Loan_Modelling!C2055&gt;20,Bank_Personal_Loan_Modelling!C2055&lt;=30),"21-30","30+")))</f>
        <v>11-20</v>
      </c>
    </row>
    <row r="2056" spans="1:1" x14ac:dyDescent="0.3">
      <c r="A2056" s="3" t="str">
        <f>IF(Bank_Personal_Loan_Modelling!C2056&lt;=10,"0-10",IF(AND(Bank_Personal_Loan_Modelling!C2056&gt;10,Bank_Personal_Loan_Modelling!C2056&lt;=20),"11-20",IF(AND(Bank_Personal_Loan_Modelling!C2056&gt;20,Bank_Personal_Loan_Modelling!C2056&lt;=30),"21-30","30+")))</f>
        <v>21-30</v>
      </c>
    </row>
    <row r="2057" spans="1:1" x14ac:dyDescent="0.3">
      <c r="A2057" s="3" t="str">
        <f>IF(Bank_Personal_Loan_Modelling!C2057&lt;=10,"0-10",IF(AND(Bank_Personal_Loan_Modelling!C2057&gt;10,Bank_Personal_Loan_Modelling!C2057&lt;=20),"11-20",IF(AND(Bank_Personal_Loan_Modelling!C2057&gt;20,Bank_Personal_Loan_Modelling!C2057&lt;=30),"21-30","30+")))</f>
        <v>21-30</v>
      </c>
    </row>
    <row r="2058" spans="1:1" x14ac:dyDescent="0.3">
      <c r="A2058" s="3" t="str">
        <f>IF(Bank_Personal_Loan_Modelling!C2058&lt;=10,"0-10",IF(AND(Bank_Personal_Loan_Modelling!C2058&gt;10,Bank_Personal_Loan_Modelling!C2058&lt;=20),"11-20",IF(AND(Bank_Personal_Loan_Modelling!C2058&gt;20,Bank_Personal_Loan_Modelling!C2058&lt;=30),"21-30","30+")))</f>
        <v>21-30</v>
      </c>
    </row>
    <row r="2059" spans="1:1" x14ac:dyDescent="0.3">
      <c r="A2059" s="3" t="str">
        <f>IF(Bank_Personal_Loan_Modelling!C2059&lt;=10,"0-10",IF(AND(Bank_Personal_Loan_Modelling!C2059&gt;10,Bank_Personal_Loan_Modelling!C2059&lt;=20),"11-20",IF(AND(Bank_Personal_Loan_Modelling!C2059&gt;20,Bank_Personal_Loan_Modelling!C2059&lt;=30),"21-30","30+")))</f>
        <v>21-30</v>
      </c>
    </row>
    <row r="2060" spans="1:1" x14ac:dyDescent="0.3">
      <c r="A2060" s="3" t="str">
        <f>IF(Bank_Personal_Loan_Modelling!C2060&lt;=10,"0-10",IF(AND(Bank_Personal_Loan_Modelling!C2060&gt;10,Bank_Personal_Loan_Modelling!C2060&lt;=20),"11-20",IF(AND(Bank_Personal_Loan_Modelling!C2060&gt;20,Bank_Personal_Loan_Modelling!C2060&lt;=30),"21-30","30+")))</f>
        <v>21-30</v>
      </c>
    </row>
    <row r="2061" spans="1:1" x14ac:dyDescent="0.3">
      <c r="A2061" s="3" t="str">
        <f>IF(Bank_Personal_Loan_Modelling!C2061&lt;=10,"0-10",IF(AND(Bank_Personal_Loan_Modelling!C2061&gt;10,Bank_Personal_Loan_Modelling!C2061&lt;=20),"11-20",IF(AND(Bank_Personal_Loan_Modelling!C2061&gt;20,Bank_Personal_Loan_Modelling!C2061&lt;=30),"21-30","30+")))</f>
        <v>21-30</v>
      </c>
    </row>
    <row r="2062" spans="1:1" x14ac:dyDescent="0.3">
      <c r="A2062" s="3" t="str">
        <f>IF(Bank_Personal_Loan_Modelling!C2062&lt;=10,"0-10",IF(AND(Bank_Personal_Loan_Modelling!C2062&gt;10,Bank_Personal_Loan_Modelling!C2062&lt;=20),"11-20",IF(AND(Bank_Personal_Loan_Modelling!C2062&gt;20,Bank_Personal_Loan_Modelling!C2062&lt;=30),"21-30","30+")))</f>
        <v>21-30</v>
      </c>
    </row>
    <row r="2063" spans="1:1" x14ac:dyDescent="0.3">
      <c r="A2063" s="3" t="str">
        <f>IF(Bank_Personal_Loan_Modelling!C2063&lt;=10,"0-10",IF(AND(Bank_Personal_Loan_Modelling!C2063&gt;10,Bank_Personal_Loan_Modelling!C2063&lt;=20),"11-20",IF(AND(Bank_Personal_Loan_Modelling!C2063&gt;20,Bank_Personal_Loan_Modelling!C2063&lt;=30),"21-30","30+")))</f>
        <v>21-30</v>
      </c>
    </row>
    <row r="2064" spans="1:1" x14ac:dyDescent="0.3">
      <c r="A2064" s="3" t="str">
        <f>IF(Bank_Personal_Loan_Modelling!C2064&lt;=10,"0-10",IF(AND(Bank_Personal_Loan_Modelling!C2064&gt;10,Bank_Personal_Loan_Modelling!C2064&lt;=20),"11-20",IF(AND(Bank_Personal_Loan_Modelling!C2064&gt;20,Bank_Personal_Loan_Modelling!C2064&lt;=30),"21-30","30+")))</f>
        <v>21-30</v>
      </c>
    </row>
    <row r="2065" spans="1:1" x14ac:dyDescent="0.3">
      <c r="A2065" s="3" t="str">
        <f>IF(Bank_Personal_Loan_Modelling!C2065&lt;=10,"0-10",IF(AND(Bank_Personal_Loan_Modelling!C2065&gt;10,Bank_Personal_Loan_Modelling!C2065&lt;=20),"11-20",IF(AND(Bank_Personal_Loan_Modelling!C2065&gt;20,Bank_Personal_Loan_Modelling!C2065&lt;=30),"21-30","30+")))</f>
        <v>21-30</v>
      </c>
    </row>
    <row r="2066" spans="1:1" x14ac:dyDescent="0.3">
      <c r="A2066" s="3" t="str">
        <f>IF(Bank_Personal_Loan_Modelling!C2066&lt;=10,"0-10",IF(AND(Bank_Personal_Loan_Modelling!C2066&gt;10,Bank_Personal_Loan_Modelling!C2066&lt;=20),"11-20",IF(AND(Bank_Personal_Loan_Modelling!C2066&gt;20,Bank_Personal_Loan_Modelling!C2066&lt;=30),"21-30","30+")))</f>
        <v>21-30</v>
      </c>
    </row>
    <row r="2067" spans="1:1" x14ac:dyDescent="0.3">
      <c r="A2067" s="3" t="str">
        <f>IF(Bank_Personal_Loan_Modelling!C2067&lt;=10,"0-10",IF(AND(Bank_Personal_Loan_Modelling!C2067&gt;10,Bank_Personal_Loan_Modelling!C2067&lt;=20),"11-20",IF(AND(Bank_Personal_Loan_Modelling!C2067&gt;20,Bank_Personal_Loan_Modelling!C2067&lt;=30),"21-30","30+")))</f>
        <v>21-30</v>
      </c>
    </row>
    <row r="2068" spans="1:1" x14ac:dyDescent="0.3">
      <c r="A2068" s="3" t="str">
        <f>IF(Bank_Personal_Loan_Modelling!C2068&lt;=10,"0-10",IF(AND(Bank_Personal_Loan_Modelling!C2068&gt;10,Bank_Personal_Loan_Modelling!C2068&lt;=20),"11-20",IF(AND(Bank_Personal_Loan_Modelling!C2068&gt;20,Bank_Personal_Loan_Modelling!C2068&lt;=30),"21-30","30+")))</f>
        <v>21-30</v>
      </c>
    </row>
    <row r="2069" spans="1:1" x14ac:dyDescent="0.3">
      <c r="A2069" s="3" t="str">
        <f>IF(Bank_Personal_Loan_Modelling!C2069&lt;=10,"0-10",IF(AND(Bank_Personal_Loan_Modelling!C2069&gt;10,Bank_Personal_Loan_Modelling!C2069&lt;=20),"11-20",IF(AND(Bank_Personal_Loan_Modelling!C2069&gt;20,Bank_Personal_Loan_Modelling!C2069&lt;=30),"21-30","30+")))</f>
        <v>21-30</v>
      </c>
    </row>
    <row r="2070" spans="1:1" x14ac:dyDescent="0.3">
      <c r="A2070" s="3" t="str">
        <f>IF(Bank_Personal_Loan_Modelling!C2070&lt;=10,"0-10",IF(AND(Bank_Personal_Loan_Modelling!C2070&gt;10,Bank_Personal_Loan_Modelling!C2070&lt;=20),"11-20",IF(AND(Bank_Personal_Loan_Modelling!C2070&gt;20,Bank_Personal_Loan_Modelling!C2070&lt;=30),"21-30","30+")))</f>
        <v>21-30</v>
      </c>
    </row>
    <row r="2071" spans="1:1" x14ac:dyDescent="0.3">
      <c r="A2071" s="3" t="str">
        <f>IF(Bank_Personal_Loan_Modelling!C2071&lt;=10,"0-10",IF(AND(Bank_Personal_Loan_Modelling!C2071&gt;10,Bank_Personal_Loan_Modelling!C2071&lt;=20),"11-20",IF(AND(Bank_Personal_Loan_Modelling!C2071&gt;20,Bank_Personal_Loan_Modelling!C2071&lt;=30),"21-30","30+")))</f>
        <v>21-30</v>
      </c>
    </row>
    <row r="2072" spans="1:1" x14ac:dyDescent="0.3">
      <c r="A2072" s="3" t="str">
        <f>IF(Bank_Personal_Loan_Modelling!C2072&lt;=10,"0-10",IF(AND(Bank_Personal_Loan_Modelling!C2072&gt;10,Bank_Personal_Loan_Modelling!C2072&lt;=20),"11-20",IF(AND(Bank_Personal_Loan_Modelling!C2072&gt;20,Bank_Personal_Loan_Modelling!C2072&lt;=30),"21-30","30+")))</f>
        <v>21-30</v>
      </c>
    </row>
    <row r="2073" spans="1:1" x14ac:dyDescent="0.3">
      <c r="A2073" s="3" t="str">
        <f>IF(Bank_Personal_Loan_Modelling!C2073&lt;=10,"0-10",IF(AND(Bank_Personal_Loan_Modelling!C2073&gt;10,Bank_Personal_Loan_Modelling!C2073&lt;=20),"11-20",IF(AND(Bank_Personal_Loan_Modelling!C2073&gt;20,Bank_Personal_Loan_Modelling!C2073&lt;=30),"21-30","30+")))</f>
        <v>21-30</v>
      </c>
    </row>
    <row r="2074" spans="1:1" x14ac:dyDescent="0.3">
      <c r="A2074" s="3" t="str">
        <f>IF(Bank_Personal_Loan_Modelling!C2074&lt;=10,"0-10",IF(AND(Bank_Personal_Loan_Modelling!C2074&gt;10,Bank_Personal_Loan_Modelling!C2074&lt;=20),"11-20",IF(AND(Bank_Personal_Loan_Modelling!C2074&gt;20,Bank_Personal_Loan_Modelling!C2074&lt;=30),"21-30","30+")))</f>
        <v>21-30</v>
      </c>
    </row>
    <row r="2075" spans="1:1" x14ac:dyDescent="0.3">
      <c r="A2075" s="3" t="str">
        <f>IF(Bank_Personal_Loan_Modelling!C2075&lt;=10,"0-10",IF(AND(Bank_Personal_Loan_Modelling!C2075&gt;10,Bank_Personal_Loan_Modelling!C2075&lt;=20),"11-20",IF(AND(Bank_Personal_Loan_Modelling!C2075&gt;20,Bank_Personal_Loan_Modelling!C2075&lt;=30),"21-30","30+")))</f>
        <v>21-30</v>
      </c>
    </row>
    <row r="2076" spans="1:1" x14ac:dyDescent="0.3">
      <c r="A2076" s="3" t="str">
        <f>IF(Bank_Personal_Loan_Modelling!C2076&lt;=10,"0-10",IF(AND(Bank_Personal_Loan_Modelling!C2076&gt;10,Bank_Personal_Loan_Modelling!C2076&lt;=20),"11-20",IF(AND(Bank_Personal_Loan_Modelling!C2076&gt;20,Bank_Personal_Loan_Modelling!C2076&lt;=30),"21-30","30+")))</f>
        <v>21-30</v>
      </c>
    </row>
    <row r="2077" spans="1:1" x14ac:dyDescent="0.3">
      <c r="A2077" s="3" t="str">
        <f>IF(Bank_Personal_Loan_Modelling!C2077&lt;=10,"0-10",IF(AND(Bank_Personal_Loan_Modelling!C2077&gt;10,Bank_Personal_Loan_Modelling!C2077&lt;=20),"11-20",IF(AND(Bank_Personal_Loan_Modelling!C2077&gt;20,Bank_Personal_Loan_Modelling!C2077&lt;=30),"21-30","30+")))</f>
        <v>21-30</v>
      </c>
    </row>
    <row r="2078" spans="1:1" x14ac:dyDescent="0.3">
      <c r="A2078" s="3" t="str">
        <f>IF(Bank_Personal_Loan_Modelling!C2078&lt;=10,"0-10",IF(AND(Bank_Personal_Loan_Modelling!C2078&gt;10,Bank_Personal_Loan_Modelling!C2078&lt;=20),"11-20",IF(AND(Bank_Personal_Loan_Modelling!C2078&gt;20,Bank_Personal_Loan_Modelling!C2078&lt;=30),"21-30","30+")))</f>
        <v>21-30</v>
      </c>
    </row>
    <row r="2079" spans="1:1" x14ac:dyDescent="0.3">
      <c r="A2079" s="3" t="str">
        <f>IF(Bank_Personal_Loan_Modelling!C2079&lt;=10,"0-10",IF(AND(Bank_Personal_Loan_Modelling!C2079&gt;10,Bank_Personal_Loan_Modelling!C2079&lt;=20),"11-20",IF(AND(Bank_Personal_Loan_Modelling!C2079&gt;20,Bank_Personal_Loan_Modelling!C2079&lt;=30),"21-30","30+")))</f>
        <v>21-30</v>
      </c>
    </row>
    <row r="2080" spans="1:1" x14ac:dyDescent="0.3">
      <c r="A2080" s="3" t="str">
        <f>IF(Bank_Personal_Loan_Modelling!C2080&lt;=10,"0-10",IF(AND(Bank_Personal_Loan_Modelling!C2080&gt;10,Bank_Personal_Loan_Modelling!C2080&lt;=20),"11-20",IF(AND(Bank_Personal_Loan_Modelling!C2080&gt;20,Bank_Personal_Loan_Modelling!C2080&lt;=30),"21-30","30+")))</f>
        <v>21-30</v>
      </c>
    </row>
    <row r="2081" spans="1:1" x14ac:dyDescent="0.3">
      <c r="A2081" s="3" t="str">
        <f>IF(Bank_Personal_Loan_Modelling!C2081&lt;=10,"0-10",IF(AND(Bank_Personal_Loan_Modelling!C2081&gt;10,Bank_Personal_Loan_Modelling!C2081&lt;=20),"11-20",IF(AND(Bank_Personal_Loan_Modelling!C2081&gt;20,Bank_Personal_Loan_Modelling!C2081&lt;=30),"21-30","30+")))</f>
        <v>21-30</v>
      </c>
    </row>
    <row r="2082" spans="1:1" x14ac:dyDescent="0.3">
      <c r="A2082" s="3" t="str">
        <f>IF(Bank_Personal_Loan_Modelling!C2082&lt;=10,"0-10",IF(AND(Bank_Personal_Loan_Modelling!C2082&gt;10,Bank_Personal_Loan_Modelling!C2082&lt;=20),"11-20",IF(AND(Bank_Personal_Loan_Modelling!C2082&gt;20,Bank_Personal_Loan_Modelling!C2082&lt;=30),"21-30","30+")))</f>
        <v>21-30</v>
      </c>
    </row>
    <row r="2083" spans="1:1" x14ac:dyDescent="0.3">
      <c r="A2083" s="3" t="str">
        <f>IF(Bank_Personal_Loan_Modelling!C2083&lt;=10,"0-10",IF(AND(Bank_Personal_Loan_Modelling!C2083&gt;10,Bank_Personal_Loan_Modelling!C2083&lt;=20),"11-20",IF(AND(Bank_Personal_Loan_Modelling!C2083&gt;20,Bank_Personal_Loan_Modelling!C2083&lt;=30),"21-30","30+")))</f>
        <v>21-30</v>
      </c>
    </row>
    <row r="2084" spans="1:1" x14ac:dyDescent="0.3">
      <c r="A2084" s="3" t="str">
        <f>IF(Bank_Personal_Loan_Modelling!C2084&lt;=10,"0-10",IF(AND(Bank_Personal_Loan_Modelling!C2084&gt;10,Bank_Personal_Loan_Modelling!C2084&lt;=20),"11-20",IF(AND(Bank_Personal_Loan_Modelling!C2084&gt;20,Bank_Personal_Loan_Modelling!C2084&lt;=30),"21-30","30+")))</f>
        <v>21-30</v>
      </c>
    </row>
    <row r="2085" spans="1:1" x14ac:dyDescent="0.3">
      <c r="A2085" s="3" t="str">
        <f>IF(Bank_Personal_Loan_Modelling!C2085&lt;=10,"0-10",IF(AND(Bank_Personal_Loan_Modelling!C2085&gt;10,Bank_Personal_Loan_Modelling!C2085&lt;=20),"11-20",IF(AND(Bank_Personal_Loan_Modelling!C2085&gt;20,Bank_Personal_Loan_Modelling!C2085&lt;=30),"21-30","30+")))</f>
        <v>21-30</v>
      </c>
    </row>
    <row r="2086" spans="1:1" x14ac:dyDescent="0.3">
      <c r="A2086" s="3" t="str">
        <f>IF(Bank_Personal_Loan_Modelling!C2086&lt;=10,"0-10",IF(AND(Bank_Personal_Loan_Modelling!C2086&gt;10,Bank_Personal_Loan_Modelling!C2086&lt;=20),"11-20",IF(AND(Bank_Personal_Loan_Modelling!C2086&gt;20,Bank_Personal_Loan_Modelling!C2086&lt;=30),"21-30","30+")))</f>
        <v>21-30</v>
      </c>
    </row>
    <row r="2087" spans="1:1" x14ac:dyDescent="0.3">
      <c r="A2087" s="3" t="str">
        <f>IF(Bank_Personal_Loan_Modelling!C2087&lt;=10,"0-10",IF(AND(Bank_Personal_Loan_Modelling!C2087&gt;10,Bank_Personal_Loan_Modelling!C2087&lt;=20),"11-20",IF(AND(Bank_Personal_Loan_Modelling!C2087&gt;20,Bank_Personal_Loan_Modelling!C2087&lt;=30),"21-30","30+")))</f>
        <v>21-30</v>
      </c>
    </row>
    <row r="2088" spans="1:1" x14ac:dyDescent="0.3">
      <c r="A2088" s="3" t="str">
        <f>IF(Bank_Personal_Loan_Modelling!C2088&lt;=10,"0-10",IF(AND(Bank_Personal_Loan_Modelling!C2088&gt;10,Bank_Personal_Loan_Modelling!C2088&lt;=20),"11-20",IF(AND(Bank_Personal_Loan_Modelling!C2088&gt;20,Bank_Personal_Loan_Modelling!C2088&lt;=30),"21-30","30+")))</f>
        <v>21-30</v>
      </c>
    </row>
    <row r="2089" spans="1:1" x14ac:dyDescent="0.3">
      <c r="A2089" s="3" t="str">
        <f>IF(Bank_Personal_Loan_Modelling!C2089&lt;=10,"0-10",IF(AND(Bank_Personal_Loan_Modelling!C2089&gt;10,Bank_Personal_Loan_Modelling!C2089&lt;=20),"11-20",IF(AND(Bank_Personal_Loan_Modelling!C2089&gt;20,Bank_Personal_Loan_Modelling!C2089&lt;=30),"21-30","30+")))</f>
        <v>21-30</v>
      </c>
    </row>
    <row r="2090" spans="1:1" x14ac:dyDescent="0.3">
      <c r="A2090" s="3" t="str">
        <f>IF(Bank_Personal_Loan_Modelling!C2090&lt;=10,"0-10",IF(AND(Bank_Personal_Loan_Modelling!C2090&gt;10,Bank_Personal_Loan_Modelling!C2090&lt;=20),"11-20",IF(AND(Bank_Personal_Loan_Modelling!C2090&gt;20,Bank_Personal_Loan_Modelling!C2090&lt;=30),"21-30","30+")))</f>
        <v>21-30</v>
      </c>
    </row>
    <row r="2091" spans="1:1" x14ac:dyDescent="0.3">
      <c r="A2091" s="3" t="str">
        <f>IF(Bank_Personal_Loan_Modelling!C2091&lt;=10,"0-10",IF(AND(Bank_Personal_Loan_Modelling!C2091&gt;10,Bank_Personal_Loan_Modelling!C2091&lt;=20),"11-20",IF(AND(Bank_Personal_Loan_Modelling!C2091&gt;20,Bank_Personal_Loan_Modelling!C2091&lt;=30),"21-30","30+")))</f>
        <v>21-30</v>
      </c>
    </row>
    <row r="2092" spans="1:1" x14ac:dyDescent="0.3">
      <c r="A2092" s="3" t="str">
        <f>IF(Bank_Personal_Loan_Modelling!C2092&lt;=10,"0-10",IF(AND(Bank_Personal_Loan_Modelling!C2092&gt;10,Bank_Personal_Loan_Modelling!C2092&lt;=20),"11-20",IF(AND(Bank_Personal_Loan_Modelling!C2092&gt;20,Bank_Personal_Loan_Modelling!C2092&lt;=30),"21-30","30+")))</f>
        <v>21-30</v>
      </c>
    </row>
    <row r="2093" spans="1:1" x14ac:dyDescent="0.3">
      <c r="A2093" s="3" t="str">
        <f>IF(Bank_Personal_Loan_Modelling!C2093&lt;=10,"0-10",IF(AND(Bank_Personal_Loan_Modelling!C2093&gt;10,Bank_Personal_Loan_Modelling!C2093&lt;=20),"11-20",IF(AND(Bank_Personal_Loan_Modelling!C2093&gt;20,Bank_Personal_Loan_Modelling!C2093&lt;=30),"21-30","30+")))</f>
        <v>21-30</v>
      </c>
    </row>
    <row r="2094" spans="1:1" x14ac:dyDescent="0.3">
      <c r="A2094" s="3" t="str">
        <f>IF(Bank_Personal_Loan_Modelling!C2094&lt;=10,"0-10",IF(AND(Bank_Personal_Loan_Modelling!C2094&gt;10,Bank_Personal_Loan_Modelling!C2094&lt;=20),"11-20",IF(AND(Bank_Personal_Loan_Modelling!C2094&gt;20,Bank_Personal_Loan_Modelling!C2094&lt;=30),"21-30","30+")))</f>
        <v>21-30</v>
      </c>
    </row>
    <row r="2095" spans="1:1" x14ac:dyDescent="0.3">
      <c r="A2095" s="3" t="str">
        <f>IF(Bank_Personal_Loan_Modelling!C2095&lt;=10,"0-10",IF(AND(Bank_Personal_Loan_Modelling!C2095&gt;10,Bank_Personal_Loan_Modelling!C2095&lt;=20),"11-20",IF(AND(Bank_Personal_Loan_Modelling!C2095&gt;20,Bank_Personal_Loan_Modelling!C2095&lt;=30),"21-30","30+")))</f>
        <v>21-30</v>
      </c>
    </row>
    <row r="2096" spans="1:1" x14ac:dyDescent="0.3">
      <c r="A2096" s="3" t="str">
        <f>IF(Bank_Personal_Loan_Modelling!C2096&lt;=10,"0-10",IF(AND(Bank_Personal_Loan_Modelling!C2096&gt;10,Bank_Personal_Loan_Modelling!C2096&lt;=20),"11-20",IF(AND(Bank_Personal_Loan_Modelling!C2096&gt;20,Bank_Personal_Loan_Modelling!C2096&lt;=30),"21-30","30+")))</f>
        <v>21-30</v>
      </c>
    </row>
    <row r="2097" spans="1:1" x14ac:dyDescent="0.3">
      <c r="A2097" s="3" t="str">
        <f>IF(Bank_Personal_Loan_Modelling!C2097&lt;=10,"0-10",IF(AND(Bank_Personal_Loan_Modelling!C2097&gt;10,Bank_Personal_Loan_Modelling!C2097&lt;=20),"11-20",IF(AND(Bank_Personal_Loan_Modelling!C2097&gt;20,Bank_Personal_Loan_Modelling!C2097&lt;=30),"21-30","30+")))</f>
        <v>21-30</v>
      </c>
    </row>
    <row r="2098" spans="1:1" x14ac:dyDescent="0.3">
      <c r="A2098" s="3" t="str">
        <f>IF(Bank_Personal_Loan_Modelling!C2098&lt;=10,"0-10",IF(AND(Bank_Personal_Loan_Modelling!C2098&gt;10,Bank_Personal_Loan_Modelling!C2098&lt;=20),"11-20",IF(AND(Bank_Personal_Loan_Modelling!C2098&gt;20,Bank_Personal_Loan_Modelling!C2098&lt;=30),"21-30","30+")))</f>
        <v>21-30</v>
      </c>
    </row>
    <row r="2099" spans="1:1" x14ac:dyDescent="0.3">
      <c r="A2099" s="3" t="str">
        <f>IF(Bank_Personal_Loan_Modelling!C2099&lt;=10,"0-10",IF(AND(Bank_Personal_Loan_Modelling!C2099&gt;10,Bank_Personal_Loan_Modelling!C2099&lt;=20),"11-20",IF(AND(Bank_Personal_Loan_Modelling!C2099&gt;20,Bank_Personal_Loan_Modelling!C2099&lt;=30),"21-30","30+")))</f>
        <v>21-30</v>
      </c>
    </row>
    <row r="2100" spans="1:1" x14ac:dyDescent="0.3">
      <c r="A2100" s="3" t="str">
        <f>IF(Bank_Personal_Loan_Modelling!C2100&lt;=10,"0-10",IF(AND(Bank_Personal_Loan_Modelling!C2100&gt;10,Bank_Personal_Loan_Modelling!C2100&lt;=20),"11-20",IF(AND(Bank_Personal_Loan_Modelling!C2100&gt;20,Bank_Personal_Loan_Modelling!C2100&lt;=30),"21-30","30+")))</f>
        <v>21-30</v>
      </c>
    </row>
    <row r="2101" spans="1:1" x14ac:dyDescent="0.3">
      <c r="A2101" s="3" t="str">
        <f>IF(Bank_Personal_Loan_Modelling!C2101&lt;=10,"0-10",IF(AND(Bank_Personal_Loan_Modelling!C2101&gt;10,Bank_Personal_Loan_Modelling!C2101&lt;=20),"11-20",IF(AND(Bank_Personal_Loan_Modelling!C2101&gt;20,Bank_Personal_Loan_Modelling!C2101&lt;=30),"21-30","30+")))</f>
        <v>21-30</v>
      </c>
    </row>
    <row r="2102" spans="1:1" x14ac:dyDescent="0.3">
      <c r="A2102" s="3" t="str">
        <f>IF(Bank_Personal_Loan_Modelling!C2102&lt;=10,"0-10",IF(AND(Bank_Personal_Loan_Modelling!C2102&gt;10,Bank_Personal_Loan_Modelling!C2102&lt;=20),"11-20",IF(AND(Bank_Personal_Loan_Modelling!C2102&gt;20,Bank_Personal_Loan_Modelling!C2102&lt;=30),"21-30","30+")))</f>
        <v>21-30</v>
      </c>
    </row>
    <row r="2103" spans="1:1" x14ac:dyDescent="0.3">
      <c r="A2103" s="3" t="str">
        <f>IF(Bank_Personal_Loan_Modelling!C2103&lt;=10,"0-10",IF(AND(Bank_Personal_Loan_Modelling!C2103&gt;10,Bank_Personal_Loan_Modelling!C2103&lt;=20),"11-20",IF(AND(Bank_Personal_Loan_Modelling!C2103&gt;20,Bank_Personal_Loan_Modelling!C2103&lt;=30),"21-30","30+")))</f>
        <v>21-30</v>
      </c>
    </row>
    <row r="2104" spans="1:1" x14ac:dyDescent="0.3">
      <c r="A2104" s="3" t="str">
        <f>IF(Bank_Personal_Loan_Modelling!C2104&lt;=10,"0-10",IF(AND(Bank_Personal_Loan_Modelling!C2104&gt;10,Bank_Personal_Loan_Modelling!C2104&lt;=20),"11-20",IF(AND(Bank_Personal_Loan_Modelling!C2104&gt;20,Bank_Personal_Loan_Modelling!C2104&lt;=30),"21-30","30+")))</f>
        <v>21-30</v>
      </c>
    </row>
    <row r="2105" spans="1:1" x14ac:dyDescent="0.3">
      <c r="A2105" s="3" t="str">
        <f>IF(Bank_Personal_Loan_Modelling!C2105&lt;=10,"0-10",IF(AND(Bank_Personal_Loan_Modelling!C2105&gt;10,Bank_Personal_Loan_Modelling!C2105&lt;=20),"11-20",IF(AND(Bank_Personal_Loan_Modelling!C2105&gt;20,Bank_Personal_Loan_Modelling!C2105&lt;=30),"21-30","30+")))</f>
        <v>21-30</v>
      </c>
    </row>
    <row r="2106" spans="1:1" x14ac:dyDescent="0.3">
      <c r="A2106" s="3" t="str">
        <f>IF(Bank_Personal_Loan_Modelling!C2106&lt;=10,"0-10",IF(AND(Bank_Personal_Loan_Modelling!C2106&gt;10,Bank_Personal_Loan_Modelling!C2106&lt;=20),"11-20",IF(AND(Bank_Personal_Loan_Modelling!C2106&gt;20,Bank_Personal_Loan_Modelling!C2106&lt;=30),"21-30","30+")))</f>
        <v>21-30</v>
      </c>
    </row>
    <row r="2107" spans="1:1" x14ac:dyDescent="0.3">
      <c r="A2107" s="3" t="str">
        <f>IF(Bank_Personal_Loan_Modelling!C2107&lt;=10,"0-10",IF(AND(Bank_Personal_Loan_Modelling!C2107&gt;10,Bank_Personal_Loan_Modelling!C2107&lt;=20),"11-20",IF(AND(Bank_Personal_Loan_Modelling!C2107&gt;20,Bank_Personal_Loan_Modelling!C2107&lt;=30),"21-30","30+")))</f>
        <v>21-30</v>
      </c>
    </row>
    <row r="2108" spans="1:1" x14ac:dyDescent="0.3">
      <c r="A2108" s="3" t="str">
        <f>IF(Bank_Personal_Loan_Modelling!C2108&lt;=10,"0-10",IF(AND(Bank_Personal_Loan_Modelling!C2108&gt;10,Bank_Personal_Loan_Modelling!C2108&lt;=20),"11-20",IF(AND(Bank_Personal_Loan_Modelling!C2108&gt;20,Bank_Personal_Loan_Modelling!C2108&lt;=30),"21-30","30+")))</f>
        <v>21-30</v>
      </c>
    </row>
    <row r="2109" spans="1:1" x14ac:dyDescent="0.3">
      <c r="A2109" s="3" t="str">
        <f>IF(Bank_Personal_Loan_Modelling!C2109&lt;=10,"0-10",IF(AND(Bank_Personal_Loan_Modelling!C2109&gt;10,Bank_Personal_Loan_Modelling!C2109&lt;=20),"11-20",IF(AND(Bank_Personal_Loan_Modelling!C2109&gt;20,Bank_Personal_Loan_Modelling!C2109&lt;=30),"21-30","30+")))</f>
        <v>21-30</v>
      </c>
    </row>
    <row r="2110" spans="1:1" x14ac:dyDescent="0.3">
      <c r="A2110" s="3" t="str">
        <f>IF(Bank_Personal_Loan_Modelling!C2110&lt;=10,"0-10",IF(AND(Bank_Personal_Loan_Modelling!C2110&gt;10,Bank_Personal_Loan_Modelling!C2110&lt;=20),"11-20",IF(AND(Bank_Personal_Loan_Modelling!C2110&gt;20,Bank_Personal_Loan_Modelling!C2110&lt;=30),"21-30","30+")))</f>
        <v>21-30</v>
      </c>
    </row>
    <row r="2111" spans="1:1" x14ac:dyDescent="0.3">
      <c r="A2111" s="3" t="str">
        <f>IF(Bank_Personal_Loan_Modelling!C2111&lt;=10,"0-10",IF(AND(Bank_Personal_Loan_Modelling!C2111&gt;10,Bank_Personal_Loan_Modelling!C2111&lt;=20),"11-20",IF(AND(Bank_Personal_Loan_Modelling!C2111&gt;20,Bank_Personal_Loan_Modelling!C2111&lt;=30),"21-30","30+")))</f>
        <v>21-30</v>
      </c>
    </row>
    <row r="2112" spans="1:1" x14ac:dyDescent="0.3">
      <c r="A2112" s="3" t="str">
        <f>IF(Bank_Personal_Loan_Modelling!C2112&lt;=10,"0-10",IF(AND(Bank_Personal_Loan_Modelling!C2112&gt;10,Bank_Personal_Loan_Modelling!C2112&lt;=20),"11-20",IF(AND(Bank_Personal_Loan_Modelling!C2112&gt;20,Bank_Personal_Loan_Modelling!C2112&lt;=30),"21-30","30+")))</f>
        <v>21-30</v>
      </c>
    </row>
    <row r="2113" spans="1:1" x14ac:dyDescent="0.3">
      <c r="A2113" s="3" t="str">
        <f>IF(Bank_Personal_Loan_Modelling!C2113&lt;=10,"0-10",IF(AND(Bank_Personal_Loan_Modelling!C2113&gt;10,Bank_Personal_Loan_Modelling!C2113&lt;=20),"11-20",IF(AND(Bank_Personal_Loan_Modelling!C2113&gt;20,Bank_Personal_Loan_Modelling!C2113&lt;=30),"21-30","30+")))</f>
        <v>21-30</v>
      </c>
    </row>
    <row r="2114" spans="1:1" x14ac:dyDescent="0.3">
      <c r="A2114" s="3" t="str">
        <f>IF(Bank_Personal_Loan_Modelling!C2114&lt;=10,"0-10",IF(AND(Bank_Personal_Loan_Modelling!C2114&gt;10,Bank_Personal_Loan_Modelling!C2114&lt;=20),"11-20",IF(AND(Bank_Personal_Loan_Modelling!C2114&gt;20,Bank_Personal_Loan_Modelling!C2114&lt;=30),"21-30","30+")))</f>
        <v>21-30</v>
      </c>
    </row>
    <row r="2115" spans="1:1" x14ac:dyDescent="0.3">
      <c r="A2115" s="3" t="str">
        <f>IF(Bank_Personal_Loan_Modelling!C2115&lt;=10,"0-10",IF(AND(Bank_Personal_Loan_Modelling!C2115&gt;10,Bank_Personal_Loan_Modelling!C2115&lt;=20),"11-20",IF(AND(Bank_Personal_Loan_Modelling!C2115&gt;20,Bank_Personal_Loan_Modelling!C2115&lt;=30),"21-30","30+")))</f>
        <v>21-30</v>
      </c>
    </row>
    <row r="2116" spans="1:1" x14ac:dyDescent="0.3">
      <c r="A2116" s="3" t="str">
        <f>IF(Bank_Personal_Loan_Modelling!C2116&lt;=10,"0-10",IF(AND(Bank_Personal_Loan_Modelling!C2116&gt;10,Bank_Personal_Loan_Modelling!C2116&lt;=20),"11-20",IF(AND(Bank_Personal_Loan_Modelling!C2116&gt;20,Bank_Personal_Loan_Modelling!C2116&lt;=30),"21-30","30+")))</f>
        <v>21-30</v>
      </c>
    </row>
    <row r="2117" spans="1:1" x14ac:dyDescent="0.3">
      <c r="A2117" s="3" t="str">
        <f>IF(Bank_Personal_Loan_Modelling!C2117&lt;=10,"0-10",IF(AND(Bank_Personal_Loan_Modelling!C2117&gt;10,Bank_Personal_Loan_Modelling!C2117&lt;=20),"11-20",IF(AND(Bank_Personal_Loan_Modelling!C2117&gt;20,Bank_Personal_Loan_Modelling!C2117&lt;=30),"21-30","30+")))</f>
        <v>21-30</v>
      </c>
    </row>
    <row r="2118" spans="1:1" x14ac:dyDescent="0.3">
      <c r="A2118" s="3" t="str">
        <f>IF(Bank_Personal_Loan_Modelling!C2118&lt;=10,"0-10",IF(AND(Bank_Personal_Loan_Modelling!C2118&gt;10,Bank_Personal_Loan_Modelling!C2118&lt;=20),"11-20",IF(AND(Bank_Personal_Loan_Modelling!C2118&gt;20,Bank_Personal_Loan_Modelling!C2118&lt;=30),"21-30","30+")))</f>
        <v>21-30</v>
      </c>
    </row>
    <row r="2119" spans="1:1" x14ac:dyDescent="0.3">
      <c r="A2119" s="3" t="str">
        <f>IF(Bank_Personal_Loan_Modelling!C2119&lt;=10,"0-10",IF(AND(Bank_Personal_Loan_Modelling!C2119&gt;10,Bank_Personal_Loan_Modelling!C2119&lt;=20),"11-20",IF(AND(Bank_Personal_Loan_Modelling!C2119&gt;20,Bank_Personal_Loan_Modelling!C2119&lt;=30),"21-30","30+")))</f>
        <v>21-30</v>
      </c>
    </row>
    <row r="2120" spans="1:1" x14ac:dyDescent="0.3">
      <c r="A2120" s="3" t="str">
        <f>IF(Bank_Personal_Loan_Modelling!C2120&lt;=10,"0-10",IF(AND(Bank_Personal_Loan_Modelling!C2120&gt;10,Bank_Personal_Loan_Modelling!C2120&lt;=20),"11-20",IF(AND(Bank_Personal_Loan_Modelling!C2120&gt;20,Bank_Personal_Loan_Modelling!C2120&lt;=30),"21-30","30+")))</f>
        <v>21-30</v>
      </c>
    </row>
    <row r="2121" spans="1:1" x14ac:dyDescent="0.3">
      <c r="A2121" s="3" t="str">
        <f>IF(Bank_Personal_Loan_Modelling!C2121&lt;=10,"0-10",IF(AND(Bank_Personal_Loan_Modelling!C2121&gt;10,Bank_Personal_Loan_Modelling!C2121&lt;=20),"11-20",IF(AND(Bank_Personal_Loan_Modelling!C2121&gt;20,Bank_Personal_Loan_Modelling!C2121&lt;=30),"21-30","30+")))</f>
        <v>21-30</v>
      </c>
    </row>
    <row r="2122" spans="1:1" x14ac:dyDescent="0.3">
      <c r="A2122" s="3" t="str">
        <f>IF(Bank_Personal_Loan_Modelling!C2122&lt;=10,"0-10",IF(AND(Bank_Personal_Loan_Modelling!C2122&gt;10,Bank_Personal_Loan_Modelling!C2122&lt;=20),"11-20",IF(AND(Bank_Personal_Loan_Modelling!C2122&gt;20,Bank_Personal_Loan_Modelling!C2122&lt;=30),"21-30","30+")))</f>
        <v>21-30</v>
      </c>
    </row>
    <row r="2123" spans="1:1" x14ac:dyDescent="0.3">
      <c r="A2123" s="3" t="str">
        <f>IF(Bank_Personal_Loan_Modelling!C2123&lt;=10,"0-10",IF(AND(Bank_Personal_Loan_Modelling!C2123&gt;10,Bank_Personal_Loan_Modelling!C2123&lt;=20),"11-20",IF(AND(Bank_Personal_Loan_Modelling!C2123&gt;20,Bank_Personal_Loan_Modelling!C2123&lt;=30),"21-30","30+")))</f>
        <v>21-30</v>
      </c>
    </row>
    <row r="2124" spans="1:1" x14ac:dyDescent="0.3">
      <c r="A2124" s="3" t="str">
        <f>IF(Bank_Personal_Loan_Modelling!C2124&lt;=10,"0-10",IF(AND(Bank_Personal_Loan_Modelling!C2124&gt;10,Bank_Personal_Loan_Modelling!C2124&lt;=20),"11-20",IF(AND(Bank_Personal_Loan_Modelling!C2124&gt;20,Bank_Personal_Loan_Modelling!C2124&lt;=30),"21-30","30+")))</f>
        <v>21-30</v>
      </c>
    </row>
    <row r="2125" spans="1:1" x14ac:dyDescent="0.3">
      <c r="A2125" s="3" t="str">
        <f>IF(Bank_Personal_Loan_Modelling!C2125&lt;=10,"0-10",IF(AND(Bank_Personal_Loan_Modelling!C2125&gt;10,Bank_Personal_Loan_Modelling!C2125&lt;=20),"11-20",IF(AND(Bank_Personal_Loan_Modelling!C2125&gt;20,Bank_Personal_Loan_Modelling!C2125&lt;=30),"21-30","30+")))</f>
        <v>21-30</v>
      </c>
    </row>
    <row r="2126" spans="1:1" x14ac:dyDescent="0.3">
      <c r="A2126" s="3" t="str">
        <f>IF(Bank_Personal_Loan_Modelling!C2126&lt;=10,"0-10",IF(AND(Bank_Personal_Loan_Modelling!C2126&gt;10,Bank_Personal_Loan_Modelling!C2126&lt;=20),"11-20",IF(AND(Bank_Personal_Loan_Modelling!C2126&gt;20,Bank_Personal_Loan_Modelling!C2126&lt;=30),"21-30","30+")))</f>
        <v>21-30</v>
      </c>
    </row>
    <row r="2127" spans="1:1" x14ac:dyDescent="0.3">
      <c r="A2127" s="3" t="str">
        <f>IF(Bank_Personal_Loan_Modelling!C2127&lt;=10,"0-10",IF(AND(Bank_Personal_Loan_Modelling!C2127&gt;10,Bank_Personal_Loan_Modelling!C2127&lt;=20),"11-20",IF(AND(Bank_Personal_Loan_Modelling!C2127&gt;20,Bank_Personal_Loan_Modelling!C2127&lt;=30),"21-30","30+")))</f>
        <v>21-30</v>
      </c>
    </row>
    <row r="2128" spans="1:1" x14ac:dyDescent="0.3">
      <c r="A2128" s="3" t="str">
        <f>IF(Bank_Personal_Loan_Modelling!C2128&lt;=10,"0-10",IF(AND(Bank_Personal_Loan_Modelling!C2128&gt;10,Bank_Personal_Loan_Modelling!C2128&lt;=20),"11-20",IF(AND(Bank_Personal_Loan_Modelling!C2128&gt;20,Bank_Personal_Loan_Modelling!C2128&lt;=30),"21-30","30+")))</f>
        <v>21-30</v>
      </c>
    </row>
    <row r="2129" spans="1:1" x14ac:dyDescent="0.3">
      <c r="A2129" s="3" t="str">
        <f>IF(Bank_Personal_Loan_Modelling!C2129&lt;=10,"0-10",IF(AND(Bank_Personal_Loan_Modelling!C2129&gt;10,Bank_Personal_Loan_Modelling!C2129&lt;=20),"11-20",IF(AND(Bank_Personal_Loan_Modelling!C2129&gt;20,Bank_Personal_Loan_Modelling!C2129&lt;=30),"21-30","30+")))</f>
        <v>21-30</v>
      </c>
    </row>
    <row r="2130" spans="1:1" x14ac:dyDescent="0.3">
      <c r="A2130" s="3" t="str">
        <f>IF(Bank_Personal_Loan_Modelling!C2130&lt;=10,"0-10",IF(AND(Bank_Personal_Loan_Modelling!C2130&gt;10,Bank_Personal_Loan_Modelling!C2130&lt;=20),"11-20",IF(AND(Bank_Personal_Loan_Modelling!C2130&gt;20,Bank_Personal_Loan_Modelling!C2130&lt;=30),"21-30","30+")))</f>
        <v>21-30</v>
      </c>
    </row>
    <row r="2131" spans="1:1" x14ac:dyDescent="0.3">
      <c r="A2131" s="3" t="str">
        <f>IF(Bank_Personal_Loan_Modelling!C2131&lt;=10,"0-10",IF(AND(Bank_Personal_Loan_Modelling!C2131&gt;10,Bank_Personal_Loan_Modelling!C2131&lt;=20),"11-20",IF(AND(Bank_Personal_Loan_Modelling!C2131&gt;20,Bank_Personal_Loan_Modelling!C2131&lt;=30),"21-30","30+")))</f>
        <v>21-30</v>
      </c>
    </row>
    <row r="2132" spans="1:1" x14ac:dyDescent="0.3">
      <c r="A2132" s="3" t="str">
        <f>IF(Bank_Personal_Loan_Modelling!C2132&lt;=10,"0-10",IF(AND(Bank_Personal_Loan_Modelling!C2132&gt;10,Bank_Personal_Loan_Modelling!C2132&lt;=20),"11-20",IF(AND(Bank_Personal_Loan_Modelling!C2132&gt;20,Bank_Personal_Loan_Modelling!C2132&lt;=30),"21-30","30+")))</f>
        <v>21-30</v>
      </c>
    </row>
    <row r="2133" spans="1:1" x14ac:dyDescent="0.3">
      <c r="A2133" s="3" t="str">
        <f>IF(Bank_Personal_Loan_Modelling!C2133&lt;=10,"0-10",IF(AND(Bank_Personal_Loan_Modelling!C2133&gt;10,Bank_Personal_Loan_Modelling!C2133&lt;=20),"11-20",IF(AND(Bank_Personal_Loan_Modelling!C2133&gt;20,Bank_Personal_Loan_Modelling!C2133&lt;=30),"21-30","30+")))</f>
        <v>21-30</v>
      </c>
    </row>
    <row r="2134" spans="1:1" x14ac:dyDescent="0.3">
      <c r="A2134" s="3" t="str">
        <f>IF(Bank_Personal_Loan_Modelling!C2134&lt;=10,"0-10",IF(AND(Bank_Personal_Loan_Modelling!C2134&gt;10,Bank_Personal_Loan_Modelling!C2134&lt;=20),"11-20",IF(AND(Bank_Personal_Loan_Modelling!C2134&gt;20,Bank_Personal_Loan_Modelling!C2134&lt;=30),"21-30","30+")))</f>
        <v>21-30</v>
      </c>
    </row>
    <row r="2135" spans="1:1" x14ac:dyDescent="0.3">
      <c r="A2135" s="3" t="str">
        <f>IF(Bank_Personal_Loan_Modelling!C2135&lt;=10,"0-10",IF(AND(Bank_Personal_Loan_Modelling!C2135&gt;10,Bank_Personal_Loan_Modelling!C2135&lt;=20),"11-20",IF(AND(Bank_Personal_Loan_Modelling!C2135&gt;20,Bank_Personal_Loan_Modelling!C2135&lt;=30),"21-30","30+")))</f>
        <v>21-30</v>
      </c>
    </row>
    <row r="2136" spans="1:1" x14ac:dyDescent="0.3">
      <c r="A2136" s="3" t="str">
        <f>IF(Bank_Personal_Loan_Modelling!C2136&lt;=10,"0-10",IF(AND(Bank_Personal_Loan_Modelling!C2136&gt;10,Bank_Personal_Loan_Modelling!C2136&lt;=20),"11-20",IF(AND(Bank_Personal_Loan_Modelling!C2136&gt;20,Bank_Personal_Loan_Modelling!C2136&lt;=30),"21-30","30+")))</f>
        <v>21-30</v>
      </c>
    </row>
    <row r="2137" spans="1:1" x14ac:dyDescent="0.3">
      <c r="A2137" s="3" t="str">
        <f>IF(Bank_Personal_Loan_Modelling!C2137&lt;=10,"0-10",IF(AND(Bank_Personal_Loan_Modelling!C2137&gt;10,Bank_Personal_Loan_Modelling!C2137&lt;=20),"11-20",IF(AND(Bank_Personal_Loan_Modelling!C2137&gt;20,Bank_Personal_Loan_Modelling!C2137&lt;=30),"21-30","30+")))</f>
        <v>21-30</v>
      </c>
    </row>
    <row r="2138" spans="1:1" x14ac:dyDescent="0.3">
      <c r="A2138" s="3" t="str">
        <f>IF(Bank_Personal_Loan_Modelling!C2138&lt;=10,"0-10",IF(AND(Bank_Personal_Loan_Modelling!C2138&gt;10,Bank_Personal_Loan_Modelling!C2138&lt;=20),"11-20",IF(AND(Bank_Personal_Loan_Modelling!C2138&gt;20,Bank_Personal_Loan_Modelling!C2138&lt;=30),"21-30","30+")))</f>
        <v>21-30</v>
      </c>
    </row>
    <row r="2139" spans="1:1" x14ac:dyDescent="0.3">
      <c r="A2139" s="3" t="str">
        <f>IF(Bank_Personal_Loan_Modelling!C2139&lt;=10,"0-10",IF(AND(Bank_Personal_Loan_Modelling!C2139&gt;10,Bank_Personal_Loan_Modelling!C2139&lt;=20),"11-20",IF(AND(Bank_Personal_Loan_Modelling!C2139&gt;20,Bank_Personal_Loan_Modelling!C2139&lt;=30),"21-30","30+")))</f>
        <v>21-30</v>
      </c>
    </row>
    <row r="2140" spans="1:1" x14ac:dyDescent="0.3">
      <c r="A2140" s="3" t="str">
        <f>IF(Bank_Personal_Loan_Modelling!C2140&lt;=10,"0-10",IF(AND(Bank_Personal_Loan_Modelling!C2140&gt;10,Bank_Personal_Loan_Modelling!C2140&lt;=20),"11-20",IF(AND(Bank_Personal_Loan_Modelling!C2140&gt;20,Bank_Personal_Loan_Modelling!C2140&lt;=30),"21-30","30+")))</f>
        <v>21-30</v>
      </c>
    </row>
    <row r="2141" spans="1:1" x14ac:dyDescent="0.3">
      <c r="A2141" s="3" t="str">
        <f>IF(Bank_Personal_Loan_Modelling!C2141&lt;=10,"0-10",IF(AND(Bank_Personal_Loan_Modelling!C2141&gt;10,Bank_Personal_Loan_Modelling!C2141&lt;=20),"11-20",IF(AND(Bank_Personal_Loan_Modelling!C2141&gt;20,Bank_Personal_Loan_Modelling!C2141&lt;=30),"21-30","30+")))</f>
        <v>21-30</v>
      </c>
    </row>
    <row r="2142" spans="1:1" x14ac:dyDescent="0.3">
      <c r="A2142" s="3" t="str">
        <f>IF(Bank_Personal_Loan_Modelling!C2142&lt;=10,"0-10",IF(AND(Bank_Personal_Loan_Modelling!C2142&gt;10,Bank_Personal_Loan_Modelling!C2142&lt;=20),"11-20",IF(AND(Bank_Personal_Loan_Modelling!C2142&gt;20,Bank_Personal_Loan_Modelling!C2142&lt;=30),"21-30","30+")))</f>
        <v>21-30</v>
      </c>
    </row>
    <row r="2143" spans="1:1" x14ac:dyDescent="0.3">
      <c r="A2143" s="3" t="str">
        <f>IF(Bank_Personal_Loan_Modelling!C2143&lt;=10,"0-10",IF(AND(Bank_Personal_Loan_Modelling!C2143&gt;10,Bank_Personal_Loan_Modelling!C2143&lt;=20),"11-20",IF(AND(Bank_Personal_Loan_Modelling!C2143&gt;20,Bank_Personal_Loan_Modelling!C2143&lt;=30),"21-30","30+")))</f>
        <v>21-30</v>
      </c>
    </row>
    <row r="2144" spans="1:1" x14ac:dyDescent="0.3">
      <c r="A2144" s="3" t="str">
        <f>IF(Bank_Personal_Loan_Modelling!C2144&lt;=10,"0-10",IF(AND(Bank_Personal_Loan_Modelling!C2144&gt;10,Bank_Personal_Loan_Modelling!C2144&lt;=20),"11-20",IF(AND(Bank_Personal_Loan_Modelling!C2144&gt;20,Bank_Personal_Loan_Modelling!C2144&lt;=30),"21-30","30+")))</f>
        <v>21-30</v>
      </c>
    </row>
    <row r="2145" spans="1:1" x14ac:dyDescent="0.3">
      <c r="A2145" s="3" t="str">
        <f>IF(Bank_Personal_Loan_Modelling!C2145&lt;=10,"0-10",IF(AND(Bank_Personal_Loan_Modelling!C2145&gt;10,Bank_Personal_Loan_Modelling!C2145&lt;=20),"11-20",IF(AND(Bank_Personal_Loan_Modelling!C2145&gt;20,Bank_Personal_Loan_Modelling!C2145&lt;=30),"21-30","30+")))</f>
        <v>21-30</v>
      </c>
    </row>
    <row r="2146" spans="1:1" x14ac:dyDescent="0.3">
      <c r="A2146" s="3" t="str">
        <f>IF(Bank_Personal_Loan_Modelling!C2146&lt;=10,"0-10",IF(AND(Bank_Personal_Loan_Modelling!C2146&gt;10,Bank_Personal_Loan_Modelling!C2146&lt;=20),"11-20",IF(AND(Bank_Personal_Loan_Modelling!C2146&gt;20,Bank_Personal_Loan_Modelling!C2146&lt;=30),"21-30","30+")))</f>
        <v>21-30</v>
      </c>
    </row>
    <row r="2147" spans="1:1" x14ac:dyDescent="0.3">
      <c r="A2147" s="3" t="str">
        <f>IF(Bank_Personal_Loan_Modelling!C2147&lt;=10,"0-10",IF(AND(Bank_Personal_Loan_Modelling!C2147&gt;10,Bank_Personal_Loan_Modelling!C2147&lt;=20),"11-20",IF(AND(Bank_Personal_Loan_Modelling!C2147&gt;20,Bank_Personal_Loan_Modelling!C2147&lt;=30),"21-30","30+")))</f>
        <v>21-30</v>
      </c>
    </row>
    <row r="2148" spans="1:1" x14ac:dyDescent="0.3">
      <c r="A2148" s="3" t="str">
        <f>IF(Bank_Personal_Loan_Modelling!C2148&lt;=10,"0-10",IF(AND(Bank_Personal_Loan_Modelling!C2148&gt;10,Bank_Personal_Loan_Modelling!C2148&lt;=20),"11-20",IF(AND(Bank_Personal_Loan_Modelling!C2148&gt;20,Bank_Personal_Loan_Modelling!C2148&lt;=30),"21-30","30+")))</f>
        <v>21-30</v>
      </c>
    </row>
    <row r="2149" spans="1:1" x14ac:dyDescent="0.3">
      <c r="A2149" s="3" t="str">
        <f>IF(Bank_Personal_Loan_Modelling!C2149&lt;=10,"0-10",IF(AND(Bank_Personal_Loan_Modelling!C2149&gt;10,Bank_Personal_Loan_Modelling!C2149&lt;=20),"11-20",IF(AND(Bank_Personal_Loan_Modelling!C2149&gt;20,Bank_Personal_Loan_Modelling!C2149&lt;=30),"21-30","30+")))</f>
        <v>21-30</v>
      </c>
    </row>
    <row r="2150" spans="1:1" x14ac:dyDescent="0.3">
      <c r="A2150" s="3" t="str">
        <f>IF(Bank_Personal_Loan_Modelling!C2150&lt;=10,"0-10",IF(AND(Bank_Personal_Loan_Modelling!C2150&gt;10,Bank_Personal_Loan_Modelling!C2150&lt;=20),"11-20",IF(AND(Bank_Personal_Loan_Modelling!C2150&gt;20,Bank_Personal_Loan_Modelling!C2150&lt;=30),"21-30","30+")))</f>
        <v>21-30</v>
      </c>
    </row>
    <row r="2151" spans="1:1" x14ac:dyDescent="0.3">
      <c r="A2151" s="3" t="str">
        <f>IF(Bank_Personal_Loan_Modelling!C2151&lt;=10,"0-10",IF(AND(Bank_Personal_Loan_Modelling!C2151&gt;10,Bank_Personal_Loan_Modelling!C2151&lt;=20),"11-20",IF(AND(Bank_Personal_Loan_Modelling!C2151&gt;20,Bank_Personal_Loan_Modelling!C2151&lt;=30),"21-30","30+")))</f>
        <v>21-30</v>
      </c>
    </row>
    <row r="2152" spans="1:1" x14ac:dyDescent="0.3">
      <c r="A2152" s="3" t="str">
        <f>IF(Bank_Personal_Loan_Modelling!C2152&lt;=10,"0-10",IF(AND(Bank_Personal_Loan_Modelling!C2152&gt;10,Bank_Personal_Loan_Modelling!C2152&lt;=20),"11-20",IF(AND(Bank_Personal_Loan_Modelling!C2152&gt;20,Bank_Personal_Loan_Modelling!C2152&lt;=30),"21-30","30+")))</f>
        <v>21-30</v>
      </c>
    </row>
    <row r="2153" spans="1:1" x14ac:dyDescent="0.3">
      <c r="A2153" s="3" t="str">
        <f>IF(Bank_Personal_Loan_Modelling!C2153&lt;=10,"0-10",IF(AND(Bank_Personal_Loan_Modelling!C2153&gt;10,Bank_Personal_Loan_Modelling!C2153&lt;=20),"11-20",IF(AND(Bank_Personal_Loan_Modelling!C2153&gt;20,Bank_Personal_Loan_Modelling!C2153&lt;=30),"21-30","30+")))</f>
        <v>21-30</v>
      </c>
    </row>
    <row r="2154" spans="1:1" x14ac:dyDescent="0.3">
      <c r="A2154" s="3" t="str">
        <f>IF(Bank_Personal_Loan_Modelling!C2154&lt;=10,"0-10",IF(AND(Bank_Personal_Loan_Modelling!C2154&gt;10,Bank_Personal_Loan_Modelling!C2154&lt;=20),"11-20",IF(AND(Bank_Personal_Loan_Modelling!C2154&gt;20,Bank_Personal_Loan_Modelling!C2154&lt;=30),"21-30","30+")))</f>
        <v>21-30</v>
      </c>
    </row>
    <row r="2155" spans="1:1" x14ac:dyDescent="0.3">
      <c r="A2155" s="3" t="str">
        <f>IF(Bank_Personal_Loan_Modelling!C2155&lt;=10,"0-10",IF(AND(Bank_Personal_Loan_Modelling!C2155&gt;10,Bank_Personal_Loan_Modelling!C2155&lt;=20),"11-20",IF(AND(Bank_Personal_Loan_Modelling!C2155&gt;20,Bank_Personal_Loan_Modelling!C2155&lt;=30),"21-30","30+")))</f>
        <v>11-20</v>
      </c>
    </row>
    <row r="2156" spans="1:1" x14ac:dyDescent="0.3">
      <c r="A2156" s="3" t="str">
        <f>IF(Bank_Personal_Loan_Modelling!C2156&lt;=10,"0-10",IF(AND(Bank_Personal_Loan_Modelling!C2156&gt;10,Bank_Personal_Loan_Modelling!C2156&lt;=20),"11-20",IF(AND(Bank_Personal_Loan_Modelling!C2156&gt;20,Bank_Personal_Loan_Modelling!C2156&lt;=30),"21-30","30+")))</f>
        <v>21-30</v>
      </c>
    </row>
    <row r="2157" spans="1:1" x14ac:dyDescent="0.3">
      <c r="A2157" s="3" t="str">
        <f>IF(Bank_Personal_Loan_Modelling!C2157&lt;=10,"0-10",IF(AND(Bank_Personal_Loan_Modelling!C2157&gt;10,Bank_Personal_Loan_Modelling!C2157&lt;=20),"11-20",IF(AND(Bank_Personal_Loan_Modelling!C2157&gt;20,Bank_Personal_Loan_Modelling!C2157&lt;=30),"21-30","30+")))</f>
        <v>21-30</v>
      </c>
    </row>
    <row r="2158" spans="1:1" x14ac:dyDescent="0.3">
      <c r="A2158" s="3" t="str">
        <f>IF(Bank_Personal_Loan_Modelling!C2158&lt;=10,"0-10",IF(AND(Bank_Personal_Loan_Modelling!C2158&gt;10,Bank_Personal_Loan_Modelling!C2158&lt;=20),"11-20",IF(AND(Bank_Personal_Loan_Modelling!C2158&gt;20,Bank_Personal_Loan_Modelling!C2158&lt;=30),"21-30","30+")))</f>
        <v>21-30</v>
      </c>
    </row>
    <row r="2159" spans="1:1" x14ac:dyDescent="0.3">
      <c r="A2159" s="3" t="str">
        <f>IF(Bank_Personal_Loan_Modelling!C2159&lt;=10,"0-10",IF(AND(Bank_Personal_Loan_Modelling!C2159&gt;10,Bank_Personal_Loan_Modelling!C2159&lt;=20),"11-20",IF(AND(Bank_Personal_Loan_Modelling!C2159&gt;20,Bank_Personal_Loan_Modelling!C2159&lt;=30),"21-30","30+")))</f>
        <v>21-30</v>
      </c>
    </row>
    <row r="2160" spans="1:1" x14ac:dyDescent="0.3">
      <c r="A2160" s="3" t="str">
        <f>IF(Bank_Personal_Loan_Modelling!C2160&lt;=10,"0-10",IF(AND(Bank_Personal_Loan_Modelling!C2160&gt;10,Bank_Personal_Loan_Modelling!C2160&lt;=20),"11-20",IF(AND(Bank_Personal_Loan_Modelling!C2160&gt;20,Bank_Personal_Loan_Modelling!C2160&lt;=30),"21-30","30+")))</f>
        <v>21-30</v>
      </c>
    </row>
    <row r="2161" spans="1:1" x14ac:dyDescent="0.3">
      <c r="A2161" s="3" t="str">
        <f>IF(Bank_Personal_Loan_Modelling!C2161&lt;=10,"0-10",IF(AND(Bank_Personal_Loan_Modelling!C2161&gt;10,Bank_Personal_Loan_Modelling!C2161&lt;=20),"11-20",IF(AND(Bank_Personal_Loan_Modelling!C2161&gt;20,Bank_Personal_Loan_Modelling!C2161&lt;=30),"21-30","30+")))</f>
        <v>21-30</v>
      </c>
    </row>
    <row r="2162" spans="1:1" x14ac:dyDescent="0.3">
      <c r="A2162" s="3" t="str">
        <f>IF(Bank_Personal_Loan_Modelling!C2162&lt;=10,"0-10",IF(AND(Bank_Personal_Loan_Modelling!C2162&gt;10,Bank_Personal_Loan_Modelling!C2162&lt;=20),"11-20",IF(AND(Bank_Personal_Loan_Modelling!C2162&gt;20,Bank_Personal_Loan_Modelling!C2162&lt;=30),"21-30","30+")))</f>
        <v>21-30</v>
      </c>
    </row>
    <row r="2163" spans="1:1" x14ac:dyDescent="0.3">
      <c r="A2163" s="3" t="str">
        <f>IF(Bank_Personal_Loan_Modelling!C2163&lt;=10,"0-10",IF(AND(Bank_Personal_Loan_Modelling!C2163&gt;10,Bank_Personal_Loan_Modelling!C2163&lt;=20),"11-20",IF(AND(Bank_Personal_Loan_Modelling!C2163&gt;20,Bank_Personal_Loan_Modelling!C2163&lt;=30),"21-30","30+")))</f>
        <v>21-30</v>
      </c>
    </row>
    <row r="2164" spans="1:1" x14ac:dyDescent="0.3">
      <c r="A2164" s="3" t="str">
        <f>IF(Bank_Personal_Loan_Modelling!C2164&lt;=10,"0-10",IF(AND(Bank_Personal_Loan_Modelling!C2164&gt;10,Bank_Personal_Loan_Modelling!C2164&lt;=20),"11-20",IF(AND(Bank_Personal_Loan_Modelling!C2164&gt;20,Bank_Personal_Loan_Modelling!C2164&lt;=30),"21-30","30+")))</f>
        <v>21-30</v>
      </c>
    </row>
    <row r="2165" spans="1:1" x14ac:dyDescent="0.3">
      <c r="A2165" s="3" t="str">
        <f>IF(Bank_Personal_Loan_Modelling!C2165&lt;=10,"0-10",IF(AND(Bank_Personal_Loan_Modelling!C2165&gt;10,Bank_Personal_Loan_Modelling!C2165&lt;=20),"11-20",IF(AND(Bank_Personal_Loan_Modelling!C2165&gt;20,Bank_Personal_Loan_Modelling!C2165&lt;=30),"21-30","30+")))</f>
        <v>21-30</v>
      </c>
    </row>
    <row r="2166" spans="1:1" x14ac:dyDescent="0.3">
      <c r="A2166" s="3" t="str">
        <f>IF(Bank_Personal_Loan_Modelling!C2166&lt;=10,"0-10",IF(AND(Bank_Personal_Loan_Modelling!C2166&gt;10,Bank_Personal_Loan_Modelling!C2166&lt;=20),"11-20",IF(AND(Bank_Personal_Loan_Modelling!C2166&gt;20,Bank_Personal_Loan_Modelling!C2166&lt;=30),"21-30","30+")))</f>
        <v>21-30</v>
      </c>
    </row>
    <row r="2167" spans="1:1" x14ac:dyDescent="0.3">
      <c r="A2167" s="3" t="str">
        <f>IF(Bank_Personal_Loan_Modelling!C2167&lt;=10,"0-10",IF(AND(Bank_Personal_Loan_Modelling!C2167&gt;10,Bank_Personal_Loan_Modelling!C2167&lt;=20),"11-20",IF(AND(Bank_Personal_Loan_Modelling!C2167&gt;20,Bank_Personal_Loan_Modelling!C2167&lt;=30),"21-30","30+")))</f>
        <v>21-30</v>
      </c>
    </row>
    <row r="2168" spans="1:1" x14ac:dyDescent="0.3">
      <c r="A2168" s="3" t="str">
        <f>IF(Bank_Personal_Loan_Modelling!C2168&lt;=10,"0-10",IF(AND(Bank_Personal_Loan_Modelling!C2168&gt;10,Bank_Personal_Loan_Modelling!C2168&lt;=20),"11-20",IF(AND(Bank_Personal_Loan_Modelling!C2168&gt;20,Bank_Personal_Loan_Modelling!C2168&lt;=30),"21-30","30+")))</f>
        <v>21-30</v>
      </c>
    </row>
    <row r="2169" spans="1:1" x14ac:dyDescent="0.3">
      <c r="A2169" s="3" t="str">
        <f>IF(Bank_Personal_Loan_Modelling!C2169&lt;=10,"0-10",IF(AND(Bank_Personal_Loan_Modelling!C2169&gt;10,Bank_Personal_Loan_Modelling!C2169&lt;=20),"11-20",IF(AND(Bank_Personal_Loan_Modelling!C2169&gt;20,Bank_Personal_Loan_Modelling!C2169&lt;=30),"21-30","30+")))</f>
        <v>21-30</v>
      </c>
    </row>
    <row r="2170" spans="1:1" x14ac:dyDescent="0.3">
      <c r="A2170" s="3" t="str">
        <f>IF(Bank_Personal_Loan_Modelling!C2170&lt;=10,"0-10",IF(AND(Bank_Personal_Loan_Modelling!C2170&gt;10,Bank_Personal_Loan_Modelling!C2170&lt;=20),"11-20",IF(AND(Bank_Personal_Loan_Modelling!C2170&gt;20,Bank_Personal_Loan_Modelling!C2170&lt;=30),"21-30","30+")))</f>
        <v>21-30</v>
      </c>
    </row>
    <row r="2171" spans="1:1" x14ac:dyDescent="0.3">
      <c r="A2171" s="3" t="str">
        <f>IF(Bank_Personal_Loan_Modelling!C2171&lt;=10,"0-10",IF(AND(Bank_Personal_Loan_Modelling!C2171&gt;10,Bank_Personal_Loan_Modelling!C2171&lt;=20),"11-20",IF(AND(Bank_Personal_Loan_Modelling!C2171&gt;20,Bank_Personal_Loan_Modelling!C2171&lt;=30),"21-30","30+")))</f>
        <v>21-30</v>
      </c>
    </row>
    <row r="2172" spans="1:1" x14ac:dyDescent="0.3">
      <c r="A2172" s="3" t="str">
        <f>IF(Bank_Personal_Loan_Modelling!C2172&lt;=10,"0-10",IF(AND(Bank_Personal_Loan_Modelling!C2172&gt;10,Bank_Personal_Loan_Modelling!C2172&lt;=20),"11-20",IF(AND(Bank_Personal_Loan_Modelling!C2172&gt;20,Bank_Personal_Loan_Modelling!C2172&lt;=30),"21-30","30+")))</f>
        <v>21-30</v>
      </c>
    </row>
    <row r="2173" spans="1:1" x14ac:dyDescent="0.3">
      <c r="A2173" s="3" t="str">
        <f>IF(Bank_Personal_Loan_Modelling!C2173&lt;=10,"0-10",IF(AND(Bank_Personal_Loan_Modelling!C2173&gt;10,Bank_Personal_Loan_Modelling!C2173&lt;=20),"11-20",IF(AND(Bank_Personal_Loan_Modelling!C2173&gt;20,Bank_Personal_Loan_Modelling!C2173&lt;=30),"21-30","30+")))</f>
        <v>21-30</v>
      </c>
    </row>
    <row r="2174" spans="1:1" x14ac:dyDescent="0.3">
      <c r="A2174" s="3" t="str">
        <f>IF(Bank_Personal_Loan_Modelling!C2174&lt;=10,"0-10",IF(AND(Bank_Personal_Loan_Modelling!C2174&gt;10,Bank_Personal_Loan_Modelling!C2174&lt;=20),"11-20",IF(AND(Bank_Personal_Loan_Modelling!C2174&gt;20,Bank_Personal_Loan_Modelling!C2174&lt;=30),"21-30","30+")))</f>
        <v>21-30</v>
      </c>
    </row>
    <row r="2175" spans="1:1" x14ac:dyDescent="0.3">
      <c r="A2175" s="3" t="str">
        <f>IF(Bank_Personal_Loan_Modelling!C2175&lt;=10,"0-10",IF(AND(Bank_Personal_Loan_Modelling!C2175&gt;10,Bank_Personal_Loan_Modelling!C2175&lt;=20),"11-20",IF(AND(Bank_Personal_Loan_Modelling!C2175&gt;20,Bank_Personal_Loan_Modelling!C2175&lt;=30),"21-30","30+")))</f>
        <v>21-30</v>
      </c>
    </row>
    <row r="2176" spans="1:1" x14ac:dyDescent="0.3">
      <c r="A2176" s="3" t="str">
        <f>IF(Bank_Personal_Loan_Modelling!C2176&lt;=10,"0-10",IF(AND(Bank_Personal_Loan_Modelling!C2176&gt;10,Bank_Personal_Loan_Modelling!C2176&lt;=20),"11-20",IF(AND(Bank_Personal_Loan_Modelling!C2176&gt;20,Bank_Personal_Loan_Modelling!C2176&lt;=30),"21-30","30+")))</f>
        <v>21-30</v>
      </c>
    </row>
    <row r="2177" spans="1:1" x14ac:dyDescent="0.3">
      <c r="A2177" s="3" t="str">
        <f>IF(Bank_Personal_Loan_Modelling!C2177&lt;=10,"0-10",IF(AND(Bank_Personal_Loan_Modelling!C2177&gt;10,Bank_Personal_Loan_Modelling!C2177&lt;=20),"11-20",IF(AND(Bank_Personal_Loan_Modelling!C2177&gt;20,Bank_Personal_Loan_Modelling!C2177&lt;=30),"21-30","30+")))</f>
        <v>21-30</v>
      </c>
    </row>
    <row r="2178" spans="1:1" x14ac:dyDescent="0.3">
      <c r="A2178" s="3" t="str">
        <f>IF(Bank_Personal_Loan_Modelling!C2178&lt;=10,"0-10",IF(AND(Bank_Personal_Loan_Modelling!C2178&gt;10,Bank_Personal_Loan_Modelling!C2178&lt;=20),"11-20",IF(AND(Bank_Personal_Loan_Modelling!C2178&gt;20,Bank_Personal_Loan_Modelling!C2178&lt;=30),"21-30","30+")))</f>
        <v>21-30</v>
      </c>
    </row>
    <row r="2179" spans="1:1" x14ac:dyDescent="0.3">
      <c r="A2179" s="3" t="str">
        <f>IF(Bank_Personal_Loan_Modelling!C2179&lt;=10,"0-10",IF(AND(Bank_Personal_Loan_Modelling!C2179&gt;10,Bank_Personal_Loan_Modelling!C2179&lt;=20),"11-20",IF(AND(Bank_Personal_Loan_Modelling!C2179&gt;20,Bank_Personal_Loan_Modelling!C2179&lt;=30),"21-30","30+")))</f>
        <v>21-30</v>
      </c>
    </row>
    <row r="2180" spans="1:1" x14ac:dyDescent="0.3">
      <c r="A2180" s="3" t="str">
        <f>IF(Bank_Personal_Loan_Modelling!C2180&lt;=10,"0-10",IF(AND(Bank_Personal_Loan_Modelling!C2180&gt;10,Bank_Personal_Loan_Modelling!C2180&lt;=20),"11-20",IF(AND(Bank_Personal_Loan_Modelling!C2180&gt;20,Bank_Personal_Loan_Modelling!C2180&lt;=30),"21-30","30+")))</f>
        <v>21-30</v>
      </c>
    </row>
    <row r="2181" spans="1:1" x14ac:dyDescent="0.3">
      <c r="A2181" s="3" t="str">
        <f>IF(Bank_Personal_Loan_Modelling!C2181&lt;=10,"0-10",IF(AND(Bank_Personal_Loan_Modelling!C2181&gt;10,Bank_Personal_Loan_Modelling!C2181&lt;=20),"11-20",IF(AND(Bank_Personal_Loan_Modelling!C2181&gt;20,Bank_Personal_Loan_Modelling!C2181&lt;=30),"21-30","30+")))</f>
        <v>21-30</v>
      </c>
    </row>
    <row r="2182" spans="1:1" x14ac:dyDescent="0.3">
      <c r="A2182" s="3" t="str">
        <f>IF(Bank_Personal_Loan_Modelling!C2182&lt;=10,"0-10",IF(AND(Bank_Personal_Loan_Modelling!C2182&gt;10,Bank_Personal_Loan_Modelling!C2182&lt;=20),"11-20",IF(AND(Bank_Personal_Loan_Modelling!C2182&gt;20,Bank_Personal_Loan_Modelling!C2182&lt;=30),"21-30","30+")))</f>
        <v>21-30</v>
      </c>
    </row>
    <row r="2183" spans="1:1" x14ac:dyDescent="0.3">
      <c r="A2183" s="3" t="str">
        <f>IF(Bank_Personal_Loan_Modelling!C2183&lt;=10,"0-10",IF(AND(Bank_Personal_Loan_Modelling!C2183&gt;10,Bank_Personal_Loan_Modelling!C2183&lt;=20),"11-20",IF(AND(Bank_Personal_Loan_Modelling!C2183&gt;20,Bank_Personal_Loan_Modelling!C2183&lt;=30),"21-30","30+")))</f>
        <v>21-30</v>
      </c>
    </row>
    <row r="2184" spans="1:1" x14ac:dyDescent="0.3">
      <c r="A2184" s="3" t="str">
        <f>IF(Bank_Personal_Loan_Modelling!C2184&lt;=10,"0-10",IF(AND(Bank_Personal_Loan_Modelling!C2184&gt;10,Bank_Personal_Loan_Modelling!C2184&lt;=20),"11-20",IF(AND(Bank_Personal_Loan_Modelling!C2184&gt;20,Bank_Personal_Loan_Modelling!C2184&lt;=30),"21-30","30+")))</f>
        <v>21-30</v>
      </c>
    </row>
    <row r="2185" spans="1:1" x14ac:dyDescent="0.3">
      <c r="A2185" s="3" t="str">
        <f>IF(Bank_Personal_Loan_Modelling!C2185&lt;=10,"0-10",IF(AND(Bank_Personal_Loan_Modelling!C2185&gt;10,Bank_Personal_Loan_Modelling!C2185&lt;=20),"11-20",IF(AND(Bank_Personal_Loan_Modelling!C2185&gt;20,Bank_Personal_Loan_Modelling!C2185&lt;=30),"21-30","30+")))</f>
        <v>21-30</v>
      </c>
    </row>
    <row r="2186" spans="1:1" x14ac:dyDescent="0.3">
      <c r="A2186" s="3" t="str">
        <f>IF(Bank_Personal_Loan_Modelling!C2186&lt;=10,"0-10",IF(AND(Bank_Personal_Loan_Modelling!C2186&gt;10,Bank_Personal_Loan_Modelling!C2186&lt;=20),"11-20",IF(AND(Bank_Personal_Loan_Modelling!C2186&gt;20,Bank_Personal_Loan_Modelling!C2186&lt;=30),"21-30","30+")))</f>
        <v>21-30</v>
      </c>
    </row>
    <row r="2187" spans="1:1" x14ac:dyDescent="0.3">
      <c r="A2187" s="3" t="str">
        <f>IF(Bank_Personal_Loan_Modelling!C2187&lt;=10,"0-10",IF(AND(Bank_Personal_Loan_Modelling!C2187&gt;10,Bank_Personal_Loan_Modelling!C2187&lt;=20),"11-20",IF(AND(Bank_Personal_Loan_Modelling!C2187&gt;20,Bank_Personal_Loan_Modelling!C2187&lt;=30),"21-30","30+")))</f>
        <v>21-30</v>
      </c>
    </row>
    <row r="2188" spans="1:1" x14ac:dyDescent="0.3">
      <c r="A2188" s="3" t="str">
        <f>IF(Bank_Personal_Loan_Modelling!C2188&lt;=10,"0-10",IF(AND(Bank_Personal_Loan_Modelling!C2188&gt;10,Bank_Personal_Loan_Modelling!C2188&lt;=20),"11-20",IF(AND(Bank_Personal_Loan_Modelling!C2188&gt;20,Bank_Personal_Loan_Modelling!C2188&lt;=30),"21-30","30+")))</f>
        <v>21-30</v>
      </c>
    </row>
    <row r="2189" spans="1:1" x14ac:dyDescent="0.3">
      <c r="A2189" s="3" t="str">
        <f>IF(Bank_Personal_Loan_Modelling!C2189&lt;=10,"0-10",IF(AND(Bank_Personal_Loan_Modelling!C2189&gt;10,Bank_Personal_Loan_Modelling!C2189&lt;=20),"11-20",IF(AND(Bank_Personal_Loan_Modelling!C2189&gt;20,Bank_Personal_Loan_Modelling!C2189&lt;=30),"21-30","30+")))</f>
        <v>21-30</v>
      </c>
    </row>
    <row r="2190" spans="1:1" x14ac:dyDescent="0.3">
      <c r="A2190" s="3" t="str">
        <f>IF(Bank_Personal_Loan_Modelling!C2190&lt;=10,"0-10",IF(AND(Bank_Personal_Loan_Modelling!C2190&gt;10,Bank_Personal_Loan_Modelling!C2190&lt;=20),"11-20",IF(AND(Bank_Personal_Loan_Modelling!C2190&gt;20,Bank_Personal_Loan_Modelling!C2190&lt;=30),"21-30","30+")))</f>
        <v>21-30</v>
      </c>
    </row>
    <row r="2191" spans="1:1" x14ac:dyDescent="0.3">
      <c r="A2191" s="3" t="str">
        <f>IF(Bank_Personal_Loan_Modelling!C2191&lt;=10,"0-10",IF(AND(Bank_Personal_Loan_Modelling!C2191&gt;10,Bank_Personal_Loan_Modelling!C2191&lt;=20),"11-20",IF(AND(Bank_Personal_Loan_Modelling!C2191&gt;20,Bank_Personal_Loan_Modelling!C2191&lt;=30),"21-30","30+")))</f>
        <v>21-30</v>
      </c>
    </row>
    <row r="2192" spans="1:1" x14ac:dyDescent="0.3">
      <c r="A2192" s="3" t="str">
        <f>IF(Bank_Personal_Loan_Modelling!C2192&lt;=10,"0-10",IF(AND(Bank_Personal_Loan_Modelling!C2192&gt;10,Bank_Personal_Loan_Modelling!C2192&lt;=20),"11-20",IF(AND(Bank_Personal_Loan_Modelling!C2192&gt;20,Bank_Personal_Loan_Modelling!C2192&lt;=30),"21-30","30+")))</f>
        <v>21-30</v>
      </c>
    </row>
    <row r="2193" spans="1:1" x14ac:dyDescent="0.3">
      <c r="A2193" s="3" t="str">
        <f>IF(Bank_Personal_Loan_Modelling!C2193&lt;=10,"0-10",IF(AND(Bank_Personal_Loan_Modelling!C2193&gt;10,Bank_Personal_Loan_Modelling!C2193&lt;=20),"11-20",IF(AND(Bank_Personal_Loan_Modelling!C2193&gt;20,Bank_Personal_Loan_Modelling!C2193&lt;=30),"21-30","30+")))</f>
        <v>21-30</v>
      </c>
    </row>
    <row r="2194" spans="1:1" x14ac:dyDescent="0.3">
      <c r="A2194" s="3" t="str">
        <f>IF(Bank_Personal_Loan_Modelling!C2194&lt;=10,"0-10",IF(AND(Bank_Personal_Loan_Modelling!C2194&gt;10,Bank_Personal_Loan_Modelling!C2194&lt;=20),"11-20",IF(AND(Bank_Personal_Loan_Modelling!C2194&gt;20,Bank_Personal_Loan_Modelling!C2194&lt;=30),"21-30","30+")))</f>
        <v>21-30</v>
      </c>
    </row>
    <row r="2195" spans="1:1" x14ac:dyDescent="0.3">
      <c r="A2195" s="3" t="str">
        <f>IF(Bank_Personal_Loan_Modelling!C2195&lt;=10,"0-10",IF(AND(Bank_Personal_Loan_Modelling!C2195&gt;10,Bank_Personal_Loan_Modelling!C2195&lt;=20),"11-20",IF(AND(Bank_Personal_Loan_Modelling!C2195&gt;20,Bank_Personal_Loan_Modelling!C2195&lt;=30),"21-30","30+")))</f>
        <v>21-30</v>
      </c>
    </row>
    <row r="2196" spans="1:1" x14ac:dyDescent="0.3">
      <c r="A2196" s="3" t="str">
        <f>IF(Bank_Personal_Loan_Modelling!C2196&lt;=10,"0-10",IF(AND(Bank_Personal_Loan_Modelling!C2196&gt;10,Bank_Personal_Loan_Modelling!C2196&lt;=20),"11-20",IF(AND(Bank_Personal_Loan_Modelling!C2196&gt;20,Bank_Personal_Loan_Modelling!C2196&lt;=30),"21-30","30+")))</f>
        <v>21-30</v>
      </c>
    </row>
    <row r="2197" spans="1:1" x14ac:dyDescent="0.3">
      <c r="A2197" s="3" t="str">
        <f>IF(Bank_Personal_Loan_Modelling!C2197&lt;=10,"0-10",IF(AND(Bank_Personal_Loan_Modelling!C2197&gt;10,Bank_Personal_Loan_Modelling!C2197&lt;=20),"11-20",IF(AND(Bank_Personal_Loan_Modelling!C2197&gt;20,Bank_Personal_Loan_Modelling!C2197&lt;=30),"21-30","30+")))</f>
        <v>21-30</v>
      </c>
    </row>
    <row r="2198" spans="1:1" x14ac:dyDescent="0.3">
      <c r="A2198" s="3" t="str">
        <f>IF(Bank_Personal_Loan_Modelling!C2198&lt;=10,"0-10",IF(AND(Bank_Personal_Loan_Modelling!C2198&gt;10,Bank_Personal_Loan_Modelling!C2198&lt;=20),"11-20",IF(AND(Bank_Personal_Loan_Modelling!C2198&gt;20,Bank_Personal_Loan_Modelling!C2198&lt;=30),"21-30","30+")))</f>
        <v>21-30</v>
      </c>
    </row>
    <row r="2199" spans="1:1" x14ac:dyDescent="0.3">
      <c r="A2199" s="3" t="str">
        <f>IF(Bank_Personal_Loan_Modelling!C2199&lt;=10,"0-10",IF(AND(Bank_Personal_Loan_Modelling!C2199&gt;10,Bank_Personal_Loan_Modelling!C2199&lt;=20),"11-20",IF(AND(Bank_Personal_Loan_Modelling!C2199&gt;20,Bank_Personal_Loan_Modelling!C2199&lt;=30),"21-30","30+")))</f>
        <v>21-30</v>
      </c>
    </row>
    <row r="2200" spans="1:1" x14ac:dyDescent="0.3">
      <c r="A2200" s="3" t="str">
        <f>IF(Bank_Personal_Loan_Modelling!C2200&lt;=10,"0-10",IF(AND(Bank_Personal_Loan_Modelling!C2200&gt;10,Bank_Personal_Loan_Modelling!C2200&lt;=20),"11-20",IF(AND(Bank_Personal_Loan_Modelling!C2200&gt;20,Bank_Personal_Loan_Modelling!C2200&lt;=30),"21-30","30+")))</f>
        <v>21-30</v>
      </c>
    </row>
    <row r="2201" spans="1:1" x14ac:dyDescent="0.3">
      <c r="A2201" s="3" t="str">
        <f>IF(Bank_Personal_Loan_Modelling!C2201&lt;=10,"0-10",IF(AND(Bank_Personal_Loan_Modelling!C2201&gt;10,Bank_Personal_Loan_Modelling!C2201&lt;=20),"11-20",IF(AND(Bank_Personal_Loan_Modelling!C2201&gt;20,Bank_Personal_Loan_Modelling!C2201&lt;=30),"21-30","30+")))</f>
        <v>21-30</v>
      </c>
    </row>
    <row r="2202" spans="1:1" x14ac:dyDescent="0.3">
      <c r="A2202" s="3" t="str">
        <f>IF(Bank_Personal_Loan_Modelling!C2202&lt;=10,"0-10",IF(AND(Bank_Personal_Loan_Modelling!C2202&gt;10,Bank_Personal_Loan_Modelling!C2202&lt;=20),"11-20",IF(AND(Bank_Personal_Loan_Modelling!C2202&gt;20,Bank_Personal_Loan_Modelling!C2202&lt;=30),"21-30","30+")))</f>
        <v>21-30</v>
      </c>
    </row>
    <row r="2203" spans="1:1" x14ac:dyDescent="0.3">
      <c r="A2203" s="3" t="str">
        <f>IF(Bank_Personal_Loan_Modelling!C2203&lt;=10,"0-10",IF(AND(Bank_Personal_Loan_Modelling!C2203&gt;10,Bank_Personal_Loan_Modelling!C2203&lt;=20),"11-20",IF(AND(Bank_Personal_Loan_Modelling!C2203&gt;20,Bank_Personal_Loan_Modelling!C2203&lt;=30),"21-30","30+")))</f>
        <v>21-30</v>
      </c>
    </row>
    <row r="2204" spans="1:1" x14ac:dyDescent="0.3">
      <c r="A2204" s="3" t="str">
        <f>IF(Bank_Personal_Loan_Modelling!C2204&lt;=10,"0-10",IF(AND(Bank_Personal_Loan_Modelling!C2204&gt;10,Bank_Personal_Loan_Modelling!C2204&lt;=20),"11-20",IF(AND(Bank_Personal_Loan_Modelling!C2204&gt;20,Bank_Personal_Loan_Modelling!C2204&lt;=30),"21-30","30+")))</f>
        <v>21-30</v>
      </c>
    </row>
    <row r="2205" spans="1:1" x14ac:dyDescent="0.3">
      <c r="A2205" s="3" t="str">
        <f>IF(Bank_Personal_Loan_Modelling!C2205&lt;=10,"0-10",IF(AND(Bank_Personal_Loan_Modelling!C2205&gt;10,Bank_Personal_Loan_Modelling!C2205&lt;=20),"11-20",IF(AND(Bank_Personal_Loan_Modelling!C2205&gt;20,Bank_Personal_Loan_Modelling!C2205&lt;=30),"21-30","30+")))</f>
        <v>21-30</v>
      </c>
    </row>
    <row r="2206" spans="1:1" x14ac:dyDescent="0.3">
      <c r="A2206" s="3" t="str">
        <f>IF(Bank_Personal_Loan_Modelling!C2206&lt;=10,"0-10",IF(AND(Bank_Personal_Loan_Modelling!C2206&gt;10,Bank_Personal_Loan_Modelling!C2206&lt;=20),"11-20",IF(AND(Bank_Personal_Loan_Modelling!C2206&gt;20,Bank_Personal_Loan_Modelling!C2206&lt;=30),"21-30","30+")))</f>
        <v>21-30</v>
      </c>
    </row>
    <row r="2207" spans="1:1" x14ac:dyDescent="0.3">
      <c r="A2207" s="3" t="str">
        <f>IF(Bank_Personal_Loan_Modelling!C2207&lt;=10,"0-10",IF(AND(Bank_Personal_Loan_Modelling!C2207&gt;10,Bank_Personal_Loan_Modelling!C2207&lt;=20),"11-20",IF(AND(Bank_Personal_Loan_Modelling!C2207&gt;20,Bank_Personal_Loan_Modelling!C2207&lt;=30),"21-30","30+")))</f>
        <v>21-30</v>
      </c>
    </row>
    <row r="2208" spans="1:1" x14ac:dyDescent="0.3">
      <c r="A2208" s="3" t="str">
        <f>IF(Bank_Personal_Loan_Modelling!C2208&lt;=10,"0-10",IF(AND(Bank_Personal_Loan_Modelling!C2208&gt;10,Bank_Personal_Loan_Modelling!C2208&lt;=20),"11-20",IF(AND(Bank_Personal_Loan_Modelling!C2208&gt;20,Bank_Personal_Loan_Modelling!C2208&lt;=30),"21-30","30+")))</f>
        <v>21-30</v>
      </c>
    </row>
    <row r="2209" spans="1:1" x14ac:dyDescent="0.3">
      <c r="A2209" s="3" t="str">
        <f>IF(Bank_Personal_Loan_Modelling!C2209&lt;=10,"0-10",IF(AND(Bank_Personal_Loan_Modelling!C2209&gt;10,Bank_Personal_Loan_Modelling!C2209&lt;=20),"11-20",IF(AND(Bank_Personal_Loan_Modelling!C2209&gt;20,Bank_Personal_Loan_Modelling!C2209&lt;=30),"21-30","30+")))</f>
        <v>21-30</v>
      </c>
    </row>
    <row r="2210" spans="1:1" x14ac:dyDescent="0.3">
      <c r="A2210" s="3" t="str">
        <f>IF(Bank_Personal_Loan_Modelling!C2210&lt;=10,"0-10",IF(AND(Bank_Personal_Loan_Modelling!C2210&gt;10,Bank_Personal_Loan_Modelling!C2210&lt;=20),"11-20",IF(AND(Bank_Personal_Loan_Modelling!C2210&gt;20,Bank_Personal_Loan_Modelling!C2210&lt;=30),"21-30","30+")))</f>
        <v>21-30</v>
      </c>
    </row>
    <row r="2211" spans="1:1" x14ac:dyDescent="0.3">
      <c r="A2211" s="3" t="str">
        <f>IF(Bank_Personal_Loan_Modelling!C2211&lt;=10,"0-10",IF(AND(Bank_Personal_Loan_Modelling!C2211&gt;10,Bank_Personal_Loan_Modelling!C2211&lt;=20),"11-20",IF(AND(Bank_Personal_Loan_Modelling!C2211&gt;20,Bank_Personal_Loan_Modelling!C2211&lt;=30),"21-30","30+")))</f>
        <v>21-30</v>
      </c>
    </row>
    <row r="2212" spans="1:1" x14ac:dyDescent="0.3">
      <c r="A2212" s="3" t="str">
        <f>IF(Bank_Personal_Loan_Modelling!C2212&lt;=10,"0-10",IF(AND(Bank_Personal_Loan_Modelling!C2212&gt;10,Bank_Personal_Loan_Modelling!C2212&lt;=20),"11-20",IF(AND(Bank_Personal_Loan_Modelling!C2212&gt;20,Bank_Personal_Loan_Modelling!C2212&lt;=30),"21-30","30+")))</f>
        <v>21-30</v>
      </c>
    </row>
    <row r="2213" spans="1:1" x14ac:dyDescent="0.3">
      <c r="A2213" s="3" t="str">
        <f>IF(Bank_Personal_Loan_Modelling!C2213&lt;=10,"0-10",IF(AND(Bank_Personal_Loan_Modelling!C2213&gt;10,Bank_Personal_Loan_Modelling!C2213&lt;=20),"11-20",IF(AND(Bank_Personal_Loan_Modelling!C2213&gt;20,Bank_Personal_Loan_Modelling!C2213&lt;=30),"21-30","30+")))</f>
        <v>21-30</v>
      </c>
    </row>
    <row r="2214" spans="1:1" x14ac:dyDescent="0.3">
      <c r="A2214" s="3" t="str">
        <f>IF(Bank_Personal_Loan_Modelling!C2214&lt;=10,"0-10",IF(AND(Bank_Personal_Loan_Modelling!C2214&gt;10,Bank_Personal_Loan_Modelling!C2214&lt;=20),"11-20",IF(AND(Bank_Personal_Loan_Modelling!C2214&gt;20,Bank_Personal_Loan_Modelling!C2214&lt;=30),"21-30","30+")))</f>
        <v>21-30</v>
      </c>
    </row>
    <row r="2215" spans="1:1" x14ac:dyDescent="0.3">
      <c r="A2215" s="3" t="str">
        <f>IF(Bank_Personal_Loan_Modelling!C2215&lt;=10,"0-10",IF(AND(Bank_Personal_Loan_Modelling!C2215&gt;10,Bank_Personal_Loan_Modelling!C2215&lt;=20),"11-20",IF(AND(Bank_Personal_Loan_Modelling!C2215&gt;20,Bank_Personal_Loan_Modelling!C2215&lt;=30),"21-30","30+")))</f>
        <v>21-30</v>
      </c>
    </row>
    <row r="2216" spans="1:1" x14ac:dyDescent="0.3">
      <c r="A2216" s="3" t="str">
        <f>IF(Bank_Personal_Loan_Modelling!C2216&lt;=10,"0-10",IF(AND(Bank_Personal_Loan_Modelling!C2216&gt;10,Bank_Personal_Loan_Modelling!C2216&lt;=20),"11-20",IF(AND(Bank_Personal_Loan_Modelling!C2216&gt;20,Bank_Personal_Loan_Modelling!C2216&lt;=30),"21-30","30+")))</f>
        <v>21-30</v>
      </c>
    </row>
    <row r="2217" spans="1:1" x14ac:dyDescent="0.3">
      <c r="A2217" s="3" t="str">
        <f>IF(Bank_Personal_Loan_Modelling!C2217&lt;=10,"0-10",IF(AND(Bank_Personal_Loan_Modelling!C2217&gt;10,Bank_Personal_Loan_Modelling!C2217&lt;=20),"11-20",IF(AND(Bank_Personal_Loan_Modelling!C2217&gt;20,Bank_Personal_Loan_Modelling!C2217&lt;=30),"21-30","30+")))</f>
        <v>21-30</v>
      </c>
    </row>
    <row r="2218" spans="1:1" x14ac:dyDescent="0.3">
      <c r="A2218" s="3" t="str">
        <f>IF(Bank_Personal_Loan_Modelling!C2218&lt;=10,"0-10",IF(AND(Bank_Personal_Loan_Modelling!C2218&gt;10,Bank_Personal_Loan_Modelling!C2218&lt;=20),"11-20",IF(AND(Bank_Personal_Loan_Modelling!C2218&gt;20,Bank_Personal_Loan_Modelling!C2218&lt;=30),"21-30","30+")))</f>
        <v>21-30</v>
      </c>
    </row>
    <row r="2219" spans="1:1" x14ac:dyDescent="0.3">
      <c r="A2219" s="3" t="str">
        <f>IF(Bank_Personal_Loan_Modelling!C2219&lt;=10,"0-10",IF(AND(Bank_Personal_Loan_Modelling!C2219&gt;10,Bank_Personal_Loan_Modelling!C2219&lt;=20),"11-20",IF(AND(Bank_Personal_Loan_Modelling!C2219&gt;20,Bank_Personal_Loan_Modelling!C2219&lt;=30),"21-30","30+")))</f>
        <v>21-30</v>
      </c>
    </row>
    <row r="2220" spans="1:1" x14ac:dyDescent="0.3">
      <c r="A2220" s="3" t="str">
        <f>IF(Bank_Personal_Loan_Modelling!C2220&lt;=10,"0-10",IF(AND(Bank_Personal_Loan_Modelling!C2220&gt;10,Bank_Personal_Loan_Modelling!C2220&lt;=20),"11-20",IF(AND(Bank_Personal_Loan_Modelling!C2220&gt;20,Bank_Personal_Loan_Modelling!C2220&lt;=30),"21-30","30+")))</f>
        <v>21-30</v>
      </c>
    </row>
    <row r="2221" spans="1:1" x14ac:dyDescent="0.3">
      <c r="A2221" s="3" t="str">
        <f>IF(Bank_Personal_Loan_Modelling!C2221&lt;=10,"0-10",IF(AND(Bank_Personal_Loan_Modelling!C2221&gt;10,Bank_Personal_Loan_Modelling!C2221&lt;=20),"11-20",IF(AND(Bank_Personal_Loan_Modelling!C2221&gt;20,Bank_Personal_Loan_Modelling!C2221&lt;=30),"21-30","30+")))</f>
        <v>21-30</v>
      </c>
    </row>
    <row r="2222" spans="1:1" x14ac:dyDescent="0.3">
      <c r="A2222" s="3" t="str">
        <f>IF(Bank_Personal_Loan_Modelling!C2222&lt;=10,"0-10",IF(AND(Bank_Personal_Loan_Modelling!C2222&gt;10,Bank_Personal_Loan_Modelling!C2222&lt;=20),"11-20",IF(AND(Bank_Personal_Loan_Modelling!C2222&gt;20,Bank_Personal_Loan_Modelling!C2222&lt;=30),"21-30","30+")))</f>
        <v>21-30</v>
      </c>
    </row>
    <row r="2223" spans="1:1" x14ac:dyDescent="0.3">
      <c r="A2223" s="3" t="str">
        <f>IF(Bank_Personal_Loan_Modelling!C2223&lt;=10,"0-10",IF(AND(Bank_Personal_Loan_Modelling!C2223&gt;10,Bank_Personal_Loan_Modelling!C2223&lt;=20),"11-20",IF(AND(Bank_Personal_Loan_Modelling!C2223&gt;20,Bank_Personal_Loan_Modelling!C2223&lt;=30),"21-30","30+")))</f>
        <v>21-30</v>
      </c>
    </row>
    <row r="2224" spans="1:1" x14ac:dyDescent="0.3">
      <c r="A2224" s="3" t="str">
        <f>IF(Bank_Personal_Loan_Modelling!C2224&lt;=10,"0-10",IF(AND(Bank_Personal_Loan_Modelling!C2224&gt;10,Bank_Personal_Loan_Modelling!C2224&lt;=20),"11-20",IF(AND(Bank_Personal_Loan_Modelling!C2224&gt;20,Bank_Personal_Loan_Modelling!C2224&lt;=30),"21-30","30+")))</f>
        <v>21-30</v>
      </c>
    </row>
    <row r="2225" spans="1:1" x14ac:dyDescent="0.3">
      <c r="A2225" s="3" t="str">
        <f>IF(Bank_Personal_Loan_Modelling!C2225&lt;=10,"0-10",IF(AND(Bank_Personal_Loan_Modelling!C2225&gt;10,Bank_Personal_Loan_Modelling!C2225&lt;=20),"11-20",IF(AND(Bank_Personal_Loan_Modelling!C2225&gt;20,Bank_Personal_Loan_Modelling!C2225&lt;=30),"21-30","30+")))</f>
        <v>21-30</v>
      </c>
    </row>
    <row r="2226" spans="1:1" x14ac:dyDescent="0.3">
      <c r="A2226" s="3" t="str">
        <f>IF(Bank_Personal_Loan_Modelling!C2226&lt;=10,"0-10",IF(AND(Bank_Personal_Loan_Modelling!C2226&gt;10,Bank_Personal_Loan_Modelling!C2226&lt;=20),"11-20",IF(AND(Bank_Personal_Loan_Modelling!C2226&gt;20,Bank_Personal_Loan_Modelling!C2226&lt;=30),"21-30","30+")))</f>
        <v>21-30</v>
      </c>
    </row>
    <row r="2227" spans="1:1" x14ac:dyDescent="0.3">
      <c r="A2227" s="3" t="str">
        <f>IF(Bank_Personal_Loan_Modelling!C2227&lt;=10,"0-10",IF(AND(Bank_Personal_Loan_Modelling!C2227&gt;10,Bank_Personal_Loan_Modelling!C2227&lt;=20),"11-20",IF(AND(Bank_Personal_Loan_Modelling!C2227&gt;20,Bank_Personal_Loan_Modelling!C2227&lt;=30),"21-30","30+")))</f>
        <v>21-30</v>
      </c>
    </row>
    <row r="2228" spans="1:1" x14ac:dyDescent="0.3">
      <c r="A2228" s="3" t="str">
        <f>IF(Bank_Personal_Loan_Modelling!C2228&lt;=10,"0-10",IF(AND(Bank_Personal_Loan_Modelling!C2228&gt;10,Bank_Personal_Loan_Modelling!C2228&lt;=20),"11-20",IF(AND(Bank_Personal_Loan_Modelling!C2228&gt;20,Bank_Personal_Loan_Modelling!C2228&lt;=30),"21-30","30+")))</f>
        <v>21-30</v>
      </c>
    </row>
    <row r="2229" spans="1:1" x14ac:dyDescent="0.3">
      <c r="A2229" s="3" t="str">
        <f>IF(Bank_Personal_Loan_Modelling!C2229&lt;=10,"0-10",IF(AND(Bank_Personal_Loan_Modelling!C2229&gt;10,Bank_Personal_Loan_Modelling!C2229&lt;=20),"11-20",IF(AND(Bank_Personal_Loan_Modelling!C2229&gt;20,Bank_Personal_Loan_Modelling!C2229&lt;=30),"21-30","30+")))</f>
        <v>21-30</v>
      </c>
    </row>
    <row r="2230" spans="1:1" x14ac:dyDescent="0.3">
      <c r="A2230" s="3" t="str">
        <f>IF(Bank_Personal_Loan_Modelling!C2230&lt;=10,"0-10",IF(AND(Bank_Personal_Loan_Modelling!C2230&gt;10,Bank_Personal_Loan_Modelling!C2230&lt;=20),"11-20",IF(AND(Bank_Personal_Loan_Modelling!C2230&gt;20,Bank_Personal_Loan_Modelling!C2230&lt;=30),"21-30","30+")))</f>
        <v>21-30</v>
      </c>
    </row>
    <row r="2231" spans="1:1" x14ac:dyDescent="0.3">
      <c r="A2231" s="3" t="str">
        <f>IF(Bank_Personal_Loan_Modelling!C2231&lt;=10,"0-10",IF(AND(Bank_Personal_Loan_Modelling!C2231&gt;10,Bank_Personal_Loan_Modelling!C2231&lt;=20),"11-20",IF(AND(Bank_Personal_Loan_Modelling!C2231&gt;20,Bank_Personal_Loan_Modelling!C2231&lt;=30),"21-30","30+")))</f>
        <v>21-30</v>
      </c>
    </row>
    <row r="2232" spans="1:1" x14ac:dyDescent="0.3">
      <c r="A2232" s="3" t="str">
        <f>IF(Bank_Personal_Loan_Modelling!C2232&lt;=10,"0-10",IF(AND(Bank_Personal_Loan_Modelling!C2232&gt;10,Bank_Personal_Loan_Modelling!C2232&lt;=20),"11-20",IF(AND(Bank_Personal_Loan_Modelling!C2232&gt;20,Bank_Personal_Loan_Modelling!C2232&lt;=30),"21-30","30+")))</f>
        <v>21-30</v>
      </c>
    </row>
    <row r="2233" spans="1:1" x14ac:dyDescent="0.3">
      <c r="A2233" s="3" t="str">
        <f>IF(Bank_Personal_Loan_Modelling!C2233&lt;=10,"0-10",IF(AND(Bank_Personal_Loan_Modelling!C2233&gt;10,Bank_Personal_Loan_Modelling!C2233&lt;=20),"11-20",IF(AND(Bank_Personal_Loan_Modelling!C2233&gt;20,Bank_Personal_Loan_Modelling!C2233&lt;=30),"21-30","30+")))</f>
        <v>21-30</v>
      </c>
    </row>
    <row r="2234" spans="1:1" x14ac:dyDescent="0.3">
      <c r="A2234" s="3" t="str">
        <f>IF(Bank_Personal_Loan_Modelling!C2234&lt;=10,"0-10",IF(AND(Bank_Personal_Loan_Modelling!C2234&gt;10,Bank_Personal_Loan_Modelling!C2234&lt;=20),"11-20",IF(AND(Bank_Personal_Loan_Modelling!C2234&gt;20,Bank_Personal_Loan_Modelling!C2234&lt;=30),"21-30","30+")))</f>
        <v>21-30</v>
      </c>
    </row>
    <row r="2235" spans="1:1" x14ac:dyDescent="0.3">
      <c r="A2235" s="3" t="str">
        <f>IF(Bank_Personal_Loan_Modelling!C2235&lt;=10,"0-10",IF(AND(Bank_Personal_Loan_Modelling!C2235&gt;10,Bank_Personal_Loan_Modelling!C2235&lt;=20),"11-20",IF(AND(Bank_Personal_Loan_Modelling!C2235&gt;20,Bank_Personal_Loan_Modelling!C2235&lt;=30),"21-30","30+")))</f>
        <v>21-30</v>
      </c>
    </row>
    <row r="2236" spans="1:1" x14ac:dyDescent="0.3">
      <c r="A2236" s="3" t="str">
        <f>IF(Bank_Personal_Loan_Modelling!C2236&lt;=10,"0-10",IF(AND(Bank_Personal_Loan_Modelling!C2236&gt;10,Bank_Personal_Loan_Modelling!C2236&lt;=20),"11-20",IF(AND(Bank_Personal_Loan_Modelling!C2236&gt;20,Bank_Personal_Loan_Modelling!C2236&lt;=30),"21-30","30+")))</f>
        <v>21-30</v>
      </c>
    </row>
    <row r="2237" spans="1:1" x14ac:dyDescent="0.3">
      <c r="A2237" s="3" t="str">
        <f>IF(Bank_Personal_Loan_Modelling!C2237&lt;=10,"0-10",IF(AND(Bank_Personal_Loan_Modelling!C2237&gt;10,Bank_Personal_Loan_Modelling!C2237&lt;=20),"11-20",IF(AND(Bank_Personal_Loan_Modelling!C2237&gt;20,Bank_Personal_Loan_Modelling!C2237&lt;=30),"21-30","30+")))</f>
        <v>21-30</v>
      </c>
    </row>
    <row r="2238" spans="1:1" x14ac:dyDescent="0.3">
      <c r="A2238" s="3" t="str">
        <f>IF(Bank_Personal_Loan_Modelling!C2238&lt;=10,"0-10",IF(AND(Bank_Personal_Loan_Modelling!C2238&gt;10,Bank_Personal_Loan_Modelling!C2238&lt;=20),"11-20",IF(AND(Bank_Personal_Loan_Modelling!C2238&gt;20,Bank_Personal_Loan_Modelling!C2238&lt;=30),"21-30","30+")))</f>
        <v>21-30</v>
      </c>
    </row>
    <row r="2239" spans="1:1" x14ac:dyDescent="0.3">
      <c r="A2239" s="3" t="str">
        <f>IF(Bank_Personal_Loan_Modelling!C2239&lt;=10,"0-10",IF(AND(Bank_Personal_Loan_Modelling!C2239&gt;10,Bank_Personal_Loan_Modelling!C2239&lt;=20),"11-20",IF(AND(Bank_Personal_Loan_Modelling!C2239&gt;20,Bank_Personal_Loan_Modelling!C2239&lt;=30),"21-30","30+")))</f>
        <v>21-30</v>
      </c>
    </row>
    <row r="2240" spans="1:1" x14ac:dyDescent="0.3">
      <c r="A2240" s="3" t="str">
        <f>IF(Bank_Personal_Loan_Modelling!C2240&lt;=10,"0-10",IF(AND(Bank_Personal_Loan_Modelling!C2240&gt;10,Bank_Personal_Loan_Modelling!C2240&lt;=20),"11-20",IF(AND(Bank_Personal_Loan_Modelling!C2240&gt;20,Bank_Personal_Loan_Modelling!C2240&lt;=30),"21-30","30+")))</f>
        <v>21-30</v>
      </c>
    </row>
    <row r="2241" spans="1:1" x14ac:dyDescent="0.3">
      <c r="A2241" s="3" t="str">
        <f>IF(Bank_Personal_Loan_Modelling!C2241&lt;=10,"0-10",IF(AND(Bank_Personal_Loan_Modelling!C2241&gt;10,Bank_Personal_Loan_Modelling!C2241&lt;=20),"11-20",IF(AND(Bank_Personal_Loan_Modelling!C2241&gt;20,Bank_Personal_Loan_Modelling!C2241&lt;=30),"21-30","30+")))</f>
        <v>21-30</v>
      </c>
    </row>
    <row r="2242" spans="1:1" x14ac:dyDescent="0.3">
      <c r="A2242" s="3" t="str">
        <f>IF(Bank_Personal_Loan_Modelling!C2242&lt;=10,"0-10",IF(AND(Bank_Personal_Loan_Modelling!C2242&gt;10,Bank_Personal_Loan_Modelling!C2242&lt;=20),"11-20",IF(AND(Bank_Personal_Loan_Modelling!C2242&gt;20,Bank_Personal_Loan_Modelling!C2242&lt;=30),"21-30","30+")))</f>
        <v>21-30</v>
      </c>
    </row>
    <row r="2243" spans="1:1" x14ac:dyDescent="0.3">
      <c r="A2243" s="3" t="str">
        <f>IF(Bank_Personal_Loan_Modelling!C2243&lt;=10,"0-10",IF(AND(Bank_Personal_Loan_Modelling!C2243&gt;10,Bank_Personal_Loan_Modelling!C2243&lt;=20),"11-20",IF(AND(Bank_Personal_Loan_Modelling!C2243&gt;20,Bank_Personal_Loan_Modelling!C2243&lt;=30),"21-30","30+")))</f>
        <v>21-30</v>
      </c>
    </row>
    <row r="2244" spans="1:1" x14ac:dyDescent="0.3">
      <c r="A2244" s="3" t="str">
        <f>IF(Bank_Personal_Loan_Modelling!C2244&lt;=10,"0-10",IF(AND(Bank_Personal_Loan_Modelling!C2244&gt;10,Bank_Personal_Loan_Modelling!C2244&lt;=20),"11-20",IF(AND(Bank_Personal_Loan_Modelling!C2244&gt;20,Bank_Personal_Loan_Modelling!C2244&lt;=30),"21-30","30+")))</f>
        <v>21-30</v>
      </c>
    </row>
    <row r="2245" spans="1:1" x14ac:dyDescent="0.3">
      <c r="A2245" s="3" t="str">
        <f>IF(Bank_Personal_Loan_Modelling!C2245&lt;=10,"0-10",IF(AND(Bank_Personal_Loan_Modelling!C2245&gt;10,Bank_Personal_Loan_Modelling!C2245&lt;=20),"11-20",IF(AND(Bank_Personal_Loan_Modelling!C2245&gt;20,Bank_Personal_Loan_Modelling!C2245&lt;=30),"21-30","30+")))</f>
        <v>21-30</v>
      </c>
    </row>
    <row r="2246" spans="1:1" x14ac:dyDescent="0.3">
      <c r="A2246" s="3" t="str">
        <f>IF(Bank_Personal_Loan_Modelling!C2246&lt;=10,"0-10",IF(AND(Bank_Personal_Loan_Modelling!C2246&gt;10,Bank_Personal_Loan_Modelling!C2246&lt;=20),"11-20",IF(AND(Bank_Personal_Loan_Modelling!C2246&gt;20,Bank_Personal_Loan_Modelling!C2246&lt;=30),"21-30","30+")))</f>
        <v>21-30</v>
      </c>
    </row>
    <row r="2247" spans="1:1" x14ac:dyDescent="0.3">
      <c r="A2247" s="3" t="str">
        <f>IF(Bank_Personal_Loan_Modelling!C2247&lt;=10,"0-10",IF(AND(Bank_Personal_Loan_Modelling!C2247&gt;10,Bank_Personal_Loan_Modelling!C2247&lt;=20),"11-20",IF(AND(Bank_Personal_Loan_Modelling!C2247&gt;20,Bank_Personal_Loan_Modelling!C2247&lt;=30),"21-30","30+")))</f>
        <v>21-30</v>
      </c>
    </row>
    <row r="2248" spans="1:1" x14ac:dyDescent="0.3">
      <c r="A2248" s="3" t="str">
        <f>IF(Bank_Personal_Loan_Modelling!C2248&lt;=10,"0-10",IF(AND(Bank_Personal_Loan_Modelling!C2248&gt;10,Bank_Personal_Loan_Modelling!C2248&lt;=20),"11-20",IF(AND(Bank_Personal_Loan_Modelling!C2248&gt;20,Bank_Personal_Loan_Modelling!C2248&lt;=30),"21-30","30+")))</f>
        <v>21-30</v>
      </c>
    </row>
    <row r="2249" spans="1:1" x14ac:dyDescent="0.3">
      <c r="A2249" s="3" t="str">
        <f>IF(Bank_Personal_Loan_Modelling!C2249&lt;=10,"0-10",IF(AND(Bank_Personal_Loan_Modelling!C2249&gt;10,Bank_Personal_Loan_Modelling!C2249&lt;=20),"11-20",IF(AND(Bank_Personal_Loan_Modelling!C2249&gt;20,Bank_Personal_Loan_Modelling!C2249&lt;=30),"21-30","30+")))</f>
        <v>21-30</v>
      </c>
    </row>
    <row r="2250" spans="1:1" x14ac:dyDescent="0.3">
      <c r="A2250" s="3" t="str">
        <f>IF(Bank_Personal_Loan_Modelling!C2250&lt;=10,"0-10",IF(AND(Bank_Personal_Loan_Modelling!C2250&gt;10,Bank_Personal_Loan_Modelling!C2250&lt;=20),"11-20",IF(AND(Bank_Personal_Loan_Modelling!C2250&gt;20,Bank_Personal_Loan_Modelling!C2250&lt;=30),"21-30","30+")))</f>
        <v>21-30</v>
      </c>
    </row>
    <row r="2251" spans="1:1" x14ac:dyDescent="0.3">
      <c r="A2251" s="3" t="str">
        <f>IF(Bank_Personal_Loan_Modelling!C2251&lt;=10,"0-10",IF(AND(Bank_Personal_Loan_Modelling!C2251&gt;10,Bank_Personal_Loan_Modelling!C2251&lt;=20),"11-20",IF(AND(Bank_Personal_Loan_Modelling!C2251&gt;20,Bank_Personal_Loan_Modelling!C2251&lt;=30),"21-30","30+")))</f>
        <v>21-30</v>
      </c>
    </row>
    <row r="2252" spans="1:1" x14ac:dyDescent="0.3">
      <c r="A2252" s="3" t="str">
        <f>IF(Bank_Personal_Loan_Modelling!C2252&lt;=10,"0-10",IF(AND(Bank_Personal_Loan_Modelling!C2252&gt;10,Bank_Personal_Loan_Modelling!C2252&lt;=20),"11-20",IF(AND(Bank_Personal_Loan_Modelling!C2252&gt;20,Bank_Personal_Loan_Modelling!C2252&lt;=30),"21-30","30+")))</f>
        <v>21-30</v>
      </c>
    </row>
    <row r="2253" spans="1:1" x14ac:dyDescent="0.3">
      <c r="A2253" s="3" t="str">
        <f>IF(Bank_Personal_Loan_Modelling!C2253&lt;=10,"0-10",IF(AND(Bank_Personal_Loan_Modelling!C2253&gt;10,Bank_Personal_Loan_Modelling!C2253&lt;=20),"11-20",IF(AND(Bank_Personal_Loan_Modelling!C2253&gt;20,Bank_Personal_Loan_Modelling!C2253&lt;=30),"21-30","30+")))</f>
        <v>21-30</v>
      </c>
    </row>
    <row r="2254" spans="1:1" x14ac:dyDescent="0.3">
      <c r="A2254" s="3" t="str">
        <f>IF(Bank_Personal_Loan_Modelling!C2254&lt;=10,"0-10",IF(AND(Bank_Personal_Loan_Modelling!C2254&gt;10,Bank_Personal_Loan_Modelling!C2254&lt;=20),"11-20",IF(AND(Bank_Personal_Loan_Modelling!C2254&gt;20,Bank_Personal_Loan_Modelling!C2254&lt;=30),"21-30","30+")))</f>
        <v>21-30</v>
      </c>
    </row>
    <row r="2255" spans="1:1" x14ac:dyDescent="0.3">
      <c r="A2255" s="3" t="str">
        <f>IF(Bank_Personal_Loan_Modelling!C2255&lt;=10,"0-10",IF(AND(Bank_Personal_Loan_Modelling!C2255&gt;10,Bank_Personal_Loan_Modelling!C2255&lt;=20),"11-20",IF(AND(Bank_Personal_Loan_Modelling!C2255&gt;20,Bank_Personal_Loan_Modelling!C2255&lt;=30),"21-30","30+")))</f>
        <v>21-30</v>
      </c>
    </row>
    <row r="2256" spans="1:1" x14ac:dyDescent="0.3">
      <c r="A2256" s="3" t="str">
        <f>IF(Bank_Personal_Loan_Modelling!C2256&lt;=10,"0-10",IF(AND(Bank_Personal_Loan_Modelling!C2256&gt;10,Bank_Personal_Loan_Modelling!C2256&lt;=20),"11-20",IF(AND(Bank_Personal_Loan_Modelling!C2256&gt;20,Bank_Personal_Loan_Modelling!C2256&lt;=30),"21-30","30+")))</f>
        <v>21-30</v>
      </c>
    </row>
    <row r="2257" spans="1:1" x14ac:dyDescent="0.3">
      <c r="A2257" s="3" t="str">
        <f>IF(Bank_Personal_Loan_Modelling!C2257&lt;=10,"0-10",IF(AND(Bank_Personal_Loan_Modelling!C2257&gt;10,Bank_Personal_Loan_Modelling!C2257&lt;=20),"11-20",IF(AND(Bank_Personal_Loan_Modelling!C2257&gt;20,Bank_Personal_Loan_Modelling!C2257&lt;=30),"21-30","30+")))</f>
        <v>21-30</v>
      </c>
    </row>
    <row r="2258" spans="1:1" x14ac:dyDescent="0.3">
      <c r="A2258" s="3" t="str">
        <f>IF(Bank_Personal_Loan_Modelling!C2258&lt;=10,"0-10",IF(AND(Bank_Personal_Loan_Modelling!C2258&gt;10,Bank_Personal_Loan_Modelling!C2258&lt;=20),"11-20",IF(AND(Bank_Personal_Loan_Modelling!C2258&gt;20,Bank_Personal_Loan_Modelling!C2258&lt;=30),"21-30","30+")))</f>
        <v>21-30</v>
      </c>
    </row>
    <row r="2259" spans="1:1" x14ac:dyDescent="0.3">
      <c r="A2259" s="3" t="str">
        <f>IF(Bank_Personal_Loan_Modelling!C2259&lt;=10,"0-10",IF(AND(Bank_Personal_Loan_Modelling!C2259&gt;10,Bank_Personal_Loan_Modelling!C2259&lt;=20),"11-20",IF(AND(Bank_Personal_Loan_Modelling!C2259&gt;20,Bank_Personal_Loan_Modelling!C2259&lt;=30),"21-30","30+")))</f>
        <v>21-30</v>
      </c>
    </row>
    <row r="2260" spans="1:1" x14ac:dyDescent="0.3">
      <c r="A2260" s="3" t="str">
        <f>IF(Bank_Personal_Loan_Modelling!C2260&lt;=10,"0-10",IF(AND(Bank_Personal_Loan_Modelling!C2260&gt;10,Bank_Personal_Loan_Modelling!C2260&lt;=20),"11-20",IF(AND(Bank_Personal_Loan_Modelling!C2260&gt;20,Bank_Personal_Loan_Modelling!C2260&lt;=30),"21-30","30+")))</f>
        <v>11-20</v>
      </c>
    </row>
    <row r="2261" spans="1:1" x14ac:dyDescent="0.3">
      <c r="A2261" s="3" t="str">
        <f>IF(Bank_Personal_Loan_Modelling!C2261&lt;=10,"0-10",IF(AND(Bank_Personal_Loan_Modelling!C2261&gt;10,Bank_Personal_Loan_Modelling!C2261&lt;=20),"11-20",IF(AND(Bank_Personal_Loan_Modelling!C2261&gt;20,Bank_Personal_Loan_Modelling!C2261&lt;=30),"21-30","30+")))</f>
        <v>21-30</v>
      </c>
    </row>
    <row r="2262" spans="1:1" x14ac:dyDescent="0.3">
      <c r="A2262" s="3" t="str">
        <f>IF(Bank_Personal_Loan_Modelling!C2262&lt;=10,"0-10",IF(AND(Bank_Personal_Loan_Modelling!C2262&gt;10,Bank_Personal_Loan_Modelling!C2262&lt;=20),"11-20",IF(AND(Bank_Personal_Loan_Modelling!C2262&gt;20,Bank_Personal_Loan_Modelling!C2262&lt;=30),"21-30","30+")))</f>
        <v>21-30</v>
      </c>
    </row>
    <row r="2263" spans="1:1" x14ac:dyDescent="0.3">
      <c r="A2263" s="3" t="str">
        <f>IF(Bank_Personal_Loan_Modelling!C2263&lt;=10,"0-10",IF(AND(Bank_Personal_Loan_Modelling!C2263&gt;10,Bank_Personal_Loan_Modelling!C2263&lt;=20),"11-20",IF(AND(Bank_Personal_Loan_Modelling!C2263&gt;20,Bank_Personal_Loan_Modelling!C2263&lt;=30),"21-30","30+")))</f>
        <v>21-30</v>
      </c>
    </row>
    <row r="2264" spans="1:1" x14ac:dyDescent="0.3">
      <c r="A2264" s="3" t="str">
        <f>IF(Bank_Personal_Loan_Modelling!C2264&lt;=10,"0-10",IF(AND(Bank_Personal_Loan_Modelling!C2264&gt;10,Bank_Personal_Loan_Modelling!C2264&lt;=20),"11-20",IF(AND(Bank_Personal_Loan_Modelling!C2264&gt;20,Bank_Personal_Loan_Modelling!C2264&lt;=30),"21-30","30+")))</f>
        <v>21-30</v>
      </c>
    </row>
    <row r="2265" spans="1:1" x14ac:dyDescent="0.3">
      <c r="A2265" s="3" t="str">
        <f>IF(Bank_Personal_Loan_Modelling!C2265&lt;=10,"0-10",IF(AND(Bank_Personal_Loan_Modelling!C2265&gt;10,Bank_Personal_Loan_Modelling!C2265&lt;=20),"11-20",IF(AND(Bank_Personal_Loan_Modelling!C2265&gt;20,Bank_Personal_Loan_Modelling!C2265&lt;=30),"21-30","30+")))</f>
        <v>21-30</v>
      </c>
    </row>
    <row r="2266" spans="1:1" x14ac:dyDescent="0.3">
      <c r="A2266" s="3" t="str">
        <f>IF(Bank_Personal_Loan_Modelling!C2266&lt;=10,"0-10",IF(AND(Bank_Personal_Loan_Modelling!C2266&gt;10,Bank_Personal_Loan_Modelling!C2266&lt;=20),"11-20",IF(AND(Bank_Personal_Loan_Modelling!C2266&gt;20,Bank_Personal_Loan_Modelling!C2266&lt;=30),"21-30","30+")))</f>
        <v>21-30</v>
      </c>
    </row>
    <row r="2267" spans="1:1" x14ac:dyDescent="0.3">
      <c r="A2267" s="3" t="str">
        <f>IF(Bank_Personal_Loan_Modelling!C2267&lt;=10,"0-10",IF(AND(Bank_Personal_Loan_Modelling!C2267&gt;10,Bank_Personal_Loan_Modelling!C2267&lt;=20),"11-20",IF(AND(Bank_Personal_Loan_Modelling!C2267&gt;20,Bank_Personal_Loan_Modelling!C2267&lt;=30),"21-30","30+")))</f>
        <v>21-30</v>
      </c>
    </row>
    <row r="2268" spans="1:1" x14ac:dyDescent="0.3">
      <c r="A2268" s="3" t="str">
        <f>IF(Bank_Personal_Loan_Modelling!C2268&lt;=10,"0-10",IF(AND(Bank_Personal_Loan_Modelling!C2268&gt;10,Bank_Personal_Loan_Modelling!C2268&lt;=20),"11-20",IF(AND(Bank_Personal_Loan_Modelling!C2268&gt;20,Bank_Personal_Loan_Modelling!C2268&lt;=30),"21-30","30+")))</f>
        <v>21-30</v>
      </c>
    </row>
    <row r="2269" spans="1:1" x14ac:dyDescent="0.3">
      <c r="A2269" s="3" t="str">
        <f>IF(Bank_Personal_Loan_Modelling!C2269&lt;=10,"0-10",IF(AND(Bank_Personal_Loan_Modelling!C2269&gt;10,Bank_Personal_Loan_Modelling!C2269&lt;=20),"11-20",IF(AND(Bank_Personal_Loan_Modelling!C2269&gt;20,Bank_Personal_Loan_Modelling!C2269&lt;=30),"21-30","30+")))</f>
        <v>21-30</v>
      </c>
    </row>
    <row r="2270" spans="1:1" x14ac:dyDescent="0.3">
      <c r="A2270" s="3" t="str">
        <f>IF(Bank_Personal_Loan_Modelling!C2270&lt;=10,"0-10",IF(AND(Bank_Personal_Loan_Modelling!C2270&gt;10,Bank_Personal_Loan_Modelling!C2270&lt;=20),"11-20",IF(AND(Bank_Personal_Loan_Modelling!C2270&gt;20,Bank_Personal_Loan_Modelling!C2270&lt;=30),"21-30","30+")))</f>
        <v>21-30</v>
      </c>
    </row>
    <row r="2271" spans="1:1" x14ac:dyDescent="0.3">
      <c r="A2271" s="3" t="str">
        <f>IF(Bank_Personal_Loan_Modelling!C2271&lt;=10,"0-10",IF(AND(Bank_Personal_Loan_Modelling!C2271&gt;10,Bank_Personal_Loan_Modelling!C2271&lt;=20),"11-20",IF(AND(Bank_Personal_Loan_Modelling!C2271&gt;20,Bank_Personal_Loan_Modelling!C2271&lt;=30),"21-30","30+")))</f>
        <v>21-30</v>
      </c>
    </row>
    <row r="2272" spans="1:1" x14ac:dyDescent="0.3">
      <c r="A2272" s="3" t="str">
        <f>IF(Bank_Personal_Loan_Modelling!C2272&lt;=10,"0-10",IF(AND(Bank_Personal_Loan_Modelling!C2272&gt;10,Bank_Personal_Loan_Modelling!C2272&lt;=20),"11-20",IF(AND(Bank_Personal_Loan_Modelling!C2272&gt;20,Bank_Personal_Loan_Modelling!C2272&lt;=30),"21-30","30+")))</f>
        <v>11-20</v>
      </c>
    </row>
    <row r="2273" spans="1:1" x14ac:dyDescent="0.3">
      <c r="A2273" s="3" t="str">
        <f>IF(Bank_Personal_Loan_Modelling!C2273&lt;=10,"0-10",IF(AND(Bank_Personal_Loan_Modelling!C2273&gt;10,Bank_Personal_Loan_Modelling!C2273&lt;=20),"11-20",IF(AND(Bank_Personal_Loan_Modelling!C2273&gt;20,Bank_Personal_Loan_Modelling!C2273&lt;=30),"21-30","30+")))</f>
        <v>21-30</v>
      </c>
    </row>
    <row r="2274" spans="1:1" x14ac:dyDescent="0.3">
      <c r="A2274" s="3" t="str">
        <f>IF(Bank_Personal_Loan_Modelling!C2274&lt;=10,"0-10",IF(AND(Bank_Personal_Loan_Modelling!C2274&gt;10,Bank_Personal_Loan_Modelling!C2274&lt;=20),"11-20",IF(AND(Bank_Personal_Loan_Modelling!C2274&gt;20,Bank_Personal_Loan_Modelling!C2274&lt;=30),"21-30","30+")))</f>
        <v>21-30</v>
      </c>
    </row>
    <row r="2275" spans="1:1" x14ac:dyDescent="0.3">
      <c r="A2275" s="3" t="str">
        <f>IF(Bank_Personal_Loan_Modelling!C2275&lt;=10,"0-10",IF(AND(Bank_Personal_Loan_Modelling!C2275&gt;10,Bank_Personal_Loan_Modelling!C2275&lt;=20),"11-20",IF(AND(Bank_Personal_Loan_Modelling!C2275&gt;20,Bank_Personal_Loan_Modelling!C2275&lt;=30),"21-30","30+")))</f>
        <v>21-30</v>
      </c>
    </row>
    <row r="2276" spans="1:1" x14ac:dyDescent="0.3">
      <c r="A2276" s="3" t="str">
        <f>IF(Bank_Personal_Loan_Modelling!C2276&lt;=10,"0-10",IF(AND(Bank_Personal_Loan_Modelling!C2276&gt;10,Bank_Personal_Loan_Modelling!C2276&lt;=20),"11-20",IF(AND(Bank_Personal_Loan_Modelling!C2276&gt;20,Bank_Personal_Loan_Modelling!C2276&lt;=30),"21-30","30+")))</f>
        <v>21-30</v>
      </c>
    </row>
    <row r="2277" spans="1:1" x14ac:dyDescent="0.3">
      <c r="A2277" s="3" t="str">
        <f>IF(Bank_Personal_Loan_Modelling!C2277&lt;=10,"0-10",IF(AND(Bank_Personal_Loan_Modelling!C2277&gt;10,Bank_Personal_Loan_Modelling!C2277&lt;=20),"11-20",IF(AND(Bank_Personal_Loan_Modelling!C2277&gt;20,Bank_Personal_Loan_Modelling!C2277&lt;=30),"21-30","30+")))</f>
        <v>11-20</v>
      </c>
    </row>
    <row r="2278" spans="1:1" x14ac:dyDescent="0.3">
      <c r="A2278" s="3" t="str">
        <f>IF(Bank_Personal_Loan_Modelling!C2278&lt;=10,"0-10",IF(AND(Bank_Personal_Loan_Modelling!C2278&gt;10,Bank_Personal_Loan_Modelling!C2278&lt;=20),"11-20",IF(AND(Bank_Personal_Loan_Modelling!C2278&gt;20,Bank_Personal_Loan_Modelling!C2278&lt;=30),"21-30","30+")))</f>
        <v>21-30</v>
      </c>
    </row>
    <row r="2279" spans="1:1" x14ac:dyDescent="0.3">
      <c r="A2279" s="3" t="str">
        <f>IF(Bank_Personal_Loan_Modelling!C2279&lt;=10,"0-10",IF(AND(Bank_Personal_Loan_Modelling!C2279&gt;10,Bank_Personal_Loan_Modelling!C2279&lt;=20),"11-20",IF(AND(Bank_Personal_Loan_Modelling!C2279&gt;20,Bank_Personal_Loan_Modelling!C2279&lt;=30),"21-30","30+")))</f>
        <v>21-30</v>
      </c>
    </row>
    <row r="2280" spans="1:1" x14ac:dyDescent="0.3">
      <c r="A2280" s="3" t="str">
        <f>IF(Bank_Personal_Loan_Modelling!C2280&lt;=10,"0-10",IF(AND(Bank_Personal_Loan_Modelling!C2280&gt;10,Bank_Personal_Loan_Modelling!C2280&lt;=20),"11-20",IF(AND(Bank_Personal_Loan_Modelling!C2280&gt;20,Bank_Personal_Loan_Modelling!C2280&lt;=30),"21-30","30+")))</f>
        <v>21-30</v>
      </c>
    </row>
    <row r="2281" spans="1:1" x14ac:dyDescent="0.3">
      <c r="A2281" s="3" t="str">
        <f>IF(Bank_Personal_Loan_Modelling!C2281&lt;=10,"0-10",IF(AND(Bank_Personal_Loan_Modelling!C2281&gt;10,Bank_Personal_Loan_Modelling!C2281&lt;=20),"11-20",IF(AND(Bank_Personal_Loan_Modelling!C2281&gt;20,Bank_Personal_Loan_Modelling!C2281&lt;=30),"21-30","30+")))</f>
        <v>21-30</v>
      </c>
    </row>
    <row r="2282" spans="1:1" x14ac:dyDescent="0.3">
      <c r="A2282" s="3" t="str">
        <f>IF(Bank_Personal_Loan_Modelling!C2282&lt;=10,"0-10",IF(AND(Bank_Personal_Loan_Modelling!C2282&gt;10,Bank_Personal_Loan_Modelling!C2282&lt;=20),"11-20",IF(AND(Bank_Personal_Loan_Modelling!C2282&gt;20,Bank_Personal_Loan_Modelling!C2282&lt;=30),"21-30","30+")))</f>
        <v>21-30</v>
      </c>
    </row>
    <row r="2283" spans="1:1" x14ac:dyDescent="0.3">
      <c r="A2283" s="3" t="str">
        <f>IF(Bank_Personal_Loan_Modelling!C2283&lt;=10,"0-10",IF(AND(Bank_Personal_Loan_Modelling!C2283&gt;10,Bank_Personal_Loan_Modelling!C2283&lt;=20),"11-20",IF(AND(Bank_Personal_Loan_Modelling!C2283&gt;20,Bank_Personal_Loan_Modelling!C2283&lt;=30),"21-30","30+")))</f>
        <v>21-30</v>
      </c>
    </row>
    <row r="2284" spans="1:1" x14ac:dyDescent="0.3">
      <c r="A2284" s="3" t="str">
        <f>IF(Bank_Personal_Loan_Modelling!C2284&lt;=10,"0-10",IF(AND(Bank_Personal_Loan_Modelling!C2284&gt;10,Bank_Personal_Loan_Modelling!C2284&lt;=20),"11-20",IF(AND(Bank_Personal_Loan_Modelling!C2284&gt;20,Bank_Personal_Loan_Modelling!C2284&lt;=30),"21-30","30+")))</f>
        <v>21-30</v>
      </c>
    </row>
    <row r="2285" spans="1:1" x14ac:dyDescent="0.3">
      <c r="A2285" s="3" t="str">
        <f>IF(Bank_Personal_Loan_Modelling!C2285&lt;=10,"0-10",IF(AND(Bank_Personal_Loan_Modelling!C2285&gt;10,Bank_Personal_Loan_Modelling!C2285&lt;=20),"11-20",IF(AND(Bank_Personal_Loan_Modelling!C2285&gt;20,Bank_Personal_Loan_Modelling!C2285&lt;=30),"21-30","30+")))</f>
        <v>21-30</v>
      </c>
    </row>
    <row r="2286" spans="1:1" x14ac:dyDescent="0.3">
      <c r="A2286" s="3" t="str">
        <f>IF(Bank_Personal_Loan_Modelling!C2286&lt;=10,"0-10",IF(AND(Bank_Personal_Loan_Modelling!C2286&gt;10,Bank_Personal_Loan_Modelling!C2286&lt;=20),"11-20",IF(AND(Bank_Personal_Loan_Modelling!C2286&gt;20,Bank_Personal_Loan_Modelling!C2286&lt;=30),"21-30","30+")))</f>
        <v>21-30</v>
      </c>
    </row>
    <row r="2287" spans="1:1" x14ac:dyDescent="0.3">
      <c r="A2287" s="3" t="str">
        <f>IF(Bank_Personal_Loan_Modelling!C2287&lt;=10,"0-10",IF(AND(Bank_Personal_Loan_Modelling!C2287&gt;10,Bank_Personal_Loan_Modelling!C2287&lt;=20),"11-20",IF(AND(Bank_Personal_Loan_Modelling!C2287&gt;20,Bank_Personal_Loan_Modelling!C2287&lt;=30),"21-30","30+")))</f>
        <v>21-30</v>
      </c>
    </row>
    <row r="2288" spans="1:1" x14ac:dyDescent="0.3">
      <c r="A2288" s="3" t="str">
        <f>IF(Bank_Personal_Loan_Modelling!C2288&lt;=10,"0-10",IF(AND(Bank_Personal_Loan_Modelling!C2288&gt;10,Bank_Personal_Loan_Modelling!C2288&lt;=20),"11-20",IF(AND(Bank_Personal_Loan_Modelling!C2288&gt;20,Bank_Personal_Loan_Modelling!C2288&lt;=30),"21-30","30+")))</f>
        <v>11-20</v>
      </c>
    </row>
    <row r="2289" spans="1:1" x14ac:dyDescent="0.3">
      <c r="A2289" s="3" t="str">
        <f>IF(Bank_Personal_Loan_Modelling!C2289&lt;=10,"0-10",IF(AND(Bank_Personal_Loan_Modelling!C2289&gt;10,Bank_Personal_Loan_Modelling!C2289&lt;=20),"11-20",IF(AND(Bank_Personal_Loan_Modelling!C2289&gt;20,Bank_Personal_Loan_Modelling!C2289&lt;=30),"21-30","30+")))</f>
        <v>21-30</v>
      </c>
    </row>
    <row r="2290" spans="1:1" x14ac:dyDescent="0.3">
      <c r="A2290" s="3" t="str">
        <f>IF(Bank_Personal_Loan_Modelling!C2290&lt;=10,"0-10",IF(AND(Bank_Personal_Loan_Modelling!C2290&gt;10,Bank_Personal_Loan_Modelling!C2290&lt;=20),"11-20",IF(AND(Bank_Personal_Loan_Modelling!C2290&gt;20,Bank_Personal_Loan_Modelling!C2290&lt;=30),"21-30","30+")))</f>
        <v>21-30</v>
      </c>
    </row>
    <row r="2291" spans="1:1" x14ac:dyDescent="0.3">
      <c r="A2291" s="3" t="str">
        <f>IF(Bank_Personal_Loan_Modelling!C2291&lt;=10,"0-10",IF(AND(Bank_Personal_Loan_Modelling!C2291&gt;10,Bank_Personal_Loan_Modelling!C2291&lt;=20),"11-20",IF(AND(Bank_Personal_Loan_Modelling!C2291&gt;20,Bank_Personal_Loan_Modelling!C2291&lt;=30),"21-30","30+")))</f>
        <v>21-30</v>
      </c>
    </row>
    <row r="2292" spans="1:1" x14ac:dyDescent="0.3">
      <c r="A2292" s="3" t="str">
        <f>IF(Bank_Personal_Loan_Modelling!C2292&lt;=10,"0-10",IF(AND(Bank_Personal_Loan_Modelling!C2292&gt;10,Bank_Personal_Loan_Modelling!C2292&lt;=20),"11-20",IF(AND(Bank_Personal_Loan_Modelling!C2292&gt;20,Bank_Personal_Loan_Modelling!C2292&lt;=30),"21-30","30+")))</f>
        <v>21-30</v>
      </c>
    </row>
    <row r="2293" spans="1:1" x14ac:dyDescent="0.3">
      <c r="A2293" s="3" t="str">
        <f>IF(Bank_Personal_Loan_Modelling!C2293&lt;=10,"0-10",IF(AND(Bank_Personal_Loan_Modelling!C2293&gt;10,Bank_Personal_Loan_Modelling!C2293&lt;=20),"11-20",IF(AND(Bank_Personal_Loan_Modelling!C2293&gt;20,Bank_Personal_Loan_Modelling!C2293&lt;=30),"21-30","30+")))</f>
        <v>21-30</v>
      </c>
    </row>
    <row r="2294" spans="1:1" x14ac:dyDescent="0.3">
      <c r="A2294" s="3" t="str">
        <f>IF(Bank_Personal_Loan_Modelling!C2294&lt;=10,"0-10",IF(AND(Bank_Personal_Loan_Modelling!C2294&gt;10,Bank_Personal_Loan_Modelling!C2294&lt;=20),"11-20",IF(AND(Bank_Personal_Loan_Modelling!C2294&gt;20,Bank_Personal_Loan_Modelling!C2294&lt;=30),"21-30","30+")))</f>
        <v>21-30</v>
      </c>
    </row>
    <row r="2295" spans="1:1" x14ac:dyDescent="0.3">
      <c r="A2295" s="3" t="str">
        <f>IF(Bank_Personal_Loan_Modelling!C2295&lt;=10,"0-10",IF(AND(Bank_Personal_Loan_Modelling!C2295&gt;10,Bank_Personal_Loan_Modelling!C2295&lt;=20),"11-20",IF(AND(Bank_Personal_Loan_Modelling!C2295&gt;20,Bank_Personal_Loan_Modelling!C2295&lt;=30),"21-30","30+")))</f>
        <v>21-30</v>
      </c>
    </row>
    <row r="2296" spans="1:1" x14ac:dyDescent="0.3">
      <c r="A2296" s="3" t="str">
        <f>IF(Bank_Personal_Loan_Modelling!C2296&lt;=10,"0-10",IF(AND(Bank_Personal_Loan_Modelling!C2296&gt;10,Bank_Personal_Loan_Modelling!C2296&lt;=20),"11-20",IF(AND(Bank_Personal_Loan_Modelling!C2296&gt;20,Bank_Personal_Loan_Modelling!C2296&lt;=30),"21-30","30+")))</f>
        <v>21-30</v>
      </c>
    </row>
    <row r="2297" spans="1:1" x14ac:dyDescent="0.3">
      <c r="A2297" s="3" t="str">
        <f>IF(Bank_Personal_Loan_Modelling!C2297&lt;=10,"0-10",IF(AND(Bank_Personal_Loan_Modelling!C2297&gt;10,Bank_Personal_Loan_Modelling!C2297&lt;=20),"11-20",IF(AND(Bank_Personal_Loan_Modelling!C2297&gt;20,Bank_Personal_Loan_Modelling!C2297&lt;=30),"21-30","30+")))</f>
        <v>21-30</v>
      </c>
    </row>
    <row r="2298" spans="1:1" x14ac:dyDescent="0.3">
      <c r="A2298" s="3" t="str">
        <f>IF(Bank_Personal_Loan_Modelling!C2298&lt;=10,"0-10",IF(AND(Bank_Personal_Loan_Modelling!C2298&gt;10,Bank_Personal_Loan_Modelling!C2298&lt;=20),"11-20",IF(AND(Bank_Personal_Loan_Modelling!C2298&gt;20,Bank_Personal_Loan_Modelling!C2298&lt;=30),"21-30","30+")))</f>
        <v>21-30</v>
      </c>
    </row>
    <row r="2299" spans="1:1" x14ac:dyDescent="0.3">
      <c r="A2299" s="3" t="str">
        <f>IF(Bank_Personal_Loan_Modelling!C2299&lt;=10,"0-10",IF(AND(Bank_Personal_Loan_Modelling!C2299&gt;10,Bank_Personal_Loan_Modelling!C2299&lt;=20),"11-20",IF(AND(Bank_Personal_Loan_Modelling!C2299&gt;20,Bank_Personal_Loan_Modelling!C2299&lt;=30),"21-30","30+")))</f>
        <v>21-30</v>
      </c>
    </row>
    <row r="2300" spans="1:1" x14ac:dyDescent="0.3">
      <c r="A2300" s="3" t="str">
        <f>IF(Bank_Personal_Loan_Modelling!C2300&lt;=10,"0-10",IF(AND(Bank_Personal_Loan_Modelling!C2300&gt;10,Bank_Personal_Loan_Modelling!C2300&lt;=20),"11-20",IF(AND(Bank_Personal_Loan_Modelling!C2300&gt;20,Bank_Personal_Loan_Modelling!C2300&lt;=30),"21-30","30+")))</f>
        <v>21-30</v>
      </c>
    </row>
    <row r="2301" spans="1:1" x14ac:dyDescent="0.3">
      <c r="A2301" s="3" t="str">
        <f>IF(Bank_Personal_Loan_Modelling!C2301&lt;=10,"0-10",IF(AND(Bank_Personal_Loan_Modelling!C2301&gt;10,Bank_Personal_Loan_Modelling!C2301&lt;=20),"11-20",IF(AND(Bank_Personal_Loan_Modelling!C2301&gt;20,Bank_Personal_Loan_Modelling!C2301&lt;=30),"21-30","30+")))</f>
        <v>21-30</v>
      </c>
    </row>
    <row r="2302" spans="1:1" x14ac:dyDescent="0.3">
      <c r="A2302" s="3" t="str">
        <f>IF(Bank_Personal_Loan_Modelling!C2302&lt;=10,"0-10",IF(AND(Bank_Personal_Loan_Modelling!C2302&gt;10,Bank_Personal_Loan_Modelling!C2302&lt;=20),"11-20",IF(AND(Bank_Personal_Loan_Modelling!C2302&gt;20,Bank_Personal_Loan_Modelling!C2302&lt;=30),"21-30","30+")))</f>
        <v>21-30</v>
      </c>
    </row>
    <row r="2303" spans="1:1" x14ac:dyDescent="0.3">
      <c r="A2303" s="3" t="str">
        <f>IF(Bank_Personal_Loan_Modelling!C2303&lt;=10,"0-10",IF(AND(Bank_Personal_Loan_Modelling!C2303&gt;10,Bank_Personal_Loan_Modelling!C2303&lt;=20),"11-20",IF(AND(Bank_Personal_Loan_Modelling!C2303&gt;20,Bank_Personal_Loan_Modelling!C2303&lt;=30),"21-30","30+")))</f>
        <v>21-30</v>
      </c>
    </row>
    <row r="2304" spans="1:1" x14ac:dyDescent="0.3">
      <c r="A2304" s="3" t="str">
        <f>IF(Bank_Personal_Loan_Modelling!C2304&lt;=10,"0-10",IF(AND(Bank_Personal_Loan_Modelling!C2304&gt;10,Bank_Personal_Loan_Modelling!C2304&lt;=20),"11-20",IF(AND(Bank_Personal_Loan_Modelling!C2304&gt;20,Bank_Personal_Loan_Modelling!C2304&lt;=30),"21-30","30+")))</f>
        <v>21-30</v>
      </c>
    </row>
    <row r="2305" spans="1:1" x14ac:dyDescent="0.3">
      <c r="A2305" s="3" t="str">
        <f>IF(Bank_Personal_Loan_Modelling!C2305&lt;=10,"0-10",IF(AND(Bank_Personal_Loan_Modelling!C2305&gt;10,Bank_Personal_Loan_Modelling!C2305&lt;=20),"11-20",IF(AND(Bank_Personal_Loan_Modelling!C2305&gt;20,Bank_Personal_Loan_Modelling!C2305&lt;=30),"21-30","30+")))</f>
        <v>11-20</v>
      </c>
    </row>
    <row r="2306" spans="1:1" x14ac:dyDescent="0.3">
      <c r="A2306" s="3" t="str">
        <f>IF(Bank_Personal_Loan_Modelling!C2306&lt;=10,"0-10",IF(AND(Bank_Personal_Loan_Modelling!C2306&gt;10,Bank_Personal_Loan_Modelling!C2306&lt;=20),"11-20",IF(AND(Bank_Personal_Loan_Modelling!C2306&gt;20,Bank_Personal_Loan_Modelling!C2306&lt;=30),"21-30","30+")))</f>
        <v>21-30</v>
      </c>
    </row>
    <row r="2307" spans="1:1" x14ac:dyDescent="0.3">
      <c r="A2307" s="3" t="str">
        <f>IF(Bank_Personal_Loan_Modelling!C2307&lt;=10,"0-10",IF(AND(Bank_Personal_Loan_Modelling!C2307&gt;10,Bank_Personal_Loan_Modelling!C2307&lt;=20),"11-20",IF(AND(Bank_Personal_Loan_Modelling!C2307&gt;20,Bank_Personal_Loan_Modelling!C2307&lt;=30),"21-30","30+")))</f>
        <v>21-30</v>
      </c>
    </row>
    <row r="2308" spans="1:1" x14ac:dyDescent="0.3">
      <c r="A2308" s="3" t="str">
        <f>IF(Bank_Personal_Loan_Modelling!C2308&lt;=10,"0-10",IF(AND(Bank_Personal_Loan_Modelling!C2308&gt;10,Bank_Personal_Loan_Modelling!C2308&lt;=20),"11-20",IF(AND(Bank_Personal_Loan_Modelling!C2308&gt;20,Bank_Personal_Loan_Modelling!C2308&lt;=30),"21-30","30+")))</f>
        <v>21-30</v>
      </c>
    </row>
    <row r="2309" spans="1:1" x14ac:dyDescent="0.3">
      <c r="A2309" s="3" t="str">
        <f>IF(Bank_Personal_Loan_Modelling!C2309&lt;=10,"0-10",IF(AND(Bank_Personal_Loan_Modelling!C2309&gt;10,Bank_Personal_Loan_Modelling!C2309&lt;=20),"11-20",IF(AND(Bank_Personal_Loan_Modelling!C2309&gt;20,Bank_Personal_Loan_Modelling!C2309&lt;=30),"21-30","30+")))</f>
        <v>21-30</v>
      </c>
    </row>
    <row r="2310" spans="1:1" x14ac:dyDescent="0.3">
      <c r="A2310" s="3" t="str">
        <f>IF(Bank_Personal_Loan_Modelling!C2310&lt;=10,"0-10",IF(AND(Bank_Personal_Loan_Modelling!C2310&gt;10,Bank_Personal_Loan_Modelling!C2310&lt;=20),"11-20",IF(AND(Bank_Personal_Loan_Modelling!C2310&gt;20,Bank_Personal_Loan_Modelling!C2310&lt;=30),"21-30","30+")))</f>
        <v>21-30</v>
      </c>
    </row>
    <row r="2311" spans="1:1" x14ac:dyDescent="0.3">
      <c r="A2311" s="3" t="str">
        <f>IF(Bank_Personal_Loan_Modelling!C2311&lt;=10,"0-10",IF(AND(Bank_Personal_Loan_Modelling!C2311&gt;10,Bank_Personal_Loan_Modelling!C2311&lt;=20),"11-20",IF(AND(Bank_Personal_Loan_Modelling!C2311&gt;20,Bank_Personal_Loan_Modelling!C2311&lt;=30),"21-30","30+")))</f>
        <v>21-30</v>
      </c>
    </row>
    <row r="2312" spans="1:1" x14ac:dyDescent="0.3">
      <c r="A2312" s="3" t="str">
        <f>IF(Bank_Personal_Loan_Modelling!C2312&lt;=10,"0-10",IF(AND(Bank_Personal_Loan_Modelling!C2312&gt;10,Bank_Personal_Loan_Modelling!C2312&lt;=20),"11-20",IF(AND(Bank_Personal_Loan_Modelling!C2312&gt;20,Bank_Personal_Loan_Modelling!C2312&lt;=30),"21-30","30+")))</f>
        <v>21-30</v>
      </c>
    </row>
    <row r="2313" spans="1:1" x14ac:dyDescent="0.3">
      <c r="A2313" s="3" t="str">
        <f>IF(Bank_Personal_Loan_Modelling!C2313&lt;=10,"0-10",IF(AND(Bank_Personal_Loan_Modelling!C2313&gt;10,Bank_Personal_Loan_Modelling!C2313&lt;=20),"11-20",IF(AND(Bank_Personal_Loan_Modelling!C2313&gt;20,Bank_Personal_Loan_Modelling!C2313&lt;=30),"21-30","30+")))</f>
        <v>21-30</v>
      </c>
    </row>
    <row r="2314" spans="1:1" x14ac:dyDescent="0.3">
      <c r="A2314" s="3" t="str">
        <f>IF(Bank_Personal_Loan_Modelling!C2314&lt;=10,"0-10",IF(AND(Bank_Personal_Loan_Modelling!C2314&gt;10,Bank_Personal_Loan_Modelling!C2314&lt;=20),"11-20",IF(AND(Bank_Personal_Loan_Modelling!C2314&gt;20,Bank_Personal_Loan_Modelling!C2314&lt;=30),"21-30","30+")))</f>
        <v>21-30</v>
      </c>
    </row>
    <row r="2315" spans="1:1" x14ac:dyDescent="0.3">
      <c r="A2315" s="3" t="str">
        <f>IF(Bank_Personal_Loan_Modelling!C2315&lt;=10,"0-10",IF(AND(Bank_Personal_Loan_Modelling!C2315&gt;10,Bank_Personal_Loan_Modelling!C2315&lt;=20),"11-20",IF(AND(Bank_Personal_Loan_Modelling!C2315&gt;20,Bank_Personal_Loan_Modelling!C2315&lt;=30),"21-30","30+")))</f>
        <v>11-20</v>
      </c>
    </row>
    <row r="2316" spans="1:1" x14ac:dyDescent="0.3">
      <c r="A2316" s="3" t="str">
        <f>IF(Bank_Personal_Loan_Modelling!C2316&lt;=10,"0-10",IF(AND(Bank_Personal_Loan_Modelling!C2316&gt;10,Bank_Personal_Loan_Modelling!C2316&lt;=20),"11-20",IF(AND(Bank_Personal_Loan_Modelling!C2316&gt;20,Bank_Personal_Loan_Modelling!C2316&lt;=30),"21-30","30+")))</f>
        <v>21-30</v>
      </c>
    </row>
    <row r="2317" spans="1:1" x14ac:dyDescent="0.3">
      <c r="A2317" s="3" t="str">
        <f>IF(Bank_Personal_Loan_Modelling!C2317&lt;=10,"0-10",IF(AND(Bank_Personal_Loan_Modelling!C2317&gt;10,Bank_Personal_Loan_Modelling!C2317&lt;=20),"11-20",IF(AND(Bank_Personal_Loan_Modelling!C2317&gt;20,Bank_Personal_Loan_Modelling!C2317&lt;=30),"21-30","30+")))</f>
        <v>21-30</v>
      </c>
    </row>
    <row r="2318" spans="1:1" x14ac:dyDescent="0.3">
      <c r="A2318" s="3" t="str">
        <f>IF(Bank_Personal_Loan_Modelling!C2318&lt;=10,"0-10",IF(AND(Bank_Personal_Loan_Modelling!C2318&gt;10,Bank_Personal_Loan_Modelling!C2318&lt;=20),"11-20",IF(AND(Bank_Personal_Loan_Modelling!C2318&gt;20,Bank_Personal_Loan_Modelling!C2318&lt;=30),"21-30","30+")))</f>
        <v>21-30</v>
      </c>
    </row>
    <row r="2319" spans="1:1" x14ac:dyDescent="0.3">
      <c r="A2319" s="3" t="str">
        <f>IF(Bank_Personal_Loan_Modelling!C2319&lt;=10,"0-10",IF(AND(Bank_Personal_Loan_Modelling!C2319&gt;10,Bank_Personal_Loan_Modelling!C2319&lt;=20),"11-20",IF(AND(Bank_Personal_Loan_Modelling!C2319&gt;20,Bank_Personal_Loan_Modelling!C2319&lt;=30),"21-30","30+")))</f>
        <v>21-30</v>
      </c>
    </row>
    <row r="2320" spans="1:1" x14ac:dyDescent="0.3">
      <c r="A2320" s="3" t="str">
        <f>IF(Bank_Personal_Loan_Modelling!C2320&lt;=10,"0-10",IF(AND(Bank_Personal_Loan_Modelling!C2320&gt;10,Bank_Personal_Loan_Modelling!C2320&lt;=20),"11-20",IF(AND(Bank_Personal_Loan_Modelling!C2320&gt;20,Bank_Personal_Loan_Modelling!C2320&lt;=30),"21-30","30+")))</f>
        <v>21-30</v>
      </c>
    </row>
    <row r="2321" spans="1:1" x14ac:dyDescent="0.3">
      <c r="A2321" s="3" t="str">
        <f>IF(Bank_Personal_Loan_Modelling!C2321&lt;=10,"0-10",IF(AND(Bank_Personal_Loan_Modelling!C2321&gt;10,Bank_Personal_Loan_Modelling!C2321&lt;=20),"11-20",IF(AND(Bank_Personal_Loan_Modelling!C2321&gt;20,Bank_Personal_Loan_Modelling!C2321&lt;=30),"21-30","30+")))</f>
        <v>21-30</v>
      </c>
    </row>
    <row r="2322" spans="1:1" x14ac:dyDescent="0.3">
      <c r="A2322" s="3" t="str">
        <f>IF(Bank_Personal_Loan_Modelling!C2322&lt;=10,"0-10",IF(AND(Bank_Personal_Loan_Modelling!C2322&gt;10,Bank_Personal_Loan_Modelling!C2322&lt;=20),"11-20",IF(AND(Bank_Personal_Loan_Modelling!C2322&gt;20,Bank_Personal_Loan_Modelling!C2322&lt;=30),"21-30","30+")))</f>
        <v>21-30</v>
      </c>
    </row>
    <row r="2323" spans="1:1" x14ac:dyDescent="0.3">
      <c r="A2323" s="3" t="str">
        <f>IF(Bank_Personal_Loan_Modelling!C2323&lt;=10,"0-10",IF(AND(Bank_Personal_Loan_Modelling!C2323&gt;10,Bank_Personal_Loan_Modelling!C2323&lt;=20),"11-20",IF(AND(Bank_Personal_Loan_Modelling!C2323&gt;20,Bank_Personal_Loan_Modelling!C2323&lt;=30),"21-30","30+")))</f>
        <v>21-30</v>
      </c>
    </row>
    <row r="2324" spans="1:1" x14ac:dyDescent="0.3">
      <c r="A2324" s="3" t="str">
        <f>IF(Bank_Personal_Loan_Modelling!C2324&lt;=10,"0-10",IF(AND(Bank_Personal_Loan_Modelling!C2324&gt;10,Bank_Personal_Loan_Modelling!C2324&lt;=20),"11-20",IF(AND(Bank_Personal_Loan_Modelling!C2324&gt;20,Bank_Personal_Loan_Modelling!C2324&lt;=30),"21-30","30+")))</f>
        <v>21-30</v>
      </c>
    </row>
    <row r="2325" spans="1:1" x14ac:dyDescent="0.3">
      <c r="A2325" s="3" t="str">
        <f>IF(Bank_Personal_Loan_Modelling!C2325&lt;=10,"0-10",IF(AND(Bank_Personal_Loan_Modelling!C2325&gt;10,Bank_Personal_Loan_Modelling!C2325&lt;=20),"11-20",IF(AND(Bank_Personal_Loan_Modelling!C2325&gt;20,Bank_Personal_Loan_Modelling!C2325&lt;=30),"21-30","30+")))</f>
        <v>21-30</v>
      </c>
    </row>
    <row r="2326" spans="1:1" x14ac:dyDescent="0.3">
      <c r="A2326" s="3" t="str">
        <f>IF(Bank_Personal_Loan_Modelling!C2326&lt;=10,"0-10",IF(AND(Bank_Personal_Loan_Modelling!C2326&gt;10,Bank_Personal_Loan_Modelling!C2326&lt;=20),"11-20",IF(AND(Bank_Personal_Loan_Modelling!C2326&gt;20,Bank_Personal_Loan_Modelling!C2326&lt;=30),"21-30","30+")))</f>
        <v>21-30</v>
      </c>
    </row>
    <row r="2327" spans="1:1" x14ac:dyDescent="0.3">
      <c r="A2327" s="3" t="str">
        <f>IF(Bank_Personal_Loan_Modelling!C2327&lt;=10,"0-10",IF(AND(Bank_Personal_Loan_Modelling!C2327&gt;10,Bank_Personal_Loan_Modelling!C2327&lt;=20),"11-20",IF(AND(Bank_Personal_Loan_Modelling!C2327&gt;20,Bank_Personal_Loan_Modelling!C2327&lt;=30),"21-30","30+")))</f>
        <v>21-30</v>
      </c>
    </row>
    <row r="2328" spans="1:1" x14ac:dyDescent="0.3">
      <c r="A2328" s="3" t="str">
        <f>IF(Bank_Personal_Loan_Modelling!C2328&lt;=10,"0-10",IF(AND(Bank_Personal_Loan_Modelling!C2328&gt;10,Bank_Personal_Loan_Modelling!C2328&lt;=20),"11-20",IF(AND(Bank_Personal_Loan_Modelling!C2328&gt;20,Bank_Personal_Loan_Modelling!C2328&lt;=30),"21-30","30+")))</f>
        <v>21-30</v>
      </c>
    </row>
    <row r="2329" spans="1:1" x14ac:dyDescent="0.3">
      <c r="A2329" s="3" t="str">
        <f>IF(Bank_Personal_Loan_Modelling!C2329&lt;=10,"0-10",IF(AND(Bank_Personal_Loan_Modelling!C2329&gt;10,Bank_Personal_Loan_Modelling!C2329&lt;=20),"11-20",IF(AND(Bank_Personal_Loan_Modelling!C2329&gt;20,Bank_Personal_Loan_Modelling!C2329&lt;=30),"21-30","30+")))</f>
        <v>21-30</v>
      </c>
    </row>
    <row r="2330" spans="1:1" x14ac:dyDescent="0.3">
      <c r="A2330" s="3" t="str">
        <f>IF(Bank_Personal_Loan_Modelling!C2330&lt;=10,"0-10",IF(AND(Bank_Personal_Loan_Modelling!C2330&gt;10,Bank_Personal_Loan_Modelling!C2330&lt;=20),"11-20",IF(AND(Bank_Personal_Loan_Modelling!C2330&gt;20,Bank_Personal_Loan_Modelling!C2330&lt;=30),"21-30","30+")))</f>
        <v>21-30</v>
      </c>
    </row>
    <row r="2331" spans="1:1" x14ac:dyDescent="0.3">
      <c r="A2331" s="3" t="str">
        <f>IF(Bank_Personal_Loan_Modelling!C2331&lt;=10,"0-10",IF(AND(Bank_Personal_Loan_Modelling!C2331&gt;10,Bank_Personal_Loan_Modelling!C2331&lt;=20),"11-20",IF(AND(Bank_Personal_Loan_Modelling!C2331&gt;20,Bank_Personal_Loan_Modelling!C2331&lt;=30),"21-30","30+")))</f>
        <v>21-30</v>
      </c>
    </row>
    <row r="2332" spans="1:1" x14ac:dyDescent="0.3">
      <c r="A2332" s="3" t="str">
        <f>IF(Bank_Personal_Loan_Modelling!C2332&lt;=10,"0-10",IF(AND(Bank_Personal_Loan_Modelling!C2332&gt;10,Bank_Personal_Loan_Modelling!C2332&lt;=20),"11-20",IF(AND(Bank_Personal_Loan_Modelling!C2332&gt;20,Bank_Personal_Loan_Modelling!C2332&lt;=30),"21-30","30+")))</f>
        <v>21-30</v>
      </c>
    </row>
    <row r="2333" spans="1:1" x14ac:dyDescent="0.3">
      <c r="A2333" s="3" t="str">
        <f>IF(Bank_Personal_Loan_Modelling!C2333&lt;=10,"0-10",IF(AND(Bank_Personal_Loan_Modelling!C2333&gt;10,Bank_Personal_Loan_Modelling!C2333&lt;=20),"11-20",IF(AND(Bank_Personal_Loan_Modelling!C2333&gt;20,Bank_Personal_Loan_Modelling!C2333&lt;=30),"21-30","30+")))</f>
        <v>21-30</v>
      </c>
    </row>
    <row r="2334" spans="1:1" x14ac:dyDescent="0.3">
      <c r="A2334" s="3" t="str">
        <f>IF(Bank_Personal_Loan_Modelling!C2334&lt;=10,"0-10",IF(AND(Bank_Personal_Loan_Modelling!C2334&gt;10,Bank_Personal_Loan_Modelling!C2334&lt;=20),"11-20",IF(AND(Bank_Personal_Loan_Modelling!C2334&gt;20,Bank_Personal_Loan_Modelling!C2334&lt;=30),"21-30","30+")))</f>
        <v>21-30</v>
      </c>
    </row>
    <row r="2335" spans="1:1" x14ac:dyDescent="0.3">
      <c r="A2335" s="3" t="str">
        <f>IF(Bank_Personal_Loan_Modelling!C2335&lt;=10,"0-10",IF(AND(Bank_Personal_Loan_Modelling!C2335&gt;10,Bank_Personal_Loan_Modelling!C2335&lt;=20),"11-20",IF(AND(Bank_Personal_Loan_Modelling!C2335&gt;20,Bank_Personal_Loan_Modelling!C2335&lt;=30),"21-30","30+")))</f>
        <v>21-30</v>
      </c>
    </row>
    <row r="2336" spans="1:1" x14ac:dyDescent="0.3">
      <c r="A2336" s="3" t="str">
        <f>IF(Bank_Personal_Loan_Modelling!C2336&lt;=10,"0-10",IF(AND(Bank_Personal_Loan_Modelling!C2336&gt;10,Bank_Personal_Loan_Modelling!C2336&lt;=20),"11-20",IF(AND(Bank_Personal_Loan_Modelling!C2336&gt;20,Bank_Personal_Loan_Modelling!C2336&lt;=30),"21-30","30+")))</f>
        <v>21-30</v>
      </c>
    </row>
    <row r="2337" spans="1:1" x14ac:dyDescent="0.3">
      <c r="A2337" s="3" t="str">
        <f>IF(Bank_Personal_Loan_Modelling!C2337&lt;=10,"0-10",IF(AND(Bank_Personal_Loan_Modelling!C2337&gt;10,Bank_Personal_Loan_Modelling!C2337&lt;=20),"11-20",IF(AND(Bank_Personal_Loan_Modelling!C2337&gt;20,Bank_Personal_Loan_Modelling!C2337&lt;=30),"21-30","30+")))</f>
        <v>21-30</v>
      </c>
    </row>
    <row r="2338" spans="1:1" x14ac:dyDescent="0.3">
      <c r="A2338" s="3" t="str">
        <f>IF(Bank_Personal_Loan_Modelling!C2338&lt;=10,"0-10",IF(AND(Bank_Personal_Loan_Modelling!C2338&gt;10,Bank_Personal_Loan_Modelling!C2338&lt;=20),"11-20",IF(AND(Bank_Personal_Loan_Modelling!C2338&gt;20,Bank_Personal_Loan_Modelling!C2338&lt;=30),"21-30","30+")))</f>
        <v>21-30</v>
      </c>
    </row>
    <row r="2339" spans="1:1" x14ac:dyDescent="0.3">
      <c r="A2339" s="3" t="str">
        <f>IF(Bank_Personal_Loan_Modelling!C2339&lt;=10,"0-10",IF(AND(Bank_Personal_Loan_Modelling!C2339&gt;10,Bank_Personal_Loan_Modelling!C2339&lt;=20),"11-20",IF(AND(Bank_Personal_Loan_Modelling!C2339&gt;20,Bank_Personal_Loan_Modelling!C2339&lt;=30),"21-30","30+")))</f>
        <v>21-30</v>
      </c>
    </row>
    <row r="2340" spans="1:1" x14ac:dyDescent="0.3">
      <c r="A2340" s="3" t="str">
        <f>IF(Bank_Personal_Loan_Modelling!C2340&lt;=10,"0-10",IF(AND(Bank_Personal_Loan_Modelling!C2340&gt;10,Bank_Personal_Loan_Modelling!C2340&lt;=20),"11-20",IF(AND(Bank_Personal_Loan_Modelling!C2340&gt;20,Bank_Personal_Loan_Modelling!C2340&lt;=30),"21-30","30+")))</f>
        <v>21-30</v>
      </c>
    </row>
    <row r="2341" spans="1:1" x14ac:dyDescent="0.3">
      <c r="A2341" s="3" t="str">
        <f>IF(Bank_Personal_Loan_Modelling!C2341&lt;=10,"0-10",IF(AND(Bank_Personal_Loan_Modelling!C2341&gt;10,Bank_Personal_Loan_Modelling!C2341&lt;=20),"11-20",IF(AND(Bank_Personal_Loan_Modelling!C2341&gt;20,Bank_Personal_Loan_Modelling!C2341&lt;=30),"21-30","30+")))</f>
        <v>21-30</v>
      </c>
    </row>
    <row r="2342" spans="1:1" x14ac:dyDescent="0.3">
      <c r="A2342" s="3" t="str">
        <f>IF(Bank_Personal_Loan_Modelling!C2342&lt;=10,"0-10",IF(AND(Bank_Personal_Loan_Modelling!C2342&gt;10,Bank_Personal_Loan_Modelling!C2342&lt;=20),"11-20",IF(AND(Bank_Personal_Loan_Modelling!C2342&gt;20,Bank_Personal_Loan_Modelling!C2342&lt;=30),"21-30","30+")))</f>
        <v>21-30</v>
      </c>
    </row>
    <row r="2343" spans="1:1" x14ac:dyDescent="0.3">
      <c r="A2343" s="3" t="str">
        <f>IF(Bank_Personal_Loan_Modelling!C2343&lt;=10,"0-10",IF(AND(Bank_Personal_Loan_Modelling!C2343&gt;10,Bank_Personal_Loan_Modelling!C2343&lt;=20),"11-20",IF(AND(Bank_Personal_Loan_Modelling!C2343&gt;20,Bank_Personal_Loan_Modelling!C2343&lt;=30),"21-30","30+")))</f>
        <v>21-30</v>
      </c>
    </row>
    <row r="2344" spans="1:1" x14ac:dyDescent="0.3">
      <c r="A2344" s="3" t="str">
        <f>IF(Bank_Personal_Loan_Modelling!C2344&lt;=10,"0-10",IF(AND(Bank_Personal_Loan_Modelling!C2344&gt;10,Bank_Personal_Loan_Modelling!C2344&lt;=20),"11-20",IF(AND(Bank_Personal_Loan_Modelling!C2344&gt;20,Bank_Personal_Loan_Modelling!C2344&lt;=30),"21-30","30+")))</f>
        <v>21-30</v>
      </c>
    </row>
    <row r="2345" spans="1:1" x14ac:dyDescent="0.3">
      <c r="A2345" s="3" t="str">
        <f>IF(Bank_Personal_Loan_Modelling!C2345&lt;=10,"0-10",IF(AND(Bank_Personal_Loan_Modelling!C2345&gt;10,Bank_Personal_Loan_Modelling!C2345&lt;=20),"11-20",IF(AND(Bank_Personal_Loan_Modelling!C2345&gt;20,Bank_Personal_Loan_Modelling!C2345&lt;=30),"21-30","30+")))</f>
        <v>21-30</v>
      </c>
    </row>
    <row r="2346" spans="1:1" x14ac:dyDescent="0.3">
      <c r="A2346" s="3" t="str">
        <f>IF(Bank_Personal_Loan_Modelling!C2346&lt;=10,"0-10",IF(AND(Bank_Personal_Loan_Modelling!C2346&gt;10,Bank_Personal_Loan_Modelling!C2346&lt;=20),"11-20",IF(AND(Bank_Personal_Loan_Modelling!C2346&gt;20,Bank_Personal_Loan_Modelling!C2346&lt;=30),"21-30","30+")))</f>
        <v>11-20</v>
      </c>
    </row>
    <row r="2347" spans="1:1" x14ac:dyDescent="0.3">
      <c r="A2347" s="3" t="str">
        <f>IF(Bank_Personal_Loan_Modelling!C2347&lt;=10,"0-10",IF(AND(Bank_Personal_Loan_Modelling!C2347&gt;10,Bank_Personal_Loan_Modelling!C2347&lt;=20),"11-20",IF(AND(Bank_Personal_Loan_Modelling!C2347&gt;20,Bank_Personal_Loan_Modelling!C2347&lt;=30),"21-30","30+")))</f>
        <v>21-30</v>
      </c>
    </row>
    <row r="2348" spans="1:1" x14ac:dyDescent="0.3">
      <c r="A2348" s="3" t="str">
        <f>IF(Bank_Personal_Loan_Modelling!C2348&lt;=10,"0-10",IF(AND(Bank_Personal_Loan_Modelling!C2348&gt;10,Bank_Personal_Loan_Modelling!C2348&lt;=20),"11-20",IF(AND(Bank_Personal_Loan_Modelling!C2348&gt;20,Bank_Personal_Loan_Modelling!C2348&lt;=30),"21-30","30+")))</f>
        <v>11-20</v>
      </c>
    </row>
    <row r="2349" spans="1:1" x14ac:dyDescent="0.3">
      <c r="A2349" s="3" t="str">
        <f>IF(Bank_Personal_Loan_Modelling!C2349&lt;=10,"0-10",IF(AND(Bank_Personal_Loan_Modelling!C2349&gt;10,Bank_Personal_Loan_Modelling!C2349&lt;=20),"11-20",IF(AND(Bank_Personal_Loan_Modelling!C2349&gt;20,Bank_Personal_Loan_Modelling!C2349&lt;=30),"21-30","30+")))</f>
        <v>21-30</v>
      </c>
    </row>
    <row r="2350" spans="1:1" x14ac:dyDescent="0.3">
      <c r="A2350" s="3" t="str">
        <f>IF(Bank_Personal_Loan_Modelling!C2350&lt;=10,"0-10",IF(AND(Bank_Personal_Loan_Modelling!C2350&gt;10,Bank_Personal_Loan_Modelling!C2350&lt;=20),"11-20",IF(AND(Bank_Personal_Loan_Modelling!C2350&gt;20,Bank_Personal_Loan_Modelling!C2350&lt;=30),"21-30","30+")))</f>
        <v>21-30</v>
      </c>
    </row>
    <row r="2351" spans="1:1" x14ac:dyDescent="0.3">
      <c r="A2351" s="3" t="str">
        <f>IF(Bank_Personal_Loan_Modelling!C2351&lt;=10,"0-10",IF(AND(Bank_Personal_Loan_Modelling!C2351&gt;10,Bank_Personal_Loan_Modelling!C2351&lt;=20),"11-20",IF(AND(Bank_Personal_Loan_Modelling!C2351&gt;20,Bank_Personal_Loan_Modelling!C2351&lt;=30),"21-30","30+")))</f>
        <v>21-30</v>
      </c>
    </row>
    <row r="2352" spans="1:1" x14ac:dyDescent="0.3">
      <c r="A2352" s="3" t="str">
        <f>IF(Bank_Personal_Loan_Modelling!C2352&lt;=10,"0-10",IF(AND(Bank_Personal_Loan_Modelling!C2352&gt;10,Bank_Personal_Loan_Modelling!C2352&lt;=20),"11-20",IF(AND(Bank_Personal_Loan_Modelling!C2352&gt;20,Bank_Personal_Loan_Modelling!C2352&lt;=30),"21-30","30+")))</f>
        <v>11-20</v>
      </c>
    </row>
    <row r="2353" spans="1:1" x14ac:dyDescent="0.3">
      <c r="A2353" s="3" t="str">
        <f>IF(Bank_Personal_Loan_Modelling!C2353&lt;=10,"0-10",IF(AND(Bank_Personal_Loan_Modelling!C2353&gt;10,Bank_Personal_Loan_Modelling!C2353&lt;=20),"11-20",IF(AND(Bank_Personal_Loan_Modelling!C2353&gt;20,Bank_Personal_Loan_Modelling!C2353&lt;=30),"21-30","30+")))</f>
        <v>21-30</v>
      </c>
    </row>
    <row r="2354" spans="1:1" x14ac:dyDescent="0.3">
      <c r="A2354" s="3" t="str">
        <f>IF(Bank_Personal_Loan_Modelling!C2354&lt;=10,"0-10",IF(AND(Bank_Personal_Loan_Modelling!C2354&gt;10,Bank_Personal_Loan_Modelling!C2354&lt;=20),"11-20",IF(AND(Bank_Personal_Loan_Modelling!C2354&gt;20,Bank_Personal_Loan_Modelling!C2354&lt;=30),"21-30","30+")))</f>
        <v>21-30</v>
      </c>
    </row>
    <row r="2355" spans="1:1" x14ac:dyDescent="0.3">
      <c r="A2355" s="3" t="str">
        <f>IF(Bank_Personal_Loan_Modelling!C2355&lt;=10,"0-10",IF(AND(Bank_Personal_Loan_Modelling!C2355&gt;10,Bank_Personal_Loan_Modelling!C2355&lt;=20),"11-20",IF(AND(Bank_Personal_Loan_Modelling!C2355&gt;20,Bank_Personal_Loan_Modelling!C2355&lt;=30),"21-30","30+")))</f>
        <v>21-30</v>
      </c>
    </row>
    <row r="2356" spans="1:1" x14ac:dyDescent="0.3">
      <c r="A2356" s="3" t="str">
        <f>IF(Bank_Personal_Loan_Modelling!C2356&lt;=10,"0-10",IF(AND(Bank_Personal_Loan_Modelling!C2356&gt;10,Bank_Personal_Loan_Modelling!C2356&lt;=20),"11-20",IF(AND(Bank_Personal_Loan_Modelling!C2356&gt;20,Bank_Personal_Loan_Modelling!C2356&lt;=30),"21-30","30+")))</f>
        <v>21-30</v>
      </c>
    </row>
    <row r="2357" spans="1:1" x14ac:dyDescent="0.3">
      <c r="A2357" s="3" t="str">
        <f>IF(Bank_Personal_Loan_Modelling!C2357&lt;=10,"0-10",IF(AND(Bank_Personal_Loan_Modelling!C2357&gt;10,Bank_Personal_Loan_Modelling!C2357&lt;=20),"11-20",IF(AND(Bank_Personal_Loan_Modelling!C2357&gt;20,Bank_Personal_Loan_Modelling!C2357&lt;=30),"21-30","30+")))</f>
        <v>11-20</v>
      </c>
    </row>
    <row r="2358" spans="1:1" x14ac:dyDescent="0.3">
      <c r="A2358" s="3" t="str">
        <f>IF(Bank_Personal_Loan_Modelling!C2358&lt;=10,"0-10",IF(AND(Bank_Personal_Loan_Modelling!C2358&gt;10,Bank_Personal_Loan_Modelling!C2358&lt;=20),"11-20",IF(AND(Bank_Personal_Loan_Modelling!C2358&gt;20,Bank_Personal_Loan_Modelling!C2358&lt;=30),"21-30","30+")))</f>
        <v>11-20</v>
      </c>
    </row>
    <row r="2359" spans="1:1" x14ac:dyDescent="0.3">
      <c r="A2359" s="3" t="str">
        <f>IF(Bank_Personal_Loan_Modelling!C2359&lt;=10,"0-10",IF(AND(Bank_Personal_Loan_Modelling!C2359&gt;10,Bank_Personal_Loan_Modelling!C2359&lt;=20),"11-20",IF(AND(Bank_Personal_Loan_Modelling!C2359&gt;20,Bank_Personal_Loan_Modelling!C2359&lt;=30),"21-30","30+")))</f>
        <v>11-20</v>
      </c>
    </row>
    <row r="2360" spans="1:1" x14ac:dyDescent="0.3">
      <c r="A2360" s="3" t="str">
        <f>IF(Bank_Personal_Loan_Modelling!C2360&lt;=10,"0-10",IF(AND(Bank_Personal_Loan_Modelling!C2360&gt;10,Bank_Personal_Loan_Modelling!C2360&lt;=20),"11-20",IF(AND(Bank_Personal_Loan_Modelling!C2360&gt;20,Bank_Personal_Loan_Modelling!C2360&lt;=30),"21-30","30+")))</f>
        <v>21-30</v>
      </c>
    </row>
    <row r="2361" spans="1:1" x14ac:dyDescent="0.3">
      <c r="A2361" s="3" t="str">
        <f>IF(Bank_Personal_Loan_Modelling!C2361&lt;=10,"0-10",IF(AND(Bank_Personal_Loan_Modelling!C2361&gt;10,Bank_Personal_Loan_Modelling!C2361&lt;=20),"11-20",IF(AND(Bank_Personal_Loan_Modelling!C2361&gt;20,Bank_Personal_Loan_Modelling!C2361&lt;=30),"21-30","30+")))</f>
        <v>11-20</v>
      </c>
    </row>
    <row r="2362" spans="1:1" x14ac:dyDescent="0.3">
      <c r="A2362" s="3" t="str">
        <f>IF(Bank_Personal_Loan_Modelling!C2362&lt;=10,"0-10",IF(AND(Bank_Personal_Loan_Modelling!C2362&gt;10,Bank_Personal_Loan_Modelling!C2362&lt;=20),"11-20",IF(AND(Bank_Personal_Loan_Modelling!C2362&gt;20,Bank_Personal_Loan_Modelling!C2362&lt;=30),"21-30","30+")))</f>
        <v>21-30</v>
      </c>
    </row>
    <row r="2363" spans="1:1" x14ac:dyDescent="0.3">
      <c r="A2363" s="3" t="str">
        <f>IF(Bank_Personal_Loan_Modelling!C2363&lt;=10,"0-10",IF(AND(Bank_Personal_Loan_Modelling!C2363&gt;10,Bank_Personal_Loan_Modelling!C2363&lt;=20),"11-20",IF(AND(Bank_Personal_Loan_Modelling!C2363&gt;20,Bank_Personal_Loan_Modelling!C2363&lt;=30),"21-30","30+")))</f>
        <v>21-30</v>
      </c>
    </row>
    <row r="2364" spans="1:1" x14ac:dyDescent="0.3">
      <c r="A2364" s="3" t="str">
        <f>IF(Bank_Personal_Loan_Modelling!C2364&lt;=10,"0-10",IF(AND(Bank_Personal_Loan_Modelling!C2364&gt;10,Bank_Personal_Loan_Modelling!C2364&lt;=20),"11-20",IF(AND(Bank_Personal_Loan_Modelling!C2364&gt;20,Bank_Personal_Loan_Modelling!C2364&lt;=30),"21-30","30+")))</f>
        <v>21-30</v>
      </c>
    </row>
    <row r="2365" spans="1:1" x14ac:dyDescent="0.3">
      <c r="A2365" s="3" t="str">
        <f>IF(Bank_Personal_Loan_Modelling!C2365&lt;=10,"0-10",IF(AND(Bank_Personal_Loan_Modelling!C2365&gt;10,Bank_Personal_Loan_Modelling!C2365&lt;=20),"11-20",IF(AND(Bank_Personal_Loan_Modelling!C2365&gt;20,Bank_Personal_Loan_Modelling!C2365&lt;=30),"21-30","30+")))</f>
        <v>11-20</v>
      </c>
    </row>
    <row r="2366" spans="1:1" x14ac:dyDescent="0.3">
      <c r="A2366" s="3" t="str">
        <f>IF(Bank_Personal_Loan_Modelling!C2366&lt;=10,"0-10",IF(AND(Bank_Personal_Loan_Modelling!C2366&gt;10,Bank_Personal_Loan_Modelling!C2366&lt;=20),"11-20",IF(AND(Bank_Personal_Loan_Modelling!C2366&gt;20,Bank_Personal_Loan_Modelling!C2366&lt;=30),"21-30","30+")))</f>
        <v>11-20</v>
      </c>
    </row>
    <row r="2367" spans="1:1" x14ac:dyDescent="0.3">
      <c r="A2367" s="3" t="str">
        <f>IF(Bank_Personal_Loan_Modelling!C2367&lt;=10,"0-10",IF(AND(Bank_Personal_Loan_Modelling!C2367&gt;10,Bank_Personal_Loan_Modelling!C2367&lt;=20),"11-20",IF(AND(Bank_Personal_Loan_Modelling!C2367&gt;20,Bank_Personal_Loan_Modelling!C2367&lt;=30),"21-30","30+")))</f>
        <v>11-20</v>
      </c>
    </row>
    <row r="2368" spans="1:1" x14ac:dyDescent="0.3">
      <c r="A2368" s="3" t="str">
        <f>IF(Bank_Personal_Loan_Modelling!C2368&lt;=10,"0-10",IF(AND(Bank_Personal_Loan_Modelling!C2368&gt;10,Bank_Personal_Loan_Modelling!C2368&lt;=20),"11-20",IF(AND(Bank_Personal_Loan_Modelling!C2368&gt;20,Bank_Personal_Loan_Modelling!C2368&lt;=30),"21-30","30+")))</f>
        <v>11-20</v>
      </c>
    </row>
    <row r="2369" spans="1:1" x14ac:dyDescent="0.3">
      <c r="A2369" s="3" t="str">
        <f>IF(Bank_Personal_Loan_Modelling!C2369&lt;=10,"0-10",IF(AND(Bank_Personal_Loan_Modelling!C2369&gt;10,Bank_Personal_Loan_Modelling!C2369&lt;=20),"11-20",IF(AND(Bank_Personal_Loan_Modelling!C2369&gt;20,Bank_Personal_Loan_Modelling!C2369&lt;=30),"21-30","30+")))</f>
        <v>11-20</v>
      </c>
    </row>
    <row r="2370" spans="1:1" x14ac:dyDescent="0.3">
      <c r="A2370" s="3" t="str">
        <f>IF(Bank_Personal_Loan_Modelling!C2370&lt;=10,"0-10",IF(AND(Bank_Personal_Loan_Modelling!C2370&gt;10,Bank_Personal_Loan_Modelling!C2370&lt;=20),"11-20",IF(AND(Bank_Personal_Loan_Modelling!C2370&gt;20,Bank_Personal_Loan_Modelling!C2370&lt;=30),"21-30","30+")))</f>
        <v>21-30</v>
      </c>
    </row>
    <row r="2371" spans="1:1" x14ac:dyDescent="0.3">
      <c r="A2371" s="3" t="str">
        <f>IF(Bank_Personal_Loan_Modelling!C2371&lt;=10,"0-10",IF(AND(Bank_Personal_Loan_Modelling!C2371&gt;10,Bank_Personal_Loan_Modelling!C2371&lt;=20),"11-20",IF(AND(Bank_Personal_Loan_Modelling!C2371&gt;20,Bank_Personal_Loan_Modelling!C2371&lt;=30),"21-30","30+")))</f>
        <v>21-30</v>
      </c>
    </row>
    <row r="2372" spans="1:1" x14ac:dyDescent="0.3">
      <c r="A2372" s="3" t="str">
        <f>IF(Bank_Personal_Loan_Modelling!C2372&lt;=10,"0-10",IF(AND(Bank_Personal_Loan_Modelling!C2372&gt;10,Bank_Personal_Loan_Modelling!C2372&lt;=20),"11-20",IF(AND(Bank_Personal_Loan_Modelling!C2372&gt;20,Bank_Personal_Loan_Modelling!C2372&lt;=30),"21-30","30+")))</f>
        <v>11-20</v>
      </c>
    </row>
    <row r="2373" spans="1:1" x14ac:dyDescent="0.3">
      <c r="A2373" s="3" t="str">
        <f>IF(Bank_Personal_Loan_Modelling!C2373&lt;=10,"0-10",IF(AND(Bank_Personal_Loan_Modelling!C2373&gt;10,Bank_Personal_Loan_Modelling!C2373&lt;=20),"11-20",IF(AND(Bank_Personal_Loan_Modelling!C2373&gt;20,Bank_Personal_Loan_Modelling!C2373&lt;=30),"21-30","30+")))</f>
        <v>21-30</v>
      </c>
    </row>
    <row r="2374" spans="1:1" x14ac:dyDescent="0.3">
      <c r="A2374" s="3" t="str">
        <f>IF(Bank_Personal_Loan_Modelling!C2374&lt;=10,"0-10",IF(AND(Bank_Personal_Loan_Modelling!C2374&gt;10,Bank_Personal_Loan_Modelling!C2374&lt;=20),"11-20",IF(AND(Bank_Personal_Loan_Modelling!C2374&gt;20,Bank_Personal_Loan_Modelling!C2374&lt;=30),"21-30","30+")))</f>
        <v>11-20</v>
      </c>
    </row>
    <row r="2375" spans="1:1" x14ac:dyDescent="0.3">
      <c r="A2375" s="3" t="str">
        <f>IF(Bank_Personal_Loan_Modelling!C2375&lt;=10,"0-10",IF(AND(Bank_Personal_Loan_Modelling!C2375&gt;10,Bank_Personal_Loan_Modelling!C2375&lt;=20),"11-20",IF(AND(Bank_Personal_Loan_Modelling!C2375&gt;20,Bank_Personal_Loan_Modelling!C2375&lt;=30),"21-30","30+")))</f>
        <v>21-30</v>
      </c>
    </row>
    <row r="2376" spans="1:1" x14ac:dyDescent="0.3">
      <c r="A2376" s="3" t="str">
        <f>IF(Bank_Personal_Loan_Modelling!C2376&lt;=10,"0-10",IF(AND(Bank_Personal_Loan_Modelling!C2376&gt;10,Bank_Personal_Loan_Modelling!C2376&lt;=20),"11-20",IF(AND(Bank_Personal_Loan_Modelling!C2376&gt;20,Bank_Personal_Loan_Modelling!C2376&lt;=30),"21-30","30+")))</f>
        <v>21-30</v>
      </c>
    </row>
    <row r="2377" spans="1:1" x14ac:dyDescent="0.3">
      <c r="A2377" s="3" t="str">
        <f>IF(Bank_Personal_Loan_Modelling!C2377&lt;=10,"0-10",IF(AND(Bank_Personal_Loan_Modelling!C2377&gt;10,Bank_Personal_Loan_Modelling!C2377&lt;=20),"11-20",IF(AND(Bank_Personal_Loan_Modelling!C2377&gt;20,Bank_Personal_Loan_Modelling!C2377&lt;=30),"21-30","30+")))</f>
        <v>21-30</v>
      </c>
    </row>
    <row r="2378" spans="1:1" x14ac:dyDescent="0.3">
      <c r="A2378" s="3" t="str">
        <f>IF(Bank_Personal_Loan_Modelling!C2378&lt;=10,"0-10",IF(AND(Bank_Personal_Loan_Modelling!C2378&gt;10,Bank_Personal_Loan_Modelling!C2378&lt;=20),"11-20",IF(AND(Bank_Personal_Loan_Modelling!C2378&gt;20,Bank_Personal_Loan_Modelling!C2378&lt;=30),"21-30","30+")))</f>
        <v>11-20</v>
      </c>
    </row>
    <row r="2379" spans="1:1" x14ac:dyDescent="0.3">
      <c r="A2379" s="3" t="str">
        <f>IF(Bank_Personal_Loan_Modelling!C2379&lt;=10,"0-10",IF(AND(Bank_Personal_Loan_Modelling!C2379&gt;10,Bank_Personal_Loan_Modelling!C2379&lt;=20),"11-20",IF(AND(Bank_Personal_Loan_Modelling!C2379&gt;20,Bank_Personal_Loan_Modelling!C2379&lt;=30),"21-30","30+")))</f>
        <v>11-20</v>
      </c>
    </row>
    <row r="2380" spans="1:1" x14ac:dyDescent="0.3">
      <c r="A2380" s="3" t="str">
        <f>IF(Bank_Personal_Loan_Modelling!C2380&lt;=10,"0-10",IF(AND(Bank_Personal_Loan_Modelling!C2380&gt;10,Bank_Personal_Loan_Modelling!C2380&lt;=20),"11-20",IF(AND(Bank_Personal_Loan_Modelling!C2380&gt;20,Bank_Personal_Loan_Modelling!C2380&lt;=30),"21-30","30+")))</f>
        <v>11-20</v>
      </c>
    </row>
    <row r="2381" spans="1:1" x14ac:dyDescent="0.3">
      <c r="A2381" s="3" t="str">
        <f>IF(Bank_Personal_Loan_Modelling!C2381&lt;=10,"0-10",IF(AND(Bank_Personal_Loan_Modelling!C2381&gt;10,Bank_Personal_Loan_Modelling!C2381&lt;=20),"11-20",IF(AND(Bank_Personal_Loan_Modelling!C2381&gt;20,Bank_Personal_Loan_Modelling!C2381&lt;=30),"21-30","30+")))</f>
        <v>11-20</v>
      </c>
    </row>
    <row r="2382" spans="1:1" x14ac:dyDescent="0.3">
      <c r="A2382" s="3" t="str">
        <f>IF(Bank_Personal_Loan_Modelling!C2382&lt;=10,"0-10",IF(AND(Bank_Personal_Loan_Modelling!C2382&gt;10,Bank_Personal_Loan_Modelling!C2382&lt;=20),"11-20",IF(AND(Bank_Personal_Loan_Modelling!C2382&gt;20,Bank_Personal_Loan_Modelling!C2382&lt;=30),"21-30","30+")))</f>
        <v>21-30</v>
      </c>
    </row>
    <row r="2383" spans="1:1" x14ac:dyDescent="0.3">
      <c r="A2383" s="3" t="str">
        <f>IF(Bank_Personal_Loan_Modelling!C2383&lt;=10,"0-10",IF(AND(Bank_Personal_Loan_Modelling!C2383&gt;10,Bank_Personal_Loan_Modelling!C2383&lt;=20),"11-20",IF(AND(Bank_Personal_Loan_Modelling!C2383&gt;20,Bank_Personal_Loan_Modelling!C2383&lt;=30),"21-30","30+")))</f>
        <v>21-30</v>
      </c>
    </row>
    <row r="2384" spans="1:1" x14ac:dyDescent="0.3">
      <c r="A2384" s="3" t="str">
        <f>IF(Bank_Personal_Loan_Modelling!C2384&lt;=10,"0-10",IF(AND(Bank_Personal_Loan_Modelling!C2384&gt;10,Bank_Personal_Loan_Modelling!C2384&lt;=20),"11-20",IF(AND(Bank_Personal_Loan_Modelling!C2384&gt;20,Bank_Personal_Loan_Modelling!C2384&lt;=30),"21-30","30+")))</f>
        <v>21-30</v>
      </c>
    </row>
    <row r="2385" spans="1:1" x14ac:dyDescent="0.3">
      <c r="A2385" s="3" t="str">
        <f>IF(Bank_Personal_Loan_Modelling!C2385&lt;=10,"0-10",IF(AND(Bank_Personal_Loan_Modelling!C2385&gt;10,Bank_Personal_Loan_Modelling!C2385&lt;=20),"11-20",IF(AND(Bank_Personal_Loan_Modelling!C2385&gt;20,Bank_Personal_Loan_Modelling!C2385&lt;=30),"21-30","30+")))</f>
        <v>21-30</v>
      </c>
    </row>
    <row r="2386" spans="1:1" x14ac:dyDescent="0.3">
      <c r="A2386" s="3" t="str">
        <f>IF(Bank_Personal_Loan_Modelling!C2386&lt;=10,"0-10",IF(AND(Bank_Personal_Loan_Modelling!C2386&gt;10,Bank_Personal_Loan_Modelling!C2386&lt;=20),"11-20",IF(AND(Bank_Personal_Loan_Modelling!C2386&gt;20,Bank_Personal_Loan_Modelling!C2386&lt;=30),"21-30","30+")))</f>
        <v>21-30</v>
      </c>
    </row>
    <row r="2387" spans="1:1" x14ac:dyDescent="0.3">
      <c r="A2387" s="3" t="str">
        <f>IF(Bank_Personal_Loan_Modelling!C2387&lt;=10,"0-10",IF(AND(Bank_Personal_Loan_Modelling!C2387&gt;10,Bank_Personal_Loan_Modelling!C2387&lt;=20),"11-20",IF(AND(Bank_Personal_Loan_Modelling!C2387&gt;20,Bank_Personal_Loan_Modelling!C2387&lt;=30),"21-30","30+")))</f>
        <v>21-30</v>
      </c>
    </row>
    <row r="2388" spans="1:1" x14ac:dyDescent="0.3">
      <c r="A2388" s="3" t="str">
        <f>IF(Bank_Personal_Loan_Modelling!C2388&lt;=10,"0-10",IF(AND(Bank_Personal_Loan_Modelling!C2388&gt;10,Bank_Personal_Loan_Modelling!C2388&lt;=20),"11-20",IF(AND(Bank_Personal_Loan_Modelling!C2388&gt;20,Bank_Personal_Loan_Modelling!C2388&lt;=30),"21-30","30+")))</f>
        <v>21-30</v>
      </c>
    </row>
    <row r="2389" spans="1:1" x14ac:dyDescent="0.3">
      <c r="A2389" s="3" t="str">
        <f>IF(Bank_Personal_Loan_Modelling!C2389&lt;=10,"0-10",IF(AND(Bank_Personal_Loan_Modelling!C2389&gt;10,Bank_Personal_Loan_Modelling!C2389&lt;=20),"11-20",IF(AND(Bank_Personal_Loan_Modelling!C2389&gt;20,Bank_Personal_Loan_Modelling!C2389&lt;=30),"21-30","30+")))</f>
        <v>21-30</v>
      </c>
    </row>
    <row r="2390" spans="1:1" x14ac:dyDescent="0.3">
      <c r="A2390" s="3" t="str">
        <f>IF(Bank_Personal_Loan_Modelling!C2390&lt;=10,"0-10",IF(AND(Bank_Personal_Loan_Modelling!C2390&gt;10,Bank_Personal_Loan_Modelling!C2390&lt;=20),"11-20",IF(AND(Bank_Personal_Loan_Modelling!C2390&gt;20,Bank_Personal_Loan_Modelling!C2390&lt;=30),"21-30","30+")))</f>
        <v>11-20</v>
      </c>
    </row>
    <row r="2391" spans="1:1" x14ac:dyDescent="0.3">
      <c r="A2391" s="3" t="str">
        <f>IF(Bank_Personal_Loan_Modelling!C2391&lt;=10,"0-10",IF(AND(Bank_Personal_Loan_Modelling!C2391&gt;10,Bank_Personal_Loan_Modelling!C2391&lt;=20),"11-20",IF(AND(Bank_Personal_Loan_Modelling!C2391&gt;20,Bank_Personal_Loan_Modelling!C2391&lt;=30),"21-30","30+")))</f>
        <v>11-20</v>
      </c>
    </row>
    <row r="2392" spans="1:1" x14ac:dyDescent="0.3">
      <c r="A2392" s="3" t="str">
        <f>IF(Bank_Personal_Loan_Modelling!C2392&lt;=10,"0-10",IF(AND(Bank_Personal_Loan_Modelling!C2392&gt;10,Bank_Personal_Loan_Modelling!C2392&lt;=20),"11-20",IF(AND(Bank_Personal_Loan_Modelling!C2392&gt;20,Bank_Personal_Loan_Modelling!C2392&lt;=30),"21-30","30+")))</f>
        <v>11-20</v>
      </c>
    </row>
    <row r="2393" spans="1:1" x14ac:dyDescent="0.3">
      <c r="A2393" s="3" t="str">
        <f>IF(Bank_Personal_Loan_Modelling!C2393&lt;=10,"0-10",IF(AND(Bank_Personal_Loan_Modelling!C2393&gt;10,Bank_Personal_Loan_Modelling!C2393&lt;=20),"11-20",IF(AND(Bank_Personal_Loan_Modelling!C2393&gt;20,Bank_Personal_Loan_Modelling!C2393&lt;=30),"21-30","30+")))</f>
        <v>11-20</v>
      </c>
    </row>
    <row r="2394" spans="1:1" x14ac:dyDescent="0.3">
      <c r="A2394" s="3" t="str">
        <f>IF(Bank_Personal_Loan_Modelling!C2394&lt;=10,"0-10",IF(AND(Bank_Personal_Loan_Modelling!C2394&gt;10,Bank_Personal_Loan_Modelling!C2394&lt;=20),"11-20",IF(AND(Bank_Personal_Loan_Modelling!C2394&gt;20,Bank_Personal_Loan_Modelling!C2394&lt;=30),"21-30","30+")))</f>
        <v>21-30</v>
      </c>
    </row>
    <row r="2395" spans="1:1" x14ac:dyDescent="0.3">
      <c r="A2395" s="3" t="str">
        <f>IF(Bank_Personal_Loan_Modelling!C2395&lt;=10,"0-10",IF(AND(Bank_Personal_Loan_Modelling!C2395&gt;10,Bank_Personal_Loan_Modelling!C2395&lt;=20),"11-20",IF(AND(Bank_Personal_Loan_Modelling!C2395&gt;20,Bank_Personal_Loan_Modelling!C2395&lt;=30),"21-30","30+")))</f>
        <v>11-20</v>
      </c>
    </row>
    <row r="2396" spans="1:1" x14ac:dyDescent="0.3">
      <c r="A2396" s="3" t="str">
        <f>IF(Bank_Personal_Loan_Modelling!C2396&lt;=10,"0-10",IF(AND(Bank_Personal_Loan_Modelling!C2396&gt;10,Bank_Personal_Loan_Modelling!C2396&lt;=20),"11-20",IF(AND(Bank_Personal_Loan_Modelling!C2396&gt;20,Bank_Personal_Loan_Modelling!C2396&lt;=30),"21-30","30+")))</f>
        <v>11-20</v>
      </c>
    </row>
    <row r="2397" spans="1:1" x14ac:dyDescent="0.3">
      <c r="A2397" s="3" t="str">
        <f>IF(Bank_Personal_Loan_Modelling!C2397&lt;=10,"0-10",IF(AND(Bank_Personal_Loan_Modelling!C2397&gt;10,Bank_Personal_Loan_Modelling!C2397&lt;=20),"11-20",IF(AND(Bank_Personal_Loan_Modelling!C2397&gt;20,Bank_Personal_Loan_Modelling!C2397&lt;=30),"21-30","30+")))</f>
        <v>21-30</v>
      </c>
    </row>
    <row r="2398" spans="1:1" x14ac:dyDescent="0.3">
      <c r="A2398" s="3" t="str">
        <f>IF(Bank_Personal_Loan_Modelling!C2398&lt;=10,"0-10",IF(AND(Bank_Personal_Loan_Modelling!C2398&gt;10,Bank_Personal_Loan_Modelling!C2398&lt;=20),"11-20",IF(AND(Bank_Personal_Loan_Modelling!C2398&gt;20,Bank_Personal_Loan_Modelling!C2398&lt;=30),"21-30","30+")))</f>
        <v>21-30</v>
      </c>
    </row>
    <row r="2399" spans="1:1" x14ac:dyDescent="0.3">
      <c r="A2399" s="3" t="str">
        <f>IF(Bank_Personal_Loan_Modelling!C2399&lt;=10,"0-10",IF(AND(Bank_Personal_Loan_Modelling!C2399&gt;10,Bank_Personal_Loan_Modelling!C2399&lt;=20),"11-20",IF(AND(Bank_Personal_Loan_Modelling!C2399&gt;20,Bank_Personal_Loan_Modelling!C2399&lt;=30),"21-30","30+")))</f>
        <v>21-30</v>
      </c>
    </row>
    <row r="2400" spans="1:1" x14ac:dyDescent="0.3">
      <c r="A2400" s="3" t="str">
        <f>IF(Bank_Personal_Loan_Modelling!C2400&lt;=10,"0-10",IF(AND(Bank_Personal_Loan_Modelling!C2400&gt;10,Bank_Personal_Loan_Modelling!C2400&lt;=20),"11-20",IF(AND(Bank_Personal_Loan_Modelling!C2400&gt;20,Bank_Personal_Loan_Modelling!C2400&lt;=30),"21-30","30+")))</f>
        <v>11-20</v>
      </c>
    </row>
    <row r="2401" spans="1:1" x14ac:dyDescent="0.3">
      <c r="A2401" s="3" t="str">
        <f>IF(Bank_Personal_Loan_Modelling!C2401&lt;=10,"0-10",IF(AND(Bank_Personal_Loan_Modelling!C2401&gt;10,Bank_Personal_Loan_Modelling!C2401&lt;=20),"11-20",IF(AND(Bank_Personal_Loan_Modelling!C2401&gt;20,Bank_Personal_Loan_Modelling!C2401&lt;=30),"21-30","30+")))</f>
        <v>11-20</v>
      </c>
    </row>
    <row r="2402" spans="1:1" x14ac:dyDescent="0.3">
      <c r="A2402" s="3" t="str">
        <f>IF(Bank_Personal_Loan_Modelling!C2402&lt;=10,"0-10",IF(AND(Bank_Personal_Loan_Modelling!C2402&gt;10,Bank_Personal_Loan_Modelling!C2402&lt;=20),"11-20",IF(AND(Bank_Personal_Loan_Modelling!C2402&gt;20,Bank_Personal_Loan_Modelling!C2402&lt;=30),"21-30","30+")))</f>
        <v>11-20</v>
      </c>
    </row>
    <row r="2403" spans="1:1" x14ac:dyDescent="0.3">
      <c r="A2403" s="3" t="str">
        <f>IF(Bank_Personal_Loan_Modelling!C2403&lt;=10,"0-10",IF(AND(Bank_Personal_Loan_Modelling!C2403&gt;10,Bank_Personal_Loan_Modelling!C2403&lt;=20),"11-20",IF(AND(Bank_Personal_Loan_Modelling!C2403&gt;20,Bank_Personal_Loan_Modelling!C2403&lt;=30),"21-30","30+")))</f>
        <v>21-30</v>
      </c>
    </row>
    <row r="2404" spans="1:1" x14ac:dyDescent="0.3">
      <c r="A2404" s="3" t="str">
        <f>IF(Bank_Personal_Loan_Modelling!C2404&lt;=10,"0-10",IF(AND(Bank_Personal_Loan_Modelling!C2404&gt;10,Bank_Personal_Loan_Modelling!C2404&lt;=20),"11-20",IF(AND(Bank_Personal_Loan_Modelling!C2404&gt;20,Bank_Personal_Loan_Modelling!C2404&lt;=30),"21-30","30+")))</f>
        <v>21-30</v>
      </c>
    </row>
    <row r="2405" spans="1:1" x14ac:dyDescent="0.3">
      <c r="A2405" s="3" t="str">
        <f>IF(Bank_Personal_Loan_Modelling!C2405&lt;=10,"0-10",IF(AND(Bank_Personal_Loan_Modelling!C2405&gt;10,Bank_Personal_Loan_Modelling!C2405&lt;=20),"11-20",IF(AND(Bank_Personal_Loan_Modelling!C2405&gt;20,Bank_Personal_Loan_Modelling!C2405&lt;=30),"21-30","30+")))</f>
        <v>11-20</v>
      </c>
    </row>
    <row r="2406" spans="1:1" x14ac:dyDescent="0.3">
      <c r="A2406" s="3" t="str">
        <f>IF(Bank_Personal_Loan_Modelling!C2406&lt;=10,"0-10",IF(AND(Bank_Personal_Loan_Modelling!C2406&gt;10,Bank_Personal_Loan_Modelling!C2406&lt;=20),"11-20",IF(AND(Bank_Personal_Loan_Modelling!C2406&gt;20,Bank_Personal_Loan_Modelling!C2406&lt;=30),"21-30","30+")))</f>
        <v>11-20</v>
      </c>
    </row>
    <row r="2407" spans="1:1" x14ac:dyDescent="0.3">
      <c r="A2407" s="3" t="str">
        <f>IF(Bank_Personal_Loan_Modelling!C2407&lt;=10,"0-10",IF(AND(Bank_Personal_Loan_Modelling!C2407&gt;10,Bank_Personal_Loan_Modelling!C2407&lt;=20),"11-20",IF(AND(Bank_Personal_Loan_Modelling!C2407&gt;20,Bank_Personal_Loan_Modelling!C2407&lt;=30),"21-30","30+")))</f>
        <v>11-20</v>
      </c>
    </row>
    <row r="2408" spans="1:1" x14ac:dyDescent="0.3">
      <c r="A2408" s="3" t="str">
        <f>IF(Bank_Personal_Loan_Modelling!C2408&lt;=10,"0-10",IF(AND(Bank_Personal_Loan_Modelling!C2408&gt;10,Bank_Personal_Loan_Modelling!C2408&lt;=20),"11-20",IF(AND(Bank_Personal_Loan_Modelling!C2408&gt;20,Bank_Personal_Loan_Modelling!C2408&lt;=30),"21-30","30+")))</f>
        <v>21-30</v>
      </c>
    </row>
    <row r="2409" spans="1:1" x14ac:dyDescent="0.3">
      <c r="A2409" s="3" t="str">
        <f>IF(Bank_Personal_Loan_Modelling!C2409&lt;=10,"0-10",IF(AND(Bank_Personal_Loan_Modelling!C2409&gt;10,Bank_Personal_Loan_Modelling!C2409&lt;=20),"11-20",IF(AND(Bank_Personal_Loan_Modelling!C2409&gt;20,Bank_Personal_Loan_Modelling!C2409&lt;=30),"21-30","30+")))</f>
        <v>21-30</v>
      </c>
    </row>
    <row r="2410" spans="1:1" x14ac:dyDescent="0.3">
      <c r="A2410" s="3" t="str">
        <f>IF(Bank_Personal_Loan_Modelling!C2410&lt;=10,"0-10",IF(AND(Bank_Personal_Loan_Modelling!C2410&gt;10,Bank_Personal_Loan_Modelling!C2410&lt;=20),"11-20",IF(AND(Bank_Personal_Loan_Modelling!C2410&gt;20,Bank_Personal_Loan_Modelling!C2410&lt;=30),"21-30","30+")))</f>
        <v>11-20</v>
      </c>
    </row>
    <row r="2411" spans="1:1" x14ac:dyDescent="0.3">
      <c r="A2411" s="3" t="str">
        <f>IF(Bank_Personal_Loan_Modelling!C2411&lt;=10,"0-10",IF(AND(Bank_Personal_Loan_Modelling!C2411&gt;10,Bank_Personal_Loan_Modelling!C2411&lt;=20),"11-20",IF(AND(Bank_Personal_Loan_Modelling!C2411&gt;20,Bank_Personal_Loan_Modelling!C2411&lt;=30),"21-30","30+")))</f>
        <v>21-30</v>
      </c>
    </row>
    <row r="2412" spans="1:1" x14ac:dyDescent="0.3">
      <c r="A2412" s="3" t="str">
        <f>IF(Bank_Personal_Loan_Modelling!C2412&lt;=10,"0-10",IF(AND(Bank_Personal_Loan_Modelling!C2412&gt;10,Bank_Personal_Loan_Modelling!C2412&lt;=20),"11-20",IF(AND(Bank_Personal_Loan_Modelling!C2412&gt;20,Bank_Personal_Loan_Modelling!C2412&lt;=30),"21-30","30+")))</f>
        <v>21-30</v>
      </c>
    </row>
    <row r="2413" spans="1:1" x14ac:dyDescent="0.3">
      <c r="A2413" s="3" t="str">
        <f>IF(Bank_Personal_Loan_Modelling!C2413&lt;=10,"0-10",IF(AND(Bank_Personal_Loan_Modelling!C2413&gt;10,Bank_Personal_Loan_Modelling!C2413&lt;=20),"11-20",IF(AND(Bank_Personal_Loan_Modelling!C2413&gt;20,Bank_Personal_Loan_Modelling!C2413&lt;=30),"21-30","30+")))</f>
        <v>21-30</v>
      </c>
    </row>
    <row r="2414" spans="1:1" x14ac:dyDescent="0.3">
      <c r="A2414" s="3" t="str">
        <f>IF(Bank_Personal_Loan_Modelling!C2414&lt;=10,"0-10",IF(AND(Bank_Personal_Loan_Modelling!C2414&gt;10,Bank_Personal_Loan_Modelling!C2414&lt;=20),"11-20",IF(AND(Bank_Personal_Loan_Modelling!C2414&gt;20,Bank_Personal_Loan_Modelling!C2414&lt;=30),"21-30","30+")))</f>
        <v>11-20</v>
      </c>
    </row>
    <row r="2415" spans="1:1" x14ac:dyDescent="0.3">
      <c r="A2415" s="3" t="str">
        <f>IF(Bank_Personal_Loan_Modelling!C2415&lt;=10,"0-10",IF(AND(Bank_Personal_Loan_Modelling!C2415&gt;10,Bank_Personal_Loan_Modelling!C2415&lt;=20),"11-20",IF(AND(Bank_Personal_Loan_Modelling!C2415&gt;20,Bank_Personal_Loan_Modelling!C2415&lt;=30),"21-30","30+")))</f>
        <v>11-20</v>
      </c>
    </row>
    <row r="2416" spans="1:1" x14ac:dyDescent="0.3">
      <c r="A2416" s="3" t="str">
        <f>IF(Bank_Personal_Loan_Modelling!C2416&lt;=10,"0-10",IF(AND(Bank_Personal_Loan_Modelling!C2416&gt;10,Bank_Personal_Loan_Modelling!C2416&lt;=20),"11-20",IF(AND(Bank_Personal_Loan_Modelling!C2416&gt;20,Bank_Personal_Loan_Modelling!C2416&lt;=30),"21-30","30+")))</f>
        <v>11-20</v>
      </c>
    </row>
    <row r="2417" spans="1:1" x14ac:dyDescent="0.3">
      <c r="A2417" s="3" t="str">
        <f>IF(Bank_Personal_Loan_Modelling!C2417&lt;=10,"0-10",IF(AND(Bank_Personal_Loan_Modelling!C2417&gt;10,Bank_Personal_Loan_Modelling!C2417&lt;=20),"11-20",IF(AND(Bank_Personal_Loan_Modelling!C2417&gt;20,Bank_Personal_Loan_Modelling!C2417&lt;=30),"21-30","30+")))</f>
        <v>21-30</v>
      </c>
    </row>
    <row r="2418" spans="1:1" x14ac:dyDescent="0.3">
      <c r="A2418" s="3" t="str">
        <f>IF(Bank_Personal_Loan_Modelling!C2418&lt;=10,"0-10",IF(AND(Bank_Personal_Loan_Modelling!C2418&gt;10,Bank_Personal_Loan_Modelling!C2418&lt;=20),"11-20",IF(AND(Bank_Personal_Loan_Modelling!C2418&gt;20,Bank_Personal_Loan_Modelling!C2418&lt;=30),"21-30","30+")))</f>
        <v>21-30</v>
      </c>
    </row>
    <row r="2419" spans="1:1" x14ac:dyDescent="0.3">
      <c r="A2419" s="3" t="str">
        <f>IF(Bank_Personal_Loan_Modelling!C2419&lt;=10,"0-10",IF(AND(Bank_Personal_Loan_Modelling!C2419&gt;10,Bank_Personal_Loan_Modelling!C2419&lt;=20),"11-20",IF(AND(Bank_Personal_Loan_Modelling!C2419&gt;20,Bank_Personal_Loan_Modelling!C2419&lt;=30),"21-30","30+")))</f>
        <v>21-30</v>
      </c>
    </row>
    <row r="2420" spans="1:1" x14ac:dyDescent="0.3">
      <c r="A2420" s="3" t="str">
        <f>IF(Bank_Personal_Loan_Modelling!C2420&lt;=10,"0-10",IF(AND(Bank_Personal_Loan_Modelling!C2420&gt;10,Bank_Personal_Loan_Modelling!C2420&lt;=20),"11-20",IF(AND(Bank_Personal_Loan_Modelling!C2420&gt;20,Bank_Personal_Loan_Modelling!C2420&lt;=30),"21-30","30+")))</f>
        <v>21-30</v>
      </c>
    </row>
    <row r="2421" spans="1:1" x14ac:dyDescent="0.3">
      <c r="A2421" s="3" t="str">
        <f>IF(Bank_Personal_Loan_Modelling!C2421&lt;=10,"0-10",IF(AND(Bank_Personal_Loan_Modelling!C2421&gt;10,Bank_Personal_Loan_Modelling!C2421&lt;=20),"11-20",IF(AND(Bank_Personal_Loan_Modelling!C2421&gt;20,Bank_Personal_Loan_Modelling!C2421&lt;=30),"21-30","30+")))</f>
        <v>11-20</v>
      </c>
    </row>
    <row r="2422" spans="1:1" x14ac:dyDescent="0.3">
      <c r="A2422" s="3" t="str">
        <f>IF(Bank_Personal_Loan_Modelling!C2422&lt;=10,"0-10",IF(AND(Bank_Personal_Loan_Modelling!C2422&gt;10,Bank_Personal_Loan_Modelling!C2422&lt;=20),"11-20",IF(AND(Bank_Personal_Loan_Modelling!C2422&gt;20,Bank_Personal_Loan_Modelling!C2422&lt;=30),"21-30","30+")))</f>
        <v>11-20</v>
      </c>
    </row>
    <row r="2423" spans="1:1" x14ac:dyDescent="0.3">
      <c r="A2423" s="3" t="str">
        <f>IF(Bank_Personal_Loan_Modelling!C2423&lt;=10,"0-10",IF(AND(Bank_Personal_Loan_Modelling!C2423&gt;10,Bank_Personal_Loan_Modelling!C2423&lt;=20),"11-20",IF(AND(Bank_Personal_Loan_Modelling!C2423&gt;20,Bank_Personal_Loan_Modelling!C2423&lt;=30),"21-30","30+")))</f>
        <v>21-30</v>
      </c>
    </row>
    <row r="2424" spans="1:1" x14ac:dyDescent="0.3">
      <c r="A2424" s="3" t="str">
        <f>IF(Bank_Personal_Loan_Modelling!C2424&lt;=10,"0-10",IF(AND(Bank_Personal_Loan_Modelling!C2424&gt;10,Bank_Personal_Loan_Modelling!C2424&lt;=20),"11-20",IF(AND(Bank_Personal_Loan_Modelling!C2424&gt;20,Bank_Personal_Loan_Modelling!C2424&lt;=30),"21-30","30+")))</f>
        <v>11-20</v>
      </c>
    </row>
    <row r="2425" spans="1:1" x14ac:dyDescent="0.3">
      <c r="A2425" s="3" t="str">
        <f>IF(Bank_Personal_Loan_Modelling!C2425&lt;=10,"0-10",IF(AND(Bank_Personal_Loan_Modelling!C2425&gt;10,Bank_Personal_Loan_Modelling!C2425&lt;=20),"11-20",IF(AND(Bank_Personal_Loan_Modelling!C2425&gt;20,Bank_Personal_Loan_Modelling!C2425&lt;=30),"21-30","30+")))</f>
        <v>11-20</v>
      </c>
    </row>
    <row r="2426" spans="1:1" x14ac:dyDescent="0.3">
      <c r="A2426" s="3" t="str">
        <f>IF(Bank_Personal_Loan_Modelling!C2426&lt;=10,"0-10",IF(AND(Bank_Personal_Loan_Modelling!C2426&gt;10,Bank_Personal_Loan_Modelling!C2426&lt;=20),"11-20",IF(AND(Bank_Personal_Loan_Modelling!C2426&gt;20,Bank_Personal_Loan_Modelling!C2426&lt;=30),"21-30","30+")))</f>
        <v>11-20</v>
      </c>
    </row>
    <row r="2427" spans="1:1" x14ac:dyDescent="0.3">
      <c r="A2427" s="3" t="str">
        <f>IF(Bank_Personal_Loan_Modelling!C2427&lt;=10,"0-10",IF(AND(Bank_Personal_Loan_Modelling!C2427&gt;10,Bank_Personal_Loan_Modelling!C2427&lt;=20),"11-20",IF(AND(Bank_Personal_Loan_Modelling!C2427&gt;20,Bank_Personal_Loan_Modelling!C2427&lt;=30),"21-30","30+")))</f>
        <v>21-30</v>
      </c>
    </row>
    <row r="2428" spans="1:1" x14ac:dyDescent="0.3">
      <c r="A2428" s="3" t="str">
        <f>IF(Bank_Personal_Loan_Modelling!C2428&lt;=10,"0-10",IF(AND(Bank_Personal_Loan_Modelling!C2428&gt;10,Bank_Personal_Loan_Modelling!C2428&lt;=20),"11-20",IF(AND(Bank_Personal_Loan_Modelling!C2428&gt;20,Bank_Personal_Loan_Modelling!C2428&lt;=30),"21-30","30+")))</f>
        <v>21-30</v>
      </c>
    </row>
    <row r="2429" spans="1:1" x14ac:dyDescent="0.3">
      <c r="A2429" s="3" t="str">
        <f>IF(Bank_Personal_Loan_Modelling!C2429&lt;=10,"0-10",IF(AND(Bank_Personal_Loan_Modelling!C2429&gt;10,Bank_Personal_Loan_Modelling!C2429&lt;=20),"11-20",IF(AND(Bank_Personal_Loan_Modelling!C2429&gt;20,Bank_Personal_Loan_Modelling!C2429&lt;=30),"21-30","30+")))</f>
        <v>21-30</v>
      </c>
    </row>
    <row r="2430" spans="1:1" x14ac:dyDescent="0.3">
      <c r="A2430" s="3" t="str">
        <f>IF(Bank_Personal_Loan_Modelling!C2430&lt;=10,"0-10",IF(AND(Bank_Personal_Loan_Modelling!C2430&gt;10,Bank_Personal_Loan_Modelling!C2430&lt;=20),"11-20",IF(AND(Bank_Personal_Loan_Modelling!C2430&gt;20,Bank_Personal_Loan_Modelling!C2430&lt;=30),"21-30","30+")))</f>
        <v>11-20</v>
      </c>
    </row>
    <row r="2431" spans="1:1" x14ac:dyDescent="0.3">
      <c r="A2431" s="3" t="str">
        <f>IF(Bank_Personal_Loan_Modelling!C2431&lt;=10,"0-10",IF(AND(Bank_Personal_Loan_Modelling!C2431&gt;10,Bank_Personal_Loan_Modelling!C2431&lt;=20),"11-20",IF(AND(Bank_Personal_Loan_Modelling!C2431&gt;20,Bank_Personal_Loan_Modelling!C2431&lt;=30),"21-30","30+")))</f>
        <v>21-30</v>
      </c>
    </row>
    <row r="2432" spans="1:1" x14ac:dyDescent="0.3">
      <c r="A2432" s="3" t="str">
        <f>IF(Bank_Personal_Loan_Modelling!C2432&lt;=10,"0-10",IF(AND(Bank_Personal_Loan_Modelling!C2432&gt;10,Bank_Personal_Loan_Modelling!C2432&lt;=20),"11-20",IF(AND(Bank_Personal_Loan_Modelling!C2432&gt;20,Bank_Personal_Loan_Modelling!C2432&lt;=30),"21-30","30+")))</f>
        <v>21-30</v>
      </c>
    </row>
    <row r="2433" spans="1:1" x14ac:dyDescent="0.3">
      <c r="A2433" s="3" t="str">
        <f>IF(Bank_Personal_Loan_Modelling!C2433&lt;=10,"0-10",IF(AND(Bank_Personal_Loan_Modelling!C2433&gt;10,Bank_Personal_Loan_Modelling!C2433&lt;=20),"11-20",IF(AND(Bank_Personal_Loan_Modelling!C2433&gt;20,Bank_Personal_Loan_Modelling!C2433&lt;=30),"21-30","30+")))</f>
        <v>21-30</v>
      </c>
    </row>
    <row r="2434" spans="1:1" x14ac:dyDescent="0.3">
      <c r="A2434" s="3" t="str">
        <f>IF(Bank_Personal_Loan_Modelling!C2434&lt;=10,"0-10",IF(AND(Bank_Personal_Loan_Modelling!C2434&gt;10,Bank_Personal_Loan_Modelling!C2434&lt;=20),"11-20",IF(AND(Bank_Personal_Loan_Modelling!C2434&gt;20,Bank_Personal_Loan_Modelling!C2434&lt;=30),"21-30","30+")))</f>
        <v>21-30</v>
      </c>
    </row>
    <row r="2435" spans="1:1" x14ac:dyDescent="0.3">
      <c r="A2435" s="3" t="str">
        <f>IF(Bank_Personal_Loan_Modelling!C2435&lt;=10,"0-10",IF(AND(Bank_Personal_Loan_Modelling!C2435&gt;10,Bank_Personal_Loan_Modelling!C2435&lt;=20),"11-20",IF(AND(Bank_Personal_Loan_Modelling!C2435&gt;20,Bank_Personal_Loan_Modelling!C2435&lt;=30),"21-30","30+")))</f>
        <v>11-20</v>
      </c>
    </row>
    <row r="2436" spans="1:1" x14ac:dyDescent="0.3">
      <c r="A2436" s="3" t="str">
        <f>IF(Bank_Personal_Loan_Modelling!C2436&lt;=10,"0-10",IF(AND(Bank_Personal_Loan_Modelling!C2436&gt;10,Bank_Personal_Loan_Modelling!C2436&lt;=20),"11-20",IF(AND(Bank_Personal_Loan_Modelling!C2436&gt;20,Bank_Personal_Loan_Modelling!C2436&lt;=30),"21-30","30+")))</f>
        <v>21-30</v>
      </c>
    </row>
    <row r="2437" spans="1:1" x14ac:dyDescent="0.3">
      <c r="A2437" s="3" t="str">
        <f>IF(Bank_Personal_Loan_Modelling!C2437&lt;=10,"0-10",IF(AND(Bank_Personal_Loan_Modelling!C2437&gt;10,Bank_Personal_Loan_Modelling!C2437&lt;=20),"11-20",IF(AND(Bank_Personal_Loan_Modelling!C2437&gt;20,Bank_Personal_Loan_Modelling!C2437&lt;=30),"21-30","30+")))</f>
        <v>11-20</v>
      </c>
    </row>
    <row r="2438" spans="1:1" x14ac:dyDescent="0.3">
      <c r="A2438" s="3" t="str">
        <f>IF(Bank_Personal_Loan_Modelling!C2438&lt;=10,"0-10",IF(AND(Bank_Personal_Loan_Modelling!C2438&gt;10,Bank_Personal_Loan_Modelling!C2438&lt;=20),"11-20",IF(AND(Bank_Personal_Loan_Modelling!C2438&gt;20,Bank_Personal_Loan_Modelling!C2438&lt;=30),"21-30","30+")))</f>
        <v>11-20</v>
      </c>
    </row>
    <row r="2439" spans="1:1" x14ac:dyDescent="0.3">
      <c r="A2439" s="3" t="str">
        <f>IF(Bank_Personal_Loan_Modelling!C2439&lt;=10,"0-10",IF(AND(Bank_Personal_Loan_Modelling!C2439&gt;10,Bank_Personal_Loan_Modelling!C2439&lt;=20),"11-20",IF(AND(Bank_Personal_Loan_Modelling!C2439&gt;20,Bank_Personal_Loan_Modelling!C2439&lt;=30),"21-30","30+")))</f>
        <v>21-30</v>
      </c>
    </row>
    <row r="2440" spans="1:1" x14ac:dyDescent="0.3">
      <c r="A2440" s="3" t="str">
        <f>IF(Bank_Personal_Loan_Modelling!C2440&lt;=10,"0-10",IF(AND(Bank_Personal_Loan_Modelling!C2440&gt;10,Bank_Personal_Loan_Modelling!C2440&lt;=20),"11-20",IF(AND(Bank_Personal_Loan_Modelling!C2440&gt;20,Bank_Personal_Loan_Modelling!C2440&lt;=30),"21-30","30+")))</f>
        <v>21-30</v>
      </c>
    </row>
    <row r="2441" spans="1:1" x14ac:dyDescent="0.3">
      <c r="A2441" s="3" t="str">
        <f>IF(Bank_Personal_Loan_Modelling!C2441&lt;=10,"0-10",IF(AND(Bank_Personal_Loan_Modelling!C2441&gt;10,Bank_Personal_Loan_Modelling!C2441&lt;=20),"11-20",IF(AND(Bank_Personal_Loan_Modelling!C2441&gt;20,Bank_Personal_Loan_Modelling!C2441&lt;=30),"21-30","30+")))</f>
        <v>21-30</v>
      </c>
    </row>
    <row r="2442" spans="1:1" x14ac:dyDescent="0.3">
      <c r="A2442" s="3" t="str">
        <f>IF(Bank_Personal_Loan_Modelling!C2442&lt;=10,"0-10",IF(AND(Bank_Personal_Loan_Modelling!C2442&gt;10,Bank_Personal_Loan_Modelling!C2442&lt;=20),"11-20",IF(AND(Bank_Personal_Loan_Modelling!C2442&gt;20,Bank_Personal_Loan_Modelling!C2442&lt;=30),"21-30","30+")))</f>
        <v>11-20</v>
      </c>
    </row>
    <row r="2443" spans="1:1" x14ac:dyDescent="0.3">
      <c r="A2443" s="3" t="str">
        <f>IF(Bank_Personal_Loan_Modelling!C2443&lt;=10,"0-10",IF(AND(Bank_Personal_Loan_Modelling!C2443&gt;10,Bank_Personal_Loan_Modelling!C2443&lt;=20),"11-20",IF(AND(Bank_Personal_Loan_Modelling!C2443&gt;20,Bank_Personal_Loan_Modelling!C2443&lt;=30),"21-30","30+")))</f>
        <v>11-20</v>
      </c>
    </row>
    <row r="2444" spans="1:1" x14ac:dyDescent="0.3">
      <c r="A2444" s="3" t="str">
        <f>IF(Bank_Personal_Loan_Modelling!C2444&lt;=10,"0-10",IF(AND(Bank_Personal_Loan_Modelling!C2444&gt;10,Bank_Personal_Loan_Modelling!C2444&lt;=20),"11-20",IF(AND(Bank_Personal_Loan_Modelling!C2444&gt;20,Bank_Personal_Loan_Modelling!C2444&lt;=30),"21-30","30+")))</f>
        <v>11-20</v>
      </c>
    </row>
    <row r="2445" spans="1:1" x14ac:dyDescent="0.3">
      <c r="A2445" s="3" t="str">
        <f>IF(Bank_Personal_Loan_Modelling!C2445&lt;=10,"0-10",IF(AND(Bank_Personal_Loan_Modelling!C2445&gt;10,Bank_Personal_Loan_Modelling!C2445&lt;=20),"11-20",IF(AND(Bank_Personal_Loan_Modelling!C2445&gt;20,Bank_Personal_Loan_Modelling!C2445&lt;=30),"21-30","30+")))</f>
        <v>11-20</v>
      </c>
    </row>
    <row r="2446" spans="1:1" x14ac:dyDescent="0.3">
      <c r="A2446" s="3" t="str">
        <f>IF(Bank_Personal_Loan_Modelling!C2446&lt;=10,"0-10",IF(AND(Bank_Personal_Loan_Modelling!C2446&gt;10,Bank_Personal_Loan_Modelling!C2446&lt;=20),"11-20",IF(AND(Bank_Personal_Loan_Modelling!C2446&gt;20,Bank_Personal_Loan_Modelling!C2446&lt;=30),"21-30","30+")))</f>
        <v>21-30</v>
      </c>
    </row>
    <row r="2447" spans="1:1" x14ac:dyDescent="0.3">
      <c r="A2447" s="3" t="str">
        <f>IF(Bank_Personal_Loan_Modelling!C2447&lt;=10,"0-10",IF(AND(Bank_Personal_Loan_Modelling!C2447&gt;10,Bank_Personal_Loan_Modelling!C2447&lt;=20),"11-20",IF(AND(Bank_Personal_Loan_Modelling!C2447&gt;20,Bank_Personal_Loan_Modelling!C2447&lt;=30),"21-30","30+")))</f>
        <v>11-20</v>
      </c>
    </row>
    <row r="2448" spans="1:1" x14ac:dyDescent="0.3">
      <c r="A2448" s="3" t="str">
        <f>IF(Bank_Personal_Loan_Modelling!C2448&lt;=10,"0-10",IF(AND(Bank_Personal_Loan_Modelling!C2448&gt;10,Bank_Personal_Loan_Modelling!C2448&lt;=20),"11-20",IF(AND(Bank_Personal_Loan_Modelling!C2448&gt;20,Bank_Personal_Loan_Modelling!C2448&lt;=30),"21-30","30+")))</f>
        <v>21-30</v>
      </c>
    </row>
    <row r="2449" spans="1:1" x14ac:dyDescent="0.3">
      <c r="A2449" s="3" t="str">
        <f>IF(Bank_Personal_Loan_Modelling!C2449&lt;=10,"0-10",IF(AND(Bank_Personal_Loan_Modelling!C2449&gt;10,Bank_Personal_Loan_Modelling!C2449&lt;=20),"11-20",IF(AND(Bank_Personal_Loan_Modelling!C2449&gt;20,Bank_Personal_Loan_Modelling!C2449&lt;=30),"21-30","30+")))</f>
        <v>11-20</v>
      </c>
    </row>
    <row r="2450" spans="1:1" x14ac:dyDescent="0.3">
      <c r="A2450" s="3" t="str">
        <f>IF(Bank_Personal_Loan_Modelling!C2450&lt;=10,"0-10",IF(AND(Bank_Personal_Loan_Modelling!C2450&gt;10,Bank_Personal_Loan_Modelling!C2450&lt;=20),"11-20",IF(AND(Bank_Personal_Loan_Modelling!C2450&gt;20,Bank_Personal_Loan_Modelling!C2450&lt;=30),"21-30","30+")))</f>
        <v>21-30</v>
      </c>
    </row>
    <row r="2451" spans="1:1" x14ac:dyDescent="0.3">
      <c r="A2451" s="3" t="str">
        <f>IF(Bank_Personal_Loan_Modelling!C2451&lt;=10,"0-10",IF(AND(Bank_Personal_Loan_Modelling!C2451&gt;10,Bank_Personal_Loan_Modelling!C2451&lt;=20),"11-20",IF(AND(Bank_Personal_Loan_Modelling!C2451&gt;20,Bank_Personal_Loan_Modelling!C2451&lt;=30),"21-30","30+")))</f>
        <v>21-30</v>
      </c>
    </row>
    <row r="2452" spans="1:1" x14ac:dyDescent="0.3">
      <c r="A2452" s="3" t="str">
        <f>IF(Bank_Personal_Loan_Modelling!C2452&lt;=10,"0-10",IF(AND(Bank_Personal_Loan_Modelling!C2452&gt;10,Bank_Personal_Loan_Modelling!C2452&lt;=20),"11-20",IF(AND(Bank_Personal_Loan_Modelling!C2452&gt;20,Bank_Personal_Loan_Modelling!C2452&lt;=30),"21-30","30+")))</f>
        <v>11-20</v>
      </c>
    </row>
    <row r="2453" spans="1:1" x14ac:dyDescent="0.3">
      <c r="A2453" s="3" t="str">
        <f>IF(Bank_Personal_Loan_Modelling!C2453&lt;=10,"0-10",IF(AND(Bank_Personal_Loan_Modelling!C2453&gt;10,Bank_Personal_Loan_Modelling!C2453&lt;=20),"11-20",IF(AND(Bank_Personal_Loan_Modelling!C2453&gt;20,Bank_Personal_Loan_Modelling!C2453&lt;=30),"21-30","30+")))</f>
        <v>21-30</v>
      </c>
    </row>
    <row r="2454" spans="1:1" x14ac:dyDescent="0.3">
      <c r="A2454" s="3" t="str">
        <f>IF(Bank_Personal_Loan_Modelling!C2454&lt;=10,"0-10",IF(AND(Bank_Personal_Loan_Modelling!C2454&gt;10,Bank_Personal_Loan_Modelling!C2454&lt;=20),"11-20",IF(AND(Bank_Personal_Loan_Modelling!C2454&gt;20,Bank_Personal_Loan_Modelling!C2454&lt;=30),"21-30","30+")))</f>
        <v>21-30</v>
      </c>
    </row>
    <row r="2455" spans="1:1" x14ac:dyDescent="0.3">
      <c r="A2455" s="3" t="str">
        <f>IF(Bank_Personal_Loan_Modelling!C2455&lt;=10,"0-10",IF(AND(Bank_Personal_Loan_Modelling!C2455&gt;10,Bank_Personal_Loan_Modelling!C2455&lt;=20),"11-20",IF(AND(Bank_Personal_Loan_Modelling!C2455&gt;20,Bank_Personal_Loan_Modelling!C2455&lt;=30),"21-30","30+")))</f>
        <v>21-30</v>
      </c>
    </row>
    <row r="2456" spans="1:1" x14ac:dyDescent="0.3">
      <c r="A2456" s="3" t="str">
        <f>IF(Bank_Personal_Loan_Modelling!C2456&lt;=10,"0-10",IF(AND(Bank_Personal_Loan_Modelling!C2456&gt;10,Bank_Personal_Loan_Modelling!C2456&lt;=20),"11-20",IF(AND(Bank_Personal_Loan_Modelling!C2456&gt;20,Bank_Personal_Loan_Modelling!C2456&lt;=30),"21-30","30+")))</f>
        <v>11-20</v>
      </c>
    </row>
    <row r="2457" spans="1:1" x14ac:dyDescent="0.3">
      <c r="A2457" s="3" t="str">
        <f>IF(Bank_Personal_Loan_Modelling!C2457&lt;=10,"0-10",IF(AND(Bank_Personal_Loan_Modelling!C2457&gt;10,Bank_Personal_Loan_Modelling!C2457&lt;=20),"11-20",IF(AND(Bank_Personal_Loan_Modelling!C2457&gt;20,Bank_Personal_Loan_Modelling!C2457&lt;=30),"21-30","30+")))</f>
        <v>21-30</v>
      </c>
    </row>
    <row r="2458" spans="1:1" x14ac:dyDescent="0.3">
      <c r="A2458" s="3" t="str">
        <f>IF(Bank_Personal_Loan_Modelling!C2458&lt;=10,"0-10",IF(AND(Bank_Personal_Loan_Modelling!C2458&gt;10,Bank_Personal_Loan_Modelling!C2458&lt;=20),"11-20",IF(AND(Bank_Personal_Loan_Modelling!C2458&gt;20,Bank_Personal_Loan_Modelling!C2458&lt;=30),"21-30","30+")))</f>
        <v>11-20</v>
      </c>
    </row>
    <row r="2459" spans="1:1" x14ac:dyDescent="0.3">
      <c r="A2459" s="3" t="str">
        <f>IF(Bank_Personal_Loan_Modelling!C2459&lt;=10,"0-10",IF(AND(Bank_Personal_Loan_Modelling!C2459&gt;10,Bank_Personal_Loan_Modelling!C2459&lt;=20),"11-20",IF(AND(Bank_Personal_Loan_Modelling!C2459&gt;20,Bank_Personal_Loan_Modelling!C2459&lt;=30),"21-30","30+")))</f>
        <v>21-30</v>
      </c>
    </row>
    <row r="2460" spans="1:1" x14ac:dyDescent="0.3">
      <c r="A2460" s="3" t="str">
        <f>IF(Bank_Personal_Loan_Modelling!C2460&lt;=10,"0-10",IF(AND(Bank_Personal_Loan_Modelling!C2460&gt;10,Bank_Personal_Loan_Modelling!C2460&lt;=20),"11-20",IF(AND(Bank_Personal_Loan_Modelling!C2460&gt;20,Bank_Personal_Loan_Modelling!C2460&lt;=30),"21-30","30+")))</f>
        <v>21-30</v>
      </c>
    </row>
    <row r="2461" spans="1:1" x14ac:dyDescent="0.3">
      <c r="A2461" s="3" t="str">
        <f>IF(Bank_Personal_Loan_Modelling!C2461&lt;=10,"0-10",IF(AND(Bank_Personal_Loan_Modelling!C2461&gt;10,Bank_Personal_Loan_Modelling!C2461&lt;=20),"11-20",IF(AND(Bank_Personal_Loan_Modelling!C2461&gt;20,Bank_Personal_Loan_Modelling!C2461&lt;=30),"21-30","30+")))</f>
        <v>11-20</v>
      </c>
    </row>
    <row r="2462" spans="1:1" x14ac:dyDescent="0.3">
      <c r="A2462" s="3" t="str">
        <f>IF(Bank_Personal_Loan_Modelling!C2462&lt;=10,"0-10",IF(AND(Bank_Personal_Loan_Modelling!C2462&gt;10,Bank_Personal_Loan_Modelling!C2462&lt;=20),"11-20",IF(AND(Bank_Personal_Loan_Modelling!C2462&gt;20,Bank_Personal_Loan_Modelling!C2462&lt;=30),"21-30","30+")))</f>
        <v>21-30</v>
      </c>
    </row>
    <row r="2463" spans="1:1" x14ac:dyDescent="0.3">
      <c r="A2463" s="3" t="str">
        <f>IF(Bank_Personal_Loan_Modelling!C2463&lt;=10,"0-10",IF(AND(Bank_Personal_Loan_Modelling!C2463&gt;10,Bank_Personal_Loan_Modelling!C2463&lt;=20),"11-20",IF(AND(Bank_Personal_Loan_Modelling!C2463&gt;20,Bank_Personal_Loan_Modelling!C2463&lt;=30),"21-30","30+")))</f>
        <v>21-30</v>
      </c>
    </row>
    <row r="2464" spans="1:1" x14ac:dyDescent="0.3">
      <c r="A2464" s="3" t="str">
        <f>IF(Bank_Personal_Loan_Modelling!C2464&lt;=10,"0-10",IF(AND(Bank_Personal_Loan_Modelling!C2464&gt;10,Bank_Personal_Loan_Modelling!C2464&lt;=20),"11-20",IF(AND(Bank_Personal_Loan_Modelling!C2464&gt;20,Bank_Personal_Loan_Modelling!C2464&lt;=30),"21-30","30+")))</f>
        <v>21-30</v>
      </c>
    </row>
    <row r="2465" spans="1:1" x14ac:dyDescent="0.3">
      <c r="A2465" s="3" t="str">
        <f>IF(Bank_Personal_Loan_Modelling!C2465&lt;=10,"0-10",IF(AND(Bank_Personal_Loan_Modelling!C2465&gt;10,Bank_Personal_Loan_Modelling!C2465&lt;=20),"11-20",IF(AND(Bank_Personal_Loan_Modelling!C2465&gt;20,Bank_Personal_Loan_Modelling!C2465&lt;=30),"21-30","30+")))</f>
        <v>21-30</v>
      </c>
    </row>
    <row r="2466" spans="1:1" x14ac:dyDescent="0.3">
      <c r="A2466" s="3" t="str">
        <f>IF(Bank_Personal_Loan_Modelling!C2466&lt;=10,"0-10",IF(AND(Bank_Personal_Loan_Modelling!C2466&gt;10,Bank_Personal_Loan_Modelling!C2466&lt;=20),"11-20",IF(AND(Bank_Personal_Loan_Modelling!C2466&gt;20,Bank_Personal_Loan_Modelling!C2466&lt;=30),"21-30","30+")))</f>
        <v>21-30</v>
      </c>
    </row>
    <row r="2467" spans="1:1" x14ac:dyDescent="0.3">
      <c r="A2467" s="3" t="str">
        <f>IF(Bank_Personal_Loan_Modelling!C2467&lt;=10,"0-10",IF(AND(Bank_Personal_Loan_Modelling!C2467&gt;10,Bank_Personal_Loan_Modelling!C2467&lt;=20),"11-20",IF(AND(Bank_Personal_Loan_Modelling!C2467&gt;20,Bank_Personal_Loan_Modelling!C2467&lt;=30),"21-30","30+")))</f>
        <v>21-30</v>
      </c>
    </row>
    <row r="2468" spans="1:1" x14ac:dyDescent="0.3">
      <c r="A2468" s="3" t="str">
        <f>IF(Bank_Personal_Loan_Modelling!C2468&lt;=10,"0-10",IF(AND(Bank_Personal_Loan_Modelling!C2468&gt;10,Bank_Personal_Loan_Modelling!C2468&lt;=20),"11-20",IF(AND(Bank_Personal_Loan_Modelling!C2468&gt;20,Bank_Personal_Loan_Modelling!C2468&lt;=30),"21-30","30+")))</f>
        <v>21-30</v>
      </c>
    </row>
    <row r="2469" spans="1:1" x14ac:dyDescent="0.3">
      <c r="A2469" s="3" t="str">
        <f>IF(Bank_Personal_Loan_Modelling!C2469&lt;=10,"0-10",IF(AND(Bank_Personal_Loan_Modelling!C2469&gt;10,Bank_Personal_Loan_Modelling!C2469&lt;=20),"11-20",IF(AND(Bank_Personal_Loan_Modelling!C2469&gt;20,Bank_Personal_Loan_Modelling!C2469&lt;=30),"21-30","30+")))</f>
        <v>21-30</v>
      </c>
    </row>
    <row r="2470" spans="1:1" x14ac:dyDescent="0.3">
      <c r="A2470" s="3" t="str">
        <f>IF(Bank_Personal_Loan_Modelling!C2470&lt;=10,"0-10",IF(AND(Bank_Personal_Loan_Modelling!C2470&gt;10,Bank_Personal_Loan_Modelling!C2470&lt;=20),"11-20",IF(AND(Bank_Personal_Loan_Modelling!C2470&gt;20,Bank_Personal_Loan_Modelling!C2470&lt;=30),"21-30","30+")))</f>
        <v>11-20</v>
      </c>
    </row>
    <row r="2471" spans="1:1" x14ac:dyDescent="0.3">
      <c r="A2471" s="3" t="str">
        <f>IF(Bank_Personal_Loan_Modelling!C2471&lt;=10,"0-10",IF(AND(Bank_Personal_Loan_Modelling!C2471&gt;10,Bank_Personal_Loan_Modelling!C2471&lt;=20),"11-20",IF(AND(Bank_Personal_Loan_Modelling!C2471&gt;20,Bank_Personal_Loan_Modelling!C2471&lt;=30),"21-30","30+")))</f>
        <v>11-20</v>
      </c>
    </row>
    <row r="2472" spans="1:1" x14ac:dyDescent="0.3">
      <c r="A2472" s="3" t="str">
        <f>IF(Bank_Personal_Loan_Modelling!C2472&lt;=10,"0-10",IF(AND(Bank_Personal_Loan_Modelling!C2472&gt;10,Bank_Personal_Loan_Modelling!C2472&lt;=20),"11-20",IF(AND(Bank_Personal_Loan_Modelling!C2472&gt;20,Bank_Personal_Loan_Modelling!C2472&lt;=30),"21-30","30+")))</f>
        <v>21-30</v>
      </c>
    </row>
    <row r="2473" spans="1:1" x14ac:dyDescent="0.3">
      <c r="A2473" s="3" t="str">
        <f>IF(Bank_Personal_Loan_Modelling!C2473&lt;=10,"0-10",IF(AND(Bank_Personal_Loan_Modelling!C2473&gt;10,Bank_Personal_Loan_Modelling!C2473&lt;=20),"11-20",IF(AND(Bank_Personal_Loan_Modelling!C2473&gt;20,Bank_Personal_Loan_Modelling!C2473&lt;=30),"21-30","30+")))</f>
        <v>21-30</v>
      </c>
    </row>
    <row r="2474" spans="1:1" x14ac:dyDescent="0.3">
      <c r="A2474" s="3" t="str">
        <f>IF(Bank_Personal_Loan_Modelling!C2474&lt;=10,"0-10",IF(AND(Bank_Personal_Loan_Modelling!C2474&gt;10,Bank_Personal_Loan_Modelling!C2474&lt;=20),"11-20",IF(AND(Bank_Personal_Loan_Modelling!C2474&gt;20,Bank_Personal_Loan_Modelling!C2474&lt;=30),"21-30","30+")))</f>
        <v>21-30</v>
      </c>
    </row>
    <row r="2475" spans="1:1" x14ac:dyDescent="0.3">
      <c r="A2475" s="3" t="str">
        <f>IF(Bank_Personal_Loan_Modelling!C2475&lt;=10,"0-10",IF(AND(Bank_Personal_Loan_Modelling!C2475&gt;10,Bank_Personal_Loan_Modelling!C2475&lt;=20),"11-20",IF(AND(Bank_Personal_Loan_Modelling!C2475&gt;20,Bank_Personal_Loan_Modelling!C2475&lt;=30),"21-30","30+")))</f>
        <v>21-30</v>
      </c>
    </row>
    <row r="2476" spans="1:1" x14ac:dyDescent="0.3">
      <c r="A2476" s="3" t="str">
        <f>IF(Bank_Personal_Loan_Modelling!C2476&lt;=10,"0-10",IF(AND(Bank_Personal_Loan_Modelling!C2476&gt;10,Bank_Personal_Loan_Modelling!C2476&lt;=20),"11-20",IF(AND(Bank_Personal_Loan_Modelling!C2476&gt;20,Bank_Personal_Loan_Modelling!C2476&lt;=30),"21-30","30+")))</f>
        <v>21-30</v>
      </c>
    </row>
    <row r="2477" spans="1:1" x14ac:dyDescent="0.3">
      <c r="A2477" s="3" t="str">
        <f>IF(Bank_Personal_Loan_Modelling!C2477&lt;=10,"0-10",IF(AND(Bank_Personal_Loan_Modelling!C2477&gt;10,Bank_Personal_Loan_Modelling!C2477&lt;=20),"11-20",IF(AND(Bank_Personal_Loan_Modelling!C2477&gt;20,Bank_Personal_Loan_Modelling!C2477&lt;=30),"21-30","30+")))</f>
        <v>21-30</v>
      </c>
    </row>
    <row r="2478" spans="1:1" x14ac:dyDescent="0.3">
      <c r="A2478" s="3" t="str">
        <f>IF(Bank_Personal_Loan_Modelling!C2478&lt;=10,"0-10",IF(AND(Bank_Personal_Loan_Modelling!C2478&gt;10,Bank_Personal_Loan_Modelling!C2478&lt;=20),"11-20",IF(AND(Bank_Personal_Loan_Modelling!C2478&gt;20,Bank_Personal_Loan_Modelling!C2478&lt;=30),"21-30","30+")))</f>
        <v>21-30</v>
      </c>
    </row>
    <row r="2479" spans="1:1" x14ac:dyDescent="0.3">
      <c r="A2479" s="3" t="str">
        <f>IF(Bank_Personal_Loan_Modelling!C2479&lt;=10,"0-10",IF(AND(Bank_Personal_Loan_Modelling!C2479&gt;10,Bank_Personal_Loan_Modelling!C2479&lt;=20),"11-20",IF(AND(Bank_Personal_Loan_Modelling!C2479&gt;20,Bank_Personal_Loan_Modelling!C2479&lt;=30),"21-30","30+")))</f>
        <v>21-30</v>
      </c>
    </row>
    <row r="2480" spans="1:1" x14ac:dyDescent="0.3">
      <c r="A2480" s="3" t="str">
        <f>IF(Bank_Personal_Loan_Modelling!C2480&lt;=10,"0-10",IF(AND(Bank_Personal_Loan_Modelling!C2480&gt;10,Bank_Personal_Loan_Modelling!C2480&lt;=20),"11-20",IF(AND(Bank_Personal_Loan_Modelling!C2480&gt;20,Bank_Personal_Loan_Modelling!C2480&lt;=30),"21-30","30+")))</f>
        <v>21-30</v>
      </c>
    </row>
    <row r="2481" spans="1:1" x14ac:dyDescent="0.3">
      <c r="A2481" s="3" t="str">
        <f>IF(Bank_Personal_Loan_Modelling!C2481&lt;=10,"0-10",IF(AND(Bank_Personal_Loan_Modelling!C2481&gt;10,Bank_Personal_Loan_Modelling!C2481&lt;=20),"11-20",IF(AND(Bank_Personal_Loan_Modelling!C2481&gt;20,Bank_Personal_Loan_Modelling!C2481&lt;=30),"21-30","30+")))</f>
        <v>21-30</v>
      </c>
    </row>
    <row r="2482" spans="1:1" x14ac:dyDescent="0.3">
      <c r="A2482" s="3" t="str">
        <f>IF(Bank_Personal_Loan_Modelling!C2482&lt;=10,"0-10",IF(AND(Bank_Personal_Loan_Modelling!C2482&gt;10,Bank_Personal_Loan_Modelling!C2482&lt;=20),"11-20",IF(AND(Bank_Personal_Loan_Modelling!C2482&gt;20,Bank_Personal_Loan_Modelling!C2482&lt;=30),"21-30","30+")))</f>
        <v>11-20</v>
      </c>
    </row>
    <row r="2483" spans="1:1" x14ac:dyDescent="0.3">
      <c r="A2483" s="3" t="str">
        <f>IF(Bank_Personal_Loan_Modelling!C2483&lt;=10,"0-10",IF(AND(Bank_Personal_Loan_Modelling!C2483&gt;10,Bank_Personal_Loan_Modelling!C2483&lt;=20),"11-20",IF(AND(Bank_Personal_Loan_Modelling!C2483&gt;20,Bank_Personal_Loan_Modelling!C2483&lt;=30),"21-30","30+")))</f>
        <v>11-20</v>
      </c>
    </row>
    <row r="2484" spans="1:1" x14ac:dyDescent="0.3">
      <c r="A2484" s="3" t="str">
        <f>IF(Bank_Personal_Loan_Modelling!C2484&lt;=10,"0-10",IF(AND(Bank_Personal_Loan_Modelling!C2484&gt;10,Bank_Personal_Loan_Modelling!C2484&lt;=20),"11-20",IF(AND(Bank_Personal_Loan_Modelling!C2484&gt;20,Bank_Personal_Loan_Modelling!C2484&lt;=30),"21-30","30+")))</f>
        <v>11-20</v>
      </c>
    </row>
    <row r="2485" spans="1:1" x14ac:dyDescent="0.3">
      <c r="A2485" s="3" t="str">
        <f>IF(Bank_Personal_Loan_Modelling!C2485&lt;=10,"0-10",IF(AND(Bank_Personal_Loan_Modelling!C2485&gt;10,Bank_Personal_Loan_Modelling!C2485&lt;=20),"11-20",IF(AND(Bank_Personal_Loan_Modelling!C2485&gt;20,Bank_Personal_Loan_Modelling!C2485&lt;=30),"21-30","30+")))</f>
        <v>11-20</v>
      </c>
    </row>
    <row r="2486" spans="1:1" x14ac:dyDescent="0.3">
      <c r="A2486" s="3" t="str">
        <f>IF(Bank_Personal_Loan_Modelling!C2486&lt;=10,"0-10",IF(AND(Bank_Personal_Loan_Modelling!C2486&gt;10,Bank_Personal_Loan_Modelling!C2486&lt;=20),"11-20",IF(AND(Bank_Personal_Loan_Modelling!C2486&gt;20,Bank_Personal_Loan_Modelling!C2486&lt;=30),"21-30","30+")))</f>
        <v>11-20</v>
      </c>
    </row>
    <row r="2487" spans="1:1" x14ac:dyDescent="0.3">
      <c r="A2487" s="3" t="str">
        <f>IF(Bank_Personal_Loan_Modelling!C2487&lt;=10,"0-10",IF(AND(Bank_Personal_Loan_Modelling!C2487&gt;10,Bank_Personal_Loan_Modelling!C2487&lt;=20),"11-20",IF(AND(Bank_Personal_Loan_Modelling!C2487&gt;20,Bank_Personal_Loan_Modelling!C2487&lt;=30),"21-30","30+")))</f>
        <v>11-20</v>
      </c>
    </row>
    <row r="2488" spans="1:1" x14ac:dyDescent="0.3">
      <c r="A2488" s="3" t="str">
        <f>IF(Bank_Personal_Loan_Modelling!C2488&lt;=10,"0-10",IF(AND(Bank_Personal_Loan_Modelling!C2488&gt;10,Bank_Personal_Loan_Modelling!C2488&lt;=20),"11-20",IF(AND(Bank_Personal_Loan_Modelling!C2488&gt;20,Bank_Personal_Loan_Modelling!C2488&lt;=30),"21-30","30+")))</f>
        <v>21-30</v>
      </c>
    </row>
    <row r="2489" spans="1:1" x14ac:dyDescent="0.3">
      <c r="A2489" s="3" t="str">
        <f>IF(Bank_Personal_Loan_Modelling!C2489&lt;=10,"0-10",IF(AND(Bank_Personal_Loan_Modelling!C2489&gt;10,Bank_Personal_Loan_Modelling!C2489&lt;=20),"11-20",IF(AND(Bank_Personal_Loan_Modelling!C2489&gt;20,Bank_Personal_Loan_Modelling!C2489&lt;=30),"21-30","30+")))</f>
        <v>21-30</v>
      </c>
    </row>
    <row r="2490" spans="1:1" x14ac:dyDescent="0.3">
      <c r="A2490" s="3" t="str">
        <f>IF(Bank_Personal_Loan_Modelling!C2490&lt;=10,"0-10",IF(AND(Bank_Personal_Loan_Modelling!C2490&gt;10,Bank_Personal_Loan_Modelling!C2490&lt;=20),"11-20",IF(AND(Bank_Personal_Loan_Modelling!C2490&gt;20,Bank_Personal_Loan_Modelling!C2490&lt;=30),"21-30","30+")))</f>
        <v>11-20</v>
      </c>
    </row>
    <row r="2491" spans="1:1" x14ac:dyDescent="0.3">
      <c r="A2491" s="3" t="str">
        <f>IF(Bank_Personal_Loan_Modelling!C2491&lt;=10,"0-10",IF(AND(Bank_Personal_Loan_Modelling!C2491&gt;10,Bank_Personal_Loan_Modelling!C2491&lt;=20),"11-20",IF(AND(Bank_Personal_Loan_Modelling!C2491&gt;20,Bank_Personal_Loan_Modelling!C2491&lt;=30),"21-30","30+")))</f>
        <v>11-20</v>
      </c>
    </row>
    <row r="2492" spans="1:1" x14ac:dyDescent="0.3">
      <c r="A2492" s="3" t="str">
        <f>IF(Bank_Personal_Loan_Modelling!C2492&lt;=10,"0-10",IF(AND(Bank_Personal_Loan_Modelling!C2492&gt;10,Bank_Personal_Loan_Modelling!C2492&lt;=20),"11-20",IF(AND(Bank_Personal_Loan_Modelling!C2492&gt;20,Bank_Personal_Loan_Modelling!C2492&lt;=30),"21-30","30+")))</f>
        <v>11-20</v>
      </c>
    </row>
    <row r="2493" spans="1:1" x14ac:dyDescent="0.3">
      <c r="A2493" s="3" t="str">
        <f>IF(Bank_Personal_Loan_Modelling!C2493&lt;=10,"0-10",IF(AND(Bank_Personal_Loan_Modelling!C2493&gt;10,Bank_Personal_Loan_Modelling!C2493&lt;=20),"11-20",IF(AND(Bank_Personal_Loan_Modelling!C2493&gt;20,Bank_Personal_Loan_Modelling!C2493&lt;=30),"21-30","30+")))</f>
        <v>11-20</v>
      </c>
    </row>
    <row r="2494" spans="1:1" x14ac:dyDescent="0.3">
      <c r="A2494" s="3" t="str">
        <f>IF(Bank_Personal_Loan_Modelling!C2494&lt;=10,"0-10",IF(AND(Bank_Personal_Loan_Modelling!C2494&gt;10,Bank_Personal_Loan_Modelling!C2494&lt;=20),"11-20",IF(AND(Bank_Personal_Loan_Modelling!C2494&gt;20,Bank_Personal_Loan_Modelling!C2494&lt;=30),"21-30","30+")))</f>
        <v>11-20</v>
      </c>
    </row>
    <row r="2495" spans="1:1" x14ac:dyDescent="0.3">
      <c r="A2495" s="3" t="str">
        <f>IF(Bank_Personal_Loan_Modelling!C2495&lt;=10,"0-10",IF(AND(Bank_Personal_Loan_Modelling!C2495&gt;10,Bank_Personal_Loan_Modelling!C2495&lt;=20),"11-20",IF(AND(Bank_Personal_Loan_Modelling!C2495&gt;20,Bank_Personal_Loan_Modelling!C2495&lt;=30),"21-30","30+")))</f>
        <v>11-20</v>
      </c>
    </row>
    <row r="2496" spans="1:1" x14ac:dyDescent="0.3">
      <c r="A2496" s="3" t="str">
        <f>IF(Bank_Personal_Loan_Modelling!C2496&lt;=10,"0-10",IF(AND(Bank_Personal_Loan_Modelling!C2496&gt;10,Bank_Personal_Loan_Modelling!C2496&lt;=20),"11-20",IF(AND(Bank_Personal_Loan_Modelling!C2496&gt;20,Bank_Personal_Loan_Modelling!C2496&lt;=30),"21-30","30+")))</f>
        <v>11-20</v>
      </c>
    </row>
    <row r="2497" spans="1:1" x14ac:dyDescent="0.3">
      <c r="A2497" s="3" t="str">
        <f>IF(Bank_Personal_Loan_Modelling!C2497&lt;=10,"0-10",IF(AND(Bank_Personal_Loan_Modelling!C2497&gt;10,Bank_Personal_Loan_Modelling!C2497&lt;=20),"11-20",IF(AND(Bank_Personal_Loan_Modelling!C2497&gt;20,Bank_Personal_Loan_Modelling!C2497&lt;=30),"21-30","30+")))</f>
        <v>11-20</v>
      </c>
    </row>
    <row r="2498" spans="1:1" x14ac:dyDescent="0.3">
      <c r="A2498" s="3" t="str">
        <f>IF(Bank_Personal_Loan_Modelling!C2498&lt;=10,"0-10",IF(AND(Bank_Personal_Loan_Modelling!C2498&gt;10,Bank_Personal_Loan_Modelling!C2498&lt;=20),"11-20",IF(AND(Bank_Personal_Loan_Modelling!C2498&gt;20,Bank_Personal_Loan_Modelling!C2498&lt;=30),"21-30","30+")))</f>
        <v>21-30</v>
      </c>
    </row>
    <row r="2499" spans="1:1" x14ac:dyDescent="0.3">
      <c r="A2499" s="3" t="str">
        <f>IF(Bank_Personal_Loan_Modelling!C2499&lt;=10,"0-10",IF(AND(Bank_Personal_Loan_Modelling!C2499&gt;10,Bank_Personal_Loan_Modelling!C2499&lt;=20),"11-20",IF(AND(Bank_Personal_Loan_Modelling!C2499&gt;20,Bank_Personal_Loan_Modelling!C2499&lt;=30),"21-30","30+")))</f>
        <v>11-20</v>
      </c>
    </row>
    <row r="2500" spans="1:1" x14ac:dyDescent="0.3">
      <c r="A2500" s="3" t="str">
        <f>IF(Bank_Personal_Loan_Modelling!C2500&lt;=10,"0-10",IF(AND(Bank_Personal_Loan_Modelling!C2500&gt;10,Bank_Personal_Loan_Modelling!C2500&lt;=20),"11-20",IF(AND(Bank_Personal_Loan_Modelling!C2500&gt;20,Bank_Personal_Loan_Modelling!C2500&lt;=30),"21-30","30+")))</f>
        <v>21-30</v>
      </c>
    </row>
    <row r="2501" spans="1:1" x14ac:dyDescent="0.3">
      <c r="A2501" s="3" t="str">
        <f>IF(Bank_Personal_Loan_Modelling!C2501&lt;=10,"0-10",IF(AND(Bank_Personal_Loan_Modelling!C2501&gt;10,Bank_Personal_Loan_Modelling!C2501&lt;=20),"11-20",IF(AND(Bank_Personal_Loan_Modelling!C2501&gt;20,Bank_Personal_Loan_Modelling!C2501&lt;=30),"21-30","30+")))</f>
        <v>11-20</v>
      </c>
    </row>
    <row r="2502" spans="1:1" x14ac:dyDescent="0.3">
      <c r="A2502" s="3" t="str">
        <f>IF(Bank_Personal_Loan_Modelling!C2502&lt;=10,"0-10",IF(AND(Bank_Personal_Loan_Modelling!C2502&gt;10,Bank_Personal_Loan_Modelling!C2502&lt;=20),"11-20",IF(AND(Bank_Personal_Loan_Modelling!C2502&gt;20,Bank_Personal_Loan_Modelling!C2502&lt;=30),"21-30","30+")))</f>
        <v>11-20</v>
      </c>
    </row>
    <row r="2503" spans="1:1" x14ac:dyDescent="0.3">
      <c r="A2503" s="3" t="str">
        <f>IF(Bank_Personal_Loan_Modelling!C2503&lt;=10,"0-10",IF(AND(Bank_Personal_Loan_Modelling!C2503&gt;10,Bank_Personal_Loan_Modelling!C2503&lt;=20),"11-20",IF(AND(Bank_Personal_Loan_Modelling!C2503&gt;20,Bank_Personal_Loan_Modelling!C2503&lt;=30),"21-30","30+")))</f>
        <v>21-30</v>
      </c>
    </row>
    <row r="2504" spans="1:1" x14ac:dyDescent="0.3">
      <c r="A2504" s="3" t="str">
        <f>IF(Bank_Personal_Loan_Modelling!C2504&lt;=10,"0-10",IF(AND(Bank_Personal_Loan_Modelling!C2504&gt;10,Bank_Personal_Loan_Modelling!C2504&lt;=20),"11-20",IF(AND(Bank_Personal_Loan_Modelling!C2504&gt;20,Bank_Personal_Loan_Modelling!C2504&lt;=30),"21-30","30+")))</f>
        <v>11-20</v>
      </c>
    </row>
    <row r="2505" spans="1:1" x14ac:dyDescent="0.3">
      <c r="A2505" s="3" t="str">
        <f>IF(Bank_Personal_Loan_Modelling!C2505&lt;=10,"0-10",IF(AND(Bank_Personal_Loan_Modelling!C2505&gt;10,Bank_Personal_Loan_Modelling!C2505&lt;=20),"11-20",IF(AND(Bank_Personal_Loan_Modelling!C2505&gt;20,Bank_Personal_Loan_Modelling!C2505&lt;=30),"21-30","30+")))</f>
        <v>11-20</v>
      </c>
    </row>
    <row r="2506" spans="1:1" x14ac:dyDescent="0.3">
      <c r="A2506" s="3" t="str">
        <f>IF(Bank_Personal_Loan_Modelling!C2506&lt;=10,"0-10",IF(AND(Bank_Personal_Loan_Modelling!C2506&gt;10,Bank_Personal_Loan_Modelling!C2506&lt;=20),"11-20",IF(AND(Bank_Personal_Loan_Modelling!C2506&gt;20,Bank_Personal_Loan_Modelling!C2506&lt;=30),"21-30","30+")))</f>
        <v>11-20</v>
      </c>
    </row>
    <row r="2507" spans="1:1" x14ac:dyDescent="0.3">
      <c r="A2507" s="3" t="str">
        <f>IF(Bank_Personal_Loan_Modelling!C2507&lt;=10,"0-10",IF(AND(Bank_Personal_Loan_Modelling!C2507&gt;10,Bank_Personal_Loan_Modelling!C2507&lt;=20),"11-20",IF(AND(Bank_Personal_Loan_Modelling!C2507&gt;20,Bank_Personal_Loan_Modelling!C2507&lt;=30),"21-30","30+")))</f>
        <v>11-20</v>
      </c>
    </row>
    <row r="2508" spans="1:1" x14ac:dyDescent="0.3">
      <c r="A2508" s="3" t="str">
        <f>IF(Bank_Personal_Loan_Modelling!C2508&lt;=10,"0-10",IF(AND(Bank_Personal_Loan_Modelling!C2508&gt;10,Bank_Personal_Loan_Modelling!C2508&lt;=20),"11-20",IF(AND(Bank_Personal_Loan_Modelling!C2508&gt;20,Bank_Personal_Loan_Modelling!C2508&lt;=30),"21-30","30+")))</f>
        <v>11-20</v>
      </c>
    </row>
    <row r="2509" spans="1:1" x14ac:dyDescent="0.3">
      <c r="A2509" s="3" t="str">
        <f>IF(Bank_Personal_Loan_Modelling!C2509&lt;=10,"0-10",IF(AND(Bank_Personal_Loan_Modelling!C2509&gt;10,Bank_Personal_Loan_Modelling!C2509&lt;=20),"11-20",IF(AND(Bank_Personal_Loan_Modelling!C2509&gt;20,Bank_Personal_Loan_Modelling!C2509&lt;=30),"21-30","30+")))</f>
        <v>11-20</v>
      </c>
    </row>
    <row r="2510" spans="1:1" x14ac:dyDescent="0.3">
      <c r="A2510" s="3" t="str">
        <f>IF(Bank_Personal_Loan_Modelling!C2510&lt;=10,"0-10",IF(AND(Bank_Personal_Loan_Modelling!C2510&gt;10,Bank_Personal_Loan_Modelling!C2510&lt;=20),"11-20",IF(AND(Bank_Personal_Loan_Modelling!C2510&gt;20,Bank_Personal_Loan_Modelling!C2510&lt;=30),"21-30","30+")))</f>
        <v>11-20</v>
      </c>
    </row>
    <row r="2511" spans="1:1" x14ac:dyDescent="0.3">
      <c r="A2511" s="3" t="str">
        <f>IF(Bank_Personal_Loan_Modelling!C2511&lt;=10,"0-10",IF(AND(Bank_Personal_Loan_Modelling!C2511&gt;10,Bank_Personal_Loan_Modelling!C2511&lt;=20),"11-20",IF(AND(Bank_Personal_Loan_Modelling!C2511&gt;20,Bank_Personal_Loan_Modelling!C2511&lt;=30),"21-30","30+")))</f>
        <v>11-20</v>
      </c>
    </row>
    <row r="2512" spans="1:1" x14ac:dyDescent="0.3">
      <c r="A2512" s="3" t="str">
        <f>IF(Bank_Personal_Loan_Modelling!C2512&lt;=10,"0-10",IF(AND(Bank_Personal_Loan_Modelling!C2512&gt;10,Bank_Personal_Loan_Modelling!C2512&lt;=20),"11-20",IF(AND(Bank_Personal_Loan_Modelling!C2512&gt;20,Bank_Personal_Loan_Modelling!C2512&lt;=30),"21-30","30+")))</f>
        <v>11-20</v>
      </c>
    </row>
    <row r="2513" spans="1:1" x14ac:dyDescent="0.3">
      <c r="A2513" s="3" t="str">
        <f>IF(Bank_Personal_Loan_Modelling!C2513&lt;=10,"0-10",IF(AND(Bank_Personal_Loan_Modelling!C2513&gt;10,Bank_Personal_Loan_Modelling!C2513&lt;=20),"11-20",IF(AND(Bank_Personal_Loan_Modelling!C2513&gt;20,Bank_Personal_Loan_Modelling!C2513&lt;=30),"21-30","30+")))</f>
        <v>11-20</v>
      </c>
    </row>
    <row r="2514" spans="1:1" x14ac:dyDescent="0.3">
      <c r="A2514" s="3" t="str">
        <f>IF(Bank_Personal_Loan_Modelling!C2514&lt;=10,"0-10",IF(AND(Bank_Personal_Loan_Modelling!C2514&gt;10,Bank_Personal_Loan_Modelling!C2514&lt;=20),"11-20",IF(AND(Bank_Personal_Loan_Modelling!C2514&gt;20,Bank_Personal_Loan_Modelling!C2514&lt;=30),"21-30","30+")))</f>
        <v>11-20</v>
      </c>
    </row>
    <row r="2515" spans="1:1" x14ac:dyDescent="0.3">
      <c r="A2515" s="3" t="str">
        <f>IF(Bank_Personal_Loan_Modelling!C2515&lt;=10,"0-10",IF(AND(Bank_Personal_Loan_Modelling!C2515&gt;10,Bank_Personal_Loan_Modelling!C2515&lt;=20),"11-20",IF(AND(Bank_Personal_Loan_Modelling!C2515&gt;20,Bank_Personal_Loan_Modelling!C2515&lt;=30),"21-30","30+")))</f>
        <v>11-20</v>
      </c>
    </row>
    <row r="2516" spans="1:1" x14ac:dyDescent="0.3">
      <c r="A2516" s="3" t="str">
        <f>IF(Bank_Personal_Loan_Modelling!C2516&lt;=10,"0-10",IF(AND(Bank_Personal_Loan_Modelling!C2516&gt;10,Bank_Personal_Loan_Modelling!C2516&lt;=20),"11-20",IF(AND(Bank_Personal_Loan_Modelling!C2516&gt;20,Bank_Personal_Loan_Modelling!C2516&lt;=30),"21-30","30+")))</f>
        <v>11-20</v>
      </c>
    </row>
    <row r="2517" spans="1:1" x14ac:dyDescent="0.3">
      <c r="A2517" s="3" t="str">
        <f>IF(Bank_Personal_Loan_Modelling!C2517&lt;=10,"0-10",IF(AND(Bank_Personal_Loan_Modelling!C2517&gt;10,Bank_Personal_Loan_Modelling!C2517&lt;=20),"11-20",IF(AND(Bank_Personal_Loan_Modelling!C2517&gt;20,Bank_Personal_Loan_Modelling!C2517&lt;=30),"21-30","30+")))</f>
        <v>11-20</v>
      </c>
    </row>
    <row r="2518" spans="1:1" x14ac:dyDescent="0.3">
      <c r="A2518" s="3" t="str">
        <f>IF(Bank_Personal_Loan_Modelling!C2518&lt;=10,"0-10",IF(AND(Bank_Personal_Loan_Modelling!C2518&gt;10,Bank_Personal_Loan_Modelling!C2518&lt;=20),"11-20",IF(AND(Bank_Personal_Loan_Modelling!C2518&gt;20,Bank_Personal_Loan_Modelling!C2518&lt;=30),"21-30","30+")))</f>
        <v>21-30</v>
      </c>
    </row>
    <row r="2519" spans="1:1" x14ac:dyDescent="0.3">
      <c r="A2519" s="3" t="str">
        <f>IF(Bank_Personal_Loan_Modelling!C2519&lt;=10,"0-10",IF(AND(Bank_Personal_Loan_Modelling!C2519&gt;10,Bank_Personal_Loan_Modelling!C2519&lt;=20),"11-20",IF(AND(Bank_Personal_Loan_Modelling!C2519&gt;20,Bank_Personal_Loan_Modelling!C2519&lt;=30),"21-30","30+")))</f>
        <v>21-30</v>
      </c>
    </row>
    <row r="2520" spans="1:1" x14ac:dyDescent="0.3">
      <c r="A2520" s="3" t="str">
        <f>IF(Bank_Personal_Loan_Modelling!C2520&lt;=10,"0-10",IF(AND(Bank_Personal_Loan_Modelling!C2520&gt;10,Bank_Personal_Loan_Modelling!C2520&lt;=20),"11-20",IF(AND(Bank_Personal_Loan_Modelling!C2520&gt;20,Bank_Personal_Loan_Modelling!C2520&lt;=30),"21-30","30+")))</f>
        <v>11-20</v>
      </c>
    </row>
    <row r="2521" spans="1:1" x14ac:dyDescent="0.3">
      <c r="A2521" s="3" t="str">
        <f>IF(Bank_Personal_Loan_Modelling!C2521&lt;=10,"0-10",IF(AND(Bank_Personal_Loan_Modelling!C2521&gt;10,Bank_Personal_Loan_Modelling!C2521&lt;=20),"11-20",IF(AND(Bank_Personal_Loan_Modelling!C2521&gt;20,Bank_Personal_Loan_Modelling!C2521&lt;=30),"21-30","30+")))</f>
        <v>11-20</v>
      </c>
    </row>
    <row r="2522" spans="1:1" x14ac:dyDescent="0.3">
      <c r="A2522" s="3" t="str">
        <f>IF(Bank_Personal_Loan_Modelling!C2522&lt;=10,"0-10",IF(AND(Bank_Personal_Loan_Modelling!C2522&gt;10,Bank_Personal_Loan_Modelling!C2522&lt;=20),"11-20",IF(AND(Bank_Personal_Loan_Modelling!C2522&gt;20,Bank_Personal_Loan_Modelling!C2522&lt;=30),"21-30","30+")))</f>
        <v>21-30</v>
      </c>
    </row>
    <row r="2523" spans="1:1" x14ac:dyDescent="0.3">
      <c r="A2523" s="3" t="str">
        <f>IF(Bank_Personal_Loan_Modelling!C2523&lt;=10,"0-10",IF(AND(Bank_Personal_Loan_Modelling!C2523&gt;10,Bank_Personal_Loan_Modelling!C2523&lt;=20),"11-20",IF(AND(Bank_Personal_Loan_Modelling!C2523&gt;20,Bank_Personal_Loan_Modelling!C2523&lt;=30),"21-30","30+")))</f>
        <v>21-30</v>
      </c>
    </row>
    <row r="2524" spans="1:1" x14ac:dyDescent="0.3">
      <c r="A2524" s="3" t="str">
        <f>IF(Bank_Personal_Loan_Modelling!C2524&lt;=10,"0-10",IF(AND(Bank_Personal_Loan_Modelling!C2524&gt;10,Bank_Personal_Loan_Modelling!C2524&lt;=20),"11-20",IF(AND(Bank_Personal_Loan_Modelling!C2524&gt;20,Bank_Personal_Loan_Modelling!C2524&lt;=30),"21-30","30+")))</f>
        <v>11-20</v>
      </c>
    </row>
    <row r="2525" spans="1:1" x14ac:dyDescent="0.3">
      <c r="A2525" s="3" t="str">
        <f>IF(Bank_Personal_Loan_Modelling!C2525&lt;=10,"0-10",IF(AND(Bank_Personal_Loan_Modelling!C2525&gt;10,Bank_Personal_Loan_Modelling!C2525&lt;=20),"11-20",IF(AND(Bank_Personal_Loan_Modelling!C2525&gt;20,Bank_Personal_Loan_Modelling!C2525&lt;=30),"21-30","30+")))</f>
        <v>21-30</v>
      </c>
    </row>
    <row r="2526" spans="1:1" x14ac:dyDescent="0.3">
      <c r="A2526" s="3" t="str">
        <f>IF(Bank_Personal_Loan_Modelling!C2526&lt;=10,"0-10",IF(AND(Bank_Personal_Loan_Modelling!C2526&gt;10,Bank_Personal_Loan_Modelling!C2526&lt;=20),"11-20",IF(AND(Bank_Personal_Loan_Modelling!C2526&gt;20,Bank_Personal_Loan_Modelling!C2526&lt;=30),"21-30","30+")))</f>
        <v>21-30</v>
      </c>
    </row>
    <row r="2527" spans="1:1" x14ac:dyDescent="0.3">
      <c r="A2527" s="3" t="str">
        <f>IF(Bank_Personal_Loan_Modelling!C2527&lt;=10,"0-10",IF(AND(Bank_Personal_Loan_Modelling!C2527&gt;10,Bank_Personal_Loan_Modelling!C2527&lt;=20),"11-20",IF(AND(Bank_Personal_Loan_Modelling!C2527&gt;20,Bank_Personal_Loan_Modelling!C2527&lt;=30),"21-30","30+")))</f>
        <v>11-20</v>
      </c>
    </row>
    <row r="2528" spans="1:1" x14ac:dyDescent="0.3">
      <c r="A2528" s="3" t="str">
        <f>IF(Bank_Personal_Loan_Modelling!C2528&lt;=10,"0-10",IF(AND(Bank_Personal_Loan_Modelling!C2528&gt;10,Bank_Personal_Loan_Modelling!C2528&lt;=20),"11-20",IF(AND(Bank_Personal_Loan_Modelling!C2528&gt;20,Bank_Personal_Loan_Modelling!C2528&lt;=30),"21-30","30+")))</f>
        <v>11-20</v>
      </c>
    </row>
    <row r="2529" spans="1:1" x14ac:dyDescent="0.3">
      <c r="A2529" s="3" t="str">
        <f>IF(Bank_Personal_Loan_Modelling!C2529&lt;=10,"0-10",IF(AND(Bank_Personal_Loan_Modelling!C2529&gt;10,Bank_Personal_Loan_Modelling!C2529&lt;=20),"11-20",IF(AND(Bank_Personal_Loan_Modelling!C2529&gt;20,Bank_Personal_Loan_Modelling!C2529&lt;=30),"21-30","30+")))</f>
        <v>21-30</v>
      </c>
    </row>
    <row r="2530" spans="1:1" x14ac:dyDescent="0.3">
      <c r="A2530" s="3" t="str">
        <f>IF(Bank_Personal_Loan_Modelling!C2530&lt;=10,"0-10",IF(AND(Bank_Personal_Loan_Modelling!C2530&gt;10,Bank_Personal_Loan_Modelling!C2530&lt;=20),"11-20",IF(AND(Bank_Personal_Loan_Modelling!C2530&gt;20,Bank_Personal_Loan_Modelling!C2530&lt;=30),"21-30","30+")))</f>
        <v>11-20</v>
      </c>
    </row>
    <row r="2531" spans="1:1" x14ac:dyDescent="0.3">
      <c r="A2531" s="3" t="str">
        <f>IF(Bank_Personal_Loan_Modelling!C2531&lt;=10,"0-10",IF(AND(Bank_Personal_Loan_Modelling!C2531&gt;10,Bank_Personal_Loan_Modelling!C2531&lt;=20),"11-20",IF(AND(Bank_Personal_Loan_Modelling!C2531&gt;20,Bank_Personal_Loan_Modelling!C2531&lt;=30),"21-30","30+")))</f>
        <v>21-30</v>
      </c>
    </row>
    <row r="2532" spans="1:1" x14ac:dyDescent="0.3">
      <c r="A2532" s="3" t="str">
        <f>IF(Bank_Personal_Loan_Modelling!C2532&lt;=10,"0-10",IF(AND(Bank_Personal_Loan_Modelling!C2532&gt;10,Bank_Personal_Loan_Modelling!C2532&lt;=20),"11-20",IF(AND(Bank_Personal_Loan_Modelling!C2532&gt;20,Bank_Personal_Loan_Modelling!C2532&lt;=30),"21-30","30+")))</f>
        <v>11-20</v>
      </c>
    </row>
    <row r="2533" spans="1:1" x14ac:dyDescent="0.3">
      <c r="A2533" s="3" t="str">
        <f>IF(Bank_Personal_Loan_Modelling!C2533&lt;=10,"0-10",IF(AND(Bank_Personal_Loan_Modelling!C2533&gt;10,Bank_Personal_Loan_Modelling!C2533&lt;=20),"11-20",IF(AND(Bank_Personal_Loan_Modelling!C2533&gt;20,Bank_Personal_Loan_Modelling!C2533&lt;=30),"21-30","30+")))</f>
        <v>11-20</v>
      </c>
    </row>
    <row r="2534" spans="1:1" x14ac:dyDescent="0.3">
      <c r="A2534" s="3" t="str">
        <f>IF(Bank_Personal_Loan_Modelling!C2534&lt;=10,"0-10",IF(AND(Bank_Personal_Loan_Modelling!C2534&gt;10,Bank_Personal_Loan_Modelling!C2534&lt;=20),"11-20",IF(AND(Bank_Personal_Loan_Modelling!C2534&gt;20,Bank_Personal_Loan_Modelling!C2534&lt;=30),"21-30","30+")))</f>
        <v>11-20</v>
      </c>
    </row>
    <row r="2535" spans="1:1" x14ac:dyDescent="0.3">
      <c r="A2535" s="3" t="str">
        <f>IF(Bank_Personal_Loan_Modelling!C2535&lt;=10,"0-10",IF(AND(Bank_Personal_Loan_Modelling!C2535&gt;10,Bank_Personal_Loan_Modelling!C2535&lt;=20),"11-20",IF(AND(Bank_Personal_Loan_Modelling!C2535&gt;20,Bank_Personal_Loan_Modelling!C2535&lt;=30),"21-30","30+")))</f>
        <v>11-20</v>
      </c>
    </row>
    <row r="2536" spans="1:1" x14ac:dyDescent="0.3">
      <c r="A2536" s="3" t="str">
        <f>IF(Bank_Personal_Loan_Modelling!C2536&lt;=10,"0-10",IF(AND(Bank_Personal_Loan_Modelling!C2536&gt;10,Bank_Personal_Loan_Modelling!C2536&lt;=20),"11-20",IF(AND(Bank_Personal_Loan_Modelling!C2536&gt;20,Bank_Personal_Loan_Modelling!C2536&lt;=30),"21-30","30+")))</f>
        <v>11-20</v>
      </c>
    </row>
    <row r="2537" spans="1:1" x14ac:dyDescent="0.3">
      <c r="A2537" s="3" t="str">
        <f>IF(Bank_Personal_Loan_Modelling!C2537&lt;=10,"0-10",IF(AND(Bank_Personal_Loan_Modelling!C2537&gt;10,Bank_Personal_Loan_Modelling!C2537&lt;=20),"11-20",IF(AND(Bank_Personal_Loan_Modelling!C2537&gt;20,Bank_Personal_Loan_Modelling!C2537&lt;=30),"21-30","30+")))</f>
        <v>11-20</v>
      </c>
    </row>
    <row r="2538" spans="1:1" x14ac:dyDescent="0.3">
      <c r="A2538" s="3" t="str">
        <f>IF(Bank_Personal_Loan_Modelling!C2538&lt;=10,"0-10",IF(AND(Bank_Personal_Loan_Modelling!C2538&gt;10,Bank_Personal_Loan_Modelling!C2538&lt;=20),"11-20",IF(AND(Bank_Personal_Loan_Modelling!C2538&gt;20,Bank_Personal_Loan_Modelling!C2538&lt;=30),"21-30","30+")))</f>
        <v>11-20</v>
      </c>
    </row>
    <row r="2539" spans="1:1" x14ac:dyDescent="0.3">
      <c r="A2539" s="3" t="str">
        <f>IF(Bank_Personal_Loan_Modelling!C2539&lt;=10,"0-10",IF(AND(Bank_Personal_Loan_Modelling!C2539&gt;10,Bank_Personal_Loan_Modelling!C2539&lt;=20),"11-20",IF(AND(Bank_Personal_Loan_Modelling!C2539&gt;20,Bank_Personal_Loan_Modelling!C2539&lt;=30),"21-30","30+")))</f>
        <v>11-20</v>
      </c>
    </row>
    <row r="2540" spans="1:1" x14ac:dyDescent="0.3">
      <c r="A2540" s="3" t="str">
        <f>IF(Bank_Personal_Loan_Modelling!C2540&lt;=10,"0-10",IF(AND(Bank_Personal_Loan_Modelling!C2540&gt;10,Bank_Personal_Loan_Modelling!C2540&lt;=20),"11-20",IF(AND(Bank_Personal_Loan_Modelling!C2540&gt;20,Bank_Personal_Loan_Modelling!C2540&lt;=30),"21-30","30+")))</f>
        <v>21-30</v>
      </c>
    </row>
    <row r="2541" spans="1:1" x14ac:dyDescent="0.3">
      <c r="A2541" s="3" t="str">
        <f>IF(Bank_Personal_Loan_Modelling!C2541&lt;=10,"0-10",IF(AND(Bank_Personal_Loan_Modelling!C2541&gt;10,Bank_Personal_Loan_Modelling!C2541&lt;=20),"11-20",IF(AND(Bank_Personal_Loan_Modelling!C2541&gt;20,Bank_Personal_Loan_Modelling!C2541&lt;=30),"21-30","30+")))</f>
        <v>21-30</v>
      </c>
    </row>
    <row r="2542" spans="1:1" x14ac:dyDescent="0.3">
      <c r="A2542" s="3" t="str">
        <f>IF(Bank_Personal_Loan_Modelling!C2542&lt;=10,"0-10",IF(AND(Bank_Personal_Loan_Modelling!C2542&gt;10,Bank_Personal_Loan_Modelling!C2542&lt;=20),"11-20",IF(AND(Bank_Personal_Loan_Modelling!C2542&gt;20,Bank_Personal_Loan_Modelling!C2542&lt;=30),"21-30","30+")))</f>
        <v>21-30</v>
      </c>
    </row>
    <row r="2543" spans="1:1" x14ac:dyDescent="0.3">
      <c r="A2543" s="3" t="str">
        <f>IF(Bank_Personal_Loan_Modelling!C2543&lt;=10,"0-10",IF(AND(Bank_Personal_Loan_Modelling!C2543&gt;10,Bank_Personal_Loan_Modelling!C2543&lt;=20),"11-20",IF(AND(Bank_Personal_Loan_Modelling!C2543&gt;20,Bank_Personal_Loan_Modelling!C2543&lt;=30),"21-30","30+")))</f>
        <v>11-20</v>
      </c>
    </row>
    <row r="2544" spans="1:1" x14ac:dyDescent="0.3">
      <c r="A2544" s="3" t="str">
        <f>IF(Bank_Personal_Loan_Modelling!C2544&lt;=10,"0-10",IF(AND(Bank_Personal_Loan_Modelling!C2544&gt;10,Bank_Personal_Loan_Modelling!C2544&lt;=20),"11-20",IF(AND(Bank_Personal_Loan_Modelling!C2544&gt;20,Bank_Personal_Loan_Modelling!C2544&lt;=30),"21-30","30+")))</f>
        <v>21-30</v>
      </c>
    </row>
    <row r="2545" spans="1:1" x14ac:dyDescent="0.3">
      <c r="A2545" s="3" t="str">
        <f>IF(Bank_Personal_Loan_Modelling!C2545&lt;=10,"0-10",IF(AND(Bank_Personal_Loan_Modelling!C2545&gt;10,Bank_Personal_Loan_Modelling!C2545&lt;=20),"11-20",IF(AND(Bank_Personal_Loan_Modelling!C2545&gt;20,Bank_Personal_Loan_Modelling!C2545&lt;=30),"21-30","30+")))</f>
        <v>11-20</v>
      </c>
    </row>
    <row r="2546" spans="1:1" x14ac:dyDescent="0.3">
      <c r="A2546" s="3" t="str">
        <f>IF(Bank_Personal_Loan_Modelling!C2546&lt;=10,"0-10",IF(AND(Bank_Personal_Loan_Modelling!C2546&gt;10,Bank_Personal_Loan_Modelling!C2546&lt;=20),"11-20",IF(AND(Bank_Personal_Loan_Modelling!C2546&gt;20,Bank_Personal_Loan_Modelling!C2546&lt;=30),"21-30","30+")))</f>
        <v>21-30</v>
      </c>
    </row>
    <row r="2547" spans="1:1" x14ac:dyDescent="0.3">
      <c r="A2547" s="3" t="str">
        <f>IF(Bank_Personal_Loan_Modelling!C2547&lt;=10,"0-10",IF(AND(Bank_Personal_Loan_Modelling!C2547&gt;10,Bank_Personal_Loan_Modelling!C2547&lt;=20),"11-20",IF(AND(Bank_Personal_Loan_Modelling!C2547&gt;20,Bank_Personal_Loan_Modelling!C2547&lt;=30),"21-30","30+")))</f>
        <v>11-20</v>
      </c>
    </row>
    <row r="2548" spans="1:1" x14ac:dyDescent="0.3">
      <c r="A2548" s="3" t="str">
        <f>IF(Bank_Personal_Loan_Modelling!C2548&lt;=10,"0-10",IF(AND(Bank_Personal_Loan_Modelling!C2548&gt;10,Bank_Personal_Loan_Modelling!C2548&lt;=20),"11-20",IF(AND(Bank_Personal_Loan_Modelling!C2548&gt;20,Bank_Personal_Loan_Modelling!C2548&lt;=30),"21-30","30+")))</f>
        <v>11-20</v>
      </c>
    </row>
    <row r="2549" spans="1:1" x14ac:dyDescent="0.3">
      <c r="A2549" s="3" t="str">
        <f>IF(Bank_Personal_Loan_Modelling!C2549&lt;=10,"0-10",IF(AND(Bank_Personal_Loan_Modelling!C2549&gt;10,Bank_Personal_Loan_Modelling!C2549&lt;=20),"11-20",IF(AND(Bank_Personal_Loan_Modelling!C2549&gt;20,Bank_Personal_Loan_Modelling!C2549&lt;=30),"21-30","30+")))</f>
        <v>11-20</v>
      </c>
    </row>
    <row r="2550" spans="1:1" x14ac:dyDescent="0.3">
      <c r="A2550" s="3" t="str">
        <f>IF(Bank_Personal_Loan_Modelling!C2550&lt;=10,"0-10",IF(AND(Bank_Personal_Loan_Modelling!C2550&gt;10,Bank_Personal_Loan_Modelling!C2550&lt;=20),"11-20",IF(AND(Bank_Personal_Loan_Modelling!C2550&gt;20,Bank_Personal_Loan_Modelling!C2550&lt;=30),"21-30","30+")))</f>
        <v>11-20</v>
      </c>
    </row>
    <row r="2551" spans="1:1" x14ac:dyDescent="0.3">
      <c r="A2551" s="3" t="str">
        <f>IF(Bank_Personal_Loan_Modelling!C2551&lt;=10,"0-10",IF(AND(Bank_Personal_Loan_Modelling!C2551&gt;10,Bank_Personal_Loan_Modelling!C2551&lt;=20),"11-20",IF(AND(Bank_Personal_Loan_Modelling!C2551&gt;20,Bank_Personal_Loan_Modelling!C2551&lt;=30),"21-30","30+")))</f>
        <v>11-20</v>
      </c>
    </row>
    <row r="2552" spans="1:1" x14ac:dyDescent="0.3">
      <c r="A2552" s="3" t="str">
        <f>IF(Bank_Personal_Loan_Modelling!C2552&lt;=10,"0-10",IF(AND(Bank_Personal_Loan_Modelling!C2552&gt;10,Bank_Personal_Loan_Modelling!C2552&lt;=20),"11-20",IF(AND(Bank_Personal_Loan_Modelling!C2552&gt;20,Bank_Personal_Loan_Modelling!C2552&lt;=30),"21-30","30+")))</f>
        <v>21-30</v>
      </c>
    </row>
    <row r="2553" spans="1:1" x14ac:dyDescent="0.3">
      <c r="A2553" s="3" t="str">
        <f>IF(Bank_Personal_Loan_Modelling!C2553&lt;=10,"0-10",IF(AND(Bank_Personal_Loan_Modelling!C2553&gt;10,Bank_Personal_Loan_Modelling!C2553&lt;=20),"11-20",IF(AND(Bank_Personal_Loan_Modelling!C2553&gt;20,Bank_Personal_Loan_Modelling!C2553&lt;=30),"21-30","30+")))</f>
        <v>21-30</v>
      </c>
    </row>
    <row r="2554" spans="1:1" x14ac:dyDescent="0.3">
      <c r="A2554" s="3" t="str">
        <f>IF(Bank_Personal_Loan_Modelling!C2554&lt;=10,"0-10",IF(AND(Bank_Personal_Loan_Modelling!C2554&gt;10,Bank_Personal_Loan_Modelling!C2554&lt;=20),"11-20",IF(AND(Bank_Personal_Loan_Modelling!C2554&gt;20,Bank_Personal_Loan_Modelling!C2554&lt;=30),"21-30","30+")))</f>
        <v>11-20</v>
      </c>
    </row>
    <row r="2555" spans="1:1" x14ac:dyDescent="0.3">
      <c r="A2555" s="3" t="str">
        <f>IF(Bank_Personal_Loan_Modelling!C2555&lt;=10,"0-10",IF(AND(Bank_Personal_Loan_Modelling!C2555&gt;10,Bank_Personal_Loan_Modelling!C2555&lt;=20),"11-20",IF(AND(Bank_Personal_Loan_Modelling!C2555&gt;20,Bank_Personal_Loan_Modelling!C2555&lt;=30),"21-30","30+")))</f>
        <v>11-20</v>
      </c>
    </row>
    <row r="2556" spans="1:1" x14ac:dyDescent="0.3">
      <c r="A2556" s="3" t="str">
        <f>IF(Bank_Personal_Loan_Modelling!C2556&lt;=10,"0-10",IF(AND(Bank_Personal_Loan_Modelling!C2556&gt;10,Bank_Personal_Loan_Modelling!C2556&lt;=20),"11-20",IF(AND(Bank_Personal_Loan_Modelling!C2556&gt;20,Bank_Personal_Loan_Modelling!C2556&lt;=30),"21-30","30+")))</f>
        <v>11-20</v>
      </c>
    </row>
    <row r="2557" spans="1:1" x14ac:dyDescent="0.3">
      <c r="A2557" s="3" t="str">
        <f>IF(Bank_Personal_Loan_Modelling!C2557&lt;=10,"0-10",IF(AND(Bank_Personal_Loan_Modelling!C2557&gt;10,Bank_Personal_Loan_Modelling!C2557&lt;=20),"11-20",IF(AND(Bank_Personal_Loan_Modelling!C2557&gt;20,Bank_Personal_Loan_Modelling!C2557&lt;=30),"21-30","30+")))</f>
        <v>21-30</v>
      </c>
    </row>
    <row r="2558" spans="1:1" x14ac:dyDescent="0.3">
      <c r="A2558" s="3" t="str">
        <f>IF(Bank_Personal_Loan_Modelling!C2558&lt;=10,"0-10",IF(AND(Bank_Personal_Loan_Modelling!C2558&gt;10,Bank_Personal_Loan_Modelling!C2558&lt;=20),"11-20",IF(AND(Bank_Personal_Loan_Modelling!C2558&gt;20,Bank_Personal_Loan_Modelling!C2558&lt;=30),"21-30","30+")))</f>
        <v>21-30</v>
      </c>
    </row>
    <row r="2559" spans="1:1" x14ac:dyDescent="0.3">
      <c r="A2559" s="3" t="str">
        <f>IF(Bank_Personal_Loan_Modelling!C2559&lt;=10,"0-10",IF(AND(Bank_Personal_Loan_Modelling!C2559&gt;10,Bank_Personal_Loan_Modelling!C2559&lt;=20),"11-20",IF(AND(Bank_Personal_Loan_Modelling!C2559&gt;20,Bank_Personal_Loan_Modelling!C2559&lt;=30),"21-30","30+")))</f>
        <v>21-30</v>
      </c>
    </row>
    <row r="2560" spans="1:1" x14ac:dyDescent="0.3">
      <c r="A2560" s="3" t="str">
        <f>IF(Bank_Personal_Loan_Modelling!C2560&lt;=10,"0-10",IF(AND(Bank_Personal_Loan_Modelling!C2560&gt;10,Bank_Personal_Loan_Modelling!C2560&lt;=20),"11-20",IF(AND(Bank_Personal_Loan_Modelling!C2560&gt;20,Bank_Personal_Loan_Modelling!C2560&lt;=30),"21-30","30+")))</f>
        <v>11-20</v>
      </c>
    </row>
    <row r="2561" spans="1:1" x14ac:dyDescent="0.3">
      <c r="A2561" s="3" t="str">
        <f>IF(Bank_Personal_Loan_Modelling!C2561&lt;=10,"0-10",IF(AND(Bank_Personal_Loan_Modelling!C2561&gt;10,Bank_Personal_Loan_Modelling!C2561&lt;=20),"11-20",IF(AND(Bank_Personal_Loan_Modelling!C2561&gt;20,Bank_Personal_Loan_Modelling!C2561&lt;=30),"21-30","30+")))</f>
        <v>21-30</v>
      </c>
    </row>
    <row r="2562" spans="1:1" x14ac:dyDescent="0.3">
      <c r="A2562" s="3" t="str">
        <f>IF(Bank_Personal_Loan_Modelling!C2562&lt;=10,"0-10",IF(AND(Bank_Personal_Loan_Modelling!C2562&gt;10,Bank_Personal_Loan_Modelling!C2562&lt;=20),"11-20",IF(AND(Bank_Personal_Loan_Modelling!C2562&gt;20,Bank_Personal_Loan_Modelling!C2562&lt;=30),"21-30","30+")))</f>
        <v>21-30</v>
      </c>
    </row>
    <row r="2563" spans="1:1" x14ac:dyDescent="0.3">
      <c r="A2563" s="3" t="str">
        <f>IF(Bank_Personal_Loan_Modelling!C2563&lt;=10,"0-10",IF(AND(Bank_Personal_Loan_Modelling!C2563&gt;10,Bank_Personal_Loan_Modelling!C2563&lt;=20),"11-20",IF(AND(Bank_Personal_Loan_Modelling!C2563&gt;20,Bank_Personal_Loan_Modelling!C2563&lt;=30),"21-30","30+")))</f>
        <v>11-20</v>
      </c>
    </row>
    <row r="2564" spans="1:1" x14ac:dyDescent="0.3">
      <c r="A2564" s="3" t="str">
        <f>IF(Bank_Personal_Loan_Modelling!C2564&lt;=10,"0-10",IF(AND(Bank_Personal_Loan_Modelling!C2564&gt;10,Bank_Personal_Loan_Modelling!C2564&lt;=20),"11-20",IF(AND(Bank_Personal_Loan_Modelling!C2564&gt;20,Bank_Personal_Loan_Modelling!C2564&lt;=30),"21-30","30+")))</f>
        <v>11-20</v>
      </c>
    </row>
    <row r="2565" spans="1:1" x14ac:dyDescent="0.3">
      <c r="A2565" s="3" t="str">
        <f>IF(Bank_Personal_Loan_Modelling!C2565&lt;=10,"0-10",IF(AND(Bank_Personal_Loan_Modelling!C2565&gt;10,Bank_Personal_Loan_Modelling!C2565&lt;=20),"11-20",IF(AND(Bank_Personal_Loan_Modelling!C2565&gt;20,Bank_Personal_Loan_Modelling!C2565&lt;=30),"21-30","30+")))</f>
        <v>21-30</v>
      </c>
    </row>
    <row r="2566" spans="1:1" x14ac:dyDescent="0.3">
      <c r="A2566" s="3" t="str">
        <f>IF(Bank_Personal_Loan_Modelling!C2566&lt;=10,"0-10",IF(AND(Bank_Personal_Loan_Modelling!C2566&gt;10,Bank_Personal_Loan_Modelling!C2566&lt;=20),"11-20",IF(AND(Bank_Personal_Loan_Modelling!C2566&gt;20,Bank_Personal_Loan_Modelling!C2566&lt;=30),"21-30","30+")))</f>
        <v>21-30</v>
      </c>
    </row>
    <row r="2567" spans="1:1" x14ac:dyDescent="0.3">
      <c r="A2567" s="3" t="str">
        <f>IF(Bank_Personal_Loan_Modelling!C2567&lt;=10,"0-10",IF(AND(Bank_Personal_Loan_Modelling!C2567&gt;10,Bank_Personal_Loan_Modelling!C2567&lt;=20),"11-20",IF(AND(Bank_Personal_Loan_Modelling!C2567&gt;20,Bank_Personal_Loan_Modelling!C2567&lt;=30),"21-30","30+")))</f>
        <v>21-30</v>
      </c>
    </row>
    <row r="2568" spans="1:1" x14ac:dyDescent="0.3">
      <c r="A2568" s="3" t="str">
        <f>IF(Bank_Personal_Loan_Modelling!C2568&lt;=10,"0-10",IF(AND(Bank_Personal_Loan_Modelling!C2568&gt;10,Bank_Personal_Loan_Modelling!C2568&lt;=20),"11-20",IF(AND(Bank_Personal_Loan_Modelling!C2568&gt;20,Bank_Personal_Loan_Modelling!C2568&lt;=30),"21-30","30+")))</f>
        <v>11-20</v>
      </c>
    </row>
    <row r="2569" spans="1:1" x14ac:dyDescent="0.3">
      <c r="A2569" s="3" t="str">
        <f>IF(Bank_Personal_Loan_Modelling!C2569&lt;=10,"0-10",IF(AND(Bank_Personal_Loan_Modelling!C2569&gt;10,Bank_Personal_Loan_Modelling!C2569&lt;=20),"11-20",IF(AND(Bank_Personal_Loan_Modelling!C2569&gt;20,Bank_Personal_Loan_Modelling!C2569&lt;=30),"21-30","30+")))</f>
        <v>21-30</v>
      </c>
    </row>
    <row r="2570" spans="1:1" x14ac:dyDescent="0.3">
      <c r="A2570" s="3" t="str">
        <f>IF(Bank_Personal_Loan_Modelling!C2570&lt;=10,"0-10",IF(AND(Bank_Personal_Loan_Modelling!C2570&gt;10,Bank_Personal_Loan_Modelling!C2570&lt;=20),"11-20",IF(AND(Bank_Personal_Loan_Modelling!C2570&gt;20,Bank_Personal_Loan_Modelling!C2570&lt;=30),"21-30","30+")))</f>
        <v>11-20</v>
      </c>
    </row>
    <row r="2571" spans="1:1" x14ac:dyDescent="0.3">
      <c r="A2571" s="3" t="str">
        <f>IF(Bank_Personal_Loan_Modelling!C2571&lt;=10,"0-10",IF(AND(Bank_Personal_Loan_Modelling!C2571&gt;10,Bank_Personal_Loan_Modelling!C2571&lt;=20),"11-20",IF(AND(Bank_Personal_Loan_Modelling!C2571&gt;20,Bank_Personal_Loan_Modelling!C2571&lt;=30),"21-30","30+")))</f>
        <v>11-20</v>
      </c>
    </row>
    <row r="2572" spans="1:1" x14ac:dyDescent="0.3">
      <c r="A2572" s="3" t="str">
        <f>IF(Bank_Personal_Loan_Modelling!C2572&lt;=10,"0-10",IF(AND(Bank_Personal_Loan_Modelling!C2572&gt;10,Bank_Personal_Loan_Modelling!C2572&lt;=20),"11-20",IF(AND(Bank_Personal_Loan_Modelling!C2572&gt;20,Bank_Personal_Loan_Modelling!C2572&lt;=30),"21-30","30+")))</f>
        <v>11-20</v>
      </c>
    </row>
    <row r="2573" spans="1:1" x14ac:dyDescent="0.3">
      <c r="A2573" s="3" t="str">
        <f>IF(Bank_Personal_Loan_Modelling!C2573&lt;=10,"0-10",IF(AND(Bank_Personal_Loan_Modelling!C2573&gt;10,Bank_Personal_Loan_Modelling!C2573&lt;=20),"11-20",IF(AND(Bank_Personal_Loan_Modelling!C2573&gt;20,Bank_Personal_Loan_Modelling!C2573&lt;=30),"21-30","30+")))</f>
        <v>11-20</v>
      </c>
    </row>
    <row r="2574" spans="1:1" x14ac:dyDescent="0.3">
      <c r="A2574" s="3" t="str">
        <f>IF(Bank_Personal_Loan_Modelling!C2574&lt;=10,"0-10",IF(AND(Bank_Personal_Loan_Modelling!C2574&gt;10,Bank_Personal_Loan_Modelling!C2574&lt;=20),"11-20",IF(AND(Bank_Personal_Loan_Modelling!C2574&gt;20,Bank_Personal_Loan_Modelling!C2574&lt;=30),"21-30","30+")))</f>
        <v>11-20</v>
      </c>
    </row>
    <row r="2575" spans="1:1" x14ac:dyDescent="0.3">
      <c r="A2575" s="3" t="str">
        <f>IF(Bank_Personal_Loan_Modelling!C2575&lt;=10,"0-10",IF(AND(Bank_Personal_Loan_Modelling!C2575&gt;10,Bank_Personal_Loan_Modelling!C2575&lt;=20),"11-20",IF(AND(Bank_Personal_Loan_Modelling!C2575&gt;20,Bank_Personal_Loan_Modelling!C2575&lt;=30),"21-30","30+")))</f>
        <v>11-20</v>
      </c>
    </row>
    <row r="2576" spans="1:1" x14ac:dyDescent="0.3">
      <c r="A2576" s="3" t="str">
        <f>IF(Bank_Personal_Loan_Modelling!C2576&lt;=10,"0-10",IF(AND(Bank_Personal_Loan_Modelling!C2576&gt;10,Bank_Personal_Loan_Modelling!C2576&lt;=20),"11-20",IF(AND(Bank_Personal_Loan_Modelling!C2576&gt;20,Bank_Personal_Loan_Modelling!C2576&lt;=30),"21-30","30+")))</f>
        <v>21-30</v>
      </c>
    </row>
    <row r="2577" spans="1:1" x14ac:dyDescent="0.3">
      <c r="A2577" s="3" t="str">
        <f>IF(Bank_Personal_Loan_Modelling!C2577&lt;=10,"0-10",IF(AND(Bank_Personal_Loan_Modelling!C2577&gt;10,Bank_Personal_Loan_Modelling!C2577&lt;=20),"11-20",IF(AND(Bank_Personal_Loan_Modelling!C2577&gt;20,Bank_Personal_Loan_Modelling!C2577&lt;=30),"21-30","30+")))</f>
        <v>11-20</v>
      </c>
    </row>
    <row r="2578" spans="1:1" x14ac:dyDescent="0.3">
      <c r="A2578" s="3" t="str">
        <f>IF(Bank_Personal_Loan_Modelling!C2578&lt;=10,"0-10",IF(AND(Bank_Personal_Loan_Modelling!C2578&gt;10,Bank_Personal_Loan_Modelling!C2578&lt;=20),"11-20",IF(AND(Bank_Personal_Loan_Modelling!C2578&gt;20,Bank_Personal_Loan_Modelling!C2578&lt;=30),"21-30","30+")))</f>
        <v>21-30</v>
      </c>
    </row>
    <row r="2579" spans="1:1" x14ac:dyDescent="0.3">
      <c r="A2579" s="3" t="str">
        <f>IF(Bank_Personal_Loan_Modelling!C2579&lt;=10,"0-10",IF(AND(Bank_Personal_Loan_Modelling!C2579&gt;10,Bank_Personal_Loan_Modelling!C2579&lt;=20),"11-20",IF(AND(Bank_Personal_Loan_Modelling!C2579&gt;20,Bank_Personal_Loan_Modelling!C2579&lt;=30),"21-30","30+")))</f>
        <v>11-20</v>
      </c>
    </row>
    <row r="2580" spans="1:1" x14ac:dyDescent="0.3">
      <c r="A2580" s="3" t="str">
        <f>IF(Bank_Personal_Loan_Modelling!C2580&lt;=10,"0-10",IF(AND(Bank_Personal_Loan_Modelling!C2580&gt;10,Bank_Personal_Loan_Modelling!C2580&lt;=20),"11-20",IF(AND(Bank_Personal_Loan_Modelling!C2580&gt;20,Bank_Personal_Loan_Modelling!C2580&lt;=30),"21-30","30+")))</f>
        <v>21-30</v>
      </c>
    </row>
    <row r="2581" spans="1:1" x14ac:dyDescent="0.3">
      <c r="A2581" s="3" t="str">
        <f>IF(Bank_Personal_Loan_Modelling!C2581&lt;=10,"0-10",IF(AND(Bank_Personal_Loan_Modelling!C2581&gt;10,Bank_Personal_Loan_Modelling!C2581&lt;=20),"11-20",IF(AND(Bank_Personal_Loan_Modelling!C2581&gt;20,Bank_Personal_Loan_Modelling!C2581&lt;=30),"21-30","30+")))</f>
        <v>11-20</v>
      </c>
    </row>
    <row r="2582" spans="1:1" x14ac:dyDescent="0.3">
      <c r="A2582" s="3" t="str">
        <f>IF(Bank_Personal_Loan_Modelling!C2582&lt;=10,"0-10",IF(AND(Bank_Personal_Loan_Modelling!C2582&gt;10,Bank_Personal_Loan_Modelling!C2582&lt;=20),"11-20",IF(AND(Bank_Personal_Loan_Modelling!C2582&gt;20,Bank_Personal_Loan_Modelling!C2582&lt;=30),"21-30","30+")))</f>
        <v>11-20</v>
      </c>
    </row>
    <row r="2583" spans="1:1" x14ac:dyDescent="0.3">
      <c r="A2583" s="3" t="str">
        <f>IF(Bank_Personal_Loan_Modelling!C2583&lt;=10,"0-10",IF(AND(Bank_Personal_Loan_Modelling!C2583&gt;10,Bank_Personal_Loan_Modelling!C2583&lt;=20),"11-20",IF(AND(Bank_Personal_Loan_Modelling!C2583&gt;20,Bank_Personal_Loan_Modelling!C2583&lt;=30),"21-30","30+")))</f>
        <v>21-30</v>
      </c>
    </row>
    <row r="2584" spans="1:1" x14ac:dyDescent="0.3">
      <c r="A2584" s="3" t="str">
        <f>IF(Bank_Personal_Loan_Modelling!C2584&lt;=10,"0-10",IF(AND(Bank_Personal_Loan_Modelling!C2584&gt;10,Bank_Personal_Loan_Modelling!C2584&lt;=20),"11-20",IF(AND(Bank_Personal_Loan_Modelling!C2584&gt;20,Bank_Personal_Loan_Modelling!C2584&lt;=30),"21-30","30+")))</f>
        <v>11-20</v>
      </c>
    </row>
    <row r="2585" spans="1:1" x14ac:dyDescent="0.3">
      <c r="A2585" s="3" t="str">
        <f>IF(Bank_Personal_Loan_Modelling!C2585&lt;=10,"0-10",IF(AND(Bank_Personal_Loan_Modelling!C2585&gt;10,Bank_Personal_Loan_Modelling!C2585&lt;=20),"11-20",IF(AND(Bank_Personal_Loan_Modelling!C2585&gt;20,Bank_Personal_Loan_Modelling!C2585&lt;=30),"21-30","30+")))</f>
        <v>11-20</v>
      </c>
    </row>
    <row r="2586" spans="1:1" x14ac:dyDescent="0.3">
      <c r="A2586" s="3" t="str">
        <f>IF(Bank_Personal_Loan_Modelling!C2586&lt;=10,"0-10",IF(AND(Bank_Personal_Loan_Modelling!C2586&gt;10,Bank_Personal_Loan_Modelling!C2586&lt;=20),"11-20",IF(AND(Bank_Personal_Loan_Modelling!C2586&gt;20,Bank_Personal_Loan_Modelling!C2586&lt;=30),"21-30","30+")))</f>
        <v>11-20</v>
      </c>
    </row>
    <row r="2587" spans="1:1" x14ac:dyDescent="0.3">
      <c r="A2587" s="3" t="str">
        <f>IF(Bank_Personal_Loan_Modelling!C2587&lt;=10,"0-10",IF(AND(Bank_Personal_Loan_Modelling!C2587&gt;10,Bank_Personal_Loan_Modelling!C2587&lt;=20),"11-20",IF(AND(Bank_Personal_Loan_Modelling!C2587&gt;20,Bank_Personal_Loan_Modelling!C2587&lt;=30),"21-30","30+")))</f>
        <v>21-30</v>
      </c>
    </row>
    <row r="2588" spans="1:1" x14ac:dyDescent="0.3">
      <c r="A2588" s="3" t="str">
        <f>IF(Bank_Personal_Loan_Modelling!C2588&lt;=10,"0-10",IF(AND(Bank_Personal_Loan_Modelling!C2588&gt;10,Bank_Personal_Loan_Modelling!C2588&lt;=20),"11-20",IF(AND(Bank_Personal_Loan_Modelling!C2588&gt;20,Bank_Personal_Loan_Modelling!C2588&lt;=30),"21-30","30+")))</f>
        <v>11-20</v>
      </c>
    </row>
    <row r="2589" spans="1:1" x14ac:dyDescent="0.3">
      <c r="A2589" s="3" t="str">
        <f>IF(Bank_Personal_Loan_Modelling!C2589&lt;=10,"0-10",IF(AND(Bank_Personal_Loan_Modelling!C2589&gt;10,Bank_Personal_Loan_Modelling!C2589&lt;=20),"11-20",IF(AND(Bank_Personal_Loan_Modelling!C2589&gt;20,Bank_Personal_Loan_Modelling!C2589&lt;=30),"21-30","30+")))</f>
        <v>21-30</v>
      </c>
    </row>
    <row r="2590" spans="1:1" x14ac:dyDescent="0.3">
      <c r="A2590" s="3" t="str">
        <f>IF(Bank_Personal_Loan_Modelling!C2590&lt;=10,"0-10",IF(AND(Bank_Personal_Loan_Modelling!C2590&gt;10,Bank_Personal_Loan_Modelling!C2590&lt;=20),"11-20",IF(AND(Bank_Personal_Loan_Modelling!C2590&gt;20,Bank_Personal_Loan_Modelling!C2590&lt;=30),"21-30","30+")))</f>
        <v>11-20</v>
      </c>
    </row>
    <row r="2591" spans="1:1" x14ac:dyDescent="0.3">
      <c r="A2591" s="3" t="str">
        <f>IF(Bank_Personal_Loan_Modelling!C2591&lt;=10,"0-10",IF(AND(Bank_Personal_Loan_Modelling!C2591&gt;10,Bank_Personal_Loan_Modelling!C2591&lt;=20),"11-20",IF(AND(Bank_Personal_Loan_Modelling!C2591&gt;20,Bank_Personal_Loan_Modelling!C2591&lt;=30),"21-30","30+")))</f>
        <v>21-30</v>
      </c>
    </row>
    <row r="2592" spans="1:1" x14ac:dyDescent="0.3">
      <c r="A2592" s="3" t="str">
        <f>IF(Bank_Personal_Loan_Modelling!C2592&lt;=10,"0-10",IF(AND(Bank_Personal_Loan_Modelling!C2592&gt;10,Bank_Personal_Loan_Modelling!C2592&lt;=20),"11-20",IF(AND(Bank_Personal_Loan_Modelling!C2592&gt;20,Bank_Personal_Loan_Modelling!C2592&lt;=30),"21-30","30+")))</f>
        <v>11-20</v>
      </c>
    </row>
    <row r="2593" spans="1:1" x14ac:dyDescent="0.3">
      <c r="A2593" s="3" t="str">
        <f>IF(Bank_Personal_Loan_Modelling!C2593&lt;=10,"0-10",IF(AND(Bank_Personal_Loan_Modelling!C2593&gt;10,Bank_Personal_Loan_Modelling!C2593&lt;=20),"11-20",IF(AND(Bank_Personal_Loan_Modelling!C2593&gt;20,Bank_Personal_Loan_Modelling!C2593&lt;=30),"21-30","30+")))</f>
        <v>11-20</v>
      </c>
    </row>
    <row r="2594" spans="1:1" x14ac:dyDescent="0.3">
      <c r="A2594" s="3" t="str">
        <f>IF(Bank_Personal_Loan_Modelling!C2594&lt;=10,"0-10",IF(AND(Bank_Personal_Loan_Modelling!C2594&gt;10,Bank_Personal_Loan_Modelling!C2594&lt;=20),"11-20",IF(AND(Bank_Personal_Loan_Modelling!C2594&gt;20,Bank_Personal_Loan_Modelling!C2594&lt;=30),"21-30","30+")))</f>
        <v>21-30</v>
      </c>
    </row>
    <row r="2595" spans="1:1" x14ac:dyDescent="0.3">
      <c r="A2595" s="3" t="str">
        <f>IF(Bank_Personal_Loan_Modelling!C2595&lt;=10,"0-10",IF(AND(Bank_Personal_Loan_Modelling!C2595&gt;10,Bank_Personal_Loan_Modelling!C2595&lt;=20),"11-20",IF(AND(Bank_Personal_Loan_Modelling!C2595&gt;20,Bank_Personal_Loan_Modelling!C2595&lt;=30),"21-30","30+")))</f>
        <v>21-30</v>
      </c>
    </row>
    <row r="2596" spans="1:1" x14ac:dyDescent="0.3">
      <c r="A2596" s="3" t="str">
        <f>IF(Bank_Personal_Loan_Modelling!C2596&lt;=10,"0-10",IF(AND(Bank_Personal_Loan_Modelling!C2596&gt;10,Bank_Personal_Loan_Modelling!C2596&lt;=20),"11-20",IF(AND(Bank_Personal_Loan_Modelling!C2596&gt;20,Bank_Personal_Loan_Modelling!C2596&lt;=30),"21-30","30+")))</f>
        <v>11-20</v>
      </c>
    </row>
    <row r="2597" spans="1:1" x14ac:dyDescent="0.3">
      <c r="A2597" s="3" t="str">
        <f>IF(Bank_Personal_Loan_Modelling!C2597&lt;=10,"0-10",IF(AND(Bank_Personal_Loan_Modelling!C2597&gt;10,Bank_Personal_Loan_Modelling!C2597&lt;=20),"11-20",IF(AND(Bank_Personal_Loan_Modelling!C2597&gt;20,Bank_Personal_Loan_Modelling!C2597&lt;=30),"21-30","30+")))</f>
        <v>21-30</v>
      </c>
    </row>
    <row r="2598" spans="1:1" x14ac:dyDescent="0.3">
      <c r="A2598" s="3" t="str">
        <f>IF(Bank_Personal_Loan_Modelling!C2598&lt;=10,"0-10",IF(AND(Bank_Personal_Loan_Modelling!C2598&gt;10,Bank_Personal_Loan_Modelling!C2598&lt;=20),"11-20",IF(AND(Bank_Personal_Loan_Modelling!C2598&gt;20,Bank_Personal_Loan_Modelling!C2598&lt;=30),"21-30","30+")))</f>
        <v>11-20</v>
      </c>
    </row>
    <row r="2599" spans="1:1" x14ac:dyDescent="0.3">
      <c r="A2599" s="3" t="str">
        <f>IF(Bank_Personal_Loan_Modelling!C2599&lt;=10,"0-10",IF(AND(Bank_Personal_Loan_Modelling!C2599&gt;10,Bank_Personal_Loan_Modelling!C2599&lt;=20),"11-20",IF(AND(Bank_Personal_Loan_Modelling!C2599&gt;20,Bank_Personal_Loan_Modelling!C2599&lt;=30),"21-30","30+")))</f>
        <v>21-30</v>
      </c>
    </row>
    <row r="2600" spans="1:1" x14ac:dyDescent="0.3">
      <c r="A2600" s="3" t="str">
        <f>IF(Bank_Personal_Loan_Modelling!C2600&lt;=10,"0-10",IF(AND(Bank_Personal_Loan_Modelling!C2600&gt;10,Bank_Personal_Loan_Modelling!C2600&lt;=20),"11-20",IF(AND(Bank_Personal_Loan_Modelling!C2600&gt;20,Bank_Personal_Loan_Modelling!C2600&lt;=30),"21-30","30+")))</f>
        <v>11-20</v>
      </c>
    </row>
    <row r="2601" spans="1:1" x14ac:dyDescent="0.3">
      <c r="A2601" s="3" t="str">
        <f>IF(Bank_Personal_Loan_Modelling!C2601&lt;=10,"0-10",IF(AND(Bank_Personal_Loan_Modelling!C2601&gt;10,Bank_Personal_Loan_Modelling!C2601&lt;=20),"11-20",IF(AND(Bank_Personal_Loan_Modelling!C2601&gt;20,Bank_Personal_Loan_Modelling!C2601&lt;=30),"21-30","30+")))</f>
        <v>21-30</v>
      </c>
    </row>
    <row r="2602" spans="1:1" x14ac:dyDescent="0.3">
      <c r="A2602" s="3" t="str">
        <f>IF(Bank_Personal_Loan_Modelling!C2602&lt;=10,"0-10",IF(AND(Bank_Personal_Loan_Modelling!C2602&gt;10,Bank_Personal_Loan_Modelling!C2602&lt;=20),"11-20",IF(AND(Bank_Personal_Loan_Modelling!C2602&gt;20,Bank_Personal_Loan_Modelling!C2602&lt;=30),"21-30","30+")))</f>
        <v>11-20</v>
      </c>
    </row>
    <row r="2603" spans="1:1" x14ac:dyDescent="0.3">
      <c r="A2603" s="3" t="str">
        <f>IF(Bank_Personal_Loan_Modelling!C2603&lt;=10,"0-10",IF(AND(Bank_Personal_Loan_Modelling!C2603&gt;10,Bank_Personal_Loan_Modelling!C2603&lt;=20),"11-20",IF(AND(Bank_Personal_Loan_Modelling!C2603&gt;20,Bank_Personal_Loan_Modelling!C2603&lt;=30),"21-30","30+")))</f>
        <v>21-30</v>
      </c>
    </row>
    <row r="2604" spans="1:1" x14ac:dyDescent="0.3">
      <c r="A2604" s="3" t="str">
        <f>IF(Bank_Personal_Loan_Modelling!C2604&lt;=10,"0-10",IF(AND(Bank_Personal_Loan_Modelling!C2604&gt;10,Bank_Personal_Loan_Modelling!C2604&lt;=20),"11-20",IF(AND(Bank_Personal_Loan_Modelling!C2604&gt;20,Bank_Personal_Loan_Modelling!C2604&lt;=30),"21-30","30+")))</f>
        <v>11-20</v>
      </c>
    </row>
    <row r="2605" spans="1:1" x14ac:dyDescent="0.3">
      <c r="A2605" s="3" t="str">
        <f>IF(Bank_Personal_Loan_Modelling!C2605&lt;=10,"0-10",IF(AND(Bank_Personal_Loan_Modelling!C2605&gt;10,Bank_Personal_Loan_Modelling!C2605&lt;=20),"11-20",IF(AND(Bank_Personal_Loan_Modelling!C2605&gt;20,Bank_Personal_Loan_Modelling!C2605&lt;=30),"21-30","30+")))</f>
        <v>11-20</v>
      </c>
    </row>
    <row r="2606" spans="1:1" x14ac:dyDescent="0.3">
      <c r="A2606" s="3" t="str">
        <f>IF(Bank_Personal_Loan_Modelling!C2606&lt;=10,"0-10",IF(AND(Bank_Personal_Loan_Modelling!C2606&gt;10,Bank_Personal_Loan_Modelling!C2606&lt;=20),"11-20",IF(AND(Bank_Personal_Loan_Modelling!C2606&gt;20,Bank_Personal_Loan_Modelling!C2606&lt;=30),"21-30","30+")))</f>
        <v>11-20</v>
      </c>
    </row>
    <row r="2607" spans="1:1" x14ac:dyDescent="0.3">
      <c r="A2607" s="3" t="str">
        <f>IF(Bank_Personal_Loan_Modelling!C2607&lt;=10,"0-10",IF(AND(Bank_Personal_Loan_Modelling!C2607&gt;10,Bank_Personal_Loan_Modelling!C2607&lt;=20),"11-20",IF(AND(Bank_Personal_Loan_Modelling!C2607&gt;20,Bank_Personal_Loan_Modelling!C2607&lt;=30),"21-30","30+")))</f>
        <v>11-20</v>
      </c>
    </row>
    <row r="2608" spans="1:1" x14ac:dyDescent="0.3">
      <c r="A2608" s="3" t="str">
        <f>IF(Bank_Personal_Loan_Modelling!C2608&lt;=10,"0-10",IF(AND(Bank_Personal_Loan_Modelling!C2608&gt;10,Bank_Personal_Loan_Modelling!C2608&lt;=20),"11-20",IF(AND(Bank_Personal_Loan_Modelling!C2608&gt;20,Bank_Personal_Loan_Modelling!C2608&lt;=30),"21-30","30+")))</f>
        <v>11-20</v>
      </c>
    </row>
    <row r="2609" spans="1:1" x14ac:dyDescent="0.3">
      <c r="A2609" s="3" t="str">
        <f>IF(Bank_Personal_Loan_Modelling!C2609&lt;=10,"0-10",IF(AND(Bank_Personal_Loan_Modelling!C2609&gt;10,Bank_Personal_Loan_Modelling!C2609&lt;=20),"11-20",IF(AND(Bank_Personal_Loan_Modelling!C2609&gt;20,Bank_Personal_Loan_Modelling!C2609&lt;=30),"21-30","30+")))</f>
        <v>21-30</v>
      </c>
    </row>
    <row r="2610" spans="1:1" x14ac:dyDescent="0.3">
      <c r="A2610" s="3" t="str">
        <f>IF(Bank_Personal_Loan_Modelling!C2610&lt;=10,"0-10",IF(AND(Bank_Personal_Loan_Modelling!C2610&gt;10,Bank_Personal_Loan_Modelling!C2610&lt;=20),"11-20",IF(AND(Bank_Personal_Loan_Modelling!C2610&gt;20,Bank_Personal_Loan_Modelling!C2610&lt;=30),"21-30","30+")))</f>
        <v>11-20</v>
      </c>
    </row>
    <row r="2611" spans="1:1" x14ac:dyDescent="0.3">
      <c r="A2611" s="3" t="str">
        <f>IF(Bank_Personal_Loan_Modelling!C2611&lt;=10,"0-10",IF(AND(Bank_Personal_Loan_Modelling!C2611&gt;10,Bank_Personal_Loan_Modelling!C2611&lt;=20),"11-20",IF(AND(Bank_Personal_Loan_Modelling!C2611&gt;20,Bank_Personal_Loan_Modelling!C2611&lt;=30),"21-30","30+")))</f>
        <v>11-20</v>
      </c>
    </row>
    <row r="2612" spans="1:1" x14ac:dyDescent="0.3">
      <c r="A2612" s="3" t="str">
        <f>IF(Bank_Personal_Loan_Modelling!C2612&lt;=10,"0-10",IF(AND(Bank_Personal_Loan_Modelling!C2612&gt;10,Bank_Personal_Loan_Modelling!C2612&lt;=20),"11-20",IF(AND(Bank_Personal_Loan_Modelling!C2612&gt;20,Bank_Personal_Loan_Modelling!C2612&lt;=30),"21-30","30+")))</f>
        <v>11-20</v>
      </c>
    </row>
    <row r="2613" spans="1:1" x14ac:dyDescent="0.3">
      <c r="A2613" s="3" t="str">
        <f>IF(Bank_Personal_Loan_Modelling!C2613&lt;=10,"0-10",IF(AND(Bank_Personal_Loan_Modelling!C2613&gt;10,Bank_Personal_Loan_Modelling!C2613&lt;=20),"11-20",IF(AND(Bank_Personal_Loan_Modelling!C2613&gt;20,Bank_Personal_Loan_Modelling!C2613&lt;=30),"21-30","30+")))</f>
        <v>11-20</v>
      </c>
    </row>
    <row r="2614" spans="1:1" x14ac:dyDescent="0.3">
      <c r="A2614" s="3" t="str">
        <f>IF(Bank_Personal_Loan_Modelling!C2614&lt;=10,"0-10",IF(AND(Bank_Personal_Loan_Modelling!C2614&gt;10,Bank_Personal_Loan_Modelling!C2614&lt;=20),"11-20",IF(AND(Bank_Personal_Loan_Modelling!C2614&gt;20,Bank_Personal_Loan_Modelling!C2614&lt;=30),"21-30","30+")))</f>
        <v>11-20</v>
      </c>
    </row>
    <row r="2615" spans="1:1" x14ac:dyDescent="0.3">
      <c r="A2615" s="3" t="str">
        <f>IF(Bank_Personal_Loan_Modelling!C2615&lt;=10,"0-10",IF(AND(Bank_Personal_Loan_Modelling!C2615&gt;10,Bank_Personal_Loan_Modelling!C2615&lt;=20),"11-20",IF(AND(Bank_Personal_Loan_Modelling!C2615&gt;20,Bank_Personal_Loan_Modelling!C2615&lt;=30),"21-30","30+")))</f>
        <v>11-20</v>
      </c>
    </row>
    <row r="2616" spans="1:1" x14ac:dyDescent="0.3">
      <c r="A2616" s="3" t="str">
        <f>IF(Bank_Personal_Loan_Modelling!C2616&lt;=10,"0-10",IF(AND(Bank_Personal_Loan_Modelling!C2616&gt;10,Bank_Personal_Loan_Modelling!C2616&lt;=20),"11-20",IF(AND(Bank_Personal_Loan_Modelling!C2616&gt;20,Bank_Personal_Loan_Modelling!C2616&lt;=30),"21-30","30+")))</f>
        <v>11-20</v>
      </c>
    </row>
    <row r="2617" spans="1:1" x14ac:dyDescent="0.3">
      <c r="A2617" s="3" t="str">
        <f>IF(Bank_Personal_Loan_Modelling!C2617&lt;=10,"0-10",IF(AND(Bank_Personal_Loan_Modelling!C2617&gt;10,Bank_Personal_Loan_Modelling!C2617&lt;=20),"11-20",IF(AND(Bank_Personal_Loan_Modelling!C2617&gt;20,Bank_Personal_Loan_Modelling!C2617&lt;=30),"21-30","30+")))</f>
        <v>11-20</v>
      </c>
    </row>
    <row r="2618" spans="1:1" x14ac:dyDescent="0.3">
      <c r="A2618" s="3" t="str">
        <f>IF(Bank_Personal_Loan_Modelling!C2618&lt;=10,"0-10",IF(AND(Bank_Personal_Loan_Modelling!C2618&gt;10,Bank_Personal_Loan_Modelling!C2618&lt;=20),"11-20",IF(AND(Bank_Personal_Loan_Modelling!C2618&gt;20,Bank_Personal_Loan_Modelling!C2618&lt;=30),"21-30","30+")))</f>
        <v>11-20</v>
      </c>
    </row>
    <row r="2619" spans="1:1" x14ac:dyDescent="0.3">
      <c r="A2619" s="3" t="str">
        <f>IF(Bank_Personal_Loan_Modelling!C2619&lt;=10,"0-10",IF(AND(Bank_Personal_Loan_Modelling!C2619&gt;10,Bank_Personal_Loan_Modelling!C2619&lt;=20),"11-20",IF(AND(Bank_Personal_Loan_Modelling!C2619&gt;20,Bank_Personal_Loan_Modelling!C2619&lt;=30),"21-30","30+")))</f>
        <v>11-20</v>
      </c>
    </row>
    <row r="2620" spans="1:1" x14ac:dyDescent="0.3">
      <c r="A2620" s="3" t="str">
        <f>IF(Bank_Personal_Loan_Modelling!C2620&lt;=10,"0-10",IF(AND(Bank_Personal_Loan_Modelling!C2620&gt;10,Bank_Personal_Loan_Modelling!C2620&lt;=20),"11-20",IF(AND(Bank_Personal_Loan_Modelling!C2620&gt;20,Bank_Personal_Loan_Modelling!C2620&lt;=30),"21-30","30+")))</f>
        <v>11-20</v>
      </c>
    </row>
    <row r="2621" spans="1:1" x14ac:dyDescent="0.3">
      <c r="A2621" s="3" t="str">
        <f>IF(Bank_Personal_Loan_Modelling!C2621&lt;=10,"0-10",IF(AND(Bank_Personal_Loan_Modelling!C2621&gt;10,Bank_Personal_Loan_Modelling!C2621&lt;=20),"11-20",IF(AND(Bank_Personal_Loan_Modelling!C2621&gt;20,Bank_Personal_Loan_Modelling!C2621&lt;=30),"21-30","30+")))</f>
        <v>11-20</v>
      </c>
    </row>
    <row r="2622" spans="1:1" x14ac:dyDescent="0.3">
      <c r="A2622" s="3" t="str">
        <f>IF(Bank_Personal_Loan_Modelling!C2622&lt;=10,"0-10",IF(AND(Bank_Personal_Loan_Modelling!C2622&gt;10,Bank_Personal_Loan_Modelling!C2622&lt;=20),"11-20",IF(AND(Bank_Personal_Loan_Modelling!C2622&gt;20,Bank_Personal_Loan_Modelling!C2622&lt;=30),"21-30","30+")))</f>
        <v>11-20</v>
      </c>
    </row>
    <row r="2623" spans="1:1" x14ac:dyDescent="0.3">
      <c r="A2623" s="3" t="str">
        <f>IF(Bank_Personal_Loan_Modelling!C2623&lt;=10,"0-10",IF(AND(Bank_Personal_Loan_Modelling!C2623&gt;10,Bank_Personal_Loan_Modelling!C2623&lt;=20),"11-20",IF(AND(Bank_Personal_Loan_Modelling!C2623&gt;20,Bank_Personal_Loan_Modelling!C2623&lt;=30),"21-30","30+")))</f>
        <v>11-20</v>
      </c>
    </row>
    <row r="2624" spans="1:1" x14ac:dyDescent="0.3">
      <c r="A2624" s="3" t="str">
        <f>IF(Bank_Personal_Loan_Modelling!C2624&lt;=10,"0-10",IF(AND(Bank_Personal_Loan_Modelling!C2624&gt;10,Bank_Personal_Loan_Modelling!C2624&lt;=20),"11-20",IF(AND(Bank_Personal_Loan_Modelling!C2624&gt;20,Bank_Personal_Loan_Modelling!C2624&lt;=30),"21-30","30+")))</f>
        <v>11-20</v>
      </c>
    </row>
    <row r="2625" spans="1:1" x14ac:dyDescent="0.3">
      <c r="A2625" s="3" t="str">
        <f>IF(Bank_Personal_Loan_Modelling!C2625&lt;=10,"0-10",IF(AND(Bank_Personal_Loan_Modelling!C2625&gt;10,Bank_Personal_Loan_Modelling!C2625&lt;=20),"11-20",IF(AND(Bank_Personal_Loan_Modelling!C2625&gt;20,Bank_Personal_Loan_Modelling!C2625&lt;=30),"21-30","30+")))</f>
        <v>11-20</v>
      </c>
    </row>
    <row r="2626" spans="1:1" x14ac:dyDescent="0.3">
      <c r="A2626" s="3" t="str">
        <f>IF(Bank_Personal_Loan_Modelling!C2626&lt;=10,"0-10",IF(AND(Bank_Personal_Loan_Modelling!C2626&gt;10,Bank_Personal_Loan_Modelling!C2626&lt;=20),"11-20",IF(AND(Bank_Personal_Loan_Modelling!C2626&gt;20,Bank_Personal_Loan_Modelling!C2626&lt;=30),"21-30","30+")))</f>
        <v>11-20</v>
      </c>
    </row>
    <row r="2627" spans="1:1" x14ac:dyDescent="0.3">
      <c r="A2627" s="3" t="str">
        <f>IF(Bank_Personal_Loan_Modelling!C2627&lt;=10,"0-10",IF(AND(Bank_Personal_Loan_Modelling!C2627&gt;10,Bank_Personal_Loan_Modelling!C2627&lt;=20),"11-20",IF(AND(Bank_Personal_Loan_Modelling!C2627&gt;20,Bank_Personal_Loan_Modelling!C2627&lt;=30),"21-30","30+")))</f>
        <v>11-20</v>
      </c>
    </row>
    <row r="2628" spans="1:1" x14ac:dyDescent="0.3">
      <c r="A2628" s="3" t="str">
        <f>IF(Bank_Personal_Loan_Modelling!C2628&lt;=10,"0-10",IF(AND(Bank_Personal_Loan_Modelling!C2628&gt;10,Bank_Personal_Loan_Modelling!C2628&lt;=20),"11-20",IF(AND(Bank_Personal_Loan_Modelling!C2628&gt;20,Bank_Personal_Loan_Modelling!C2628&lt;=30),"21-30","30+")))</f>
        <v>11-20</v>
      </c>
    </row>
    <row r="2629" spans="1:1" x14ac:dyDescent="0.3">
      <c r="A2629" s="3" t="str">
        <f>IF(Bank_Personal_Loan_Modelling!C2629&lt;=10,"0-10",IF(AND(Bank_Personal_Loan_Modelling!C2629&gt;10,Bank_Personal_Loan_Modelling!C2629&lt;=20),"11-20",IF(AND(Bank_Personal_Loan_Modelling!C2629&gt;20,Bank_Personal_Loan_Modelling!C2629&lt;=30),"21-30","30+")))</f>
        <v>11-20</v>
      </c>
    </row>
    <row r="2630" spans="1:1" x14ac:dyDescent="0.3">
      <c r="A2630" s="3" t="str">
        <f>IF(Bank_Personal_Loan_Modelling!C2630&lt;=10,"0-10",IF(AND(Bank_Personal_Loan_Modelling!C2630&gt;10,Bank_Personal_Loan_Modelling!C2630&lt;=20),"11-20",IF(AND(Bank_Personal_Loan_Modelling!C2630&gt;20,Bank_Personal_Loan_Modelling!C2630&lt;=30),"21-30","30+")))</f>
        <v>11-20</v>
      </c>
    </row>
    <row r="2631" spans="1:1" x14ac:dyDescent="0.3">
      <c r="A2631" s="3" t="str">
        <f>IF(Bank_Personal_Loan_Modelling!C2631&lt;=10,"0-10",IF(AND(Bank_Personal_Loan_Modelling!C2631&gt;10,Bank_Personal_Loan_Modelling!C2631&lt;=20),"11-20",IF(AND(Bank_Personal_Loan_Modelling!C2631&gt;20,Bank_Personal_Loan_Modelling!C2631&lt;=30),"21-30","30+")))</f>
        <v>11-20</v>
      </c>
    </row>
    <row r="2632" spans="1:1" x14ac:dyDescent="0.3">
      <c r="A2632" s="3" t="str">
        <f>IF(Bank_Personal_Loan_Modelling!C2632&lt;=10,"0-10",IF(AND(Bank_Personal_Loan_Modelling!C2632&gt;10,Bank_Personal_Loan_Modelling!C2632&lt;=20),"11-20",IF(AND(Bank_Personal_Loan_Modelling!C2632&gt;20,Bank_Personal_Loan_Modelling!C2632&lt;=30),"21-30","30+")))</f>
        <v>11-20</v>
      </c>
    </row>
    <row r="2633" spans="1:1" x14ac:dyDescent="0.3">
      <c r="A2633" s="3" t="str">
        <f>IF(Bank_Personal_Loan_Modelling!C2633&lt;=10,"0-10",IF(AND(Bank_Personal_Loan_Modelling!C2633&gt;10,Bank_Personal_Loan_Modelling!C2633&lt;=20),"11-20",IF(AND(Bank_Personal_Loan_Modelling!C2633&gt;20,Bank_Personal_Loan_Modelling!C2633&lt;=30),"21-30","30+")))</f>
        <v>11-20</v>
      </c>
    </row>
    <row r="2634" spans="1:1" x14ac:dyDescent="0.3">
      <c r="A2634" s="3" t="str">
        <f>IF(Bank_Personal_Loan_Modelling!C2634&lt;=10,"0-10",IF(AND(Bank_Personal_Loan_Modelling!C2634&gt;10,Bank_Personal_Loan_Modelling!C2634&lt;=20),"11-20",IF(AND(Bank_Personal_Loan_Modelling!C2634&gt;20,Bank_Personal_Loan_Modelling!C2634&lt;=30),"21-30","30+")))</f>
        <v>11-20</v>
      </c>
    </row>
    <row r="2635" spans="1:1" x14ac:dyDescent="0.3">
      <c r="A2635" s="3" t="str">
        <f>IF(Bank_Personal_Loan_Modelling!C2635&lt;=10,"0-10",IF(AND(Bank_Personal_Loan_Modelling!C2635&gt;10,Bank_Personal_Loan_Modelling!C2635&lt;=20),"11-20",IF(AND(Bank_Personal_Loan_Modelling!C2635&gt;20,Bank_Personal_Loan_Modelling!C2635&lt;=30),"21-30","30+")))</f>
        <v>11-20</v>
      </c>
    </row>
    <row r="2636" spans="1:1" x14ac:dyDescent="0.3">
      <c r="A2636" s="3" t="str">
        <f>IF(Bank_Personal_Loan_Modelling!C2636&lt;=10,"0-10",IF(AND(Bank_Personal_Loan_Modelling!C2636&gt;10,Bank_Personal_Loan_Modelling!C2636&lt;=20),"11-20",IF(AND(Bank_Personal_Loan_Modelling!C2636&gt;20,Bank_Personal_Loan_Modelling!C2636&lt;=30),"21-30","30+")))</f>
        <v>11-20</v>
      </c>
    </row>
    <row r="2637" spans="1:1" x14ac:dyDescent="0.3">
      <c r="A2637" s="3" t="str">
        <f>IF(Bank_Personal_Loan_Modelling!C2637&lt;=10,"0-10",IF(AND(Bank_Personal_Loan_Modelling!C2637&gt;10,Bank_Personal_Loan_Modelling!C2637&lt;=20),"11-20",IF(AND(Bank_Personal_Loan_Modelling!C2637&gt;20,Bank_Personal_Loan_Modelling!C2637&lt;=30),"21-30","30+")))</f>
        <v>11-20</v>
      </c>
    </row>
    <row r="2638" spans="1:1" x14ac:dyDescent="0.3">
      <c r="A2638" s="3" t="str">
        <f>IF(Bank_Personal_Loan_Modelling!C2638&lt;=10,"0-10",IF(AND(Bank_Personal_Loan_Modelling!C2638&gt;10,Bank_Personal_Loan_Modelling!C2638&lt;=20),"11-20",IF(AND(Bank_Personal_Loan_Modelling!C2638&gt;20,Bank_Personal_Loan_Modelling!C2638&lt;=30),"21-30","30+")))</f>
        <v>11-20</v>
      </c>
    </row>
    <row r="2639" spans="1:1" x14ac:dyDescent="0.3">
      <c r="A2639" s="3" t="str">
        <f>IF(Bank_Personal_Loan_Modelling!C2639&lt;=10,"0-10",IF(AND(Bank_Personal_Loan_Modelling!C2639&gt;10,Bank_Personal_Loan_Modelling!C2639&lt;=20),"11-20",IF(AND(Bank_Personal_Loan_Modelling!C2639&gt;20,Bank_Personal_Loan_Modelling!C2639&lt;=30),"21-30","30+")))</f>
        <v>11-20</v>
      </c>
    </row>
    <row r="2640" spans="1:1" x14ac:dyDescent="0.3">
      <c r="A2640" s="3" t="str">
        <f>IF(Bank_Personal_Loan_Modelling!C2640&lt;=10,"0-10",IF(AND(Bank_Personal_Loan_Modelling!C2640&gt;10,Bank_Personal_Loan_Modelling!C2640&lt;=20),"11-20",IF(AND(Bank_Personal_Loan_Modelling!C2640&gt;20,Bank_Personal_Loan_Modelling!C2640&lt;=30),"21-30","30+")))</f>
        <v>11-20</v>
      </c>
    </row>
    <row r="2641" spans="1:1" x14ac:dyDescent="0.3">
      <c r="A2641" s="3" t="str">
        <f>IF(Bank_Personal_Loan_Modelling!C2641&lt;=10,"0-10",IF(AND(Bank_Personal_Loan_Modelling!C2641&gt;10,Bank_Personal_Loan_Modelling!C2641&lt;=20),"11-20",IF(AND(Bank_Personal_Loan_Modelling!C2641&gt;20,Bank_Personal_Loan_Modelling!C2641&lt;=30),"21-30","30+")))</f>
        <v>11-20</v>
      </c>
    </row>
    <row r="2642" spans="1:1" x14ac:dyDescent="0.3">
      <c r="A2642" s="3" t="str">
        <f>IF(Bank_Personal_Loan_Modelling!C2642&lt;=10,"0-10",IF(AND(Bank_Personal_Loan_Modelling!C2642&gt;10,Bank_Personal_Loan_Modelling!C2642&lt;=20),"11-20",IF(AND(Bank_Personal_Loan_Modelling!C2642&gt;20,Bank_Personal_Loan_Modelling!C2642&lt;=30),"21-30","30+")))</f>
        <v>11-20</v>
      </c>
    </row>
    <row r="2643" spans="1:1" x14ac:dyDescent="0.3">
      <c r="A2643" s="3" t="str">
        <f>IF(Bank_Personal_Loan_Modelling!C2643&lt;=10,"0-10",IF(AND(Bank_Personal_Loan_Modelling!C2643&gt;10,Bank_Personal_Loan_Modelling!C2643&lt;=20),"11-20",IF(AND(Bank_Personal_Loan_Modelling!C2643&gt;20,Bank_Personal_Loan_Modelling!C2643&lt;=30),"21-30","30+")))</f>
        <v>11-20</v>
      </c>
    </row>
    <row r="2644" spans="1:1" x14ac:dyDescent="0.3">
      <c r="A2644" s="3" t="str">
        <f>IF(Bank_Personal_Loan_Modelling!C2644&lt;=10,"0-10",IF(AND(Bank_Personal_Loan_Modelling!C2644&gt;10,Bank_Personal_Loan_Modelling!C2644&lt;=20),"11-20",IF(AND(Bank_Personal_Loan_Modelling!C2644&gt;20,Bank_Personal_Loan_Modelling!C2644&lt;=30),"21-30","30+")))</f>
        <v>11-20</v>
      </c>
    </row>
    <row r="2645" spans="1:1" x14ac:dyDescent="0.3">
      <c r="A2645" s="3" t="str">
        <f>IF(Bank_Personal_Loan_Modelling!C2645&lt;=10,"0-10",IF(AND(Bank_Personal_Loan_Modelling!C2645&gt;10,Bank_Personal_Loan_Modelling!C2645&lt;=20),"11-20",IF(AND(Bank_Personal_Loan_Modelling!C2645&gt;20,Bank_Personal_Loan_Modelling!C2645&lt;=30),"21-30","30+")))</f>
        <v>11-20</v>
      </c>
    </row>
    <row r="2646" spans="1:1" x14ac:dyDescent="0.3">
      <c r="A2646" s="3" t="str">
        <f>IF(Bank_Personal_Loan_Modelling!C2646&lt;=10,"0-10",IF(AND(Bank_Personal_Loan_Modelling!C2646&gt;10,Bank_Personal_Loan_Modelling!C2646&lt;=20),"11-20",IF(AND(Bank_Personal_Loan_Modelling!C2646&gt;20,Bank_Personal_Loan_Modelling!C2646&lt;=30),"21-30","30+")))</f>
        <v>11-20</v>
      </c>
    </row>
    <row r="2647" spans="1:1" x14ac:dyDescent="0.3">
      <c r="A2647" s="3" t="str">
        <f>IF(Bank_Personal_Loan_Modelling!C2647&lt;=10,"0-10",IF(AND(Bank_Personal_Loan_Modelling!C2647&gt;10,Bank_Personal_Loan_Modelling!C2647&lt;=20),"11-20",IF(AND(Bank_Personal_Loan_Modelling!C2647&gt;20,Bank_Personal_Loan_Modelling!C2647&lt;=30),"21-30","30+")))</f>
        <v>11-20</v>
      </c>
    </row>
    <row r="2648" spans="1:1" x14ac:dyDescent="0.3">
      <c r="A2648" s="3" t="str">
        <f>IF(Bank_Personal_Loan_Modelling!C2648&lt;=10,"0-10",IF(AND(Bank_Personal_Loan_Modelling!C2648&gt;10,Bank_Personal_Loan_Modelling!C2648&lt;=20),"11-20",IF(AND(Bank_Personal_Loan_Modelling!C2648&gt;20,Bank_Personal_Loan_Modelling!C2648&lt;=30),"21-30","30+")))</f>
        <v>11-20</v>
      </c>
    </row>
    <row r="2649" spans="1:1" x14ac:dyDescent="0.3">
      <c r="A2649" s="3" t="str">
        <f>IF(Bank_Personal_Loan_Modelling!C2649&lt;=10,"0-10",IF(AND(Bank_Personal_Loan_Modelling!C2649&gt;10,Bank_Personal_Loan_Modelling!C2649&lt;=20),"11-20",IF(AND(Bank_Personal_Loan_Modelling!C2649&gt;20,Bank_Personal_Loan_Modelling!C2649&lt;=30),"21-30","30+")))</f>
        <v>11-20</v>
      </c>
    </row>
    <row r="2650" spans="1:1" x14ac:dyDescent="0.3">
      <c r="A2650" s="3" t="str">
        <f>IF(Bank_Personal_Loan_Modelling!C2650&lt;=10,"0-10",IF(AND(Bank_Personal_Loan_Modelling!C2650&gt;10,Bank_Personal_Loan_Modelling!C2650&lt;=20),"11-20",IF(AND(Bank_Personal_Loan_Modelling!C2650&gt;20,Bank_Personal_Loan_Modelling!C2650&lt;=30),"21-30","30+")))</f>
        <v>11-20</v>
      </c>
    </row>
    <row r="2651" spans="1:1" x14ac:dyDescent="0.3">
      <c r="A2651" s="3" t="str">
        <f>IF(Bank_Personal_Loan_Modelling!C2651&lt;=10,"0-10",IF(AND(Bank_Personal_Loan_Modelling!C2651&gt;10,Bank_Personal_Loan_Modelling!C2651&lt;=20),"11-20",IF(AND(Bank_Personal_Loan_Modelling!C2651&gt;20,Bank_Personal_Loan_Modelling!C2651&lt;=30),"21-30","30+")))</f>
        <v>11-20</v>
      </c>
    </row>
    <row r="2652" spans="1:1" x14ac:dyDescent="0.3">
      <c r="A2652" s="3" t="str">
        <f>IF(Bank_Personal_Loan_Modelling!C2652&lt;=10,"0-10",IF(AND(Bank_Personal_Loan_Modelling!C2652&gt;10,Bank_Personal_Loan_Modelling!C2652&lt;=20),"11-20",IF(AND(Bank_Personal_Loan_Modelling!C2652&gt;20,Bank_Personal_Loan_Modelling!C2652&lt;=30),"21-30","30+")))</f>
        <v>11-20</v>
      </c>
    </row>
    <row r="2653" spans="1:1" x14ac:dyDescent="0.3">
      <c r="A2653" s="3" t="str">
        <f>IF(Bank_Personal_Loan_Modelling!C2653&lt;=10,"0-10",IF(AND(Bank_Personal_Loan_Modelling!C2653&gt;10,Bank_Personal_Loan_Modelling!C2653&lt;=20),"11-20",IF(AND(Bank_Personal_Loan_Modelling!C2653&gt;20,Bank_Personal_Loan_Modelling!C2653&lt;=30),"21-30","30+")))</f>
        <v>11-20</v>
      </c>
    </row>
    <row r="2654" spans="1:1" x14ac:dyDescent="0.3">
      <c r="A2654" s="3" t="str">
        <f>IF(Bank_Personal_Loan_Modelling!C2654&lt;=10,"0-10",IF(AND(Bank_Personal_Loan_Modelling!C2654&gt;10,Bank_Personal_Loan_Modelling!C2654&lt;=20),"11-20",IF(AND(Bank_Personal_Loan_Modelling!C2654&gt;20,Bank_Personal_Loan_Modelling!C2654&lt;=30),"21-30","30+")))</f>
        <v>11-20</v>
      </c>
    </row>
    <row r="2655" spans="1:1" x14ac:dyDescent="0.3">
      <c r="A2655" s="3" t="str">
        <f>IF(Bank_Personal_Loan_Modelling!C2655&lt;=10,"0-10",IF(AND(Bank_Personal_Loan_Modelling!C2655&gt;10,Bank_Personal_Loan_Modelling!C2655&lt;=20),"11-20",IF(AND(Bank_Personal_Loan_Modelling!C2655&gt;20,Bank_Personal_Loan_Modelling!C2655&lt;=30),"21-30","30+")))</f>
        <v>11-20</v>
      </c>
    </row>
    <row r="2656" spans="1:1" x14ac:dyDescent="0.3">
      <c r="A2656" s="3" t="str">
        <f>IF(Bank_Personal_Loan_Modelling!C2656&lt;=10,"0-10",IF(AND(Bank_Personal_Loan_Modelling!C2656&gt;10,Bank_Personal_Loan_Modelling!C2656&lt;=20),"11-20",IF(AND(Bank_Personal_Loan_Modelling!C2656&gt;20,Bank_Personal_Loan_Modelling!C2656&lt;=30),"21-30","30+")))</f>
        <v>11-20</v>
      </c>
    </row>
    <row r="2657" spans="1:1" x14ac:dyDescent="0.3">
      <c r="A2657" s="3" t="str">
        <f>IF(Bank_Personal_Loan_Modelling!C2657&lt;=10,"0-10",IF(AND(Bank_Personal_Loan_Modelling!C2657&gt;10,Bank_Personal_Loan_Modelling!C2657&lt;=20),"11-20",IF(AND(Bank_Personal_Loan_Modelling!C2657&gt;20,Bank_Personal_Loan_Modelling!C2657&lt;=30),"21-30","30+")))</f>
        <v>11-20</v>
      </c>
    </row>
    <row r="2658" spans="1:1" x14ac:dyDescent="0.3">
      <c r="A2658" s="3" t="str">
        <f>IF(Bank_Personal_Loan_Modelling!C2658&lt;=10,"0-10",IF(AND(Bank_Personal_Loan_Modelling!C2658&gt;10,Bank_Personal_Loan_Modelling!C2658&lt;=20),"11-20",IF(AND(Bank_Personal_Loan_Modelling!C2658&gt;20,Bank_Personal_Loan_Modelling!C2658&lt;=30),"21-30","30+")))</f>
        <v>11-20</v>
      </c>
    </row>
    <row r="2659" spans="1:1" x14ac:dyDescent="0.3">
      <c r="A2659" s="3" t="str">
        <f>IF(Bank_Personal_Loan_Modelling!C2659&lt;=10,"0-10",IF(AND(Bank_Personal_Loan_Modelling!C2659&gt;10,Bank_Personal_Loan_Modelling!C2659&lt;=20),"11-20",IF(AND(Bank_Personal_Loan_Modelling!C2659&gt;20,Bank_Personal_Loan_Modelling!C2659&lt;=30),"21-30","30+")))</f>
        <v>11-20</v>
      </c>
    </row>
    <row r="2660" spans="1:1" x14ac:dyDescent="0.3">
      <c r="A2660" s="3" t="str">
        <f>IF(Bank_Personal_Loan_Modelling!C2660&lt;=10,"0-10",IF(AND(Bank_Personal_Loan_Modelling!C2660&gt;10,Bank_Personal_Loan_Modelling!C2660&lt;=20),"11-20",IF(AND(Bank_Personal_Loan_Modelling!C2660&gt;20,Bank_Personal_Loan_Modelling!C2660&lt;=30),"21-30","30+")))</f>
        <v>11-20</v>
      </c>
    </row>
    <row r="2661" spans="1:1" x14ac:dyDescent="0.3">
      <c r="A2661" s="3" t="str">
        <f>IF(Bank_Personal_Loan_Modelling!C2661&lt;=10,"0-10",IF(AND(Bank_Personal_Loan_Modelling!C2661&gt;10,Bank_Personal_Loan_Modelling!C2661&lt;=20),"11-20",IF(AND(Bank_Personal_Loan_Modelling!C2661&gt;20,Bank_Personal_Loan_Modelling!C2661&lt;=30),"21-30","30+")))</f>
        <v>11-20</v>
      </c>
    </row>
    <row r="2662" spans="1:1" x14ac:dyDescent="0.3">
      <c r="A2662" s="3" t="str">
        <f>IF(Bank_Personal_Loan_Modelling!C2662&lt;=10,"0-10",IF(AND(Bank_Personal_Loan_Modelling!C2662&gt;10,Bank_Personal_Loan_Modelling!C2662&lt;=20),"11-20",IF(AND(Bank_Personal_Loan_Modelling!C2662&gt;20,Bank_Personal_Loan_Modelling!C2662&lt;=30),"21-30","30+")))</f>
        <v>11-20</v>
      </c>
    </row>
    <row r="2663" spans="1:1" x14ac:dyDescent="0.3">
      <c r="A2663" s="3" t="str">
        <f>IF(Bank_Personal_Loan_Modelling!C2663&lt;=10,"0-10",IF(AND(Bank_Personal_Loan_Modelling!C2663&gt;10,Bank_Personal_Loan_Modelling!C2663&lt;=20),"11-20",IF(AND(Bank_Personal_Loan_Modelling!C2663&gt;20,Bank_Personal_Loan_Modelling!C2663&lt;=30),"21-30","30+")))</f>
        <v>11-20</v>
      </c>
    </row>
    <row r="2664" spans="1:1" x14ac:dyDescent="0.3">
      <c r="A2664" s="3" t="str">
        <f>IF(Bank_Personal_Loan_Modelling!C2664&lt;=10,"0-10",IF(AND(Bank_Personal_Loan_Modelling!C2664&gt;10,Bank_Personal_Loan_Modelling!C2664&lt;=20),"11-20",IF(AND(Bank_Personal_Loan_Modelling!C2664&gt;20,Bank_Personal_Loan_Modelling!C2664&lt;=30),"21-30","30+")))</f>
        <v>11-20</v>
      </c>
    </row>
    <row r="2665" spans="1:1" x14ac:dyDescent="0.3">
      <c r="A2665" s="3" t="str">
        <f>IF(Bank_Personal_Loan_Modelling!C2665&lt;=10,"0-10",IF(AND(Bank_Personal_Loan_Modelling!C2665&gt;10,Bank_Personal_Loan_Modelling!C2665&lt;=20),"11-20",IF(AND(Bank_Personal_Loan_Modelling!C2665&gt;20,Bank_Personal_Loan_Modelling!C2665&lt;=30),"21-30","30+")))</f>
        <v>11-20</v>
      </c>
    </row>
    <row r="2666" spans="1:1" x14ac:dyDescent="0.3">
      <c r="A2666" s="3" t="str">
        <f>IF(Bank_Personal_Loan_Modelling!C2666&lt;=10,"0-10",IF(AND(Bank_Personal_Loan_Modelling!C2666&gt;10,Bank_Personal_Loan_Modelling!C2666&lt;=20),"11-20",IF(AND(Bank_Personal_Loan_Modelling!C2666&gt;20,Bank_Personal_Loan_Modelling!C2666&lt;=30),"21-30","30+")))</f>
        <v>11-20</v>
      </c>
    </row>
    <row r="2667" spans="1:1" x14ac:dyDescent="0.3">
      <c r="A2667" s="3" t="str">
        <f>IF(Bank_Personal_Loan_Modelling!C2667&lt;=10,"0-10",IF(AND(Bank_Personal_Loan_Modelling!C2667&gt;10,Bank_Personal_Loan_Modelling!C2667&lt;=20),"11-20",IF(AND(Bank_Personal_Loan_Modelling!C2667&gt;20,Bank_Personal_Loan_Modelling!C2667&lt;=30),"21-30","30+")))</f>
        <v>11-20</v>
      </c>
    </row>
    <row r="2668" spans="1:1" x14ac:dyDescent="0.3">
      <c r="A2668" s="3" t="str">
        <f>IF(Bank_Personal_Loan_Modelling!C2668&lt;=10,"0-10",IF(AND(Bank_Personal_Loan_Modelling!C2668&gt;10,Bank_Personal_Loan_Modelling!C2668&lt;=20),"11-20",IF(AND(Bank_Personal_Loan_Modelling!C2668&gt;20,Bank_Personal_Loan_Modelling!C2668&lt;=30),"21-30","30+")))</f>
        <v>11-20</v>
      </c>
    </row>
    <row r="2669" spans="1:1" x14ac:dyDescent="0.3">
      <c r="A2669" s="3" t="str">
        <f>IF(Bank_Personal_Loan_Modelling!C2669&lt;=10,"0-10",IF(AND(Bank_Personal_Loan_Modelling!C2669&gt;10,Bank_Personal_Loan_Modelling!C2669&lt;=20),"11-20",IF(AND(Bank_Personal_Loan_Modelling!C2669&gt;20,Bank_Personal_Loan_Modelling!C2669&lt;=30),"21-30","30+")))</f>
        <v>11-20</v>
      </c>
    </row>
    <row r="2670" spans="1:1" x14ac:dyDescent="0.3">
      <c r="A2670" s="3" t="str">
        <f>IF(Bank_Personal_Loan_Modelling!C2670&lt;=10,"0-10",IF(AND(Bank_Personal_Loan_Modelling!C2670&gt;10,Bank_Personal_Loan_Modelling!C2670&lt;=20),"11-20",IF(AND(Bank_Personal_Loan_Modelling!C2670&gt;20,Bank_Personal_Loan_Modelling!C2670&lt;=30),"21-30","30+")))</f>
        <v>11-20</v>
      </c>
    </row>
    <row r="2671" spans="1:1" x14ac:dyDescent="0.3">
      <c r="A2671" s="3" t="str">
        <f>IF(Bank_Personal_Loan_Modelling!C2671&lt;=10,"0-10",IF(AND(Bank_Personal_Loan_Modelling!C2671&gt;10,Bank_Personal_Loan_Modelling!C2671&lt;=20),"11-20",IF(AND(Bank_Personal_Loan_Modelling!C2671&gt;20,Bank_Personal_Loan_Modelling!C2671&lt;=30),"21-30","30+")))</f>
        <v>11-20</v>
      </c>
    </row>
    <row r="2672" spans="1:1" x14ac:dyDescent="0.3">
      <c r="A2672" s="3" t="str">
        <f>IF(Bank_Personal_Loan_Modelling!C2672&lt;=10,"0-10",IF(AND(Bank_Personal_Loan_Modelling!C2672&gt;10,Bank_Personal_Loan_Modelling!C2672&lt;=20),"11-20",IF(AND(Bank_Personal_Loan_Modelling!C2672&gt;20,Bank_Personal_Loan_Modelling!C2672&lt;=30),"21-30","30+")))</f>
        <v>11-20</v>
      </c>
    </row>
    <row r="2673" spans="1:1" x14ac:dyDescent="0.3">
      <c r="A2673" s="3" t="str">
        <f>IF(Bank_Personal_Loan_Modelling!C2673&lt;=10,"0-10",IF(AND(Bank_Personal_Loan_Modelling!C2673&gt;10,Bank_Personal_Loan_Modelling!C2673&lt;=20),"11-20",IF(AND(Bank_Personal_Loan_Modelling!C2673&gt;20,Bank_Personal_Loan_Modelling!C2673&lt;=30),"21-30","30+")))</f>
        <v>11-20</v>
      </c>
    </row>
    <row r="2674" spans="1:1" x14ac:dyDescent="0.3">
      <c r="A2674" s="3" t="str">
        <f>IF(Bank_Personal_Loan_Modelling!C2674&lt;=10,"0-10",IF(AND(Bank_Personal_Loan_Modelling!C2674&gt;10,Bank_Personal_Loan_Modelling!C2674&lt;=20),"11-20",IF(AND(Bank_Personal_Loan_Modelling!C2674&gt;20,Bank_Personal_Loan_Modelling!C2674&lt;=30),"21-30","30+")))</f>
        <v>11-20</v>
      </c>
    </row>
    <row r="2675" spans="1:1" x14ac:dyDescent="0.3">
      <c r="A2675" s="3" t="str">
        <f>IF(Bank_Personal_Loan_Modelling!C2675&lt;=10,"0-10",IF(AND(Bank_Personal_Loan_Modelling!C2675&gt;10,Bank_Personal_Loan_Modelling!C2675&lt;=20),"11-20",IF(AND(Bank_Personal_Loan_Modelling!C2675&gt;20,Bank_Personal_Loan_Modelling!C2675&lt;=30),"21-30","30+")))</f>
        <v>11-20</v>
      </c>
    </row>
    <row r="2676" spans="1:1" x14ac:dyDescent="0.3">
      <c r="A2676" s="3" t="str">
        <f>IF(Bank_Personal_Loan_Modelling!C2676&lt;=10,"0-10",IF(AND(Bank_Personal_Loan_Modelling!C2676&gt;10,Bank_Personal_Loan_Modelling!C2676&lt;=20),"11-20",IF(AND(Bank_Personal_Loan_Modelling!C2676&gt;20,Bank_Personal_Loan_Modelling!C2676&lt;=30),"21-30","30+")))</f>
        <v>11-20</v>
      </c>
    </row>
    <row r="2677" spans="1:1" x14ac:dyDescent="0.3">
      <c r="A2677" s="3" t="str">
        <f>IF(Bank_Personal_Loan_Modelling!C2677&lt;=10,"0-10",IF(AND(Bank_Personal_Loan_Modelling!C2677&gt;10,Bank_Personal_Loan_Modelling!C2677&lt;=20),"11-20",IF(AND(Bank_Personal_Loan_Modelling!C2677&gt;20,Bank_Personal_Loan_Modelling!C2677&lt;=30),"21-30","30+")))</f>
        <v>11-20</v>
      </c>
    </row>
    <row r="2678" spans="1:1" x14ac:dyDescent="0.3">
      <c r="A2678" s="3" t="str">
        <f>IF(Bank_Personal_Loan_Modelling!C2678&lt;=10,"0-10",IF(AND(Bank_Personal_Loan_Modelling!C2678&gt;10,Bank_Personal_Loan_Modelling!C2678&lt;=20),"11-20",IF(AND(Bank_Personal_Loan_Modelling!C2678&gt;20,Bank_Personal_Loan_Modelling!C2678&lt;=30),"21-30","30+")))</f>
        <v>11-20</v>
      </c>
    </row>
    <row r="2679" spans="1:1" x14ac:dyDescent="0.3">
      <c r="A2679" s="3" t="str">
        <f>IF(Bank_Personal_Loan_Modelling!C2679&lt;=10,"0-10",IF(AND(Bank_Personal_Loan_Modelling!C2679&gt;10,Bank_Personal_Loan_Modelling!C2679&lt;=20),"11-20",IF(AND(Bank_Personal_Loan_Modelling!C2679&gt;20,Bank_Personal_Loan_Modelling!C2679&lt;=30),"21-30","30+")))</f>
        <v>11-20</v>
      </c>
    </row>
    <row r="2680" spans="1:1" x14ac:dyDescent="0.3">
      <c r="A2680" s="3" t="str">
        <f>IF(Bank_Personal_Loan_Modelling!C2680&lt;=10,"0-10",IF(AND(Bank_Personal_Loan_Modelling!C2680&gt;10,Bank_Personal_Loan_Modelling!C2680&lt;=20),"11-20",IF(AND(Bank_Personal_Loan_Modelling!C2680&gt;20,Bank_Personal_Loan_Modelling!C2680&lt;=30),"21-30","30+")))</f>
        <v>11-20</v>
      </c>
    </row>
    <row r="2681" spans="1:1" x14ac:dyDescent="0.3">
      <c r="A2681" s="3" t="str">
        <f>IF(Bank_Personal_Loan_Modelling!C2681&lt;=10,"0-10",IF(AND(Bank_Personal_Loan_Modelling!C2681&gt;10,Bank_Personal_Loan_Modelling!C2681&lt;=20),"11-20",IF(AND(Bank_Personal_Loan_Modelling!C2681&gt;20,Bank_Personal_Loan_Modelling!C2681&lt;=30),"21-30","30+")))</f>
        <v>11-20</v>
      </c>
    </row>
    <row r="2682" spans="1:1" x14ac:dyDescent="0.3">
      <c r="A2682" s="3" t="str">
        <f>IF(Bank_Personal_Loan_Modelling!C2682&lt;=10,"0-10",IF(AND(Bank_Personal_Loan_Modelling!C2682&gt;10,Bank_Personal_Loan_Modelling!C2682&lt;=20),"11-20",IF(AND(Bank_Personal_Loan_Modelling!C2682&gt;20,Bank_Personal_Loan_Modelling!C2682&lt;=30),"21-30","30+")))</f>
        <v>11-20</v>
      </c>
    </row>
    <row r="2683" spans="1:1" x14ac:dyDescent="0.3">
      <c r="A2683" s="3" t="str">
        <f>IF(Bank_Personal_Loan_Modelling!C2683&lt;=10,"0-10",IF(AND(Bank_Personal_Loan_Modelling!C2683&gt;10,Bank_Personal_Loan_Modelling!C2683&lt;=20),"11-20",IF(AND(Bank_Personal_Loan_Modelling!C2683&gt;20,Bank_Personal_Loan_Modelling!C2683&lt;=30),"21-30","30+")))</f>
        <v>11-20</v>
      </c>
    </row>
    <row r="2684" spans="1:1" x14ac:dyDescent="0.3">
      <c r="A2684" s="3" t="str">
        <f>IF(Bank_Personal_Loan_Modelling!C2684&lt;=10,"0-10",IF(AND(Bank_Personal_Loan_Modelling!C2684&gt;10,Bank_Personal_Loan_Modelling!C2684&lt;=20),"11-20",IF(AND(Bank_Personal_Loan_Modelling!C2684&gt;20,Bank_Personal_Loan_Modelling!C2684&lt;=30),"21-30","30+")))</f>
        <v>11-20</v>
      </c>
    </row>
    <row r="2685" spans="1:1" x14ac:dyDescent="0.3">
      <c r="A2685" s="3" t="str">
        <f>IF(Bank_Personal_Loan_Modelling!C2685&lt;=10,"0-10",IF(AND(Bank_Personal_Loan_Modelling!C2685&gt;10,Bank_Personal_Loan_Modelling!C2685&lt;=20),"11-20",IF(AND(Bank_Personal_Loan_Modelling!C2685&gt;20,Bank_Personal_Loan_Modelling!C2685&lt;=30),"21-30","30+")))</f>
        <v>11-20</v>
      </c>
    </row>
    <row r="2686" spans="1:1" x14ac:dyDescent="0.3">
      <c r="A2686" s="3" t="str">
        <f>IF(Bank_Personal_Loan_Modelling!C2686&lt;=10,"0-10",IF(AND(Bank_Personal_Loan_Modelling!C2686&gt;10,Bank_Personal_Loan_Modelling!C2686&lt;=20),"11-20",IF(AND(Bank_Personal_Loan_Modelling!C2686&gt;20,Bank_Personal_Loan_Modelling!C2686&lt;=30),"21-30","30+")))</f>
        <v>11-20</v>
      </c>
    </row>
    <row r="2687" spans="1:1" x14ac:dyDescent="0.3">
      <c r="A2687" s="3" t="str">
        <f>IF(Bank_Personal_Loan_Modelling!C2687&lt;=10,"0-10",IF(AND(Bank_Personal_Loan_Modelling!C2687&gt;10,Bank_Personal_Loan_Modelling!C2687&lt;=20),"11-20",IF(AND(Bank_Personal_Loan_Modelling!C2687&gt;20,Bank_Personal_Loan_Modelling!C2687&lt;=30),"21-30","30+")))</f>
        <v>11-20</v>
      </c>
    </row>
    <row r="2688" spans="1:1" x14ac:dyDescent="0.3">
      <c r="A2688" s="3" t="str">
        <f>IF(Bank_Personal_Loan_Modelling!C2688&lt;=10,"0-10",IF(AND(Bank_Personal_Loan_Modelling!C2688&gt;10,Bank_Personal_Loan_Modelling!C2688&lt;=20),"11-20",IF(AND(Bank_Personal_Loan_Modelling!C2688&gt;20,Bank_Personal_Loan_Modelling!C2688&lt;=30),"21-30","30+")))</f>
        <v>11-20</v>
      </c>
    </row>
    <row r="2689" spans="1:1" x14ac:dyDescent="0.3">
      <c r="A2689" s="3" t="str">
        <f>IF(Bank_Personal_Loan_Modelling!C2689&lt;=10,"0-10",IF(AND(Bank_Personal_Loan_Modelling!C2689&gt;10,Bank_Personal_Loan_Modelling!C2689&lt;=20),"11-20",IF(AND(Bank_Personal_Loan_Modelling!C2689&gt;20,Bank_Personal_Loan_Modelling!C2689&lt;=30),"21-30","30+")))</f>
        <v>11-20</v>
      </c>
    </row>
    <row r="2690" spans="1:1" x14ac:dyDescent="0.3">
      <c r="A2690" s="3" t="str">
        <f>IF(Bank_Personal_Loan_Modelling!C2690&lt;=10,"0-10",IF(AND(Bank_Personal_Loan_Modelling!C2690&gt;10,Bank_Personal_Loan_Modelling!C2690&lt;=20),"11-20",IF(AND(Bank_Personal_Loan_Modelling!C2690&gt;20,Bank_Personal_Loan_Modelling!C2690&lt;=30),"21-30","30+")))</f>
        <v>11-20</v>
      </c>
    </row>
    <row r="2691" spans="1:1" x14ac:dyDescent="0.3">
      <c r="A2691" s="3" t="str">
        <f>IF(Bank_Personal_Loan_Modelling!C2691&lt;=10,"0-10",IF(AND(Bank_Personal_Loan_Modelling!C2691&gt;10,Bank_Personal_Loan_Modelling!C2691&lt;=20),"11-20",IF(AND(Bank_Personal_Loan_Modelling!C2691&gt;20,Bank_Personal_Loan_Modelling!C2691&lt;=30),"21-30","30+")))</f>
        <v>11-20</v>
      </c>
    </row>
    <row r="2692" spans="1:1" x14ac:dyDescent="0.3">
      <c r="A2692" s="3" t="str">
        <f>IF(Bank_Personal_Loan_Modelling!C2692&lt;=10,"0-10",IF(AND(Bank_Personal_Loan_Modelling!C2692&gt;10,Bank_Personal_Loan_Modelling!C2692&lt;=20),"11-20",IF(AND(Bank_Personal_Loan_Modelling!C2692&gt;20,Bank_Personal_Loan_Modelling!C2692&lt;=30),"21-30","30+")))</f>
        <v>11-20</v>
      </c>
    </row>
    <row r="2693" spans="1:1" x14ac:dyDescent="0.3">
      <c r="A2693" s="3" t="str">
        <f>IF(Bank_Personal_Loan_Modelling!C2693&lt;=10,"0-10",IF(AND(Bank_Personal_Loan_Modelling!C2693&gt;10,Bank_Personal_Loan_Modelling!C2693&lt;=20),"11-20",IF(AND(Bank_Personal_Loan_Modelling!C2693&gt;20,Bank_Personal_Loan_Modelling!C2693&lt;=30),"21-30","30+")))</f>
        <v>11-20</v>
      </c>
    </row>
    <row r="2694" spans="1:1" x14ac:dyDescent="0.3">
      <c r="A2694" s="3" t="str">
        <f>IF(Bank_Personal_Loan_Modelling!C2694&lt;=10,"0-10",IF(AND(Bank_Personal_Loan_Modelling!C2694&gt;10,Bank_Personal_Loan_Modelling!C2694&lt;=20),"11-20",IF(AND(Bank_Personal_Loan_Modelling!C2694&gt;20,Bank_Personal_Loan_Modelling!C2694&lt;=30),"21-30","30+")))</f>
        <v>11-20</v>
      </c>
    </row>
    <row r="2695" spans="1:1" x14ac:dyDescent="0.3">
      <c r="A2695" s="3" t="str">
        <f>IF(Bank_Personal_Loan_Modelling!C2695&lt;=10,"0-10",IF(AND(Bank_Personal_Loan_Modelling!C2695&gt;10,Bank_Personal_Loan_Modelling!C2695&lt;=20),"11-20",IF(AND(Bank_Personal_Loan_Modelling!C2695&gt;20,Bank_Personal_Loan_Modelling!C2695&lt;=30),"21-30","30+")))</f>
        <v>11-20</v>
      </c>
    </row>
    <row r="2696" spans="1:1" x14ac:dyDescent="0.3">
      <c r="A2696" s="3" t="str">
        <f>IF(Bank_Personal_Loan_Modelling!C2696&lt;=10,"0-10",IF(AND(Bank_Personal_Loan_Modelling!C2696&gt;10,Bank_Personal_Loan_Modelling!C2696&lt;=20),"11-20",IF(AND(Bank_Personal_Loan_Modelling!C2696&gt;20,Bank_Personal_Loan_Modelling!C2696&lt;=30),"21-30","30+")))</f>
        <v>11-20</v>
      </c>
    </row>
    <row r="2697" spans="1:1" x14ac:dyDescent="0.3">
      <c r="A2697" s="3" t="str">
        <f>IF(Bank_Personal_Loan_Modelling!C2697&lt;=10,"0-10",IF(AND(Bank_Personal_Loan_Modelling!C2697&gt;10,Bank_Personal_Loan_Modelling!C2697&lt;=20),"11-20",IF(AND(Bank_Personal_Loan_Modelling!C2697&gt;20,Bank_Personal_Loan_Modelling!C2697&lt;=30),"21-30","30+")))</f>
        <v>11-20</v>
      </c>
    </row>
    <row r="2698" spans="1:1" x14ac:dyDescent="0.3">
      <c r="A2698" s="3" t="str">
        <f>IF(Bank_Personal_Loan_Modelling!C2698&lt;=10,"0-10",IF(AND(Bank_Personal_Loan_Modelling!C2698&gt;10,Bank_Personal_Loan_Modelling!C2698&lt;=20),"11-20",IF(AND(Bank_Personal_Loan_Modelling!C2698&gt;20,Bank_Personal_Loan_Modelling!C2698&lt;=30),"21-30","30+")))</f>
        <v>11-20</v>
      </c>
    </row>
    <row r="2699" spans="1:1" x14ac:dyDescent="0.3">
      <c r="A2699" s="3" t="str">
        <f>IF(Bank_Personal_Loan_Modelling!C2699&lt;=10,"0-10",IF(AND(Bank_Personal_Loan_Modelling!C2699&gt;10,Bank_Personal_Loan_Modelling!C2699&lt;=20),"11-20",IF(AND(Bank_Personal_Loan_Modelling!C2699&gt;20,Bank_Personal_Loan_Modelling!C2699&lt;=30),"21-30","30+")))</f>
        <v>11-20</v>
      </c>
    </row>
    <row r="2700" spans="1:1" x14ac:dyDescent="0.3">
      <c r="A2700" s="3" t="str">
        <f>IF(Bank_Personal_Loan_Modelling!C2700&lt;=10,"0-10",IF(AND(Bank_Personal_Loan_Modelling!C2700&gt;10,Bank_Personal_Loan_Modelling!C2700&lt;=20),"11-20",IF(AND(Bank_Personal_Loan_Modelling!C2700&gt;20,Bank_Personal_Loan_Modelling!C2700&lt;=30),"21-30","30+")))</f>
        <v>11-20</v>
      </c>
    </row>
    <row r="2701" spans="1:1" x14ac:dyDescent="0.3">
      <c r="A2701" s="3" t="str">
        <f>IF(Bank_Personal_Loan_Modelling!C2701&lt;=10,"0-10",IF(AND(Bank_Personal_Loan_Modelling!C2701&gt;10,Bank_Personal_Loan_Modelling!C2701&lt;=20),"11-20",IF(AND(Bank_Personal_Loan_Modelling!C2701&gt;20,Bank_Personal_Loan_Modelling!C2701&lt;=30),"21-30","30+")))</f>
        <v>11-20</v>
      </c>
    </row>
    <row r="2702" spans="1:1" x14ac:dyDescent="0.3">
      <c r="A2702" s="3" t="str">
        <f>IF(Bank_Personal_Loan_Modelling!C2702&lt;=10,"0-10",IF(AND(Bank_Personal_Loan_Modelling!C2702&gt;10,Bank_Personal_Loan_Modelling!C2702&lt;=20),"11-20",IF(AND(Bank_Personal_Loan_Modelling!C2702&gt;20,Bank_Personal_Loan_Modelling!C2702&lt;=30),"21-30","30+")))</f>
        <v>11-20</v>
      </c>
    </row>
    <row r="2703" spans="1:1" x14ac:dyDescent="0.3">
      <c r="A2703" s="3" t="str">
        <f>IF(Bank_Personal_Loan_Modelling!C2703&lt;=10,"0-10",IF(AND(Bank_Personal_Loan_Modelling!C2703&gt;10,Bank_Personal_Loan_Modelling!C2703&lt;=20),"11-20",IF(AND(Bank_Personal_Loan_Modelling!C2703&gt;20,Bank_Personal_Loan_Modelling!C2703&lt;=30),"21-30","30+")))</f>
        <v>11-20</v>
      </c>
    </row>
    <row r="2704" spans="1:1" x14ac:dyDescent="0.3">
      <c r="A2704" s="3" t="str">
        <f>IF(Bank_Personal_Loan_Modelling!C2704&lt;=10,"0-10",IF(AND(Bank_Personal_Loan_Modelling!C2704&gt;10,Bank_Personal_Loan_Modelling!C2704&lt;=20),"11-20",IF(AND(Bank_Personal_Loan_Modelling!C2704&gt;20,Bank_Personal_Loan_Modelling!C2704&lt;=30),"21-30","30+")))</f>
        <v>11-20</v>
      </c>
    </row>
    <row r="2705" spans="1:1" x14ac:dyDescent="0.3">
      <c r="A2705" s="3" t="str">
        <f>IF(Bank_Personal_Loan_Modelling!C2705&lt;=10,"0-10",IF(AND(Bank_Personal_Loan_Modelling!C2705&gt;10,Bank_Personal_Loan_Modelling!C2705&lt;=20),"11-20",IF(AND(Bank_Personal_Loan_Modelling!C2705&gt;20,Bank_Personal_Loan_Modelling!C2705&lt;=30),"21-30","30+")))</f>
        <v>11-20</v>
      </c>
    </row>
    <row r="2706" spans="1:1" x14ac:dyDescent="0.3">
      <c r="A2706" s="3" t="str">
        <f>IF(Bank_Personal_Loan_Modelling!C2706&lt;=10,"0-10",IF(AND(Bank_Personal_Loan_Modelling!C2706&gt;10,Bank_Personal_Loan_Modelling!C2706&lt;=20),"11-20",IF(AND(Bank_Personal_Loan_Modelling!C2706&gt;20,Bank_Personal_Loan_Modelling!C2706&lt;=30),"21-30","30+")))</f>
        <v>11-20</v>
      </c>
    </row>
    <row r="2707" spans="1:1" x14ac:dyDescent="0.3">
      <c r="A2707" s="3" t="str">
        <f>IF(Bank_Personal_Loan_Modelling!C2707&lt;=10,"0-10",IF(AND(Bank_Personal_Loan_Modelling!C2707&gt;10,Bank_Personal_Loan_Modelling!C2707&lt;=20),"11-20",IF(AND(Bank_Personal_Loan_Modelling!C2707&gt;20,Bank_Personal_Loan_Modelling!C2707&lt;=30),"21-30","30+")))</f>
        <v>11-20</v>
      </c>
    </row>
    <row r="2708" spans="1:1" x14ac:dyDescent="0.3">
      <c r="A2708" s="3" t="str">
        <f>IF(Bank_Personal_Loan_Modelling!C2708&lt;=10,"0-10",IF(AND(Bank_Personal_Loan_Modelling!C2708&gt;10,Bank_Personal_Loan_Modelling!C2708&lt;=20),"11-20",IF(AND(Bank_Personal_Loan_Modelling!C2708&gt;20,Bank_Personal_Loan_Modelling!C2708&lt;=30),"21-30","30+")))</f>
        <v>11-20</v>
      </c>
    </row>
    <row r="2709" spans="1:1" x14ac:dyDescent="0.3">
      <c r="A2709" s="3" t="str">
        <f>IF(Bank_Personal_Loan_Modelling!C2709&lt;=10,"0-10",IF(AND(Bank_Personal_Loan_Modelling!C2709&gt;10,Bank_Personal_Loan_Modelling!C2709&lt;=20),"11-20",IF(AND(Bank_Personal_Loan_Modelling!C2709&gt;20,Bank_Personal_Loan_Modelling!C2709&lt;=30),"21-30","30+")))</f>
        <v>11-20</v>
      </c>
    </row>
    <row r="2710" spans="1:1" x14ac:dyDescent="0.3">
      <c r="A2710" s="3" t="str">
        <f>IF(Bank_Personal_Loan_Modelling!C2710&lt;=10,"0-10",IF(AND(Bank_Personal_Loan_Modelling!C2710&gt;10,Bank_Personal_Loan_Modelling!C2710&lt;=20),"11-20",IF(AND(Bank_Personal_Loan_Modelling!C2710&gt;20,Bank_Personal_Loan_Modelling!C2710&lt;=30),"21-30","30+")))</f>
        <v>11-20</v>
      </c>
    </row>
    <row r="2711" spans="1:1" x14ac:dyDescent="0.3">
      <c r="A2711" s="3" t="str">
        <f>IF(Bank_Personal_Loan_Modelling!C2711&lt;=10,"0-10",IF(AND(Bank_Personal_Loan_Modelling!C2711&gt;10,Bank_Personal_Loan_Modelling!C2711&lt;=20),"11-20",IF(AND(Bank_Personal_Loan_Modelling!C2711&gt;20,Bank_Personal_Loan_Modelling!C2711&lt;=30),"21-30","30+")))</f>
        <v>11-20</v>
      </c>
    </row>
    <row r="2712" spans="1:1" x14ac:dyDescent="0.3">
      <c r="A2712" s="3" t="str">
        <f>IF(Bank_Personal_Loan_Modelling!C2712&lt;=10,"0-10",IF(AND(Bank_Personal_Loan_Modelling!C2712&gt;10,Bank_Personal_Loan_Modelling!C2712&lt;=20),"11-20",IF(AND(Bank_Personal_Loan_Modelling!C2712&gt;20,Bank_Personal_Loan_Modelling!C2712&lt;=30),"21-30","30+")))</f>
        <v>11-20</v>
      </c>
    </row>
    <row r="2713" spans="1:1" x14ac:dyDescent="0.3">
      <c r="A2713" s="3" t="str">
        <f>IF(Bank_Personal_Loan_Modelling!C2713&lt;=10,"0-10",IF(AND(Bank_Personal_Loan_Modelling!C2713&gt;10,Bank_Personal_Loan_Modelling!C2713&lt;=20),"11-20",IF(AND(Bank_Personal_Loan_Modelling!C2713&gt;20,Bank_Personal_Loan_Modelling!C2713&lt;=30),"21-30","30+")))</f>
        <v>11-20</v>
      </c>
    </row>
    <row r="2714" spans="1:1" x14ac:dyDescent="0.3">
      <c r="A2714" s="3" t="str">
        <f>IF(Bank_Personal_Loan_Modelling!C2714&lt;=10,"0-10",IF(AND(Bank_Personal_Loan_Modelling!C2714&gt;10,Bank_Personal_Loan_Modelling!C2714&lt;=20),"11-20",IF(AND(Bank_Personal_Loan_Modelling!C2714&gt;20,Bank_Personal_Loan_Modelling!C2714&lt;=30),"21-30","30+")))</f>
        <v>11-20</v>
      </c>
    </row>
    <row r="2715" spans="1:1" x14ac:dyDescent="0.3">
      <c r="A2715" s="3" t="str">
        <f>IF(Bank_Personal_Loan_Modelling!C2715&lt;=10,"0-10",IF(AND(Bank_Personal_Loan_Modelling!C2715&gt;10,Bank_Personal_Loan_Modelling!C2715&lt;=20),"11-20",IF(AND(Bank_Personal_Loan_Modelling!C2715&gt;20,Bank_Personal_Loan_Modelling!C2715&lt;=30),"21-30","30+")))</f>
        <v>11-20</v>
      </c>
    </row>
    <row r="2716" spans="1:1" x14ac:dyDescent="0.3">
      <c r="A2716" s="3" t="str">
        <f>IF(Bank_Personal_Loan_Modelling!C2716&lt;=10,"0-10",IF(AND(Bank_Personal_Loan_Modelling!C2716&gt;10,Bank_Personal_Loan_Modelling!C2716&lt;=20),"11-20",IF(AND(Bank_Personal_Loan_Modelling!C2716&gt;20,Bank_Personal_Loan_Modelling!C2716&lt;=30),"21-30","30+")))</f>
        <v>11-20</v>
      </c>
    </row>
    <row r="2717" spans="1:1" x14ac:dyDescent="0.3">
      <c r="A2717" s="3" t="str">
        <f>IF(Bank_Personal_Loan_Modelling!C2717&lt;=10,"0-10",IF(AND(Bank_Personal_Loan_Modelling!C2717&gt;10,Bank_Personal_Loan_Modelling!C2717&lt;=20),"11-20",IF(AND(Bank_Personal_Loan_Modelling!C2717&gt;20,Bank_Personal_Loan_Modelling!C2717&lt;=30),"21-30","30+")))</f>
        <v>11-20</v>
      </c>
    </row>
    <row r="2718" spans="1:1" x14ac:dyDescent="0.3">
      <c r="A2718" s="3" t="str">
        <f>IF(Bank_Personal_Loan_Modelling!C2718&lt;=10,"0-10",IF(AND(Bank_Personal_Loan_Modelling!C2718&gt;10,Bank_Personal_Loan_Modelling!C2718&lt;=20),"11-20",IF(AND(Bank_Personal_Loan_Modelling!C2718&gt;20,Bank_Personal_Loan_Modelling!C2718&lt;=30),"21-30","30+")))</f>
        <v>11-20</v>
      </c>
    </row>
    <row r="2719" spans="1:1" x14ac:dyDescent="0.3">
      <c r="A2719" s="3" t="str">
        <f>IF(Bank_Personal_Loan_Modelling!C2719&lt;=10,"0-10",IF(AND(Bank_Personal_Loan_Modelling!C2719&gt;10,Bank_Personal_Loan_Modelling!C2719&lt;=20),"11-20",IF(AND(Bank_Personal_Loan_Modelling!C2719&gt;20,Bank_Personal_Loan_Modelling!C2719&lt;=30),"21-30","30+")))</f>
        <v>11-20</v>
      </c>
    </row>
    <row r="2720" spans="1:1" x14ac:dyDescent="0.3">
      <c r="A2720" s="3" t="str">
        <f>IF(Bank_Personal_Loan_Modelling!C2720&lt;=10,"0-10",IF(AND(Bank_Personal_Loan_Modelling!C2720&gt;10,Bank_Personal_Loan_Modelling!C2720&lt;=20),"11-20",IF(AND(Bank_Personal_Loan_Modelling!C2720&gt;20,Bank_Personal_Loan_Modelling!C2720&lt;=30),"21-30","30+")))</f>
        <v>11-20</v>
      </c>
    </row>
    <row r="2721" spans="1:1" x14ac:dyDescent="0.3">
      <c r="A2721" s="3" t="str">
        <f>IF(Bank_Personal_Loan_Modelling!C2721&lt;=10,"0-10",IF(AND(Bank_Personal_Loan_Modelling!C2721&gt;10,Bank_Personal_Loan_Modelling!C2721&lt;=20),"11-20",IF(AND(Bank_Personal_Loan_Modelling!C2721&gt;20,Bank_Personal_Loan_Modelling!C2721&lt;=30),"21-30","30+")))</f>
        <v>11-20</v>
      </c>
    </row>
    <row r="2722" spans="1:1" x14ac:dyDescent="0.3">
      <c r="A2722" s="3" t="str">
        <f>IF(Bank_Personal_Loan_Modelling!C2722&lt;=10,"0-10",IF(AND(Bank_Personal_Loan_Modelling!C2722&gt;10,Bank_Personal_Loan_Modelling!C2722&lt;=20),"11-20",IF(AND(Bank_Personal_Loan_Modelling!C2722&gt;20,Bank_Personal_Loan_Modelling!C2722&lt;=30),"21-30","30+")))</f>
        <v>11-20</v>
      </c>
    </row>
    <row r="2723" spans="1:1" x14ac:dyDescent="0.3">
      <c r="A2723" s="3" t="str">
        <f>IF(Bank_Personal_Loan_Modelling!C2723&lt;=10,"0-10",IF(AND(Bank_Personal_Loan_Modelling!C2723&gt;10,Bank_Personal_Loan_Modelling!C2723&lt;=20),"11-20",IF(AND(Bank_Personal_Loan_Modelling!C2723&gt;20,Bank_Personal_Loan_Modelling!C2723&lt;=30),"21-30","30+")))</f>
        <v>11-20</v>
      </c>
    </row>
    <row r="2724" spans="1:1" x14ac:dyDescent="0.3">
      <c r="A2724" s="3" t="str">
        <f>IF(Bank_Personal_Loan_Modelling!C2724&lt;=10,"0-10",IF(AND(Bank_Personal_Loan_Modelling!C2724&gt;10,Bank_Personal_Loan_Modelling!C2724&lt;=20),"11-20",IF(AND(Bank_Personal_Loan_Modelling!C2724&gt;20,Bank_Personal_Loan_Modelling!C2724&lt;=30),"21-30","30+")))</f>
        <v>11-20</v>
      </c>
    </row>
    <row r="2725" spans="1:1" x14ac:dyDescent="0.3">
      <c r="A2725" s="3" t="str">
        <f>IF(Bank_Personal_Loan_Modelling!C2725&lt;=10,"0-10",IF(AND(Bank_Personal_Loan_Modelling!C2725&gt;10,Bank_Personal_Loan_Modelling!C2725&lt;=20),"11-20",IF(AND(Bank_Personal_Loan_Modelling!C2725&gt;20,Bank_Personal_Loan_Modelling!C2725&lt;=30),"21-30","30+")))</f>
        <v>11-20</v>
      </c>
    </row>
    <row r="2726" spans="1:1" x14ac:dyDescent="0.3">
      <c r="A2726" s="3" t="str">
        <f>IF(Bank_Personal_Loan_Modelling!C2726&lt;=10,"0-10",IF(AND(Bank_Personal_Loan_Modelling!C2726&gt;10,Bank_Personal_Loan_Modelling!C2726&lt;=20),"11-20",IF(AND(Bank_Personal_Loan_Modelling!C2726&gt;20,Bank_Personal_Loan_Modelling!C2726&lt;=30),"21-30","30+")))</f>
        <v>11-20</v>
      </c>
    </row>
    <row r="2727" spans="1:1" x14ac:dyDescent="0.3">
      <c r="A2727" s="3" t="str">
        <f>IF(Bank_Personal_Loan_Modelling!C2727&lt;=10,"0-10",IF(AND(Bank_Personal_Loan_Modelling!C2727&gt;10,Bank_Personal_Loan_Modelling!C2727&lt;=20),"11-20",IF(AND(Bank_Personal_Loan_Modelling!C2727&gt;20,Bank_Personal_Loan_Modelling!C2727&lt;=30),"21-30","30+")))</f>
        <v>11-20</v>
      </c>
    </row>
    <row r="2728" spans="1:1" x14ac:dyDescent="0.3">
      <c r="A2728" s="3" t="str">
        <f>IF(Bank_Personal_Loan_Modelling!C2728&lt;=10,"0-10",IF(AND(Bank_Personal_Loan_Modelling!C2728&gt;10,Bank_Personal_Loan_Modelling!C2728&lt;=20),"11-20",IF(AND(Bank_Personal_Loan_Modelling!C2728&gt;20,Bank_Personal_Loan_Modelling!C2728&lt;=30),"21-30","30+")))</f>
        <v>11-20</v>
      </c>
    </row>
    <row r="2729" spans="1:1" x14ac:dyDescent="0.3">
      <c r="A2729" s="3" t="str">
        <f>IF(Bank_Personal_Loan_Modelling!C2729&lt;=10,"0-10",IF(AND(Bank_Personal_Loan_Modelling!C2729&gt;10,Bank_Personal_Loan_Modelling!C2729&lt;=20),"11-20",IF(AND(Bank_Personal_Loan_Modelling!C2729&gt;20,Bank_Personal_Loan_Modelling!C2729&lt;=30),"21-30","30+")))</f>
        <v>11-20</v>
      </c>
    </row>
    <row r="2730" spans="1:1" x14ac:dyDescent="0.3">
      <c r="A2730" s="3" t="str">
        <f>IF(Bank_Personal_Loan_Modelling!C2730&lt;=10,"0-10",IF(AND(Bank_Personal_Loan_Modelling!C2730&gt;10,Bank_Personal_Loan_Modelling!C2730&lt;=20),"11-20",IF(AND(Bank_Personal_Loan_Modelling!C2730&gt;20,Bank_Personal_Loan_Modelling!C2730&lt;=30),"21-30","30+")))</f>
        <v>11-20</v>
      </c>
    </row>
    <row r="2731" spans="1:1" x14ac:dyDescent="0.3">
      <c r="A2731" s="3" t="str">
        <f>IF(Bank_Personal_Loan_Modelling!C2731&lt;=10,"0-10",IF(AND(Bank_Personal_Loan_Modelling!C2731&gt;10,Bank_Personal_Loan_Modelling!C2731&lt;=20),"11-20",IF(AND(Bank_Personal_Loan_Modelling!C2731&gt;20,Bank_Personal_Loan_Modelling!C2731&lt;=30),"21-30","30+")))</f>
        <v>11-20</v>
      </c>
    </row>
    <row r="2732" spans="1:1" x14ac:dyDescent="0.3">
      <c r="A2732" s="3" t="str">
        <f>IF(Bank_Personal_Loan_Modelling!C2732&lt;=10,"0-10",IF(AND(Bank_Personal_Loan_Modelling!C2732&gt;10,Bank_Personal_Loan_Modelling!C2732&lt;=20),"11-20",IF(AND(Bank_Personal_Loan_Modelling!C2732&gt;20,Bank_Personal_Loan_Modelling!C2732&lt;=30),"21-30","30+")))</f>
        <v>11-20</v>
      </c>
    </row>
    <row r="2733" spans="1:1" x14ac:dyDescent="0.3">
      <c r="A2733" s="3" t="str">
        <f>IF(Bank_Personal_Loan_Modelling!C2733&lt;=10,"0-10",IF(AND(Bank_Personal_Loan_Modelling!C2733&gt;10,Bank_Personal_Loan_Modelling!C2733&lt;=20),"11-20",IF(AND(Bank_Personal_Loan_Modelling!C2733&gt;20,Bank_Personal_Loan_Modelling!C2733&lt;=30),"21-30","30+")))</f>
        <v>11-20</v>
      </c>
    </row>
    <row r="2734" spans="1:1" x14ac:dyDescent="0.3">
      <c r="A2734" s="3" t="str">
        <f>IF(Bank_Personal_Loan_Modelling!C2734&lt;=10,"0-10",IF(AND(Bank_Personal_Loan_Modelling!C2734&gt;10,Bank_Personal_Loan_Modelling!C2734&lt;=20),"11-20",IF(AND(Bank_Personal_Loan_Modelling!C2734&gt;20,Bank_Personal_Loan_Modelling!C2734&lt;=30),"21-30","30+")))</f>
        <v>11-20</v>
      </c>
    </row>
    <row r="2735" spans="1:1" x14ac:dyDescent="0.3">
      <c r="A2735" s="3" t="str">
        <f>IF(Bank_Personal_Loan_Modelling!C2735&lt;=10,"0-10",IF(AND(Bank_Personal_Loan_Modelling!C2735&gt;10,Bank_Personal_Loan_Modelling!C2735&lt;=20),"11-20",IF(AND(Bank_Personal_Loan_Modelling!C2735&gt;20,Bank_Personal_Loan_Modelling!C2735&lt;=30),"21-30","30+")))</f>
        <v>11-20</v>
      </c>
    </row>
    <row r="2736" spans="1:1" x14ac:dyDescent="0.3">
      <c r="A2736" s="3" t="str">
        <f>IF(Bank_Personal_Loan_Modelling!C2736&lt;=10,"0-10",IF(AND(Bank_Personal_Loan_Modelling!C2736&gt;10,Bank_Personal_Loan_Modelling!C2736&lt;=20),"11-20",IF(AND(Bank_Personal_Loan_Modelling!C2736&gt;20,Bank_Personal_Loan_Modelling!C2736&lt;=30),"21-30","30+")))</f>
        <v>11-20</v>
      </c>
    </row>
    <row r="2737" spans="1:1" x14ac:dyDescent="0.3">
      <c r="A2737" s="3" t="str">
        <f>IF(Bank_Personal_Loan_Modelling!C2737&lt;=10,"0-10",IF(AND(Bank_Personal_Loan_Modelling!C2737&gt;10,Bank_Personal_Loan_Modelling!C2737&lt;=20),"11-20",IF(AND(Bank_Personal_Loan_Modelling!C2737&gt;20,Bank_Personal_Loan_Modelling!C2737&lt;=30),"21-30","30+")))</f>
        <v>11-20</v>
      </c>
    </row>
    <row r="2738" spans="1:1" x14ac:dyDescent="0.3">
      <c r="A2738" s="3" t="str">
        <f>IF(Bank_Personal_Loan_Modelling!C2738&lt;=10,"0-10",IF(AND(Bank_Personal_Loan_Modelling!C2738&gt;10,Bank_Personal_Loan_Modelling!C2738&lt;=20),"11-20",IF(AND(Bank_Personal_Loan_Modelling!C2738&gt;20,Bank_Personal_Loan_Modelling!C2738&lt;=30),"21-30","30+")))</f>
        <v>11-20</v>
      </c>
    </row>
    <row r="2739" spans="1:1" x14ac:dyDescent="0.3">
      <c r="A2739" s="3" t="str">
        <f>IF(Bank_Personal_Loan_Modelling!C2739&lt;=10,"0-10",IF(AND(Bank_Personal_Loan_Modelling!C2739&gt;10,Bank_Personal_Loan_Modelling!C2739&lt;=20),"11-20",IF(AND(Bank_Personal_Loan_Modelling!C2739&gt;20,Bank_Personal_Loan_Modelling!C2739&lt;=30),"21-30","30+")))</f>
        <v>11-20</v>
      </c>
    </row>
    <row r="2740" spans="1:1" x14ac:dyDescent="0.3">
      <c r="A2740" s="3" t="str">
        <f>IF(Bank_Personal_Loan_Modelling!C2740&lt;=10,"0-10",IF(AND(Bank_Personal_Loan_Modelling!C2740&gt;10,Bank_Personal_Loan_Modelling!C2740&lt;=20),"11-20",IF(AND(Bank_Personal_Loan_Modelling!C2740&gt;20,Bank_Personal_Loan_Modelling!C2740&lt;=30),"21-30","30+")))</f>
        <v>11-20</v>
      </c>
    </row>
    <row r="2741" spans="1:1" x14ac:dyDescent="0.3">
      <c r="A2741" s="3" t="str">
        <f>IF(Bank_Personal_Loan_Modelling!C2741&lt;=10,"0-10",IF(AND(Bank_Personal_Loan_Modelling!C2741&gt;10,Bank_Personal_Loan_Modelling!C2741&lt;=20),"11-20",IF(AND(Bank_Personal_Loan_Modelling!C2741&gt;20,Bank_Personal_Loan_Modelling!C2741&lt;=30),"21-30","30+")))</f>
        <v>11-20</v>
      </c>
    </row>
    <row r="2742" spans="1:1" x14ac:dyDescent="0.3">
      <c r="A2742" s="3" t="str">
        <f>IF(Bank_Personal_Loan_Modelling!C2742&lt;=10,"0-10",IF(AND(Bank_Personal_Loan_Modelling!C2742&gt;10,Bank_Personal_Loan_Modelling!C2742&lt;=20),"11-20",IF(AND(Bank_Personal_Loan_Modelling!C2742&gt;20,Bank_Personal_Loan_Modelling!C2742&lt;=30),"21-30","30+")))</f>
        <v>11-20</v>
      </c>
    </row>
    <row r="2743" spans="1:1" x14ac:dyDescent="0.3">
      <c r="A2743" s="3" t="str">
        <f>IF(Bank_Personal_Loan_Modelling!C2743&lt;=10,"0-10",IF(AND(Bank_Personal_Loan_Modelling!C2743&gt;10,Bank_Personal_Loan_Modelling!C2743&lt;=20),"11-20",IF(AND(Bank_Personal_Loan_Modelling!C2743&gt;20,Bank_Personal_Loan_Modelling!C2743&lt;=30),"21-30","30+")))</f>
        <v>11-20</v>
      </c>
    </row>
    <row r="2744" spans="1:1" x14ac:dyDescent="0.3">
      <c r="A2744" s="3" t="str">
        <f>IF(Bank_Personal_Loan_Modelling!C2744&lt;=10,"0-10",IF(AND(Bank_Personal_Loan_Modelling!C2744&gt;10,Bank_Personal_Loan_Modelling!C2744&lt;=20),"11-20",IF(AND(Bank_Personal_Loan_Modelling!C2744&gt;20,Bank_Personal_Loan_Modelling!C2744&lt;=30),"21-30","30+")))</f>
        <v>11-20</v>
      </c>
    </row>
    <row r="2745" spans="1:1" x14ac:dyDescent="0.3">
      <c r="A2745" s="3" t="str">
        <f>IF(Bank_Personal_Loan_Modelling!C2745&lt;=10,"0-10",IF(AND(Bank_Personal_Loan_Modelling!C2745&gt;10,Bank_Personal_Loan_Modelling!C2745&lt;=20),"11-20",IF(AND(Bank_Personal_Loan_Modelling!C2745&gt;20,Bank_Personal_Loan_Modelling!C2745&lt;=30),"21-30","30+")))</f>
        <v>11-20</v>
      </c>
    </row>
    <row r="2746" spans="1:1" x14ac:dyDescent="0.3">
      <c r="A2746" s="3" t="str">
        <f>IF(Bank_Personal_Loan_Modelling!C2746&lt;=10,"0-10",IF(AND(Bank_Personal_Loan_Modelling!C2746&gt;10,Bank_Personal_Loan_Modelling!C2746&lt;=20),"11-20",IF(AND(Bank_Personal_Loan_Modelling!C2746&gt;20,Bank_Personal_Loan_Modelling!C2746&lt;=30),"21-30","30+")))</f>
        <v>11-20</v>
      </c>
    </row>
    <row r="2747" spans="1:1" x14ac:dyDescent="0.3">
      <c r="A2747" s="3" t="str">
        <f>IF(Bank_Personal_Loan_Modelling!C2747&lt;=10,"0-10",IF(AND(Bank_Personal_Loan_Modelling!C2747&gt;10,Bank_Personal_Loan_Modelling!C2747&lt;=20),"11-20",IF(AND(Bank_Personal_Loan_Modelling!C2747&gt;20,Bank_Personal_Loan_Modelling!C2747&lt;=30),"21-30","30+")))</f>
        <v>11-20</v>
      </c>
    </row>
    <row r="2748" spans="1:1" x14ac:dyDescent="0.3">
      <c r="A2748" s="3" t="str">
        <f>IF(Bank_Personal_Loan_Modelling!C2748&lt;=10,"0-10",IF(AND(Bank_Personal_Loan_Modelling!C2748&gt;10,Bank_Personal_Loan_Modelling!C2748&lt;=20),"11-20",IF(AND(Bank_Personal_Loan_Modelling!C2748&gt;20,Bank_Personal_Loan_Modelling!C2748&lt;=30),"21-30","30+")))</f>
        <v>11-20</v>
      </c>
    </row>
    <row r="2749" spans="1:1" x14ac:dyDescent="0.3">
      <c r="A2749" s="3" t="str">
        <f>IF(Bank_Personal_Loan_Modelling!C2749&lt;=10,"0-10",IF(AND(Bank_Personal_Loan_Modelling!C2749&gt;10,Bank_Personal_Loan_Modelling!C2749&lt;=20),"11-20",IF(AND(Bank_Personal_Loan_Modelling!C2749&gt;20,Bank_Personal_Loan_Modelling!C2749&lt;=30),"21-30","30+")))</f>
        <v>11-20</v>
      </c>
    </row>
    <row r="2750" spans="1:1" x14ac:dyDescent="0.3">
      <c r="A2750" s="3" t="str">
        <f>IF(Bank_Personal_Loan_Modelling!C2750&lt;=10,"0-10",IF(AND(Bank_Personal_Loan_Modelling!C2750&gt;10,Bank_Personal_Loan_Modelling!C2750&lt;=20),"11-20",IF(AND(Bank_Personal_Loan_Modelling!C2750&gt;20,Bank_Personal_Loan_Modelling!C2750&lt;=30),"21-30","30+")))</f>
        <v>11-20</v>
      </c>
    </row>
    <row r="2751" spans="1:1" x14ac:dyDescent="0.3">
      <c r="A2751" s="3" t="str">
        <f>IF(Bank_Personal_Loan_Modelling!C2751&lt;=10,"0-10",IF(AND(Bank_Personal_Loan_Modelling!C2751&gt;10,Bank_Personal_Loan_Modelling!C2751&lt;=20),"11-20",IF(AND(Bank_Personal_Loan_Modelling!C2751&gt;20,Bank_Personal_Loan_Modelling!C2751&lt;=30),"21-30","30+")))</f>
        <v>11-20</v>
      </c>
    </row>
    <row r="2752" spans="1:1" x14ac:dyDescent="0.3">
      <c r="A2752" s="3" t="str">
        <f>IF(Bank_Personal_Loan_Modelling!C2752&lt;=10,"0-10",IF(AND(Bank_Personal_Loan_Modelling!C2752&gt;10,Bank_Personal_Loan_Modelling!C2752&lt;=20),"11-20",IF(AND(Bank_Personal_Loan_Modelling!C2752&gt;20,Bank_Personal_Loan_Modelling!C2752&lt;=30),"21-30","30+")))</f>
        <v>11-20</v>
      </c>
    </row>
    <row r="2753" spans="1:1" x14ac:dyDescent="0.3">
      <c r="A2753" s="3" t="str">
        <f>IF(Bank_Personal_Loan_Modelling!C2753&lt;=10,"0-10",IF(AND(Bank_Personal_Loan_Modelling!C2753&gt;10,Bank_Personal_Loan_Modelling!C2753&lt;=20),"11-20",IF(AND(Bank_Personal_Loan_Modelling!C2753&gt;20,Bank_Personal_Loan_Modelling!C2753&lt;=30),"21-30","30+")))</f>
        <v>11-20</v>
      </c>
    </row>
    <row r="2754" spans="1:1" x14ac:dyDescent="0.3">
      <c r="A2754" s="3" t="str">
        <f>IF(Bank_Personal_Loan_Modelling!C2754&lt;=10,"0-10",IF(AND(Bank_Personal_Loan_Modelling!C2754&gt;10,Bank_Personal_Loan_Modelling!C2754&lt;=20),"11-20",IF(AND(Bank_Personal_Loan_Modelling!C2754&gt;20,Bank_Personal_Loan_Modelling!C2754&lt;=30),"21-30","30+")))</f>
        <v>11-20</v>
      </c>
    </row>
    <row r="2755" spans="1:1" x14ac:dyDescent="0.3">
      <c r="A2755" s="3" t="str">
        <f>IF(Bank_Personal_Loan_Modelling!C2755&lt;=10,"0-10",IF(AND(Bank_Personal_Loan_Modelling!C2755&gt;10,Bank_Personal_Loan_Modelling!C2755&lt;=20),"11-20",IF(AND(Bank_Personal_Loan_Modelling!C2755&gt;20,Bank_Personal_Loan_Modelling!C2755&lt;=30),"21-30","30+")))</f>
        <v>11-20</v>
      </c>
    </row>
    <row r="2756" spans="1:1" x14ac:dyDescent="0.3">
      <c r="A2756" s="3" t="str">
        <f>IF(Bank_Personal_Loan_Modelling!C2756&lt;=10,"0-10",IF(AND(Bank_Personal_Loan_Modelling!C2756&gt;10,Bank_Personal_Loan_Modelling!C2756&lt;=20),"11-20",IF(AND(Bank_Personal_Loan_Modelling!C2756&gt;20,Bank_Personal_Loan_Modelling!C2756&lt;=30),"21-30","30+")))</f>
        <v>11-20</v>
      </c>
    </row>
    <row r="2757" spans="1:1" x14ac:dyDescent="0.3">
      <c r="A2757" s="3" t="str">
        <f>IF(Bank_Personal_Loan_Modelling!C2757&lt;=10,"0-10",IF(AND(Bank_Personal_Loan_Modelling!C2757&gt;10,Bank_Personal_Loan_Modelling!C2757&lt;=20),"11-20",IF(AND(Bank_Personal_Loan_Modelling!C2757&gt;20,Bank_Personal_Loan_Modelling!C2757&lt;=30),"21-30","30+")))</f>
        <v>11-20</v>
      </c>
    </row>
    <row r="2758" spans="1:1" x14ac:dyDescent="0.3">
      <c r="A2758" s="3" t="str">
        <f>IF(Bank_Personal_Loan_Modelling!C2758&lt;=10,"0-10",IF(AND(Bank_Personal_Loan_Modelling!C2758&gt;10,Bank_Personal_Loan_Modelling!C2758&lt;=20),"11-20",IF(AND(Bank_Personal_Loan_Modelling!C2758&gt;20,Bank_Personal_Loan_Modelling!C2758&lt;=30),"21-30","30+")))</f>
        <v>11-20</v>
      </c>
    </row>
    <row r="2759" spans="1:1" x14ac:dyDescent="0.3">
      <c r="A2759" s="3" t="str">
        <f>IF(Bank_Personal_Loan_Modelling!C2759&lt;=10,"0-10",IF(AND(Bank_Personal_Loan_Modelling!C2759&gt;10,Bank_Personal_Loan_Modelling!C2759&lt;=20),"11-20",IF(AND(Bank_Personal_Loan_Modelling!C2759&gt;20,Bank_Personal_Loan_Modelling!C2759&lt;=30),"21-30","30+")))</f>
        <v>11-20</v>
      </c>
    </row>
    <row r="2760" spans="1:1" x14ac:dyDescent="0.3">
      <c r="A2760" s="3" t="str">
        <f>IF(Bank_Personal_Loan_Modelling!C2760&lt;=10,"0-10",IF(AND(Bank_Personal_Loan_Modelling!C2760&gt;10,Bank_Personal_Loan_Modelling!C2760&lt;=20),"11-20",IF(AND(Bank_Personal_Loan_Modelling!C2760&gt;20,Bank_Personal_Loan_Modelling!C2760&lt;=30),"21-30","30+")))</f>
        <v>11-20</v>
      </c>
    </row>
    <row r="2761" spans="1:1" x14ac:dyDescent="0.3">
      <c r="A2761" s="3" t="str">
        <f>IF(Bank_Personal_Loan_Modelling!C2761&lt;=10,"0-10",IF(AND(Bank_Personal_Loan_Modelling!C2761&gt;10,Bank_Personal_Loan_Modelling!C2761&lt;=20),"11-20",IF(AND(Bank_Personal_Loan_Modelling!C2761&gt;20,Bank_Personal_Loan_Modelling!C2761&lt;=30),"21-30","30+")))</f>
        <v>11-20</v>
      </c>
    </row>
    <row r="2762" spans="1:1" x14ac:dyDescent="0.3">
      <c r="A2762" s="3" t="str">
        <f>IF(Bank_Personal_Loan_Modelling!C2762&lt;=10,"0-10",IF(AND(Bank_Personal_Loan_Modelling!C2762&gt;10,Bank_Personal_Loan_Modelling!C2762&lt;=20),"11-20",IF(AND(Bank_Personal_Loan_Modelling!C2762&gt;20,Bank_Personal_Loan_Modelling!C2762&lt;=30),"21-30","30+")))</f>
        <v>11-20</v>
      </c>
    </row>
    <row r="2763" spans="1:1" x14ac:dyDescent="0.3">
      <c r="A2763" s="3" t="str">
        <f>IF(Bank_Personal_Loan_Modelling!C2763&lt;=10,"0-10",IF(AND(Bank_Personal_Loan_Modelling!C2763&gt;10,Bank_Personal_Loan_Modelling!C2763&lt;=20),"11-20",IF(AND(Bank_Personal_Loan_Modelling!C2763&gt;20,Bank_Personal_Loan_Modelling!C2763&lt;=30),"21-30","30+")))</f>
        <v>11-20</v>
      </c>
    </row>
    <row r="2764" spans="1:1" x14ac:dyDescent="0.3">
      <c r="A2764" s="3" t="str">
        <f>IF(Bank_Personal_Loan_Modelling!C2764&lt;=10,"0-10",IF(AND(Bank_Personal_Loan_Modelling!C2764&gt;10,Bank_Personal_Loan_Modelling!C2764&lt;=20),"11-20",IF(AND(Bank_Personal_Loan_Modelling!C2764&gt;20,Bank_Personal_Loan_Modelling!C2764&lt;=30),"21-30","30+")))</f>
        <v>11-20</v>
      </c>
    </row>
    <row r="2765" spans="1:1" x14ac:dyDescent="0.3">
      <c r="A2765" s="3" t="str">
        <f>IF(Bank_Personal_Loan_Modelling!C2765&lt;=10,"0-10",IF(AND(Bank_Personal_Loan_Modelling!C2765&gt;10,Bank_Personal_Loan_Modelling!C2765&lt;=20),"11-20",IF(AND(Bank_Personal_Loan_Modelling!C2765&gt;20,Bank_Personal_Loan_Modelling!C2765&lt;=30),"21-30","30+")))</f>
        <v>11-20</v>
      </c>
    </row>
    <row r="2766" spans="1:1" x14ac:dyDescent="0.3">
      <c r="A2766" s="3" t="str">
        <f>IF(Bank_Personal_Loan_Modelling!C2766&lt;=10,"0-10",IF(AND(Bank_Personal_Loan_Modelling!C2766&gt;10,Bank_Personal_Loan_Modelling!C2766&lt;=20),"11-20",IF(AND(Bank_Personal_Loan_Modelling!C2766&gt;20,Bank_Personal_Loan_Modelling!C2766&lt;=30),"21-30","30+")))</f>
        <v>11-20</v>
      </c>
    </row>
    <row r="2767" spans="1:1" x14ac:dyDescent="0.3">
      <c r="A2767" s="3" t="str">
        <f>IF(Bank_Personal_Loan_Modelling!C2767&lt;=10,"0-10",IF(AND(Bank_Personal_Loan_Modelling!C2767&gt;10,Bank_Personal_Loan_Modelling!C2767&lt;=20),"11-20",IF(AND(Bank_Personal_Loan_Modelling!C2767&gt;20,Bank_Personal_Loan_Modelling!C2767&lt;=30),"21-30","30+")))</f>
        <v>11-20</v>
      </c>
    </row>
    <row r="2768" spans="1:1" x14ac:dyDescent="0.3">
      <c r="A2768" s="3" t="str">
        <f>IF(Bank_Personal_Loan_Modelling!C2768&lt;=10,"0-10",IF(AND(Bank_Personal_Loan_Modelling!C2768&gt;10,Bank_Personal_Loan_Modelling!C2768&lt;=20),"11-20",IF(AND(Bank_Personal_Loan_Modelling!C2768&gt;20,Bank_Personal_Loan_Modelling!C2768&lt;=30),"21-30","30+")))</f>
        <v>11-20</v>
      </c>
    </row>
    <row r="2769" spans="1:1" x14ac:dyDescent="0.3">
      <c r="A2769" s="3" t="str">
        <f>IF(Bank_Personal_Loan_Modelling!C2769&lt;=10,"0-10",IF(AND(Bank_Personal_Loan_Modelling!C2769&gt;10,Bank_Personal_Loan_Modelling!C2769&lt;=20),"11-20",IF(AND(Bank_Personal_Loan_Modelling!C2769&gt;20,Bank_Personal_Loan_Modelling!C2769&lt;=30),"21-30","30+")))</f>
        <v>11-20</v>
      </c>
    </row>
    <row r="2770" spans="1:1" x14ac:dyDescent="0.3">
      <c r="A2770" s="3" t="str">
        <f>IF(Bank_Personal_Loan_Modelling!C2770&lt;=10,"0-10",IF(AND(Bank_Personal_Loan_Modelling!C2770&gt;10,Bank_Personal_Loan_Modelling!C2770&lt;=20),"11-20",IF(AND(Bank_Personal_Loan_Modelling!C2770&gt;20,Bank_Personal_Loan_Modelling!C2770&lt;=30),"21-30","30+")))</f>
        <v>11-20</v>
      </c>
    </row>
    <row r="2771" spans="1:1" x14ac:dyDescent="0.3">
      <c r="A2771" s="3" t="str">
        <f>IF(Bank_Personal_Loan_Modelling!C2771&lt;=10,"0-10",IF(AND(Bank_Personal_Loan_Modelling!C2771&gt;10,Bank_Personal_Loan_Modelling!C2771&lt;=20),"11-20",IF(AND(Bank_Personal_Loan_Modelling!C2771&gt;20,Bank_Personal_Loan_Modelling!C2771&lt;=30),"21-30","30+")))</f>
        <v>11-20</v>
      </c>
    </row>
    <row r="2772" spans="1:1" x14ac:dyDescent="0.3">
      <c r="A2772" s="3" t="str">
        <f>IF(Bank_Personal_Loan_Modelling!C2772&lt;=10,"0-10",IF(AND(Bank_Personal_Loan_Modelling!C2772&gt;10,Bank_Personal_Loan_Modelling!C2772&lt;=20),"11-20",IF(AND(Bank_Personal_Loan_Modelling!C2772&gt;20,Bank_Personal_Loan_Modelling!C2772&lt;=30),"21-30","30+")))</f>
        <v>11-20</v>
      </c>
    </row>
    <row r="2773" spans="1:1" x14ac:dyDescent="0.3">
      <c r="A2773" s="3" t="str">
        <f>IF(Bank_Personal_Loan_Modelling!C2773&lt;=10,"0-10",IF(AND(Bank_Personal_Loan_Modelling!C2773&gt;10,Bank_Personal_Loan_Modelling!C2773&lt;=20),"11-20",IF(AND(Bank_Personal_Loan_Modelling!C2773&gt;20,Bank_Personal_Loan_Modelling!C2773&lt;=30),"21-30","30+")))</f>
        <v>11-20</v>
      </c>
    </row>
    <row r="2774" spans="1:1" x14ac:dyDescent="0.3">
      <c r="A2774" s="3" t="str">
        <f>IF(Bank_Personal_Loan_Modelling!C2774&lt;=10,"0-10",IF(AND(Bank_Personal_Loan_Modelling!C2774&gt;10,Bank_Personal_Loan_Modelling!C2774&lt;=20),"11-20",IF(AND(Bank_Personal_Loan_Modelling!C2774&gt;20,Bank_Personal_Loan_Modelling!C2774&lt;=30),"21-30","30+")))</f>
        <v>11-20</v>
      </c>
    </row>
    <row r="2775" spans="1:1" x14ac:dyDescent="0.3">
      <c r="A2775" s="3" t="str">
        <f>IF(Bank_Personal_Loan_Modelling!C2775&lt;=10,"0-10",IF(AND(Bank_Personal_Loan_Modelling!C2775&gt;10,Bank_Personal_Loan_Modelling!C2775&lt;=20),"11-20",IF(AND(Bank_Personal_Loan_Modelling!C2775&gt;20,Bank_Personal_Loan_Modelling!C2775&lt;=30),"21-30","30+")))</f>
        <v>11-20</v>
      </c>
    </row>
    <row r="2776" spans="1:1" x14ac:dyDescent="0.3">
      <c r="A2776" s="3" t="str">
        <f>IF(Bank_Personal_Loan_Modelling!C2776&lt;=10,"0-10",IF(AND(Bank_Personal_Loan_Modelling!C2776&gt;10,Bank_Personal_Loan_Modelling!C2776&lt;=20),"11-20",IF(AND(Bank_Personal_Loan_Modelling!C2776&gt;20,Bank_Personal_Loan_Modelling!C2776&lt;=30),"21-30","30+")))</f>
        <v>11-20</v>
      </c>
    </row>
    <row r="2777" spans="1:1" x14ac:dyDescent="0.3">
      <c r="A2777" s="3" t="str">
        <f>IF(Bank_Personal_Loan_Modelling!C2777&lt;=10,"0-10",IF(AND(Bank_Personal_Loan_Modelling!C2777&gt;10,Bank_Personal_Loan_Modelling!C2777&lt;=20),"11-20",IF(AND(Bank_Personal_Loan_Modelling!C2777&gt;20,Bank_Personal_Loan_Modelling!C2777&lt;=30),"21-30","30+")))</f>
        <v>11-20</v>
      </c>
    </row>
    <row r="2778" spans="1:1" x14ac:dyDescent="0.3">
      <c r="A2778" s="3" t="str">
        <f>IF(Bank_Personal_Loan_Modelling!C2778&lt;=10,"0-10",IF(AND(Bank_Personal_Loan_Modelling!C2778&gt;10,Bank_Personal_Loan_Modelling!C2778&lt;=20),"11-20",IF(AND(Bank_Personal_Loan_Modelling!C2778&gt;20,Bank_Personal_Loan_Modelling!C2778&lt;=30),"21-30","30+")))</f>
        <v>11-20</v>
      </c>
    </row>
    <row r="2779" spans="1:1" x14ac:dyDescent="0.3">
      <c r="A2779" s="3" t="str">
        <f>IF(Bank_Personal_Loan_Modelling!C2779&lt;=10,"0-10",IF(AND(Bank_Personal_Loan_Modelling!C2779&gt;10,Bank_Personal_Loan_Modelling!C2779&lt;=20),"11-20",IF(AND(Bank_Personal_Loan_Modelling!C2779&gt;20,Bank_Personal_Loan_Modelling!C2779&lt;=30),"21-30","30+")))</f>
        <v>11-20</v>
      </c>
    </row>
    <row r="2780" spans="1:1" x14ac:dyDescent="0.3">
      <c r="A2780" s="3" t="str">
        <f>IF(Bank_Personal_Loan_Modelling!C2780&lt;=10,"0-10",IF(AND(Bank_Personal_Loan_Modelling!C2780&gt;10,Bank_Personal_Loan_Modelling!C2780&lt;=20),"11-20",IF(AND(Bank_Personal_Loan_Modelling!C2780&gt;20,Bank_Personal_Loan_Modelling!C2780&lt;=30),"21-30","30+")))</f>
        <v>11-20</v>
      </c>
    </row>
    <row r="2781" spans="1:1" x14ac:dyDescent="0.3">
      <c r="A2781" s="3" t="str">
        <f>IF(Bank_Personal_Loan_Modelling!C2781&lt;=10,"0-10",IF(AND(Bank_Personal_Loan_Modelling!C2781&gt;10,Bank_Personal_Loan_Modelling!C2781&lt;=20),"11-20",IF(AND(Bank_Personal_Loan_Modelling!C2781&gt;20,Bank_Personal_Loan_Modelling!C2781&lt;=30),"21-30","30+")))</f>
        <v>11-20</v>
      </c>
    </row>
    <row r="2782" spans="1:1" x14ac:dyDescent="0.3">
      <c r="A2782" s="3" t="str">
        <f>IF(Bank_Personal_Loan_Modelling!C2782&lt;=10,"0-10",IF(AND(Bank_Personal_Loan_Modelling!C2782&gt;10,Bank_Personal_Loan_Modelling!C2782&lt;=20),"11-20",IF(AND(Bank_Personal_Loan_Modelling!C2782&gt;20,Bank_Personal_Loan_Modelling!C2782&lt;=30),"21-30","30+")))</f>
        <v>11-20</v>
      </c>
    </row>
    <row r="2783" spans="1:1" x14ac:dyDescent="0.3">
      <c r="A2783" s="3" t="str">
        <f>IF(Bank_Personal_Loan_Modelling!C2783&lt;=10,"0-10",IF(AND(Bank_Personal_Loan_Modelling!C2783&gt;10,Bank_Personal_Loan_Modelling!C2783&lt;=20),"11-20",IF(AND(Bank_Personal_Loan_Modelling!C2783&gt;20,Bank_Personal_Loan_Modelling!C2783&lt;=30),"21-30","30+")))</f>
        <v>11-20</v>
      </c>
    </row>
    <row r="2784" spans="1:1" x14ac:dyDescent="0.3">
      <c r="A2784" s="3" t="str">
        <f>IF(Bank_Personal_Loan_Modelling!C2784&lt;=10,"0-10",IF(AND(Bank_Personal_Loan_Modelling!C2784&gt;10,Bank_Personal_Loan_Modelling!C2784&lt;=20),"11-20",IF(AND(Bank_Personal_Loan_Modelling!C2784&gt;20,Bank_Personal_Loan_Modelling!C2784&lt;=30),"21-30","30+")))</f>
        <v>11-20</v>
      </c>
    </row>
    <row r="2785" spans="1:1" x14ac:dyDescent="0.3">
      <c r="A2785" s="3" t="str">
        <f>IF(Bank_Personal_Loan_Modelling!C2785&lt;=10,"0-10",IF(AND(Bank_Personal_Loan_Modelling!C2785&gt;10,Bank_Personal_Loan_Modelling!C2785&lt;=20),"11-20",IF(AND(Bank_Personal_Loan_Modelling!C2785&gt;20,Bank_Personal_Loan_Modelling!C2785&lt;=30),"21-30","30+")))</f>
        <v>11-20</v>
      </c>
    </row>
    <row r="2786" spans="1:1" x14ac:dyDescent="0.3">
      <c r="A2786" s="3" t="str">
        <f>IF(Bank_Personal_Loan_Modelling!C2786&lt;=10,"0-10",IF(AND(Bank_Personal_Loan_Modelling!C2786&gt;10,Bank_Personal_Loan_Modelling!C2786&lt;=20),"11-20",IF(AND(Bank_Personal_Loan_Modelling!C2786&gt;20,Bank_Personal_Loan_Modelling!C2786&lt;=30),"21-30","30+")))</f>
        <v>11-20</v>
      </c>
    </row>
    <row r="2787" spans="1:1" x14ac:dyDescent="0.3">
      <c r="A2787" s="3" t="str">
        <f>IF(Bank_Personal_Loan_Modelling!C2787&lt;=10,"0-10",IF(AND(Bank_Personal_Loan_Modelling!C2787&gt;10,Bank_Personal_Loan_Modelling!C2787&lt;=20),"11-20",IF(AND(Bank_Personal_Loan_Modelling!C2787&gt;20,Bank_Personal_Loan_Modelling!C2787&lt;=30),"21-30","30+")))</f>
        <v>11-20</v>
      </c>
    </row>
    <row r="2788" spans="1:1" x14ac:dyDescent="0.3">
      <c r="A2788" s="3" t="str">
        <f>IF(Bank_Personal_Loan_Modelling!C2788&lt;=10,"0-10",IF(AND(Bank_Personal_Loan_Modelling!C2788&gt;10,Bank_Personal_Loan_Modelling!C2788&lt;=20),"11-20",IF(AND(Bank_Personal_Loan_Modelling!C2788&gt;20,Bank_Personal_Loan_Modelling!C2788&lt;=30),"21-30","30+")))</f>
        <v>11-20</v>
      </c>
    </row>
    <row r="2789" spans="1:1" x14ac:dyDescent="0.3">
      <c r="A2789" s="3" t="str">
        <f>IF(Bank_Personal_Loan_Modelling!C2789&lt;=10,"0-10",IF(AND(Bank_Personal_Loan_Modelling!C2789&gt;10,Bank_Personal_Loan_Modelling!C2789&lt;=20),"11-20",IF(AND(Bank_Personal_Loan_Modelling!C2789&gt;20,Bank_Personal_Loan_Modelling!C2789&lt;=30),"21-30","30+")))</f>
        <v>11-20</v>
      </c>
    </row>
    <row r="2790" spans="1:1" x14ac:dyDescent="0.3">
      <c r="A2790" s="3" t="str">
        <f>IF(Bank_Personal_Loan_Modelling!C2790&lt;=10,"0-10",IF(AND(Bank_Personal_Loan_Modelling!C2790&gt;10,Bank_Personal_Loan_Modelling!C2790&lt;=20),"11-20",IF(AND(Bank_Personal_Loan_Modelling!C2790&gt;20,Bank_Personal_Loan_Modelling!C2790&lt;=30),"21-30","30+")))</f>
        <v>11-20</v>
      </c>
    </row>
    <row r="2791" spans="1:1" x14ac:dyDescent="0.3">
      <c r="A2791" s="3" t="str">
        <f>IF(Bank_Personal_Loan_Modelling!C2791&lt;=10,"0-10",IF(AND(Bank_Personal_Loan_Modelling!C2791&gt;10,Bank_Personal_Loan_Modelling!C2791&lt;=20),"11-20",IF(AND(Bank_Personal_Loan_Modelling!C2791&gt;20,Bank_Personal_Loan_Modelling!C2791&lt;=30),"21-30","30+")))</f>
        <v>11-20</v>
      </c>
    </row>
    <row r="2792" spans="1:1" x14ac:dyDescent="0.3">
      <c r="A2792" s="3" t="str">
        <f>IF(Bank_Personal_Loan_Modelling!C2792&lt;=10,"0-10",IF(AND(Bank_Personal_Loan_Modelling!C2792&gt;10,Bank_Personal_Loan_Modelling!C2792&lt;=20),"11-20",IF(AND(Bank_Personal_Loan_Modelling!C2792&gt;20,Bank_Personal_Loan_Modelling!C2792&lt;=30),"21-30","30+")))</f>
        <v>11-20</v>
      </c>
    </row>
    <row r="2793" spans="1:1" x14ac:dyDescent="0.3">
      <c r="A2793" s="3" t="str">
        <f>IF(Bank_Personal_Loan_Modelling!C2793&lt;=10,"0-10",IF(AND(Bank_Personal_Loan_Modelling!C2793&gt;10,Bank_Personal_Loan_Modelling!C2793&lt;=20),"11-20",IF(AND(Bank_Personal_Loan_Modelling!C2793&gt;20,Bank_Personal_Loan_Modelling!C2793&lt;=30),"21-30","30+")))</f>
        <v>11-20</v>
      </c>
    </row>
    <row r="2794" spans="1:1" x14ac:dyDescent="0.3">
      <c r="A2794" s="3" t="str">
        <f>IF(Bank_Personal_Loan_Modelling!C2794&lt;=10,"0-10",IF(AND(Bank_Personal_Loan_Modelling!C2794&gt;10,Bank_Personal_Loan_Modelling!C2794&lt;=20),"11-20",IF(AND(Bank_Personal_Loan_Modelling!C2794&gt;20,Bank_Personal_Loan_Modelling!C2794&lt;=30),"21-30","30+")))</f>
        <v>11-20</v>
      </c>
    </row>
    <row r="2795" spans="1:1" x14ac:dyDescent="0.3">
      <c r="A2795" s="3" t="str">
        <f>IF(Bank_Personal_Loan_Modelling!C2795&lt;=10,"0-10",IF(AND(Bank_Personal_Loan_Modelling!C2795&gt;10,Bank_Personal_Loan_Modelling!C2795&lt;=20),"11-20",IF(AND(Bank_Personal_Loan_Modelling!C2795&gt;20,Bank_Personal_Loan_Modelling!C2795&lt;=30),"21-30","30+")))</f>
        <v>11-20</v>
      </c>
    </row>
    <row r="2796" spans="1:1" x14ac:dyDescent="0.3">
      <c r="A2796" s="3" t="str">
        <f>IF(Bank_Personal_Loan_Modelling!C2796&lt;=10,"0-10",IF(AND(Bank_Personal_Loan_Modelling!C2796&gt;10,Bank_Personal_Loan_Modelling!C2796&lt;=20),"11-20",IF(AND(Bank_Personal_Loan_Modelling!C2796&gt;20,Bank_Personal_Loan_Modelling!C2796&lt;=30),"21-30","30+")))</f>
        <v>11-20</v>
      </c>
    </row>
    <row r="2797" spans="1:1" x14ac:dyDescent="0.3">
      <c r="A2797" s="3" t="str">
        <f>IF(Bank_Personal_Loan_Modelling!C2797&lt;=10,"0-10",IF(AND(Bank_Personal_Loan_Modelling!C2797&gt;10,Bank_Personal_Loan_Modelling!C2797&lt;=20),"11-20",IF(AND(Bank_Personal_Loan_Modelling!C2797&gt;20,Bank_Personal_Loan_Modelling!C2797&lt;=30),"21-30","30+")))</f>
        <v>11-20</v>
      </c>
    </row>
    <row r="2798" spans="1:1" x14ac:dyDescent="0.3">
      <c r="A2798" s="3" t="str">
        <f>IF(Bank_Personal_Loan_Modelling!C2798&lt;=10,"0-10",IF(AND(Bank_Personal_Loan_Modelling!C2798&gt;10,Bank_Personal_Loan_Modelling!C2798&lt;=20),"11-20",IF(AND(Bank_Personal_Loan_Modelling!C2798&gt;20,Bank_Personal_Loan_Modelling!C2798&lt;=30),"21-30","30+")))</f>
        <v>11-20</v>
      </c>
    </row>
    <row r="2799" spans="1:1" x14ac:dyDescent="0.3">
      <c r="A2799" s="3" t="str">
        <f>IF(Bank_Personal_Loan_Modelling!C2799&lt;=10,"0-10",IF(AND(Bank_Personal_Loan_Modelling!C2799&gt;10,Bank_Personal_Loan_Modelling!C2799&lt;=20),"11-20",IF(AND(Bank_Personal_Loan_Modelling!C2799&gt;20,Bank_Personal_Loan_Modelling!C2799&lt;=30),"21-30","30+")))</f>
        <v>11-20</v>
      </c>
    </row>
    <row r="2800" spans="1:1" x14ac:dyDescent="0.3">
      <c r="A2800" s="3" t="str">
        <f>IF(Bank_Personal_Loan_Modelling!C2800&lt;=10,"0-10",IF(AND(Bank_Personal_Loan_Modelling!C2800&gt;10,Bank_Personal_Loan_Modelling!C2800&lt;=20),"11-20",IF(AND(Bank_Personal_Loan_Modelling!C2800&gt;20,Bank_Personal_Loan_Modelling!C2800&lt;=30),"21-30","30+")))</f>
        <v>11-20</v>
      </c>
    </row>
    <row r="2801" spans="1:1" x14ac:dyDescent="0.3">
      <c r="A2801" s="3" t="str">
        <f>IF(Bank_Personal_Loan_Modelling!C2801&lt;=10,"0-10",IF(AND(Bank_Personal_Loan_Modelling!C2801&gt;10,Bank_Personal_Loan_Modelling!C2801&lt;=20),"11-20",IF(AND(Bank_Personal_Loan_Modelling!C2801&gt;20,Bank_Personal_Loan_Modelling!C2801&lt;=30),"21-30","30+")))</f>
        <v>11-20</v>
      </c>
    </row>
    <row r="2802" spans="1:1" x14ac:dyDescent="0.3">
      <c r="A2802" s="3" t="str">
        <f>IF(Bank_Personal_Loan_Modelling!C2802&lt;=10,"0-10",IF(AND(Bank_Personal_Loan_Modelling!C2802&gt;10,Bank_Personal_Loan_Modelling!C2802&lt;=20),"11-20",IF(AND(Bank_Personal_Loan_Modelling!C2802&gt;20,Bank_Personal_Loan_Modelling!C2802&lt;=30),"21-30","30+")))</f>
        <v>11-20</v>
      </c>
    </row>
    <row r="2803" spans="1:1" x14ac:dyDescent="0.3">
      <c r="A2803" s="3" t="str">
        <f>IF(Bank_Personal_Loan_Modelling!C2803&lt;=10,"0-10",IF(AND(Bank_Personal_Loan_Modelling!C2803&gt;10,Bank_Personal_Loan_Modelling!C2803&lt;=20),"11-20",IF(AND(Bank_Personal_Loan_Modelling!C2803&gt;20,Bank_Personal_Loan_Modelling!C2803&lt;=30),"21-30","30+")))</f>
        <v>11-20</v>
      </c>
    </row>
    <row r="2804" spans="1:1" x14ac:dyDescent="0.3">
      <c r="A2804" s="3" t="str">
        <f>IF(Bank_Personal_Loan_Modelling!C2804&lt;=10,"0-10",IF(AND(Bank_Personal_Loan_Modelling!C2804&gt;10,Bank_Personal_Loan_Modelling!C2804&lt;=20),"11-20",IF(AND(Bank_Personal_Loan_Modelling!C2804&gt;20,Bank_Personal_Loan_Modelling!C2804&lt;=30),"21-30","30+")))</f>
        <v>11-20</v>
      </c>
    </row>
    <row r="2805" spans="1:1" x14ac:dyDescent="0.3">
      <c r="A2805" s="3" t="str">
        <f>IF(Bank_Personal_Loan_Modelling!C2805&lt;=10,"0-10",IF(AND(Bank_Personal_Loan_Modelling!C2805&gt;10,Bank_Personal_Loan_Modelling!C2805&lt;=20),"11-20",IF(AND(Bank_Personal_Loan_Modelling!C2805&gt;20,Bank_Personal_Loan_Modelling!C2805&lt;=30),"21-30","30+")))</f>
        <v>11-20</v>
      </c>
    </row>
    <row r="2806" spans="1:1" x14ac:dyDescent="0.3">
      <c r="A2806" s="3" t="str">
        <f>IF(Bank_Personal_Loan_Modelling!C2806&lt;=10,"0-10",IF(AND(Bank_Personal_Loan_Modelling!C2806&gt;10,Bank_Personal_Loan_Modelling!C2806&lt;=20),"11-20",IF(AND(Bank_Personal_Loan_Modelling!C2806&gt;20,Bank_Personal_Loan_Modelling!C2806&lt;=30),"21-30","30+")))</f>
        <v>11-20</v>
      </c>
    </row>
    <row r="2807" spans="1:1" x14ac:dyDescent="0.3">
      <c r="A2807" s="3" t="str">
        <f>IF(Bank_Personal_Loan_Modelling!C2807&lt;=10,"0-10",IF(AND(Bank_Personal_Loan_Modelling!C2807&gt;10,Bank_Personal_Loan_Modelling!C2807&lt;=20),"11-20",IF(AND(Bank_Personal_Loan_Modelling!C2807&gt;20,Bank_Personal_Loan_Modelling!C2807&lt;=30),"21-30","30+")))</f>
        <v>11-20</v>
      </c>
    </row>
    <row r="2808" spans="1:1" x14ac:dyDescent="0.3">
      <c r="A2808" s="3" t="str">
        <f>IF(Bank_Personal_Loan_Modelling!C2808&lt;=10,"0-10",IF(AND(Bank_Personal_Loan_Modelling!C2808&gt;10,Bank_Personal_Loan_Modelling!C2808&lt;=20),"11-20",IF(AND(Bank_Personal_Loan_Modelling!C2808&gt;20,Bank_Personal_Loan_Modelling!C2808&lt;=30),"21-30","30+")))</f>
        <v>11-20</v>
      </c>
    </row>
    <row r="2809" spans="1:1" x14ac:dyDescent="0.3">
      <c r="A2809" s="3" t="str">
        <f>IF(Bank_Personal_Loan_Modelling!C2809&lt;=10,"0-10",IF(AND(Bank_Personal_Loan_Modelling!C2809&gt;10,Bank_Personal_Loan_Modelling!C2809&lt;=20),"11-20",IF(AND(Bank_Personal_Loan_Modelling!C2809&gt;20,Bank_Personal_Loan_Modelling!C2809&lt;=30),"21-30","30+")))</f>
        <v>11-20</v>
      </c>
    </row>
    <row r="2810" spans="1:1" x14ac:dyDescent="0.3">
      <c r="A2810" s="3" t="str">
        <f>IF(Bank_Personal_Loan_Modelling!C2810&lt;=10,"0-10",IF(AND(Bank_Personal_Loan_Modelling!C2810&gt;10,Bank_Personal_Loan_Modelling!C2810&lt;=20),"11-20",IF(AND(Bank_Personal_Loan_Modelling!C2810&gt;20,Bank_Personal_Loan_Modelling!C2810&lt;=30),"21-30","30+")))</f>
        <v>11-20</v>
      </c>
    </row>
    <row r="2811" spans="1:1" x14ac:dyDescent="0.3">
      <c r="A2811" s="3" t="str">
        <f>IF(Bank_Personal_Loan_Modelling!C2811&lt;=10,"0-10",IF(AND(Bank_Personal_Loan_Modelling!C2811&gt;10,Bank_Personal_Loan_Modelling!C2811&lt;=20),"11-20",IF(AND(Bank_Personal_Loan_Modelling!C2811&gt;20,Bank_Personal_Loan_Modelling!C2811&lt;=30),"21-30","30+")))</f>
        <v>11-20</v>
      </c>
    </row>
    <row r="2812" spans="1:1" x14ac:dyDescent="0.3">
      <c r="A2812" s="3" t="str">
        <f>IF(Bank_Personal_Loan_Modelling!C2812&lt;=10,"0-10",IF(AND(Bank_Personal_Loan_Modelling!C2812&gt;10,Bank_Personal_Loan_Modelling!C2812&lt;=20),"11-20",IF(AND(Bank_Personal_Loan_Modelling!C2812&gt;20,Bank_Personal_Loan_Modelling!C2812&lt;=30),"21-30","30+")))</f>
        <v>11-20</v>
      </c>
    </row>
    <row r="2813" spans="1:1" x14ac:dyDescent="0.3">
      <c r="A2813" s="3" t="str">
        <f>IF(Bank_Personal_Loan_Modelling!C2813&lt;=10,"0-10",IF(AND(Bank_Personal_Loan_Modelling!C2813&gt;10,Bank_Personal_Loan_Modelling!C2813&lt;=20),"11-20",IF(AND(Bank_Personal_Loan_Modelling!C2813&gt;20,Bank_Personal_Loan_Modelling!C2813&lt;=30),"21-30","30+")))</f>
        <v>11-20</v>
      </c>
    </row>
    <row r="2814" spans="1:1" x14ac:dyDescent="0.3">
      <c r="A2814" s="3" t="str">
        <f>IF(Bank_Personal_Loan_Modelling!C2814&lt;=10,"0-10",IF(AND(Bank_Personal_Loan_Modelling!C2814&gt;10,Bank_Personal_Loan_Modelling!C2814&lt;=20),"11-20",IF(AND(Bank_Personal_Loan_Modelling!C2814&gt;20,Bank_Personal_Loan_Modelling!C2814&lt;=30),"21-30","30+")))</f>
        <v>11-20</v>
      </c>
    </row>
    <row r="2815" spans="1:1" x14ac:dyDescent="0.3">
      <c r="A2815" s="3" t="str">
        <f>IF(Bank_Personal_Loan_Modelling!C2815&lt;=10,"0-10",IF(AND(Bank_Personal_Loan_Modelling!C2815&gt;10,Bank_Personal_Loan_Modelling!C2815&lt;=20),"11-20",IF(AND(Bank_Personal_Loan_Modelling!C2815&gt;20,Bank_Personal_Loan_Modelling!C2815&lt;=30),"21-30","30+")))</f>
        <v>11-20</v>
      </c>
    </row>
    <row r="2816" spans="1:1" x14ac:dyDescent="0.3">
      <c r="A2816" s="3" t="str">
        <f>IF(Bank_Personal_Loan_Modelling!C2816&lt;=10,"0-10",IF(AND(Bank_Personal_Loan_Modelling!C2816&gt;10,Bank_Personal_Loan_Modelling!C2816&lt;=20),"11-20",IF(AND(Bank_Personal_Loan_Modelling!C2816&gt;20,Bank_Personal_Loan_Modelling!C2816&lt;=30),"21-30","30+")))</f>
        <v>11-20</v>
      </c>
    </row>
    <row r="2817" spans="1:1" x14ac:dyDescent="0.3">
      <c r="A2817" s="3" t="str">
        <f>IF(Bank_Personal_Loan_Modelling!C2817&lt;=10,"0-10",IF(AND(Bank_Personal_Loan_Modelling!C2817&gt;10,Bank_Personal_Loan_Modelling!C2817&lt;=20),"11-20",IF(AND(Bank_Personal_Loan_Modelling!C2817&gt;20,Bank_Personal_Loan_Modelling!C2817&lt;=30),"21-30","30+")))</f>
        <v>11-20</v>
      </c>
    </row>
    <row r="2818" spans="1:1" x14ac:dyDescent="0.3">
      <c r="A2818" s="3" t="str">
        <f>IF(Bank_Personal_Loan_Modelling!C2818&lt;=10,"0-10",IF(AND(Bank_Personal_Loan_Modelling!C2818&gt;10,Bank_Personal_Loan_Modelling!C2818&lt;=20),"11-20",IF(AND(Bank_Personal_Loan_Modelling!C2818&gt;20,Bank_Personal_Loan_Modelling!C2818&lt;=30),"21-30","30+")))</f>
        <v>11-20</v>
      </c>
    </row>
    <row r="2819" spans="1:1" x14ac:dyDescent="0.3">
      <c r="A2819" s="3" t="str">
        <f>IF(Bank_Personal_Loan_Modelling!C2819&lt;=10,"0-10",IF(AND(Bank_Personal_Loan_Modelling!C2819&gt;10,Bank_Personal_Loan_Modelling!C2819&lt;=20),"11-20",IF(AND(Bank_Personal_Loan_Modelling!C2819&gt;20,Bank_Personal_Loan_Modelling!C2819&lt;=30),"21-30","30+")))</f>
        <v>11-20</v>
      </c>
    </row>
    <row r="2820" spans="1:1" x14ac:dyDescent="0.3">
      <c r="A2820" s="3" t="str">
        <f>IF(Bank_Personal_Loan_Modelling!C2820&lt;=10,"0-10",IF(AND(Bank_Personal_Loan_Modelling!C2820&gt;10,Bank_Personal_Loan_Modelling!C2820&lt;=20),"11-20",IF(AND(Bank_Personal_Loan_Modelling!C2820&gt;20,Bank_Personal_Loan_Modelling!C2820&lt;=30),"21-30","30+")))</f>
        <v>11-20</v>
      </c>
    </row>
    <row r="2821" spans="1:1" x14ac:dyDescent="0.3">
      <c r="A2821" s="3" t="str">
        <f>IF(Bank_Personal_Loan_Modelling!C2821&lt;=10,"0-10",IF(AND(Bank_Personal_Loan_Modelling!C2821&gt;10,Bank_Personal_Loan_Modelling!C2821&lt;=20),"11-20",IF(AND(Bank_Personal_Loan_Modelling!C2821&gt;20,Bank_Personal_Loan_Modelling!C2821&lt;=30),"21-30","30+")))</f>
        <v>11-20</v>
      </c>
    </row>
    <row r="2822" spans="1:1" x14ac:dyDescent="0.3">
      <c r="A2822" s="3" t="str">
        <f>IF(Bank_Personal_Loan_Modelling!C2822&lt;=10,"0-10",IF(AND(Bank_Personal_Loan_Modelling!C2822&gt;10,Bank_Personal_Loan_Modelling!C2822&lt;=20),"11-20",IF(AND(Bank_Personal_Loan_Modelling!C2822&gt;20,Bank_Personal_Loan_Modelling!C2822&lt;=30),"21-30","30+")))</f>
        <v>11-20</v>
      </c>
    </row>
    <row r="2823" spans="1:1" x14ac:dyDescent="0.3">
      <c r="A2823" s="3" t="str">
        <f>IF(Bank_Personal_Loan_Modelling!C2823&lt;=10,"0-10",IF(AND(Bank_Personal_Loan_Modelling!C2823&gt;10,Bank_Personal_Loan_Modelling!C2823&lt;=20),"11-20",IF(AND(Bank_Personal_Loan_Modelling!C2823&gt;20,Bank_Personal_Loan_Modelling!C2823&lt;=30),"21-30","30+")))</f>
        <v>11-20</v>
      </c>
    </row>
    <row r="2824" spans="1:1" x14ac:dyDescent="0.3">
      <c r="A2824" s="3" t="str">
        <f>IF(Bank_Personal_Loan_Modelling!C2824&lt;=10,"0-10",IF(AND(Bank_Personal_Loan_Modelling!C2824&gt;10,Bank_Personal_Loan_Modelling!C2824&lt;=20),"11-20",IF(AND(Bank_Personal_Loan_Modelling!C2824&gt;20,Bank_Personal_Loan_Modelling!C2824&lt;=30),"21-30","30+")))</f>
        <v>11-20</v>
      </c>
    </row>
    <row r="2825" spans="1:1" x14ac:dyDescent="0.3">
      <c r="A2825" s="3" t="str">
        <f>IF(Bank_Personal_Loan_Modelling!C2825&lt;=10,"0-10",IF(AND(Bank_Personal_Loan_Modelling!C2825&gt;10,Bank_Personal_Loan_Modelling!C2825&lt;=20),"11-20",IF(AND(Bank_Personal_Loan_Modelling!C2825&gt;20,Bank_Personal_Loan_Modelling!C2825&lt;=30),"21-30","30+")))</f>
        <v>11-20</v>
      </c>
    </row>
    <row r="2826" spans="1:1" x14ac:dyDescent="0.3">
      <c r="A2826" s="3" t="str">
        <f>IF(Bank_Personal_Loan_Modelling!C2826&lt;=10,"0-10",IF(AND(Bank_Personal_Loan_Modelling!C2826&gt;10,Bank_Personal_Loan_Modelling!C2826&lt;=20),"11-20",IF(AND(Bank_Personal_Loan_Modelling!C2826&gt;20,Bank_Personal_Loan_Modelling!C2826&lt;=30),"21-30","30+")))</f>
        <v>11-20</v>
      </c>
    </row>
    <row r="2827" spans="1:1" x14ac:dyDescent="0.3">
      <c r="A2827" s="3" t="str">
        <f>IF(Bank_Personal_Loan_Modelling!C2827&lt;=10,"0-10",IF(AND(Bank_Personal_Loan_Modelling!C2827&gt;10,Bank_Personal_Loan_Modelling!C2827&lt;=20),"11-20",IF(AND(Bank_Personal_Loan_Modelling!C2827&gt;20,Bank_Personal_Loan_Modelling!C2827&lt;=30),"21-30","30+")))</f>
        <v>11-20</v>
      </c>
    </row>
    <row r="2828" spans="1:1" x14ac:dyDescent="0.3">
      <c r="A2828" s="3" t="str">
        <f>IF(Bank_Personal_Loan_Modelling!C2828&lt;=10,"0-10",IF(AND(Bank_Personal_Loan_Modelling!C2828&gt;10,Bank_Personal_Loan_Modelling!C2828&lt;=20),"11-20",IF(AND(Bank_Personal_Loan_Modelling!C2828&gt;20,Bank_Personal_Loan_Modelling!C2828&lt;=30),"21-30","30+")))</f>
        <v>11-20</v>
      </c>
    </row>
    <row r="2829" spans="1:1" x14ac:dyDescent="0.3">
      <c r="A2829" s="3" t="str">
        <f>IF(Bank_Personal_Loan_Modelling!C2829&lt;=10,"0-10",IF(AND(Bank_Personal_Loan_Modelling!C2829&gt;10,Bank_Personal_Loan_Modelling!C2829&lt;=20),"11-20",IF(AND(Bank_Personal_Loan_Modelling!C2829&gt;20,Bank_Personal_Loan_Modelling!C2829&lt;=30),"21-30","30+")))</f>
        <v>11-20</v>
      </c>
    </row>
    <row r="2830" spans="1:1" x14ac:dyDescent="0.3">
      <c r="A2830" s="3" t="str">
        <f>IF(Bank_Personal_Loan_Modelling!C2830&lt;=10,"0-10",IF(AND(Bank_Personal_Loan_Modelling!C2830&gt;10,Bank_Personal_Loan_Modelling!C2830&lt;=20),"11-20",IF(AND(Bank_Personal_Loan_Modelling!C2830&gt;20,Bank_Personal_Loan_Modelling!C2830&lt;=30),"21-30","30+")))</f>
        <v>11-20</v>
      </c>
    </row>
    <row r="2831" spans="1:1" x14ac:dyDescent="0.3">
      <c r="A2831" s="3" t="str">
        <f>IF(Bank_Personal_Loan_Modelling!C2831&lt;=10,"0-10",IF(AND(Bank_Personal_Loan_Modelling!C2831&gt;10,Bank_Personal_Loan_Modelling!C2831&lt;=20),"11-20",IF(AND(Bank_Personal_Loan_Modelling!C2831&gt;20,Bank_Personal_Loan_Modelling!C2831&lt;=30),"21-30","30+")))</f>
        <v>11-20</v>
      </c>
    </row>
    <row r="2832" spans="1:1" x14ac:dyDescent="0.3">
      <c r="A2832" s="3" t="str">
        <f>IF(Bank_Personal_Loan_Modelling!C2832&lt;=10,"0-10",IF(AND(Bank_Personal_Loan_Modelling!C2832&gt;10,Bank_Personal_Loan_Modelling!C2832&lt;=20),"11-20",IF(AND(Bank_Personal_Loan_Modelling!C2832&gt;20,Bank_Personal_Loan_Modelling!C2832&lt;=30),"21-30","30+")))</f>
        <v>11-20</v>
      </c>
    </row>
    <row r="2833" spans="1:1" x14ac:dyDescent="0.3">
      <c r="A2833" s="3" t="str">
        <f>IF(Bank_Personal_Loan_Modelling!C2833&lt;=10,"0-10",IF(AND(Bank_Personal_Loan_Modelling!C2833&gt;10,Bank_Personal_Loan_Modelling!C2833&lt;=20),"11-20",IF(AND(Bank_Personal_Loan_Modelling!C2833&gt;20,Bank_Personal_Loan_Modelling!C2833&lt;=30),"21-30","30+")))</f>
        <v>11-20</v>
      </c>
    </row>
    <row r="2834" spans="1:1" x14ac:dyDescent="0.3">
      <c r="A2834" s="3" t="str">
        <f>IF(Bank_Personal_Loan_Modelling!C2834&lt;=10,"0-10",IF(AND(Bank_Personal_Loan_Modelling!C2834&gt;10,Bank_Personal_Loan_Modelling!C2834&lt;=20),"11-20",IF(AND(Bank_Personal_Loan_Modelling!C2834&gt;20,Bank_Personal_Loan_Modelling!C2834&lt;=30),"21-30","30+")))</f>
        <v>11-20</v>
      </c>
    </row>
    <row r="2835" spans="1:1" x14ac:dyDescent="0.3">
      <c r="A2835" s="3" t="str">
        <f>IF(Bank_Personal_Loan_Modelling!C2835&lt;=10,"0-10",IF(AND(Bank_Personal_Loan_Modelling!C2835&gt;10,Bank_Personal_Loan_Modelling!C2835&lt;=20),"11-20",IF(AND(Bank_Personal_Loan_Modelling!C2835&gt;20,Bank_Personal_Loan_Modelling!C2835&lt;=30),"21-30","30+")))</f>
        <v>11-20</v>
      </c>
    </row>
    <row r="2836" spans="1:1" x14ac:dyDescent="0.3">
      <c r="A2836" s="3" t="str">
        <f>IF(Bank_Personal_Loan_Modelling!C2836&lt;=10,"0-10",IF(AND(Bank_Personal_Loan_Modelling!C2836&gt;10,Bank_Personal_Loan_Modelling!C2836&lt;=20),"11-20",IF(AND(Bank_Personal_Loan_Modelling!C2836&gt;20,Bank_Personal_Loan_Modelling!C2836&lt;=30),"21-30","30+")))</f>
        <v>11-20</v>
      </c>
    </row>
    <row r="2837" spans="1:1" x14ac:dyDescent="0.3">
      <c r="A2837" s="3" t="str">
        <f>IF(Bank_Personal_Loan_Modelling!C2837&lt;=10,"0-10",IF(AND(Bank_Personal_Loan_Modelling!C2837&gt;10,Bank_Personal_Loan_Modelling!C2837&lt;=20),"11-20",IF(AND(Bank_Personal_Loan_Modelling!C2837&gt;20,Bank_Personal_Loan_Modelling!C2837&lt;=30),"21-30","30+")))</f>
        <v>11-20</v>
      </c>
    </row>
    <row r="2838" spans="1:1" x14ac:dyDescent="0.3">
      <c r="A2838" s="3" t="str">
        <f>IF(Bank_Personal_Loan_Modelling!C2838&lt;=10,"0-10",IF(AND(Bank_Personal_Loan_Modelling!C2838&gt;10,Bank_Personal_Loan_Modelling!C2838&lt;=20),"11-20",IF(AND(Bank_Personal_Loan_Modelling!C2838&gt;20,Bank_Personal_Loan_Modelling!C2838&lt;=30),"21-30","30+")))</f>
        <v>11-20</v>
      </c>
    </row>
    <row r="2839" spans="1:1" x14ac:dyDescent="0.3">
      <c r="A2839" s="3" t="str">
        <f>IF(Bank_Personal_Loan_Modelling!C2839&lt;=10,"0-10",IF(AND(Bank_Personal_Loan_Modelling!C2839&gt;10,Bank_Personal_Loan_Modelling!C2839&lt;=20),"11-20",IF(AND(Bank_Personal_Loan_Modelling!C2839&gt;20,Bank_Personal_Loan_Modelling!C2839&lt;=30),"21-30","30+")))</f>
        <v>11-20</v>
      </c>
    </row>
    <row r="2840" spans="1:1" x14ac:dyDescent="0.3">
      <c r="A2840" s="3" t="str">
        <f>IF(Bank_Personal_Loan_Modelling!C2840&lt;=10,"0-10",IF(AND(Bank_Personal_Loan_Modelling!C2840&gt;10,Bank_Personal_Loan_Modelling!C2840&lt;=20),"11-20",IF(AND(Bank_Personal_Loan_Modelling!C2840&gt;20,Bank_Personal_Loan_Modelling!C2840&lt;=30),"21-30","30+")))</f>
        <v>11-20</v>
      </c>
    </row>
    <row r="2841" spans="1:1" x14ac:dyDescent="0.3">
      <c r="A2841" s="3" t="str">
        <f>IF(Bank_Personal_Loan_Modelling!C2841&lt;=10,"0-10",IF(AND(Bank_Personal_Loan_Modelling!C2841&gt;10,Bank_Personal_Loan_Modelling!C2841&lt;=20),"11-20",IF(AND(Bank_Personal_Loan_Modelling!C2841&gt;20,Bank_Personal_Loan_Modelling!C2841&lt;=30),"21-30","30+")))</f>
        <v>11-20</v>
      </c>
    </row>
    <row r="2842" spans="1:1" x14ac:dyDescent="0.3">
      <c r="A2842" s="3" t="str">
        <f>IF(Bank_Personal_Loan_Modelling!C2842&lt;=10,"0-10",IF(AND(Bank_Personal_Loan_Modelling!C2842&gt;10,Bank_Personal_Loan_Modelling!C2842&lt;=20),"11-20",IF(AND(Bank_Personal_Loan_Modelling!C2842&gt;20,Bank_Personal_Loan_Modelling!C2842&lt;=30),"21-30","30+")))</f>
        <v>11-20</v>
      </c>
    </row>
    <row r="2843" spans="1:1" x14ac:dyDescent="0.3">
      <c r="A2843" s="3" t="str">
        <f>IF(Bank_Personal_Loan_Modelling!C2843&lt;=10,"0-10",IF(AND(Bank_Personal_Loan_Modelling!C2843&gt;10,Bank_Personal_Loan_Modelling!C2843&lt;=20),"11-20",IF(AND(Bank_Personal_Loan_Modelling!C2843&gt;20,Bank_Personal_Loan_Modelling!C2843&lt;=30),"21-30","30+")))</f>
        <v>11-20</v>
      </c>
    </row>
    <row r="2844" spans="1:1" x14ac:dyDescent="0.3">
      <c r="A2844" s="3" t="str">
        <f>IF(Bank_Personal_Loan_Modelling!C2844&lt;=10,"0-10",IF(AND(Bank_Personal_Loan_Modelling!C2844&gt;10,Bank_Personal_Loan_Modelling!C2844&lt;=20),"11-20",IF(AND(Bank_Personal_Loan_Modelling!C2844&gt;20,Bank_Personal_Loan_Modelling!C2844&lt;=30),"21-30","30+")))</f>
        <v>11-20</v>
      </c>
    </row>
    <row r="2845" spans="1:1" x14ac:dyDescent="0.3">
      <c r="A2845" s="3" t="str">
        <f>IF(Bank_Personal_Loan_Modelling!C2845&lt;=10,"0-10",IF(AND(Bank_Personal_Loan_Modelling!C2845&gt;10,Bank_Personal_Loan_Modelling!C2845&lt;=20),"11-20",IF(AND(Bank_Personal_Loan_Modelling!C2845&gt;20,Bank_Personal_Loan_Modelling!C2845&lt;=30),"21-30","30+")))</f>
        <v>11-20</v>
      </c>
    </row>
    <row r="2846" spans="1:1" x14ac:dyDescent="0.3">
      <c r="A2846" s="3" t="str">
        <f>IF(Bank_Personal_Loan_Modelling!C2846&lt;=10,"0-10",IF(AND(Bank_Personal_Loan_Modelling!C2846&gt;10,Bank_Personal_Loan_Modelling!C2846&lt;=20),"11-20",IF(AND(Bank_Personal_Loan_Modelling!C2846&gt;20,Bank_Personal_Loan_Modelling!C2846&lt;=30),"21-30","30+")))</f>
        <v>11-20</v>
      </c>
    </row>
    <row r="2847" spans="1:1" x14ac:dyDescent="0.3">
      <c r="A2847" s="3" t="str">
        <f>IF(Bank_Personal_Loan_Modelling!C2847&lt;=10,"0-10",IF(AND(Bank_Personal_Loan_Modelling!C2847&gt;10,Bank_Personal_Loan_Modelling!C2847&lt;=20),"11-20",IF(AND(Bank_Personal_Loan_Modelling!C2847&gt;20,Bank_Personal_Loan_Modelling!C2847&lt;=30),"21-30","30+")))</f>
        <v>11-20</v>
      </c>
    </row>
    <row r="2848" spans="1:1" x14ac:dyDescent="0.3">
      <c r="A2848" s="3" t="str">
        <f>IF(Bank_Personal_Loan_Modelling!C2848&lt;=10,"0-10",IF(AND(Bank_Personal_Loan_Modelling!C2848&gt;10,Bank_Personal_Loan_Modelling!C2848&lt;=20),"11-20",IF(AND(Bank_Personal_Loan_Modelling!C2848&gt;20,Bank_Personal_Loan_Modelling!C2848&lt;=30),"21-30","30+")))</f>
        <v>11-20</v>
      </c>
    </row>
    <row r="2849" spans="1:1" x14ac:dyDescent="0.3">
      <c r="A2849" s="3" t="str">
        <f>IF(Bank_Personal_Loan_Modelling!C2849&lt;=10,"0-10",IF(AND(Bank_Personal_Loan_Modelling!C2849&gt;10,Bank_Personal_Loan_Modelling!C2849&lt;=20),"11-20",IF(AND(Bank_Personal_Loan_Modelling!C2849&gt;20,Bank_Personal_Loan_Modelling!C2849&lt;=30),"21-30","30+")))</f>
        <v>11-20</v>
      </c>
    </row>
    <row r="2850" spans="1:1" x14ac:dyDescent="0.3">
      <c r="A2850" s="3" t="str">
        <f>IF(Bank_Personal_Loan_Modelling!C2850&lt;=10,"0-10",IF(AND(Bank_Personal_Loan_Modelling!C2850&gt;10,Bank_Personal_Loan_Modelling!C2850&lt;=20),"11-20",IF(AND(Bank_Personal_Loan_Modelling!C2850&gt;20,Bank_Personal_Loan_Modelling!C2850&lt;=30),"21-30","30+")))</f>
        <v>11-20</v>
      </c>
    </row>
    <row r="2851" spans="1:1" x14ac:dyDescent="0.3">
      <c r="A2851" s="3" t="str">
        <f>IF(Bank_Personal_Loan_Modelling!C2851&lt;=10,"0-10",IF(AND(Bank_Personal_Loan_Modelling!C2851&gt;10,Bank_Personal_Loan_Modelling!C2851&lt;=20),"11-20",IF(AND(Bank_Personal_Loan_Modelling!C2851&gt;20,Bank_Personal_Loan_Modelling!C2851&lt;=30),"21-30","30+")))</f>
        <v>11-20</v>
      </c>
    </row>
    <row r="2852" spans="1:1" x14ac:dyDescent="0.3">
      <c r="A2852" s="3" t="str">
        <f>IF(Bank_Personal_Loan_Modelling!C2852&lt;=10,"0-10",IF(AND(Bank_Personal_Loan_Modelling!C2852&gt;10,Bank_Personal_Loan_Modelling!C2852&lt;=20),"11-20",IF(AND(Bank_Personal_Loan_Modelling!C2852&gt;20,Bank_Personal_Loan_Modelling!C2852&lt;=30),"21-30","30+")))</f>
        <v>11-20</v>
      </c>
    </row>
    <row r="2853" spans="1:1" x14ac:dyDescent="0.3">
      <c r="A2853" s="3" t="str">
        <f>IF(Bank_Personal_Loan_Modelling!C2853&lt;=10,"0-10",IF(AND(Bank_Personal_Loan_Modelling!C2853&gt;10,Bank_Personal_Loan_Modelling!C2853&lt;=20),"11-20",IF(AND(Bank_Personal_Loan_Modelling!C2853&gt;20,Bank_Personal_Loan_Modelling!C2853&lt;=30),"21-30","30+")))</f>
        <v>11-20</v>
      </c>
    </row>
    <row r="2854" spans="1:1" x14ac:dyDescent="0.3">
      <c r="A2854" s="3" t="str">
        <f>IF(Bank_Personal_Loan_Modelling!C2854&lt;=10,"0-10",IF(AND(Bank_Personal_Loan_Modelling!C2854&gt;10,Bank_Personal_Loan_Modelling!C2854&lt;=20),"11-20",IF(AND(Bank_Personal_Loan_Modelling!C2854&gt;20,Bank_Personal_Loan_Modelling!C2854&lt;=30),"21-30","30+")))</f>
        <v>11-20</v>
      </c>
    </row>
    <row r="2855" spans="1:1" x14ac:dyDescent="0.3">
      <c r="A2855" s="3" t="str">
        <f>IF(Bank_Personal_Loan_Modelling!C2855&lt;=10,"0-10",IF(AND(Bank_Personal_Loan_Modelling!C2855&gt;10,Bank_Personal_Loan_Modelling!C2855&lt;=20),"11-20",IF(AND(Bank_Personal_Loan_Modelling!C2855&gt;20,Bank_Personal_Loan_Modelling!C2855&lt;=30),"21-30","30+")))</f>
        <v>11-20</v>
      </c>
    </row>
    <row r="2856" spans="1:1" x14ac:dyDescent="0.3">
      <c r="A2856" s="3" t="str">
        <f>IF(Bank_Personal_Loan_Modelling!C2856&lt;=10,"0-10",IF(AND(Bank_Personal_Loan_Modelling!C2856&gt;10,Bank_Personal_Loan_Modelling!C2856&lt;=20),"11-20",IF(AND(Bank_Personal_Loan_Modelling!C2856&gt;20,Bank_Personal_Loan_Modelling!C2856&lt;=30),"21-30","30+")))</f>
        <v>11-20</v>
      </c>
    </row>
    <row r="2857" spans="1:1" x14ac:dyDescent="0.3">
      <c r="A2857" s="3" t="str">
        <f>IF(Bank_Personal_Loan_Modelling!C2857&lt;=10,"0-10",IF(AND(Bank_Personal_Loan_Modelling!C2857&gt;10,Bank_Personal_Loan_Modelling!C2857&lt;=20),"11-20",IF(AND(Bank_Personal_Loan_Modelling!C2857&gt;20,Bank_Personal_Loan_Modelling!C2857&lt;=30),"21-30","30+")))</f>
        <v>11-20</v>
      </c>
    </row>
    <row r="2858" spans="1:1" x14ac:dyDescent="0.3">
      <c r="A2858" s="3" t="str">
        <f>IF(Bank_Personal_Loan_Modelling!C2858&lt;=10,"0-10",IF(AND(Bank_Personal_Loan_Modelling!C2858&gt;10,Bank_Personal_Loan_Modelling!C2858&lt;=20),"11-20",IF(AND(Bank_Personal_Loan_Modelling!C2858&gt;20,Bank_Personal_Loan_Modelling!C2858&lt;=30),"21-30","30+")))</f>
        <v>11-20</v>
      </c>
    </row>
    <row r="2859" spans="1:1" x14ac:dyDescent="0.3">
      <c r="A2859" s="3" t="str">
        <f>IF(Bank_Personal_Loan_Modelling!C2859&lt;=10,"0-10",IF(AND(Bank_Personal_Loan_Modelling!C2859&gt;10,Bank_Personal_Loan_Modelling!C2859&lt;=20),"11-20",IF(AND(Bank_Personal_Loan_Modelling!C2859&gt;20,Bank_Personal_Loan_Modelling!C2859&lt;=30),"21-30","30+")))</f>
        <v>11-20</v>
      </c>
    </row>
    <row r="2860" spans="1:1" x14ac:dyDescent="0.3">
      <c r="A2860" s="3" t="str">
        <f>IF(Bank_Personal_Loan_Modelling!C2860&lt;=10,"0-10",IF(AND(Bank_Personal_Loan_Modelling!C2860&gt;10,Bank_Personal_Loan_Modelling!C2860&lt;=20),"11-20",IF(AND(Bank_Personal_Loan_Modelling!C2860&gt;20,Bank_Personal_Loan_Modelling!C2860&lt;=30),"21-30","30+")))</f>
        <v>11-20</v>
      </c>
    </row>
    <row r="2861" spans="1:1" x14ac:dyDescent="0.3">
      <c r="A2861" s="3" t="str">
        <f>IF(Bank_Personal_Loan_Modelling!C2861&lt;=10,"0-10",IF(AND(Bank_Personal_Loan_Modelling!C2861&gt;10,Bank_Personal_Loan_Modelling!C2861&lt;=20),"11-20",IF(AND(Bank_Personal_Loan_Modelling!C2861&gt;20,Bank_Personal_Loan_Modelling!C2861&lt;=30),"21-30","30+")))</f>
        <v>11-20</v>
      </c>
    </row>
    <row r="2862" spans="1:1" x14ac:dyDescent="0.3">
      <c r="A2862" s="3" t="str">
        <f>IF(Bank_Personal_Loan_Modelling!C2862&lt;=10,"0-10",IF(AND(Bank_Personal_Loan_Modelling!C2862&gt;10,Bank_Personal_Loan_Modelling!C2862&lt;=20),"11-20",IF(AND(Bank_Personal_Loan_Modelling!C2862&gt;20,Bank_Personal_Loan_Modelling!C2862&lt;=30),"21-30","30+")))</f>
        <v>11-20</v>
      </c>
    </row>
    <row r="2863" spans="1:1" x14ac:dyDescent="0.3">
      <c r="A2863" s="3" t="str">
        <f>IF(Bank_Personal_Loan_Modelling!C2863&lt;=10,"0-10",IF(AND(Bank_Personal_Loan_Modelling!C2863&gt;10,Bank_Personal_Loan_Modelling!C2863&lt;=20),"11-20",IF(AND(Bank_Personal_Loan_Modelling!C2863&gt;20,Bank_Personal_Loan_Modelling!C2863&lt;=30),"21-30","30+")))</f>
        <v>11-20</v>
      </c>
    </row>
    <row r="2864" spans="1:1" x14ac:dyDescent="0.3">
      <c r="A2864" s="3" t="str">
        <f>IF(Bank_Personal_Loan_Modelling!C2864&lt;=10,"0-10",IF(AND(Bank_Personal_Loan_Modelling!C2864&gt;10,Bank_Personal_Loan_Modelling!C2864&lt;=20),"11-20",IF(AND(Bank_Personal_Loan_Modelling!C2864&gt;20,Bank_Personal_Loan_Modelling!C2864&lt;=30),"21-30","30+")))</f>
        <v>11-20</v>
      </c>
    </row>
    <row r="2865" spans="1:1" x14ac:dyDescent="0.3">
      <c r="A2865" s="3" t="str">
        <f>IF(Bank_Personal_Loan_Modelling!C2865&lt;=10,"0-10",IF(AND(Bank_Personal_Loan_Modelling!C2865&gt;10,Bank_Personal_Loan_Modelling!C2865&lt;=20),"11-20",IF(AND(Bank_Personal_Loan_Modelling!C2865&gt;20,Bank_Personal_Loan_Modelling!C2865&lt;=30),"21-30","30+")))</f>
        <v>11-20</v>
      </c>
    </row>
    <row r="2866" spans="1:1" x14ac:dyDescent="0.3">
      <c r="A2866" s="3" t="str">
        <f>IF(Bank_Personal_Loan_Modelling!C2866&lt;=10,"0-10",IF(AND(Bank_Personal_Loan_Modelling!C2866&gt;10,Bank_Personal_Loan_Modelling!C2866&lt;=20),"11-20",IF(AND(Bank_Personal_Loan_Modelling!C2866&gt;20,Bank_Personal_Loan_Modelling!C2866&lt;=30),"21-30","30+")))</f>
        <v>11-20</v>
      </c>
    </row>
    <row r="2867" spans="1:1" x14ac:dyDescent="0.3">
      <c r="A2867" s="3" t="str">
        <f>IF(Bank_Personal_Loan_Modelling!C2867&lt;=10,"0-10",IF(AND(Bank_Personal_Loan_Modelling!C2867&gt;10,Bank_Personal_Loan_Modelling!C2867&lt;=20),"11-20",IF(AND(Bank_Personal_Loan_Modelling!C2867&gt;20,Bank_Personal_Loan_Modelling!C2867&lt;=30),"21-30","30+")))</f>
        <v>11-20</v>
      </c>
    </row>
    <row r="2868" spans="1:1" x14ac:dyDescent="0.3">
      <c r="A2868" s="3" t="str">
        <f>IF(Bank_Personal_Loan_Modelling!C2868&lt;=10,"0-10",IF(AND(Bank_Personal_Loan_Modelling!C2868&gt;10,Bank_Personal_Loan_Modelling!C2868&lt;=20),"11-20",IF(AND(Bank_Personal_Loan_Modelling!C2868&gt;20,Bank_Personal_Loan_Modelling!C2868&lt;=30),"21-30","30+")))</f>
        <v>11-20</v>
      </c>
    </row>
    <row r="2869" spans="1:1" x14ac:dyDescent="0.3">
      <c r="A2869" s="3" t="str">
        <f>IF(Bank_Personal_Loan_Modelling!C2869&lt;=10,"0-10",IF(AND(Bank_Personal_Loan_Modelling!C2869&gt;10,Bank_Personal_Loan_Modelling!C2869&lt;=20),"11-20",IF(AND(Bank_Personal_Loan_Modelling!C2869&gt;20,Bank_Personal_Loan_Modelling!C2869&lt;=30),"21-30","30+")))</f>
        <v>11-20</v>
      </c>
    </row>
    <row r="2870" spans="1:1" x14ac:dyDescent="0.3">
      <c r="A2870" s="3" t="str">
        <f>IF(Bank_Personal_Loan_Modelling!C2870&lt;=10,"0-10",IF(AND(Bank_Personal_Loan_Modelling!C2870&gt;10,Bank_Personal_Loan_Modelling!C2870&lt;=20),"11-20",IF(AND(Bank_Personal_Loan_Modelling!C2870&gt;20,Bank_Personal_Loan_Modelling!C2870&lt;=30),"21-30","30+")))</f>
        <v>11-20</v>
      </c>
    </row>
    <row r="2871" spans="1:1" x14ac:dyDescent="0.3">
      <c r="A2871" s="3" t="str">
        <f>IF(Bank_Personal_Loan_Modelling!C2871&lt;=10,"0-10",IF(AND(Bank_Personal_Loan_Modelling!C2871&gt;10,Bank_Personal_Loan_Modelling!C2871&lt;=20),"11-20",IF(AND(Bank_Personal_Loan_Modelling!C2871&gt;20,Bank_Personal_Loan_Modelling!C2871&lt;=30),"21-30","30+")))</f>
        <v>11-20</v>
      </c>
    </row>
    <row r="2872" spans="1:1" x14ac:dyDescent="0.3">
      <c r="A2872" s="3" t="str">
        <f>IF(Bank_Personal_Loan_Modelling!C2872&lt;=10,"0-10",IF(AND(Bank_Personal_Loan_Modelling!C2872&gt;10,Bank_Personal_Loan_Modelling!C2872&lt;=20),"11-20",IF(AND(Bank_Personal_Loan_Modelling!C2872&gt;20,Bank_Personal_Loan_Modelling!C2872&lt;=30),"21-30","30+")))</f>
        <v>11-20</v>
      </c>
    </row>
    <row r="2873" spans="1:1" x14ac:dyDescent="0.3">
      <c r="A2873" s="3" t="str">
        <f>IF(Bank_Personal_Loan_Modelling!C2873&lt;=10,"0-10",IF(AND(Bank_Personal_Loan_Modelling!C2873&gt;10,Bank_Personal_Loan_Modelling!C2873&lt;=20),"11-20",IF(AND(Bank_Personal_Loan_Modelling!C2873&gt;20,Bank_Personal_Loan_Modelling!C2873&lt;=30),"21-30","30+")))</f>
        <v>11-20</v>
      </c>
    </row>
    <row r="2874" spans="1:1" x14ac:dyDescent="0.3">
      <c r="A2874" s="3" t="str">
        <f>IF(Bank_Personal_Loan_Modelling!C2874&lt;=10,"0-10",IF(AND(Bank_Personal_Loan_Modelling!C2874&gt;10,Bank_Personal_Loan_Modelling!C2874&lt;=20),"11-20",IF(AND(Bank_Personal_Loan_Modelling!C2874&gt;20,Bank_Personal_Loan_Modelling!C2874&lt;=30),"21-30","30+")))</f>
        <v>11-20</v>
      </c>
    </row>
    <row r="2875" spans="1:1" x14ac:dyDescent="0.3">
      <c r="A2875" s="3" t="str">
        <f>IF(Bank_Personal_Loan_Modelling!C2875&lt;=10,"0-10",IF(AND(Bank_Personal_Loan_Modelling!C2875&gt;10,Bank_Personal_Loan_Modelling!C2875&lt;=20),"11-20",IF(AND(Bank_Personal_Loan_Modelling!C2875&gt;20,Bank_Personal_Loan_Modelling!C2875&lt;=30),"21-30","30+")))</f>
        <v>11-20</v>
      </c>
    </row>
    <row r="2876" spans="1:1" x14ac:dyDescent="0.3">
      <c r="A2876" s="3" t="str">
        <f>IF(Bank_Personal_Loan_Modelling!C2876&lt;=10,"0-10",IF(AND(Bank_Personal_Loan_Modelling!C2876&gt;10,Bank_Personal_Loan_Modelling!C2876&lt;=20),"11-20",IF(AND(Bank_Personal_Loan_Modelling!C2876&gt;20,Bank_Personal_Loan_Modelling!C2876&lt;=30),"21-30","30+")))</f>
        <v>11-20</v>
      </c>
    </row>
    <row r="2877" spans="1:1" x14ac:dyDescent="0.3">
      <c r="A2877" s="3" t="str">
        <f>IF(Bank_Personal_Loan_Modelling!C2877&lt;=10,"0-10",IF(AND(Bank_Personal_Loan_Modelling!C2877&gt;10,Bank_Personal_Loan_Modelling!C2877&lt;=20),"11-20",IF(AND(Bank_Personal_Loan_Modelling!C2877&gt;20,Bank_Personal_Loan_Modelling!C2877&lt;=30),"21-30","30+")))</f>
        <v>11-20</v>
      </c>
    </row>
    <row r="2878" spans="1:1" x14ac:dyDescent="0.3">
      <c r="A2878" s="3" t="str">
        <f>IF(Bank_Personal_Loan_Modelling!C2878&lt;=10,"0-10",IF(AND(Bank_Personal_Loan_Modelling!C2878&gt;10,Bank_Personal_Loan_Modelling!C2878&lt;=20),"11-20",IF(AND(Bank_Personal_Loan_Modelling!C2878&gt;20,Bank_Personal_Loan_Modelling!C2878&lt;=30),"21-30","30+")))</f>
        <v>11-20</v>
      </c>
    </row>
    <row r="2879" spans="1:1" x14ac:dyDescent="0.3">
      <c r="A2879" s="3" t="str">
        <f>IF(Bank_Personal_Loan_Modelling!C2879&lt;=10,"0-10",IF(AND(Bank_Personal_Loan_Modelling!C2879&gt;10,Bank_Personal_Loan_Modelling!C2879&lt;=20),"11-20",IF(AND(Bank_Personal_Loan_Modelling!C2879&gt;20,Bank_Personal_Loan_Modelling!C2879&lt;=30),"21-30","30+")))</f>
        <v>11-20</v>
      </c>
    </row>
    <row r="2880" spans="1:1" x14ac:dyDescent="0.3">
      <c r="A2880" s="3" t="str">
        <f>IF(Bank_Personal_Loan_Modelling!C2880&lt;=10,"0-10",IF(AND(Bank_Personal_Loan_Modelling!C2880&gt;10,Bank_Personal_Loan_Modelling!C2880&lt;=20),"11-20",IF(AND(Bank_Personal_Loan_Modelling!C2880&gt;20,Bank_Personal_Loan_Modelling!C2880&lt;=30),"21-30","30+")))</f>
        <v>11-20</v>
      </c>
    </row>
    <row r="2881" spans="1:1" x14ac:dyDescent="0.3">
      <c r="A2881" s="3" t="str">
        <f>IF(Bank_Personal_Loan_Modelling!C2881&lt;=10,"0-10",IF(AND(Bank_Personal_Loan_Modelling!C2881&gt;10,Bank_Personal_Loan_Modelling!C2881&lt;=20),"11-20",IF(AND(Bank_Personal_Loan_Modelling!C2881&gt;20,Bank_Personal_Loan_Modelling!C2881&lt;=30),"21-30","30+")))</f>
        <v>11-20</v>
      </c>
    </row>
    <row r="2882" spans="1:1" x14ac:dyDescent="0.3">
      <c r="A2882" s="3" t="str">
        <f>IF(Bank_Personal_Loan_Modelling!C2882&lt;=10,"0-10",IF(AND(Bank_Personal_Loan_Modelling!C2882&gt;10,Bank_Personal_Loan_Modelling!C2882&lt;=20),"11-20",IF(AND(Bank_Personal_Loan_Modelling!C2882&gt;20,Bank_Personal_Loan_Modelling!C2882&lt;=30),"21-30","30+")))</f>
        <v>11-20</v>
      </c>
    </row>
    <row r="2883" spans="1:1" x14ac:dyDescent="0.3">
      <c r="A2883" s="3" t="str">
        <f>IF(Bank_Personal_Loan_Modelling!C2883&lt;=10,"0-10",IF(AND(Bank_Personal_Loan_Modelling!C2883&gt;10,Bank_Personal_Loan_Modelling!C2883&lt;=20),"11-20",IF(AND(Bank_Personal_Loan_Modelling!C2883&gt;20,Bank_Personal_Loan_Modelling!C2883&lt;=30),"21-30","30+")))</f>
        <v>11-20</v>
      </c>
    </row>
    <row r="2884" spans="1:1" x14ac:dyDescent="0.3">
      <c r="A2884" s="3" t="str">
        <f>IF(Bank_Personal_Loan_Modelling!C2884&lt;=10,"0-10",IF(AND(Bank_Personal_Loan_Modelling!C2884&gt;10,Bank_Personal_Loan_Modelling!C2884&lt;=20),"11-20",IF(AND(Bank_Personal_Loan_Modelling!C2884&gt;20,Bank_Personal_Loan_Modelling!C2884&lt;=30),"21-30","30+")))</f>
        <v>11-20</v>
      </c>
    </row>
    <row r="2885" spans="1:1" x14ac:dyDescent="0.3">
      <c r="A2885" s="3" t="str">
        <f>IF(Bank_Personal_Loan_Modelling!C2885&lt;=10,"0-10",IF(AND(Bank_Personal_Loan_Modelling!C2885&gt;10,Bank_Personal_Loan_Modelling!C2885&lt;=20),"11-20",IF(AND(Bank_Personal_Loan_Modelling!C2885&gt;20,Bank_Personal_Loan_Modelling!C2885&lt;=30),"21-30","30+")))</f>
        <v>11-20</v>
      </c>
    </row>
    <row r="2886" spans="1:1" x14ac:dyDescent="0.3">
      <c r="A2886" s="3" t="str">
        <f>IF(Bank_Personal_Loan_Modelling!C2886&lt;=10,"0-10",IF(AND(Bank_Personal_Loan_Modelling!C2886&gt;10,Bank_Personal_Loan_Modelling!C2886&lt;=20),"11-20",IF(AND(Bank_Personal_Loan_Modelling!C2886&gt;20,Bank_Personal_Loan_Modelling!C2886&lt;=30),"21-30","30+")))</f>
        <v>11-20</v>
      </c>
    </row>
    <row r="2887" spans="1:1" x14ac:dyDescent="0.3">
      <c r="A2887" s="3" t="str">
        <f>IF(Bank_Personal_Loan_Modelling!C2887&lt;=10,"0-10",IF(AND(Bank_Personal_Loan_Modelling!C2887&gt;10,Bank_Personal_Loan_Modelling!C2887&lt;=20),"11-20",IF(AND(Bank_Personal_Loan_Modelling!C2887&gt;20,Bank_Personal_Loan_Modelling!C2887&lt;=30),"21-30","30+")))</f>
        <v>11-20</v>
      </c>
    </row>
    <row r="2888" spans="1:1" x14ac:dyDescent="0.3">
      <c r="A2888" s="3" t="str">
        <f>IF(Bank_Personal_Loan_Modelling!C2888&lt;=10,"0-10",IF(AND(Bank_Personal_Loan_Modelling!C2888&gt;10,Bank_Personal_Loan_Modelling!C2888&lt;=20),"11-20",IF(AND(Bank_Personal_Loan_Modelling!C2888&gt;20,Bank_Personal_Loan_Modelling!C2888&lt;=30),"21-30","30+")))</f>
        <v>11-20</v>
      </c>
    </row>
    <row r="2889" spans="1:1" x14ac:dyDescent="0.3">
      <c r="A2889" s="3" t="str">
        <f>IF(Bank_Personal_Loan_Modelling!C2889&lt;=10,"0-10",IF(AND(Bank_Personal_Loan_Modelling!C2889&gt;10,Bank_Personal_Loan_Modelling!C2889&lt;=20),"11-20",IF(AND(Bank_Personal_Loan_Modelling!C2889&gt;20,Bank_Personal_Loan_Modelling!C2889&lt;=30),"21-30","30+")))</f>
        <v>11-20</v>
      </c>
    </row>
    <row r="2890" spans="1:1" x14ac:dyDescent="0.3">
      <c r="A2890" s="3" t="str">
        <f>IF(Bank_Personal_Loan_Modelling!C2890&lt;=10,"0-10",IF(AND(Bank_Personal_Loan_Modelling!C2890&gt;10,Bank_Personal_Loan_Modelling!C2890&lt;=20),"11-20",IF(AND(Bank_Personal_Loan_Modelling!C2890&gt;20,Bank_Personal_Loan_Modelling!C2890&lt;=30),"21-30","30+")))</f>
        <v>11-20</v>
      </c>
    </row>
    <row r="2891" spans="1:1" x14ac:dyDescent="0.3">
      <c r="A2891" s="3" t="str">
        <f>IF(Bank_Personal_Loan_Modelling!C2891&lt;=10,"0-10",IF(AND(Bank_Personal_Loan_Modelling!C2891&gt;10,Bank_Personal_Loan_Modelling!C2891&lt;=20),"11-20",IF(AND(Bank_Personal_Loan_Modelling!C2891&gt;20,Bank_Personal_Loan_Modelling!C2891&lt;=30),"21-30","30+")))</f>
        <v>11-20</v>
      </c>
    </row>
    <row r="2892" spans="1:1" x14ac:dyDescent="0.3">
      <c r="A2892" s="3" t="str">
        <f>IF(Bank_Personal_Loan_Modelling!C2892&lt;=10,"0-10",IF(AND(Bank_Personal_Loan_Modelling!C2892&gt;10,Bank_Personal_Loan_Modelling!C2892&lt;=20),"11-20",IF(AND(Bank_Personal_Loan_Modelling!C2892&gt;20,Bank_Personal_Loan_Modelling!C2892&lt;=30),"21-30","30+")))</f>
        <v>11-20</v>
      </c>
    </row>
    <row r="2893" spans="1:1" x14ac:dyDescent="0.3">
      <c r="A2893" s="3" t="str">
        <f>IF(Bank_Personal_Loan_Modelling!C2893&lt;=10,"0-10",IF(AND(Bank_Personal_Loan_Modelling!C2893&gt;10,Bank_Personal_Loan_Modelling!C2893&lt;=20),"11-20",IF(AND(Bank_Personal_Loan_Modelling!C2893&gt;20,Bank_Personal_Loan_Modelling!C2893&lt;=30),"21-30","30+")))</f>
        <v>11-20</v>
      </c>
    </row>
    <row r="2894" spans="1:1" x14ac:dyDescent="0.3">
      <c r="A2894" s="3" t="str">
        <f>IF(Bank_Personal_Loan_Modelling!C2894&lt;=10,"0-10",IF(AND(Bank_Personal_Loan_Modelling!C2894&gt;10,Bank_Personal_Loan_Modelling!C2894&lt;=20),"11-20",IF(AND(Bank_Personal_Loan_Modelling!C2894&gt;20,Bank_Personal_Loan_Modelling!C2894&lt;=30),"21-30","30+")))</f>
        <v>11-20</v>
      </c>
    </row>
    <row r="2895" spans="1:1" x14ac:dyDescent="0.3">
      <c r="A2895" s="3" t="str">
        <f>IF(Bank_Personal_Loan_Modelling!C2895&lt;=10,"0-10",IF(AND(Bank_Personal_Loan_Modelling!C2895&gt;10,Bank_Personal_Loan_Modelling!C2895&lt;=20),"11-20",IF(AND(Bank_Personal_Loan_Modelling!C2895&gt;20,Bank_Personal_Loan_Modelling!C2895&lt;=30),"21-30","30+")))</f>
        <v>11-20</v>
      </c>
    </row>
    <row r="2896" spans="1:1" x14ac:dyDescent="0.3">
      <c r="A2896" s="3" t="str">
        <f>IF(Bank_Personal_Loan_Modelling!C2896&lt;=10,"0-10",IF(AND(Bank_Personal_Loan_Modelling!C2896&gt;10,Bank_Personal_Loan_Modelling!C2896&lt;=20),"11-20",IF(AND(Bank_Personal_Loan_Modelling!C2896&gt;20,Bank_Personal_Loan_Modelling!C2896&lt;=30),"21-30","30+")))</f>
        <v>11-20</v>
      </c>
    </row>
    <row r="2897" spans="1:1" x14ac:dyDescent="0.3">
      <c r="A2897" s="3" t="str">
        <f>IF(Bank_Personal_Loan_Modelling!C2897&lt;=10,"0-10",IF(AND(Bank_Personal_Loan_Modelling!C2897&gt;10,Bank_Personal_Loan_Modelling!C2897&lt;=20),"11-20",IF(AND(Bank_Personal_Loan_Modelling!C2897&gt;20,Bank_Personal_Loan_Modelling!C2897&lt;=30),"21-30","30+")))</f>
        <v>11-20</v>
      </c>
    </row>
    <row r="2898" spans="1:1" x14ac:dyDescent="0.3">
      <c r="A2898" s="3" t="str">
        <f>IF(Bank_Personal_Loan_Modelling!C2898&lt;=10,"0-10",IF(AND(Bank_Personal_Loan_Modelling!C2898&gt;10,Bank_Personal_Loan_Modelling!C2898&lt;=20),"11-20",IF(AND(Bank_Personal_Loan_Modelling!C2898&gt;20,Bank_Personal_Loan_Modelling!C2898&lt;=30),"21-30","30+")))</f>
        <v>11-20</v>
      </c>
    </row>
    <row r="2899" spans="1:1" x14ac:dyDescent="0.3">
      <c r="A2899" s="3" t="str">
        <f>IF(Bank_Personal_Loan_Modelling!C2899&lt;=10,"0-10",IF(AND(Bank_Personal_Loan_Modelling!C2899&gt;10,Bank_Personal_Loan_Modelling!C2899&lt;=20),"11-20",IF(AND(Bank_Personal_Loan_Modelling!C2899&gt;20,Bank_Personal_Loan_Modelling!C2899&lt;=30),"21-30","30+")))</f>
        <v>11-20</v>
      </c>
    </row>
    <row r="2900" spans="1:1" x14ac:dyDescent="0.3">
      <c r="A2900" s="3" t="str">
        <f>IF(Bank_Personal_Loan_Modelling!C2900&lt;=10,"0-10",IF(AND(Bank_Personal_Loan_Modelling!C2900&gt;10,Bank_Personal_Loan_Modelling!C2900&lt;=20),"11-20",IF(AND(Bank_Personal_Loan_Modelling!C2900&gt;20,Bank_Personal_Loan_Modelling!C2900&lt;=30),"21-30","30+")))</f>
        <v>11-20</v>
      </c>
    </row>
    <row r="2901" spans="1:1" x14ac:dyDescent="0.3">
      <c r="A2901" s="3" t="str">
        <f>IF(Bank_Personal_Loan_Modelling!C2901&lt;=10,"0-10",IF(AND(Bank_Personal_Loan_Modelling!C2901&gt;10,Bank_Personal_Loan_Modelling!C2901&lt;=20),"11-20",IF(AND(Bank_Personal_Loan_Modelling!C2901&gt;20,Bank_Personal_Loan_Modelling!C2901&lt;=30),"21-30","30+")))</f>
        <v>11-20</v>
      </c>
    </row>
    <row r="2902" spans="1:1" x14ac:dyDescent="0.3">
      <c r="A2902" s="3" t="str">
        <f>IF(Bank_Personal_Loan_Modelling!C2902&lt;=10,"0-10",IF(AND(Bank_Personal_Loan_Modelling!C2902&gt;10,Bank_Personal_Loan_Modelling!C2902&lt;=20),"11-20",IF(AND(Bank_Personal_Loan_Modelling!C2902&gt;20,Bank_Personal_Loan_Modelling!C2902&lt;=30),"21-30","30+")))</f>
        <v>11-20</v>
      </c>
    </row>
    <row r="2903" spans="1:1" x14ac:dyDescent="0.3">
      <c r="A2903" s="3" t="str">
        <f>IF(Bank_Personal_Loan_Modelling!C2903&lt;=10,"0-10",IF(AND(Bank_Personal_Loan_Modelling!C2903&gt;10,Bank_Personal_Loan_Modelling!C2903&lt;=20),"11-20",IF(AND(Bank_Personal_Loan_Modelling!C2903&gt;20,Bank_Personal_Loan_Modelling!C2903&lt;=30),"21-30","30+")))</f>
        <v>11-20</v>
      </c>
    </row>
    <row r="2904" spans="1:1" x14ac:dyDescent="0.3">
      <c r="A2904" s="3" t="str">
        <f>IF(Bank_Personal_Loan_Modelling!C2904&lt;=10,"0-10",IF(AND(Bank_Personal_Loan_Modelling!C2904&gt;10,Bank_Personal_Loan_Modelling!C2904&lt;=20),"11-20",IF(AND(Bank_Personal_Loan_Modelling!C2904&gt;20,Bank_Personal_Loan_Modelling!C2904&lt;=30),"21-30","30+")))</f>
        <v>11-20</v>
      </c>
    </row>
    <row r="2905" spans="1:1" x14ac:dyDescent="0.3">
      <c r="A2905" s="3" t="str">
        <f>IF(Bank_Personal_Loan_Modelling!C2905&lt;=10,"0-10",IF(AND(Bank_Personal_Loan_Modelling!C2905&gt;10,Bank_Personal_Loan_Modelling!C2905&lt;=20),"11-20",IF(AND(Bank_Personal_Loan_Modelling!C2905&gt;20,Bank_Personal_Loan_Modelling!C2905&lt;=30),"21-30","30+")))</f>
        <v>11-20</v>
      </c>
    </row>
    <row r="2906" spans="1:1" x14ac:dyDescent="0.3">
      <c r="A2906" s="3" t="str">
        <f>IF(Bank_Personal_Loan_Modelling!C2906&lt;=10,"0-10",IF(AND(Bank_Personal_Loan_Modelling!C2906&gt;10,Bank_Personal_Loan_Modelling!C2906&lt;=20),"11-20",IF(AND(Bank_Personal_Loan_Modelling!C2906&gt;20,Bank_Personal_Loan_Modelling!C2906&lt;=30),"21-30","30+")))</f>
        <v>11-20</v>
      </c>
    </row>
    <row r="2907" spans="1:1" x14ac:dyDescent="0.3">
      <c r="A2907" s="3" t="str">
        <f>IF(Bank_Personal_Loan_Modelling!C2907&lt;=10,"0-10",IF(AND(Bank_Personal_Loan_Modelling!C2907&gt;10,Bank_Personal_Loan_Modelling!C2907&lt;=20),"11-20",IF(AND(Bank_Personal_Loan_Modelling!C2907&gt;20,Bank_Personal_Loan_Modelling!C2907&lt;=30),"21-30","30+")))</f>
        <v>11-20</v>
      </c>
    </row>
    <row r="2908" spans="1:1" x14ac:dyDescent="0.3">
      <c r="A2908" s="3" t="str">
        <f>IF(Bank_Personal_Loan_Modelling!C2908&lt;=10,"0-10",IF(AND(Bank_Personal_Loan_Modelling!C2908&gt;10,Bank_Personal_Loan_Modelling!C2908&lt;=20),"11-20",IF(AND(Bank_Personal_Loan_Modelling!C2908&gt;20,Bank_Personal_Loan_Modelling!C2908&lt;=30),"21-30","30+")))</f>
        <v>11-20</v>
      </c>
    </row>
    <row r="2909" spans="1:1" x14ac:dyDescent="0.3">
      <c r="A2909" s="3" t="str">
        <f>IF(Bank_Personal_Loan_Modelling!C2909&lt;=10,"0-10",IF(AND(Bank_Personal_Loan_Modelling!C2909&gt;10,Bank_Personal_Loan_Modelling!C2909&lt;=20),"11-20",IF(AND(Bank_Personal_Loan_Modelling!C2909&gt;20,Bank_Personal_Loan_Modelling!C2909&lt;=30),"21-30","30+")))</f>
        <v>11-20</v>
      </c>
    </row>
    <row r="2910" spans="1:1" x14ac:dyDescent="0.3">
      <c r="A2910" s="3" t="str">
        <f>IF(Bank_Personal_Loan_Modelling!C2910&lt;=10,"0-10",IF(AND(Bank_Personal_Loan_Modelling!C2910&gt;10,Bank_Personal_Loan_Modelling!C2910&lt;=20),"11-20",IF(AND(Bank_Personal_Loan_Modelling!C2910&gt;20,Bank_Personal_Loan_Modelling!C2910&lt;=30),"21-30","30+")))</f>
        <v>11-20</v>
      </c>
    </row>
    <row r="2911" spans="1:1" x14ac:dyDescent="0.3">
      <c r="A2911" s="3" t="str">
        <f>IF(Bank_Personal_Loan_Modelling!C2911&lt;=10,"0-10",IF(AND(Bank_Personal_Loan_Modelling!C2911&gt;10,Bank_Personal_Loan_Modelling!C2911&lt;=20),"11-20",IF(AND(Bank_Personal_Loan_Modelling!C2911&gt;20,Bank_Personal_Loan_Modelling!C2911&lt;=30),"21-30","30+")))</f>
        <v>11-20</v>
      </c>
    </row>
    <row r="2912" spans="1:1" x14ac:dyDescent="0.3">
      <c r="A2912" s="3" t="str">
        <f>IF(Bank_Personal_Loan_Modelling!C2912&lt;=10,"0-10",IF(AND(Bank_Personal_Loan_Modelling!C2912&gt;10,Bank_Personal_Loan_Modelling!C2912&lt;=20),"11-20",IF(AND(Bank_Personal_Loan_Modelling!C2912&gt;20,Bank_Personal_Loan_Modelling!C2912&lt;=30),"21-30","30+")))</f>
        <v>11-20</v>
      </c>
    </row>
    <row r="2913" spans="1:1" x14ac:dyDescent="0.3">
      <c r="A2913" s="3" t="str">
        <f>IF(Bank_Personal_Loan_Modelling!C2913&lt;=10,"0-10",IF(AND(Bank_Personal_Loan_Modelling!C2913&gt;10,Bank_Personal_Loan_Modelling!C2913&lt;=20),"11-20",IF(AND(Bank_Personal_Loan_Modelling!C2913&gt;20,Bank_Personal_Loan_Modelling!C2913&lt;=30),"21-30","30+")))</f>
        <v>11-20</v>
      </c>
    </row>
    <row r="2914" spans="1:1" x14ac:dyDescent="0.3">
      <c r="A2914" s="3" t="str">
        <f>IF(Bank_Personal_Loan_Modelling!C2914&lt;=10,"0-10",IF(AND(Bank_Personal_Loan_Modelling!C2914&gt;10,Bank_Personal_Loan_Modelling!C2914&lt;=20),"11-20",IF(AND(Bank_Personal_Loan_Modelling!C2914&gt;20,Bank_Personal_Loan_Modelling!C2914&lt;=30),"21-30","30+")))</f>
        <v>11-20</v>
      </c>
    </row>
    <row r="2915" spans="1:1" x14ac:dyDescent="0.3">
      <c r="A2915" s="3" t="str">
        <f>IF(Bank_Personal_Loan_Modelling!C2915&lt;=10,"0-10",IF(AND(Bank_Personal_Loan_Modelling!C2915&gt;10,Bank_Personal_Loan_Modelling!C2915&lt;=20),"11-20",IF(AND(Bank_Personal_Loan_Modelling!C2915&gt;20,Bank_Personal_Loan_Modelling!C2915&lt;=30),"21-30","30+")))</f>
        <v>11-20</v>
      </c>
    </row>
    <row r="2916" spans="1:1" x14ac:dyDescent="0.3">
      <c r="A2916" s="3" t="str">
        <f>IF(Bank_Personal_Loan_Modelling!C2916&lt;=10,"0-10",IF(AND(Bank_Personal_Loan_Modelling!C2916&gt;10,Bank_Personal_Loan_Modelling!C2916&lt;=20),"11-20",IF(AND(Bank_Personal_Loan_Modelling!C2916&gt;20,Bank_Personal_Loan_Modelling!C2916&lt;=30),"21-30","30+")))</f>
        <v>11-20</v>
      </c>
    </row>
    <row r="2917" spans="1:1" x14ac:dyDescent="0.3">
      <c r="A2917" s="3" t="str">
        <f>IF(Bank_Personal_Loan_Modelling!C2917&lt;=10,"0-10",IF(AND(Bank_Personal_Loan_Modelling!C2917&gt;10,Bank_Personal_Loan_Modelling!C2917&lt;=20),"11-20",IF(AND(Bank_Personal_Loan_Modelling!C2917&gt;20,Bank_Personal_Loan_Modelling!C2917&lt;=30),"21-30","30+")))</f>
        <v>11-20</v>
      </c>
    </row>
    <row r="2918" spans="1:1" x14ac:dyDescent="0.3">
      <c r="A2918" s="3" t="str">
        <f>IF(Bank_Personal_Loan_Modelling!C2918&lt;=10,"0-10",IF(AND(Bank_Personal_Loan_Modelling!C2918&gt;10,Bank_Personal_Loan_Modelling!C2918&lt;=20),"11-20",IF(AND(Bank_Personal_Loan_Modelling!C2918&gt;20,Bank_Personal_Loan_Modelling!C2918&lt;=30),"21-30","30+")))</f>
        <v>11-20</v>
      </c>
    </row>
    <row r="2919" spans="1:1" x14ac:dyDescent="0.3">
      <c r="A2919" s="3" t="str">
        <f>IF(Bank_Personal_Loan_Modelling!C2919&lt;=10,"0-10",IF(AND(Bank_Personal_Loan_Modelling!C2919&gt;10,Bank_Personal_Loan_Modelling!C2919&lt;=20),"11-20",IF(AND(Bank_Personal_Loan_Modelling!C2919&gt;20,Bank_Personal_Loan_Modelling!C2919&lt;=30),"21-30","30+")))</f>
        <v>11-20</v>
      </c>
    </row>
    <row r="2920" spans="1:1" x14ac:dyDescent="0.3">
      <c r="A2920" s="3" t="str">
        <f>IF(Bank_Personal_Loan_Modelling!C2920&lt;=10,"0-10",IF(AND(Bank_Personal_Loan_Modelling!C2920&gt;10,Bank_Personal_Loan_Modelling!C2920&lt;=20),"11-20",IF(AND(Bank_Personal_Loan_Modelling!C2920&gt;20,Bank_Personal_Loan_Modelling!C2920&lt;=30),"21-30","30+")))</f>
        <v>11-20</v>
      </c>
    </row>
    <row r="2921" spans="1:1" x14ac:dyDescent="0.3">
      <c r="A2921" s="3" t="str">
        <f>IF(Bank_Personal_Loan_Modelling!C2921&lt;=10,"0-10",IF(AND(Bank_Personal_Loan_Modelling!C2921&gt;10,Bank_Personal_Loan_Modelling!C2921&lt;=20),"11-20",IF(AND(Bank_Personal_Loan_Modelling!C2921&gt;20,Bank_Personal_Loan_Modelling!C2921&lt;=30),"21-30","30+")))</f>
        <v>11-20</v>
      </c>
    </row>
    <row r="2922" spans="1:1" x14ac:dyDescent="0.3">
      <c r="A2922" s="3" t="str">
        <f>IF(Bank_Personal_Loan_Modelling!C2922&lt;=10,"0-10",IF(AND(Bank_Personal_Loan_Modelling!C2922&gt;10,Bank_Personal_Loan_Modelling!C2922&lt;=20),"11-20",IF(AND(Bank_Personal_Loan_Modelling!C2922&gt;20,Bank_Personal_Loan_Modelling!C2922&lt;=30),"21-30","30+")))</f>
        <v>11-20</v>
      </c>
    </row>
    <row r="2923" spans="1:1" x14ac:dyDescent="0.3">
      <c r="A2923" s="3" t="str">
        <f>IF(Bank_Personal_Loan_Modelling!C2923&lt;=10,"0-10",IF(AND(Bank_Personal_Loan_Modelling!C2923&gt;10,Bank_Personal_Loan_Modelling!C2923&lt;=20),"11-20",IF(AND(Bank_Personal_Loan_Modelling!C2923&gt;20,Bank_Personal_Loan_Modelling!C2923&lt;=30),"21-30","30+")))</f>
        <v>11-20</v>
      </c>
    </row>
    <row r="2924" spans="1:1" x14ac:dyDescent="0.3">
      <c r="A2924" s="3" t="str">
        <f>IF(Bank_Personal_Loan_Modelling!C2924&lt;=10,"0-10",IF(AND(Bank_Personal_Loan_Modelling!C2924&gt;10,Bank_Personal_Loan_Modelling!C2924&lt;=20),"11-20",IF(AND(Bank_Personal_Loan_Modelling!C2924&gt;20,Bank_Personal_Loan_Modelling!C2924&lt;=30),"21-30","30+")))</f>
        <v>11-20</v>
      </c>
    </row>
    <row r="2925" spans="1:1" x14ac:dyDescent="0.3">
      <c r="A2925" s="3" t="str">
        <f>IF(Bank_Personal_Loan_Modelling!C2925&lt;=10,"0-10",IF(AND(Bank_Personal_Loan_Modelling!C2925&gt;10,Bank_Personal_Loan_Modelling!C2925&lt;=20),"11-20",IF(AND(Bank_Personal_Loan_Modelling!C2925&gt;20,Bank_Personal_Loan_Modelling!C2925&lt;=30),"21-30","30+")))</f>
        <v>11-20</v>
      </c>
    </row>
    <row r="2926" spans="1:1" x14ac:dyDescent="0.3">
      <c r="A2926" s="3" t="str">
        <f>IF(Bank_Personal_Loan_Modelling!C2926&lt;=10,"0-10",IF(AND(Bank_Personal_Loan_Modelling!C2926&gt;10,Bank_Personal_Loan_Modelling!C2926&lt;=20),"11-20",IF(AND(Bank_Personal_Loan_Modelling!C2926&gt;20,Bank_Personal_Loan_Modelling!C2926&lt;=30),"21-30","30+")))</f>
        <v>11-20</v>
      </c>
    </row>
    <row r="2927" spans="1:1" x14ac:dyDescent="0.3">
      <c r="A2927" s="3" t="str">
        <f>IF(Bank_Personal_Loan_Modelling!C2927&lt;=10,"0-10",IF(AND(Bank_Personal_Loan_Modelling!C2927&gt;10,Bank_Personal_Loan_Modelling!C2927&lt;=20),"11-20",IF(AND(Bank_Personal_Loan_Modelling!C2927&gt;20,Bank_Personal_Loan_Modelling!C2927&lt;=30),"21-30","30+")))</f>
        <v>11-20</v>
      </c>
    </row>
    <row r="2928" spans="1:1" x14ac:dyDescent="0.3">
      <c r="A2928" s="3" t="str">
        <f>IF(Bank_Personal_Loan_Modelling!C2928&lt;=10,"0-10",IF(AND(Bank_Personal_Loan_Modelling!C2928&gt;10,Bank_Personal_Loan_Modelling!C2928&lt;=20),"11-20",IF(AND(Bank_Personal_Loan_Modelling!C2928&gt;20,Bank_Personal_Loan_Modelling!C2928&lt;=30),"21-30","30+")))</f>
        <v>11-20</v>
      </c>
    </row>
    <row r="2929" spans="1:1" x14ac:dyDescent="0.3">
      <c r="A2929" s="3" t="str">
        <f>IF(Bank_Personal_Loan_Modelling!C2929&lt;=10,"0-10",IF(AND(Bank_Personal_Loan_Modelling!C2929&gt;10,Bank_Personal_Loan_Modelling!C2929&lt;=20),"11-20",IF(AND(Bank_Personal_Loan_Modelling!C2929&gt;20,Bank_Personal_Loan_Modelling!C2929&lt;=30),"21-30","30+")))</f>
        <v>11-20</v>
      </c>
    </row>
    <row r="2930" spans="1:1" x14ac:dyDescent="0.3">
      <c r="A2930" s="3" t="str">
        <f>IF(Bank_Personal_Loan_Modelling!C2930&lt;=10,"0-10",IF(AND(Bank_Personal_Loan_Modelling!C2930&gt;10,Bank_Personal_Loan_Modelling!C2930&lt;=20),"11-20",IF(AND(Bank_Personal_Loan_Modelling!C2930&gt;20,Bank_Personal_Loan_Modelling!C2930&lt;=30),"21-30","30+")))</f>
        <v>11-20</v>
      </c>
    </row>
    <row r="2931" spans="1:1" x14ac:dyDescent="0.3">
      <c r="A2931" s="3" t="str">
        <f>IF(Bank_Personal_Loan_Modelling!C2931&lt;=10,"0-10",IF(AND(Bank_Personal_Loan_Modelling!C2931&gt;10,Bank_Personal_Loan_Modelling!C2931&lt;=20),"11-20",IF(AND(Bank_Personal_Loan_Modelling!C2931&gt;20,Bank_Personal_Loan_Modelling!C2931&lt;=30),"21-30","30+")))</f>
        <v>11-20</v>
      </c>
    </row>
    <row r="2932" spans="1:1" x14ac:dyDescent="0.3">
      <c r="A2932" s="3" t="str">
        <f>IF(Bank_Personal_Loan_Modelling!C2932&lt;=10,"0-10",IF(AND(Bank_Personal_Loan_Modelling!C2932&gt;10,Bank_Personal_Loan_Modelling!C2932&lt;=20),"11-20",IF(AND(Bank_Personal_Loan_Modelling!C2932&gt;20,Bank_Personal_Loan_Modelling!C2932&lt;=30),"21-30","30+")))</f>
        <v>11-20</v>
      </c>
    </row>
    <row r="2933" spans="1:1" x14ac:dyDescent="0.3">
      <c r="A2933" s="3" t="str">
        <f>IF(Bank_Personal_Loan_Modelling!C2933&lt;=10,"0-10",IF(AND(Bank_Personal_Loan_Modelling!C2933&gt;10,Bank_Personal_Loan_Modelling!C2933&lt;=20),"11-20",IF(AND(Bank_Personal_Loan_Modelling!C2933&gt;20,Bank_Personal_Loan_Modelling!C2933&lt;=30),"21-30","30+")))</f>
        <v>11-20</v>
      </c>
    </row>
    <row r="2934" spans="1:1" x14ac:dyDescent="0.3">
      <c r="A2934" s="3" t="str">
        <f>IF(Bank_Personal_Loan_Modelling!C2934&lt;=10,"0-10",IF(AND(Bank_Personal_Loan_Modelling!C2934&gt;10,Bank_Personal_Loan_Modelling!C2934&lt;=20),"11-20",IF(AND(Bank_Personal_Loan_Modelling!C2934&gt;20,Bank_Personal_Loan_Modelling!C2934&lt;=30),"21-30","30+")))</f>
        <v>11-20</v>
      </c>
    </row>
    <row r="2935" spans="1:1" x14ac:dyDescent="0.3">
      <c r="A2935" s="3" t="str">
        <f>IF(Bank_Personal_Loan_Modelling!C2935&lt;=10,"0-10",IF(AND(Bank_Personal_Loan_Modelling!C2935&gt;10,Bank_Personal_Loan_Modelling!C2935&lt;=20),"11-20",IF(AND(Bank_Personal_Loan_Modelling!C2935&gt;20,Bank_Personal_Loan_Modelling!C2935&lt;=30),"21-30","30+")))</f>
        <v>11-20</v>
      </c>
    </row>
    <row r="2936" spans="1:1" x14ac:dyDescent="0.3">
      <c r="A2936" s="3" t="str">
        <f>IF(Bank_Personal_Loan_Modelling!C2936&lt;=10,"0-10",IF(AND(Bank_Personal_Loan_Modelling!C2936&gt;10,Bank_Personal_Loan_Modelling!C2936&lt;=20),"11-20",IF(AND(Bank_Personal_Loan_Modelling!C2936&gt;20,Bank_Personal_Loan_Modelling!C2936&lt;=30),"21-30","30+")))</f>
        <v>11-20</v>
      </c>
    </row>
    <row r="2937" spans="1:1" x14ac:dyDescent="0.3">
      <c r="A2937" s="3" t="str">
        <f>IF(Bank_Personal_Loan_Modelling!C2937&lt;=10,"0-10",IF(AND(Bank_Personal_Loan_Modelling!C2937&gt;10,Bank_Personal_Loan_Modelling!C2937&lt;=20),"11-20",IF(AND(Bank_Personal_Loan_Modelling!C2937&gt;20,Bank_Personal_Loan_Modelling!C2937&lt;=30),"21-30","30+")))</f>
        <v>11-20</v>
      </c>
    </row>
    <row r="2938" spans="1:1" x14ac:dyDescent="0.3">
      <c r="A2938" s="3" t="str">
        <f>IF(Bank_Personal_Loan_Modelling!C2938&lt;=10,"0-10",IF(AND(Bank_Personal_Loan_Modelling!C2938&gt;10,Bank_Personal_Loan_Modelling!C2938&lt;=20),"11-20",IF(AND(Bank_Personal_Loan_Modelling!C2938&gt;20,Bank_Personal_Loan_Modelling!C2938&lt;=30),"21-30","30+")))</f>
        <v>11-20</v>
      </c>
    </row>
    <row r="2939" spans="1:1" x14ac:dyDescent="0.3">
      <c r="A2939" s="3" t="str">
        <f>IF(Bank_Personal_Loan_Modelling!C2939&lt;=10,"0-10",IF(AND(Bank_Personal_Loan_Modelling!C2939&gt;10,Bank_Personal_Loan_Modelling!C2939&lt;=20),"11-20",IF(AND(Bank_Personal_Loan_Modelling!C2939&gt;20,Bank_Personal_Loan_Modelling!C2939&lt;=30),"21-30","30+")))</f>
        <v>11-20</v>
      </c>
    </row>
    <row r="2940" spans="1:1" x14ac:dyDescent="0.3">
      <c r="A2940" s="3" t="str">
        <f>IF(Bank_Personal_Loan_Modelling!C2940&lt;=10,"0-10",IF(AND(Bank_Personal_Loan_Modelling!C2940&gt;10,Bank_Personal_Loan_Modelling!C2940&lt;=20),"11-20",IF(AND(Bank_Personal_Loan_Modelling!C2940&gt;20,Bank_Personal_Loan_Modelling!C2940&lt;=30),"21-30","30+")))</f>
        <v>11-20</v>
      </c>
    </row>
    <row r="2941" spans="1:1" x14ac:dyDescent="0.3">
      <c r="A2941" s="3" t="str">
        <f>IF(Bank_Personal_Loan_Modelling!C2941&lt;=10,"0-10",IF(AND(Bank_Personal_Loan_Modelling!C2941&gt;10,Bank_Personal_Loan_Modelling!C2941&lt;=20),"11-20",IF(AND(Bank_Personal_Loan_Modelling!C2941&gt;20,Bank_Personal_Loan_Modelling!C2941&lt;=30),"21-30","30+")))</f>
        <v>11-20</v>
      </c>
    </row>
    <row r="2942" spans="1:1" x14ac:dyDescent="0.3">
      <c r="A2942" s="3" t="str">
        <f>IF(Bank_Personal_Loan_Modelling!C2942&lt;=10,"0-10",IF(AND(Bank_Personal_Loan_Modelling!C2942&gt;10,Bank_Personal_Loan_Modelling!C2942&lt;=20),"11-20",IF(AND(Bank_Personal_Loan_Modelling!C2942&gt;20,Bank_Personal_Loan_Modelling!C2942&lt;=30),"21-30","30+")))</f>
        <v>11-20</v>
      </c>
    </row>
    <row r="2943" spans="1:1" x14ac:dyDescent="0.3">
      <c r="A2943" s="3" t="str">
        <f>IF(Bank_Personal_Loan_Modelling!C2943&lt;=10,"0-10",IF(AND(Bank_Personal_Loan_Modelling!C2943&gt;10,Bank_Personal_Loan_Modelling!C2943&lt;=20),"11-20",IF(AND(Bank_Personal_Loan_Modelling!C2943&gt;20,Bank_Personal_Loan_Modelling!C2943&lt;=30),"21-30","30+")))</f>
        <v>11-20</v>
      </c>
    </row>
    <row r="2944" spans="1:1" x14ac:dyDescent="0.3">
      <c r="A2944" s="3" t="str">
        <f>IF(Bank_Personal_Loan_Modelling!C2944&lt;=10,"0-10",IF(AND(Bank_Personal_Loan_Modelling!C2944&gt;10,Bank_Personal_Loan_Modelling!C2944&lt;=20),"11-20",IF(AND(Bank_Personal_Loan_Modelling!C2944&gt;20,Bank_Personal_Loan_Modelling!C2944&lt;=30),"21-30","30+")))</f>
        <v>11-20</v>
      </c>
    </row>
    <row r="2945" spans="1:1" x14ac:dyDescent="0.3">
      <c r="A2945" s="3" t="str">
        <f>IF(Bank_Personal_Loan_Modelling!C2945&lt;=10,"0-10",IF(AND(Bank_Personal_Loan_Modelling!C2945&gt;10,Bank_Personal_Loan_Modelling!C2945&lt;=20),"11-20",IF(AND(Bank_Personal_Loan_Modelling!C2945&gt;20,Bank_Personal_Loan_Modelling!C2945&lt;=30),"21-30","30+")))</f>
        <v>11-20</v>
      </c>
    </row>
    <row r="2946" spans="1:1" x14ac:dyDescent="0.3">
      <c r="A2946" s="3" t="str">
        <f>IF(Bank_Personal_Loan_Modelling!C2946&lt;=10,"0-10",IF(AND(Bank_Personal_Loan_Modelling!C2946&gt;10,Bank_Personal_Loan_Modelling!C2946&lt;=20),"11-20",IF(AND(Bank_Personal_Loan_Modelling!C2946&gt;20,Bank_Personal_Loan_Modelling!C2946&lt;=30),"21-30","30+")))</f>
        <v>11-20</v>
      </c>
    </row>
    <row r="2947" spans="1:1" x14ac:dyDescent="0.3">
      <c r="A2947" s="3" t="str">
        <f>IF(Bank_Personal_Loan_Modelling!C2947&lt;=10,"0-10",IF(AND(Bank_Personal_Loan_Modelling!C2947&gt;10,Bank_Personal_Loan_Modelling!C2947&lt;=20),"11-20",IF(AND(Bank_Personal_Loan_Modelling!C2947&gt;20,Bank_Personal_Loan_Modelling!C2947&lt;=30),"21-30","30+")))</f>
        <v>11-20</v>
      </c>
    </row>
    <row r="2948" spans="1:1" x14ac:dyDescent="0.3">
      <c r="A2948" s="3" t="str">
        <f>IF(Bank_Personal_Loan_Modelling!C2948&lt;=10,"0-10",IF(AND(Bank_Personal_Loan_Modelling!C2948&gt;10,Bank_Personal_Loan_Modelling!C2948&lt;=20),"11-20",IF(AND(Bank_Personal_Loan_Modelling!C2948&gt;20,Bank_Personal_Loan_Modelling!C2948&lt;=30),"21-30","30+")))</f>
        <v>11-20</v>
      </c>
    </row>
    <row r="2949" spans="1:1" x14ac:dyDescent="0.3">
      <c r="A2949" s="3" t="str">
        <f>IF(Bank_Personal_Loan_Modelling!C2949&lt;=10,"0-10",IF(AND(Bank_Personal_Loan_Modelling!C2949&gt;10,Bank_Personal_Loan_Modelling!C2949&lt;=20),"11-20",IF(AND(Bank_Personal_Loan_Modelling!C2949&gt;20,Bank_Personal_Loan_Modelling!C2949&lt;=30),"21-30","30+")))</f>
        <v>11-20</v>
      </c>
    </row>
    <row r="2950" spans="1:1" x14ac:dyDescent="0.3">
      <c r="A2950" s="3" t="str">
        <f>IF(Bank_Personal_Loan_Modelling!C2950&lt;=10,"0-10",IF(AND(Bank_Personal_Loan_Modelling!C2950&gt;10,Bank_Personal_Loan_Modelling!C2950&lt;=20),"11-20",IF(AND(Bank_Personal_Loan_Modelling!C2950&gt;20,Bank_Personal_Loan_Modelling!C2950&lt;=30),"21-30","30+")))</f>
        <v>11-20</v>
      </c>
    </row>
    <row r="2951" spans="1:1" x14ac:dyDescent="0.3">
      <c r="A2951" s="3" t="str">
        <f>IF(Bank_Personal_Loan_Modelling!C2951&lt;=10,"0-10",IF(AND(Bank_Personal_Loan_Modelling!C2951&gt;10,Bank_Personal_Loan_Modelling!C2951&lt;=20),"11-20",IF(AND(Bank_Personal_Loan_Modelling!C2951&gt;20,Bank_Personal_Loan_Modelling!C2951&lt;=30),"21-30","30+")))</f>
        <v>11-20</v>
      </c>
    </row>
    <row r="2952" spans="1:1" x14ac:dyDescent="0.3">
      <c r="A2952" s="3" t="str">
        <f>IF(Bank_Personal_Loan_Modelling!C2952&lt;=10,"0-10",IF(AND(Bank_Personal_Loan_Modelling!C2952&gt;10,Bank_Personal_Loan_Modelling!C2952&lt;=20),"11-20",IF(AND(Bank_Personal_Loan_Modelling!C2952&gt;20,Bank_Personal_Loan_Modelling!C2952&lt;=30),"21-30","30+")))</f>
        <v>11-20</v>
      </c>
    </row>
    <row r="2953" spans="1:1" x14ac:dyDescent="0.3">
      <c r="A2953" s="3" t="str">
        <f>IF(Bank_Personal_Loan_Modelling!C2953&lt;=10,"0-10",IF(AND(Bank_Personal_Loan_Modelling!C2953&gt;10,Bank_Personal_Loan_Modelling!C2953&lt;=20),"11-20",IF(AND(Bank_Personal_Loan_Modelling!C2953&gt;20,Bank_Personal_Loan_Modelling!C2953&lt;=30),"21-30","30+")))</f>
        <v>11-20</v>
      </c>
    </row>
    <row r="2954" spans="1:1" x14ac:dyDescent="0.3">
      <c r="A2954" s="3" t="str">
        <f>IF(Bank_Personal_Loan_Modelling!C2954&lt;=10,"0-10",IF(AND(Bank_Personal_Loan_Modelling!C2954&gt;10,Bank_Personal_Loan_Modelling!C2954&lt;=20),"11-20",IF(AND(Bank_Personal_Loan_Modelling!C2954&gt;20,Bank_Personal_Loan_Modelling!C2954&lt;=30),"21-30","30+")))</f>
        <v>11-20</v>
      </c>
    </row>
    <row r="2955" spans="1:1" x14ac:dyDescent="0.3">
      <c r="A2955" s="3" t="str">
        <f>IF(Bank_Personal_Loan_Modelling!C2955&lt;=10,"0-10",IF(AND(Bank_Personal_Loan_Modelling!C2955&gt;10,Bank_Personal_Loan_Modelling!C2955&lt;=20),"11-20",IF(AND(Bank_Personal_Loan_Modelling!C2955&gt;20,Bank_Personal_Loan_Modelling!C2955&lt;=30),"21-30","30+")))</f>
        <v>11-20</v>
      </c>
    </row>
    <row r="2956" spans="1:1" x14ac:dyDescent="0.3">
      <c r="A2956" s="3" t="str">
        <f>IF(Bank_Personal_Loan_Modelling!C2956&lt;=10,"0-10",IF(AND(Bank_Personal_Loan_Modelling!C2956&gt;10,Bank_Personal_Loan_Modelling!C2956&lt;=20),"11-20",IF(AND(Bank_Personal_Loan_Modelling!C2956&gt;20,Bank_Personal_Loan_Modelling!C2956&lt;=30),"21-30","30+")))</f>
        <v>11-20</v>
      </c>
    </row>
    <row r="2957" spans="1:1" x14ac:dyDescent="0.3">
      <c r="A2957" s="3" t="str">
        <f>IF(Bank_Personal_Loan_Modelling!C2957&lt;=10,"0-10",IF(AND(Bank_Personal_Loan_Modelling!C2957&gt;10,Bank_Personal_Loan_Modelling!C2957&lt;=20),"11-20",IF(AND(Bank_Personal_Loan_Modelling!C2957&gt;20,Bank_Personal_Loan_Modelling!C2957&lt;=30),"21-30","30+")))</f>
        <v>11-20</v>
      </c>
    </row>
    <row r="2958" spans="1:1" x14ac:dyDescent="0.3">
      <c r="A2958" s="3" t="str">
        <f>IF(Bank_Personal_Loan_Modelling!C2958&lt;=10,"0-10",IF(AND(Bank_Personal_Loan_Modelling!C2958&gt;10,Bank_Personal_Loan_Modelling!C2958&lt;=20),"11-20",IF(AND(Bank_Personal_Loan_Modelling!C2958&gt;20,Bank_Personal_Loan_Modelling!C2958&lt;=30),"21-30","30+")))</f>
        <v>11-20</v>
      </c>
    </row>
    <row r="2959" spans="1:1" x14ac:dyDescent="0.3">
      <c r="A2959" s="3" t="str">
        <f>IF(Bank_Personal_Loan_Modelling!C2959&lt;=10,"0-10",IF(AND(Bank_Personal_Loan_Modelling!C2959&gt;10,Bank_Personal_Loan_Modelling!C2959&lt;=20),"11-20",IF(AND(Bank_Personal_Loan_Modelling!C2959&gt;20,Bank_Personal_Loan_Modelling!C2959&lt;=30),"21-30","30+")))</f>
        <v>11-20</v>
      </c>
    </row>
    <row r="2960" spans="1:1" x14ac:dyDescent="0.3">
      <c r="A2960" s="3" t="str">
        <f>IF(Bank_Personal_Loan_Modelling!C2960&lt;=10,"0-10",IF(AND(Bank_Personal_Loan_Modelling!C2960&gt;10,Bank_Personal_Loan_Modelling!C2960&lt;=20),"11-20",IF(AND(Bank_Personal_Loan_Modelling!C2960&gt;20,Bank_Personal_Loan_Modelling!C2960&lt;=30),"21-30","30+")))</f>
        <v>11-20</v>
      </c>
    </row>
    <row r="2961" spans="1:1" x14ac:dyDescent="0.3">
      <c r="A2961" s="3" t="str">
        <f>IF(Bank_Personal_Loan_Modelling!C2961&lt;=10,"0-10",IF(AND(Bank_Personal_Loan_Modelling!C2961&gt;10,Bank_Personal_Loan_Modelling!C2961&lt;=20),"11-20",IF(AND(Bank_Personal_Loan_Modelling!C2961&gt;20,Bank_Personal_Loan_Modelling!C2961&lt;=30),"21-30","30+")))</f>
        <v>11-20</v>
      </c>
    </row>
    <row r="2962" spans="1:1" x14ac:dyDescent="0.3">
      <c r="A2962" s="3" t="str">
        <f>IF(Bank_Personal_Loan_Modelling!C2962&lt;=10,"0-10",IF(AND(Bank_Personal_Loan_Modelling!C2962&gt;10,Bank_Personal_Loan_Modelling!C2962&lt;=20),"11-20",IF(AND(Bank_Personal_Loan_Modelling!C2962&gt;20,Bank_Personal_Loan_Modelling!C2962&lt;=30),"21-30","30+")))</f>
        <v>11-20</v>
      </c>
    </row>
    <row r="2963" spans="1:1" x14ac:dyDescent="0.3">
      <c r="A2963" s="3" t="str">
        <f>IF(Bank_Personal_Loan_Modelling!C2963&lt;=10,"0-10",IF(AND(Bank_Personal_Loan_Modelling!C2963&gt;10,Bank_Personal_Loan_Modelling!C2963&lt;=20),"11-20",IF(AND(Bank_Personal_Loan_Modelling!C2963&gt;20,Bank_Personal_Loan_Modelling!C2963&lt;=30),"21-30","30+")))</f>
        <v>11-20</v>
      </c>
    </row>
    <row r="2964" spans="1:1" x14ac:dyDescent="0.3">
      <c r="A2964" s="3" t="str">
        <f>IF(Bank_Personal_Loan_Modelling!C2964&lt;=10,"0-10",IF(AND(Bank_Personal_Loan_Modelling!C2964&gt;10,Bank_Personal_Loan_Modelling!C2964&lt;=20),"11-20",IF(AND(Bank_Personal_Loan_Modelling!C2964&gt;20,Bank_Personal_Loan_Modelling!C2964&lt;=30),"21-30","30+")))</f>
        <v>11-20</v>
      </c>
    </row>
    <row r="2965" spans="1:1" x14ac:dyDescent="0.3">
      <c r="A2965" s="3" t="str">
        <f>IF(Bank_Personal_Loan_Modelling!C2965&lt;=10,"0-10",IF(AND(Bank_Personal_Loan_Modelling!C2965&gt;10,Bank_Personal_Loan_Modelling!C2965&lt;=20),"11-20",IF(AND(Bank_Personal_Loan_Modelling!C2965&gt;20,Bank_Personal_Loan_Modelling!C2965&lt;=30),"21-30","30+")))</f>
        <v>11-20</v>
      </c>
    </row>
    <row r="2966" spans="1:1" x14ac:dyDescent="0.3">
      <c r="A2966" s="3" t="str">
        <f>IF(Bank_Personal_Loan_Modelling!C2966&lt;=10,"0-10",IF(AND(Bank_Personal_Loan_Modelling!C2966&gt;10,Bank_Personal_Loan_Modelling!C2966&lt;=20),"11-20",IF(AND(Bank_Personal_Loan_Modelling!C2966&gt;20,Bank_Personal_Loan_Modelling!C2966&lt;=30),"21-30","30+")))</f>
        <v>11-20</v>
      </c>
    </row>
    <row r="2967" spans="1:1" x14ac:dyDescent="0.3">
      <c r="A2967" s="3" t="str">
        <f>IF(Bank_Personal_Loan_Modelling!C2967&lt;=10,"0-10",IF(AND(Bank_Personal_Loan_Modelling!C2967&gt;10,Bank_Personal_Loan_Modelling!C2967&lt;=20),"11-20",IF(AND(Bank_Personal_Loan_Modelling!C2967&gt;20,Bank_Personal_Loan_Modelling!C2967&lt;=30),"21-30","30+")))</f>
        <v>11-20</v>
      </c>
    </row>
    <row r="2968" spans="1:1" x14ac:dyDescent="0.3">
      <c r="A2968" s="3" t="str">
        <f>IF(Bank_Personal_Loan_Modelling!C2968&lt;=10,"0-10",IF(AND(Bank_Personal_Loan_Modelling!C2968&gt;10,Bank_Personal_Loan_Modelling!C2968&lt;=20),"11-20",IF(AND(Bank_Personal_Loan_Modelling!C2968&gt;20,Bank_Personal_Loan_Modelling!C2968&lt;=30),"21-30","30+")))</f>
        <v>11-20</v>
      </c>
    </row>
    <row r="2969" spans="1:1" x14ac:dyDescent="0.3">
      <c r="A2969" s="3" t="str">
        <f>IF(Bank_Personal_Loan_Modelling!C2969&lt;=10,"0-10",IF(AND(Bank_Personal_Loan_Modelling!C2969&gt;10,Bank_Personal_Loan_Modelling!C2969&lt;=20),"11-20",IF(AND(Bank_Personal_Loan_Modelling!C2969&gt;20,Bank_Personal_Loan_Modelling!C2969&lt;=30),"21-30","30+")))</f>
        <v>11-20</v>
      </c>
    </row>
    <row r="2970" spans="1:1" x14ac:dyDescent="0.3">
      <c r="A2970" s="3" t="str">
        <f>IF(Bank_Personal_Loan_Modelling!C2970&lt;=10,"0-10",IF(AND(Bank_Personal_Loan_Modelling!C2970&gt;10,Bank_Personal_Loan_Modelling!C2970&lt;=20),"11-20",IF(AND(Bank_Personal_Loan_Modelling!C2970&gt;20,Bank_Personal_Loan_Modelling!C2970&lt;=30),"21-30","30+")))</f>
        <v>11-20</v>
      </c>
    </row>
    <row r="2971" spans="1:1" x14ac:dyDescent="0.3">
      <c r="A2971" s="3" t="str">
        <f>IF(Bank_Personal_Loan_Modelling!C2971&lt;=10,"0-10",IF(AND(Bank_Personal_Loan_Modelling!C2971&gt;10,Bank_Personal_Loan_Modelling!C2971&lt;=20),"11-20",IF(AND(Bank_Personal_Loan_Modelling!C2971&gt;20,Bank_Personal_Loan_Modelling!C2971&lt;=30),"21-30","30+")))</f>
        <v>11-20</v>
      </c>
    </row>
    <row r="2972" spans="1:1" x14ac:dyDescent="0.3">
      <c r="A2972" s="3" t="str">
        <f>IF(Bank_Personal_Loan_Modelling!C2972&lt;=10,"0-10",IF(AND(Bank_Personal_Loan_Modelling!C2972&gt;10,Bank_Personal_Loan_Modelling!C2972&lt;=20),"11-20",IF(AND(Bank_Personal_Loan_Modelling!C2972&gt;20,Bank_Personal_Loan_Modelling!C2972&lt;=30),"21-30","30+")))</f>
        <v>11-20</v>
      </c>
    </row>
    <row r="2973" spans="1:1" x14ac:dyDescent="0.3">
      <c r="A2973" s="3" t="str">
        <f>IF(Bank_Personal_Loan_Modelling!C2973&lt;=10,"0-10",IF(AND(Bank_Personal_Loan_Modelling!C2973&gt;10,Bank_Personal_Loan_Modelling!C2973&lt;=20),"11-20",IF(AND(Bank_Personal_Loan_Modelling!C2973&gt;20,Bank_Personal_Loan_Modelling!C2973&lt;=30),"21-30","30+")))</f>
        <v>11-20</v>
      </c>
    </row>
    <row r="2974" spans="1:1" x14ac:dyDescent="0.3">
      <c r="A2974" s="3" t="str">
        <f>IF(Bank_Personal_Loan_Modelling!C2974&lt;=10,"0-10",IF(AND(Bank_Personal_Loan_Modelling!C2974&gt;10,Bank_Personal_Loan_Modelling!C2974&lt;=20),"11-20",IF(AND(Bank_Personal_Loan_Modelling!C2974&gt;20,Bank_Personal_Loan_Modelling!C2974&lt;=30),"21-30","30+")))</f>
        <v>11-20</v>
      </c>
    </row>
    <row r="2975" spans="1:1" x14ac:dyDescent="0.3">
      <c r="A2975" s="3" t="str">
        <f>IF(Bank_Personal_Loan_Modelling!C2975&lt;=10,"0-10",IF(AND(Bank_Personal_Loan_Modelling!C2975&gt;10,Bank_Personal_Loan_Modelling!C2975&lt;=20),"11-20",IF(AND(Bank_Personal_Loan_Modelling!C2975&gt;20,Bank_Personal_Loan_Modelling!C2975&lt;=30),"21-30","30+")))</f>
        <v>11-20</v>
      </c>
    </row>
    <row r="2976" spans="1:1" x14ac:dyDescent="0.3">
      <c r="A2976" s="3" t="str">
        <f>IF(Bank_Personal_Loan_Modelling!C2976&lt;=10,"0-10",IF(AND(Bank_Personal_Loan_Modelling!C2976&gt;10,Bank_Personal_Loan_Modelling!C2976&lt;=20),"11-20",IF(AND(Bank_Personal_Loan_Modelling!C2976&gt;20,Bank_Personal_Loan_Modelling!C2976&lt;=30),"21-30","30+")))</f>
        <v>11-20</v>
      </c>
    </row>
    <row r="2977" spans="1:1" x14ac:dyDescent="0.3">
      <c r="A2977" s="3" t="str">
        <f>IF(Bank_Personal_Loan_Modelling!C2977&lt;=10,"0-10",IF(AND(Bank_Personal_Loan_Modelling!C2977&gt;10,Bank_Personal_Loan_Modelling!C2977&lt;=20),"11-20",IF(AND(Bank_Personal_Loan_Modelling!C2977&gt;20,Bank_Personal_Loan_Modelling!C2977&lt;=30),"21-30","30+")))</f>
        <v>11-20</v>
      </c>
    </row>
    <row r="2978" spans="1:1" x14ac:dyDescent="0.3">
      <c r="A2978" s="3" t="str">
        <f>IF(Bank_Personal_Loan_Modelling!C2978&lt;=10,"0-10",IF(AND(Bank_Personal_Loan_Modelling!C2978&gt;10,Bank_Personal_Loan_Modelling!C2978&lt;=20),"11-20",IF(AND(Bank_Personal_Loan_Modelling!C2978&gt;20,Bank_Personal_Loan_Modelling!C2978&lt;=30),"21-30","30+")))</f>
        <v>11-20</v>
      </c>
    </row>
    <row r="2979" spans="1:1" x14ac:dyDescent="0.3">
      <c r="A2979" s="3" t="str">
        <f>IF(Bank_Personal_Loan_Modelling!C2979&lt;=10,"0-10",IF(AND(Bank_Personal_Loan_Modelling!C2979&gt;10,Bank_Personal_Loan_Modelling!C2979&lt;=20),"11-20",IF(AND(Bank_Personal_Loan_Modelling!C2979&gt;20,Bank_Personal_Loan_Modelling!C2979&lt;=30),"21-30","30+")))</f>
        <v>11-20</v>
      </c>
    </row>
    <row r="2980" spans="1:1" x14ac:dyDescent="0.3">
      <c r="A2980" s="3" t="str">
        <f>IF(Bank_Personal_Loan_Modelling!C2980&lt;=10,"0-10",IF(AND(Bank_Personal_Loan_Modelling!C2980&gt;10,Bank_Personal_Loan_Modelling!C2980&lt;=20),"11-20",IF(AND(Bank_Personal_Loan_Modelling!C2980&gt;20,Bank_Personal_Loan_Modelling!C2980&lt;=30),"21-30","30+")))</f>
        <v>11-20</v>
      </c>
    </row>
    <row r="2981" spans="1:1" x14ac:dyDescent="0.3">
      <c r="A2981" s="3" t="str">
        <f>IF(Bank_Personal_Loan_Modelling!C2981&lt;=10,"0-10",IF(AND(Bank_Personal_Loan_Modelling!C2981&gt;10,Bank_Personal_Loan_Modelling!C2981&lt;=20),"11-20",IF(AND(Bank_Personal_Loan_Modelling!C2981&gt;20,Bank_Personal_Loan_Modelling!C2981&lt;=30),"21-30","30+")))</f>
        <v>11-20</v>
      </c>
    </row>
    <row r="2982" spans="1:1" x14ac:dyDescent="0.3">
      <c r="A2982" s="3" t="str">
        <f>IF(Bank_Personal_Loan_Modelling!C2982&lt;=10,"0-10",IF(AND(Bank_Personal_Loan_Modelling!C2982&gt;10,Bank_Personal_Loan_Modelling!C2982&lt;=20),"11-20",IF(AND(Bank_Personal_Loan_Modelling!C2982&gt;20,Bank_Personal_Loan_Modelling!C2982&lt;=30),"21-30","30+")))</f>
        <v>11-20</v>
      </c>
    </row>
    <row r="2983" spans="1:1" x14ac:dyDescent="0.3">
      <c r="A2983" s="3" t="str">
        <f>IF(Bank_Personal_Loan_Modelling!C2983&lt;=10,"0-10",IF(AND(Bank_Personal_Loan_Modelling!C2983&gt;10,Bank_Personal_Loan_Modelling!C2983&lt;=20),"11-20",IF(AND(Bank_Personal_Loan_Modelling!C2983&gt;20,Bank_Personal_Loan_Modelling!C2983&lt;=30),"21-30","30+")))</f>
        <v>11-20</v>
      </c>
    </row>
    <row r="2984" spans="1:1" x14ac:dyDescent="0.3">
      <c r="A2984" s="3" t="str">
        <f>IF(Bank_Personal_Loan_Modelling!C2984&lt;=10,"0-10",IF(AND(Bank_Personal_Loan_Modelling!C2984&gt;10,Bank_Personal_Loan_Modelling!C2984&lt;=20),"11-20",IF(AND(Bank_Personal_Loan_Modelling!C2984&gt;20,Bank_Personal_Loan_Modelling!C2984&lt;=30),"21-30","30+")))</f>
        <v>11-20</v>
      </c>
    </row>
    <row r="2985" spans="1:1" x14ac:dyDescent="0.3">
      <c r="A2985" s="3" t="str">
        <f>IF(Bank_Personal_Loan_Modelling!C2985&lt;=10,"0-10",IF(AND(Bank_Personal_Loan_Modelling!C2985&gt;10,Bank_Personal_Loan_Modelling!C2985&lt;=20),"11-20",IF(AND(Bank_Personal_Loan_Modelling!C2985&gt;20,Bank_Personal_Loan_Modelling!C2985&lt;=30),"21-30","30+")))</f>
        <v>11-20</v>
      </c>
    </row>
    <row r="2986" spans="1:1" x14ac:dyDescent="0.3">
      <c r="A2986" s="3" t="str">
        <f>IF(Bank_Personal_Loan_Modelling!C2986&lt;=10,"0-10",IF(AND(Bank_Personal_Loan_Modelling!C2986&gt;10,Bank_Personal_Loan_Modelling!C2986&lt;=20),"11-20",IF(AND(Bank_Personal_Loan_Modelling!C2986&gt;20,Bank_Personal_Loan_Modelling!C2986&lt;=30),"21-30","30+")))</f>
        <v>11-20</v>
      </c>
    </row>
    <row r="2987" spans="1:1" x14ac:dyDescent="0.3">
      <c r="A2987" s="3" t="str">
        <f>IF(Bank_Personal_Loan_Modelling!C2987&lt;=10,"0-10",IF(AND(Bank_Personal_Loan_Modelling!C2987&gt;10,Bank_Personal_Loan_Modelling!C2987&lt;=20),"11-20",IF(AND(Bank_Personal_Loan_Modelling!C2987&gt;20,Bank_Personal_Loan_Modelling!C2987&lt;=30),"21-30","30+")))</f>
        <v>11-20</v>
      </c>
    </row>
    <row r="2988" spans="1:1" x14ac:dyDescent="0.3">
      <c r="A2988" s="3" t="str">
        <f>IF(Bank_Personal_Loan_Modelling!C2988&lt;=10,"0-10",IF(AND(Bank_Personal_Loan_Modelling!C2988&gt;10,Bank_Personal_Loan_Modelling!C2988&lt;=20),"11-20",IF(AND(Bank_Personal_Loan_Modelling!C2988&gt;20,Bank_Personal_Loan_Modelling!C2988&lt;=30),"21-30","30+")))</f>
        <v>11-20</v>
      </c>
    </row>
    <row r="2989" spans="1:1" x14ac:dyDescent="0.3">
      <c r="A2989" s="3" t="str">
        <f>IF(Bank_Personal_Loan_Modelling!C2989&lt;=10,"0-10",IF(AND(Bank_Personal_Loan_Modelling!C2989&gt;10,Bank_Personal_Loan_Modelling!C2989&lt;=20),"11-20",IF(AND(Bank_Personal_Loan_Modelling!C2989&gt;20,Bank_Personal_Loan_Modelling!C2989&lt;=30),"21-30","30+")))</f>
        <v>11-20</v>
      </c>
    </row>
    <row r="2990" spans="1:1" x14ac:dyDescent="0.3">
      <c r="A2990" s="3" t="str">
        <f>IF(Bank_Personal_Loan_Modelling!C2990&lt;=10,"0-10",IF(AND(Bank_Personal_Loan_Modelling!C2990&gt;10,Bank_Personal_Loan_Modelling!C2990&lt;=20),"11-20",IF(AND(Bank_Personal_Loan_Modelling!C2990&gt;20,Bank_Personal_Loan_Modelling!C2990&lt;=30),"21-30","30+")))</f>
        <v>11-20</v>
      </c>
    </row>
    <row r="2991" spans="1:1" x14ac:dyDescent="0.3">
      <c r="A2991" s="3" t="str">
        <f>IF(Bank_Personal_Loan_Modelling!C2991&lt;=10,"0-10",IF(AND(Bank_Personal_Loan_Modelling!C2991&gt;10,Bank_Personal_Loan_Modelling!C2991&lt;=20),"11-20",IF(AND(Bank_Personal_Loan_Modelling!C2991&gt;20,Bank_Personal_Loan_Modelling!C2991&lt;=30),"21-30","30+")))</f>
        <v>11-20</v>
      </c>
    </row>
    <row r="2992" spans="1:1" x14ac:dyDescent="0.3">
      <c r="A2992" s="3" t="str">
        <f>IF(Bank_Personal_Loan_Modelling!C2992&lt;=10,"0-10",IF(AND(Bank_Personal_Loan_Modelling!C2992&gt;10,Bank_Personal_Loan_Modelling!C2992&lt;=20),"11-20",IF(AND(Bank_Personal_Loan_Modelling!C2992&gt;20,Bank_Personal_Loan_Modelling!C2992&lt;=30),"21-30","30+")))</f>
        <v>11-20</v>
      </c>
    </row>
    <row r="2993" spans="1:1" x14ac:dyDescent="0.3">
      <c r="A2993" s="3" t="str">
        <f>IF(Bank_Personal_Loan_Modelling!C2993&lt;=10,"0-10",IF(AND(Bank_Personal_Loan_Modelling!C2993&gt;10,Bank_Personal_Loan_Modelling!C2993&lt;=20),"11-20",IF(AND(Bank_Personal_Loan_Modelling!C2993&gt;20,Bank_Personal_Loan_Modelling!C2993&lt;=30),"21-30","30+")))</f>
        <v>11-20</v>
      </c>
    </row>
    <row r="2994" spans="1:1" x14ac:dyDescent="0.3">
      <c r="A2994" s="3" t="str">
        <f>IF(Bank_Personal_Loan_Modelling!C2994&lt;=10,"0-10",IF(AND(Bank_Personal_Loan_Modelling!C2994&gt;10,Bank_Personal_Loan_Modelling!C2994&lt;=20),"11-20",IF(AND(Bank_Personal_Loan_Modelling!C2994&gt;20,Bank_Personal_Loan_Modelling!C2994&lt;=30),"21-30","30+")))</f>
        <v>11-20</v>
      </c>
    </row>
    <row r="2995" spans="1:1" x14ac:dyDescent="0.3">
      <c r="A2995" s="3" t="str">
        <f>IF(Bank_Personal_Loan_Modelling!C2995&lt;=10,"0-10",IF(AND(Bank_Personal_Loan_Modelling!C2995&gt;10,Bank_Personal_Loan_Modelling!C2995&lt;=20),"11-20",IF(AND(Bank_Personal_Loan_Modelling!C2995&gt;20,Bank_Personal_Loan_Modelling!C2995&lt;=30),"21-30","30+")))</f>
        <v>11-20</v>
      </c>
    </row>
    <row r="2996" spans="1:1" x14ac:dyDescent="0.3">
      <c r="A2996" s="3" t="str">
        <f>IF(Bank_Personal_Loan_Modelling!C2996&lt;=10,"0-10",IF(AND(Bank_Personal_Loan_Modelling!C2996&gt;10,Bank_Personal_Loan_Modelling!C2996&lt;=20),"11-20",IF(AND(Bank_Personal_Loan_Modelling!C2996&gt;20,Bank_Personal_Loan_Modelling!C2996&lt;=30),"21-30","30+")))</f>
        <v>11-20</v>
      </c>
    </row>
    <row r="2997" spans="1:1" x14ac:dyDescent="0.3">
      <c r="A2997" s="3" t="str">
        <f>IF(Bank_Personal_Loan_Modelling!C2997&lt;=10,"0-10",IF(AND(Bank_Personal_Loan_Modelling!C2997&gt;10,Bank_Personal_Loan_Modelling!C2997&lt;=20),"11-20",IF(AND(Bank_Personal_Loan_Modelling!C2997&gt;20,Bank_Personal_Loan_Modelling!C2997&lt;=30),"21-30","30+")))</f>
        <v>11-20</v>
      </c>
    </row>
    <row r="2998" spans="1:1" x14ac:dyDescent="0.3">
      <c r="A2998" s="3" t="str">
        <f>IF(Bank_Personal_Loan_Modelling!C2998&lt;=10,"0-10",IF(AND(Bank_Personal_Loan_Modelling!C2998&gt;10,Bank_Personal_Loan_Modelling!C2998&lt;=20),"11-20",IF(AND(Bank_Personal_Loan_Modelling!C2998&gt;20,Bank_Personal_Loan_Modelling!C2998&lt;=30),"21-30","30+")))</f>
        <v>11-20</v>
      </c>
    </row>
    <row r="2999" spans="1:1" x14ac:dyDescent="0.3">
      <c r="A2999" s="3" t="str">
        <f>IF(Bank_Personal_Loan_Modelling!C2999&lt;=10,"0-10",IF(AND(Bank_Personal_Loan_Modelling!C2999&gt;10,Bank_Personal_Loan_Modelling!C2999&lt;=20),"11-20",IF(AND(Bank_Personal_Loan_Modelling!C2999&gt;20,Bank_Personal_Loan_Modelling!C2999&lt;=30),"21-30","30+")))</f>
        <v>11-20</v>
      </c>
    </row>
    <row r="3000" spans="1:1" x14ac:dyDescent="0.3">
      <c r="A3000" s="3" t="str">
        <f>IF(Bank_Personal_Loan_Modelling!C3000&lt;=10,"0-10",IF(AND(Bank_Personal_Loan_Modelling!C3000&gt;10,Bank_Personal_Loan_Modelling!C3000&lt;=20),"11-20",IF(AND(Bank_Personal_Loan_Modelling!C3000&gt;20,Bank_Personal_Loan_Modelling!C3000&lt;=30),"21-30","30+")))</f>
        <v>11-20</v>
      </c>
    </row>
    <row r="3001" spans="1:1" x14ac:dyDescent="0.3">
      <c r="A3001" s="3" t="str">
        <f>IF(Bank_Personal_Loan_Modelling!C3001&lt;=10,"0-10",IF(AND(Bank_Personal_Loan_Modelling!C3001&gt;10,Bank_Personal_Loan_Modelling!C3001&lt;=20),"11-20",IF(AND(Bank_Personal_Loan_Modelling!C3001&gt;20,Bank_Personal_Loan_Modelling!C3001&lt;=30),"21-30","30+")))</f>
        <v>11-20</v>
      </c>
    </row>
    <row r="3002" spans="1:1" x14ac:dyDescent="0.3">
      <c r="A3002" s="3" t="str">
        <f>IF(Bank_Personal_Loan_Modelling!C3002&lt;=10,"0-10",IF(AND(Bank_Personal_Loan_Modelling!C3002&gt;10,Bank_Personal_Loan_Modelling!C3002&lt;=20),"11-20",IF(AND(Bank_Personal_Loan_Modelling!C3002&gt;20,Bank_Personal_Loan_Modelling!C3002&lt;=30),"21-30","30+")))</f>
        <v>11-20</v>
      </c>
    </row>
    <row r="3003" spans="1:1" x14ac:dyDescent="0.3">
      <c r="A3003" s="3" t="str">
        <f>IF(Bank_Personal_Loan_Modelling!C3003&lt;=10,"0-10",IF(AND(Bank_Personal_Loan_Modelling!C3003&gt;10,Bank_Personal_Loan_Modelling!C3003&lt;=20),"11-20",IF(AND(Bank_Personal_Loan_Modelling!C3003&gt;20,Bank_Personal_Loan_Modelling!C3003&lt;=30),"21-30","30+")))</f>
        <v>11-20</v>
      </c>
    </row>
    <row r="3004" spans="1:1" x14ac:dyDescent="0.3">
      <c r="A3004" s="3" t="str">
        <f>IF(Bank_Personal_Loan_Modelling!C3004&lt;=10,"0-10",IF(AND(Bank_Personal_Loan_Modelling!C3004&gt;10,Bank_Personal_Loan_Modelling!C3004&lt;=20),"11-20",IF(AND(Bank_Personal_Loan_Modelling!C3004&gt;20,Bank_Personal_Loan_Modelling!C3004&lt;=30),"21-30","30+")))</f>
        <v>11-20</v>
      </c>
    </row>
    <row r="3005" spans="1:1" x14ac:dyDescent="0.3">
      <c r="A3005" s="3" t="str">
        <f>IF(Bank_Personal_Loan_Modelling!C3005&lt;=10,"0-10",IF(AND(Bank_Personal_Loan_Modelling!C3005&gt;10,Bank_Personal_Loan_Modelling!C3005&lt;=20),"11-20",IF(AND(Bank_Personal_Loan_Modelling!C3005&gt;20,Bank_Personal_Loan_Modelling!C3005&lt;=30),"21-30","30+")))</f>
        <v>11-20</v>
      </c>
    </row>
    <row r="3006" spans="1:1" x14ac:dyDescent="0.3">
      <c r="A3006" s="3" t="str">
        <f>IF(Bank_Personal_Loan_Modelling!C3006&lt;=10,"0-10",IF(AND(Bank_Personal_Loan_Modelling!C3006&gt;10,Bank_Personal_Loan_Modelling!C3006&lt;=20),"11-20",IF(AND(Bank_Personal_Loan_Modelling!C3006&gt;20,Bank_Personal_Loan_Modelling!C3006&lt;=30),"21-30","30+")))</f>
        <v>11-20</v>
      </c>
    </row>
    <row r="3007" spans="1:1" x14ac:dyDescent="0.3">
      <c r="A3007" s="3" t="str">
        <f>IF(Bank_Personal_Loan_Modelling!C3007&lt;=10,"0-10",IF(AND(Bank_Personal_Loan_Modelling!C3007&gt;10,Bank_Personal_Loan_Modelling!C3007&lt;=20),"11-20",IF(AND(Bank_Personal_Loan_Modelling!C3007&gt;20,Bank_Personal_Loan_Modelling!C3007&lt;=30),"21-30","30+")))</f>
        <v>11-20</v>
      </c>
    </row>
    <row r="3008" spans="1:1" x14ac:dyDescent="0.3">
      <c r="A3008" s="3" t="str">
        <f>IF(Bank_Personal_Loan_Modelling!C3008&lt;=10,"0-10",IF(AND(Bank_Personal_Loan_Modelling!C3008&gt;10,Bank_Personal_Loan_Modelling!C3008&lt;=20),"11-20",IF(AND(Bank_Personal_Loan_Modelling!C3008&gt;20,Bank_Personal_Loan_Modelling!C3008&lt;=30),"21-30","30+")))</f>
        <v>11-20</v>
      </c>
    </row>
    <row r="3009" spans="1:1" x14ac:dyDescent="0.3">
      <c r="A3009" s="3" t="str">
        <f>IF(Bank_Personal_Loan_Modelling!C3009&lt;=10,"0-10",IF(AND(Bank_Personal_Loan_Modelling!C3009&gt;10,Bank_Personal_Loan_Modelling!C3009&lt;=20),"11-20",IF(AND(Bank_Personal_Loan_Modelling!C3009&gt;20,Bank_Personal_Loan_Modelling!C3009&lt;=30),"21-30","30+")))</f>
        <v>11-20</v>
      </c>
    </row>
    <row r="3010" spans="1:1" x14ac:dyDescent="0.3">
      <c r="A3010" s="3" t="str">
        <f>IF(Bank_Personal_Loan_Modelling!C3010&lt;=10,"0-10",IF(AND(Bank_Personal_Loan_Modelling!C3010&gt;10,Bank_Personal_Loan_Modelling!C3010&lt;=20),"11-20",IF(AND(Bank_Personal_Loan_Modelling!C3010&gt;20,Bank_Personal_Loan_Modelling!C3010&lt;=30),"21-30","30+")))</f>
        <v>11-20</v>
      </c>
    </row>
    <row r="3011" spans="1:1" x14ac:dyDescent="0.3">
      <c r="A3011" s="3" t="str">
        <f>IF(Bank_Personal_Loan_Modelling!C3011&lt;=10,"0-10",IF(AND(Bank_Personal_Loan_Modelling!C3011&gt;10,Bank_Personal_Loan_Modelling!C3011&lt;=20),"11-20",IF(AND(Bank_Personal_Loan_Modelling!C3011&gt;20,Bank_Personal_Loan_Modelling!C3011&lt;=30),"21-30","30+")))</f>
        <v>11-20</v>
      </c>
    </row>
    <row r="3012" spans="1:1" x14ac:dyDescent="0.3">
      <c r="A3012" s="3" t="str">
        <f>IF(Bank_Personal_Loan_Modelling!C3012&lt;=10,"0-10",IF(AND(Bank_Personal_Loan_Modelling!C3012&gt;10,Bank_Personal_Loan_Modelling!C3012&lt;=20),"11-20",IF(AND(Bank_Personal_Loan_Modelling!C3012&gt;20,Bank_Personal_Loan_Modelling!C3012&lt;=30),"21-30","30+")))</f>
        <v>11-20</v>
      </c>
    </row>
    <row r="3013" spans="1:1" x14ac:dyDescent="0.3">
      <c r="A3013" s="3" t="str">
        <f>IF(Bank_Personal_Loan_Modelling!C3013&lt;=10,"0-10",IF(AND(Bank_Personal_Loan_Modelling!C3013&gt;10,Bank_Personal_Loan_Modelling!C3013&lt;=20),"11-20",IF(AND(Bank_Personal_Loan_Modelling!C3013&gt;20,Bank_Personal_Loan_Modelling!C3013&lt;=30),"21-30","30+")))</f>
        <v>11-20</v>
      </c>
    </row>
    <row r="3014" spans="1:1" x14ac:dyDescent="0.3">
      <c r="A3014" s="3" t="str">
        <f>IF(Bank_Personal_Loan_Modelling!C3014&lt;=10,"0-10",IF(AND(Bank_Personal_Loan_Modelling!C3014&gt;10,Bank_Personal_Loan_Modelling!C3014&lt;=20),"11-20",IF(AND(Bank_Personal_Loan_Modelling!C3014&gt;20,Bank_Personal_Loan_Modelling!C3014&lt;=30),"21-30","30+")))</f>
        <v>11-20</v>
      </c>
    </row>
    <row r="3015" spans="1:1" x14ac:dyDescent="0.3">
      <c r="A3015" s="3" t="str">
        <f>IF(Bank_Personal_Loan_Modelling!C3015&lt;=10,"0-10",IF(AND(Bank_Personal_Loan_Modelling!C3015&gt;10,Bank_Personal_Loan_Modelling!C3015&lt;=20),"11-20",IF(AND(Bank_Personal_Loan_Modelling!C3015&gt;20,Bank_Personal_Loan_Modelling!C3015&lt;=30),"21-30","30+")))</f>
        <v>11-20</v>
      </c>
    </row>
    <row r="3016" spans="1:1" x14ac:dyDescent="0.3">
      <c r="A3016" s="3" t="str">
        <f>IF(Bank_Personal_Loan_Modelling!C3016&lt;=10,"0-10",IF(AND(Bank_Personal_Loan_Modelling!C3016&gt;10,Bank_Personal_Loan_Modelling!C3016&lt;=20),"11-20",IF(AND(Bank_Personal_Loan_Modelling!C3016&gt;20,Bank_Personal_Loan_Modelling!C3016&lt;=30),"21-30","30+")))</f>
        <v>11-20</v>
      </c>
    </row>
    <row r="3017" spans="1:1" x14ac:dyDescent="0.3">
      <c r="A3017" s="3" t="str">
        <f>IF(Bank_Personal_Loan_Modelling!C3017&lt;=10,"0-10",IF(AND(Bank_Personal_Loan_Modelling!C3017&gt;10,Bank_Personal_Loan_Modelling!C3017&lt;=20),"11-20",IF(AND(Bank_Personal_Loan_Modelling!C3017&gt;20,Bank_Personal_Loan_Modelling!C3017&lt;=30),"21-30","30+")))</f>
        <v>11-20</v>
      </c>
    </row>
    <row r="3018" spans="1:1" x14ac:dyDescent="0.3">
      <c r="A3018" s="3" t="str">
        <f>IF(Bank_Personal_Loan_Modelling!C3018&lt;=10,"0-10",IF(AND(Bank_Personal_Loan_Modelling!C3018&gt;10,Bank_Personal_Loan_Modelling!C3018&lt;=20),"11-20",IF(AND(Bank_Personal_Loan_Modelling!C3018&gt;20,Bank_Personal_Loan_Modelling!C3018&lt;=30),"21-30","30+")))</f>
        <v>11-20</v>
      </c>
    </row>
    <row r="3019" spans="1:1" x14ac:dyDescent="0.3">
      <c r="A3019" s="3" t="str">
        <f>IF(Bank_Personal_Loan_Modelling!C3019&lt;=10,"0-10",IF(AND(Bank_Personal_Loan_Modelling!C3019&gt;10,Bank_Personal_Loan_Modelling!C3019&lt;=20),"11-20",IF(AND(Bank_Personal_Loan_Modelling!C3019&gt;20,Bank_Personal_Loan_Modelling!C3019&lt;=30),"21-30","30+")))</f>
        <v>11-20</v>
      </c>
    </row>
    <row r="3020" spans="1:1" x14ac:dyDescent="0.3">
      <c r="A3020" s="3" t="str">
        <f>IF(Bank_Personal_Loan_Modelling!C3020&lt;=10,"0-10",IF(AND(Bank_Personal_Loan_Modelling!C3020&gt;10,Bank_Personal_Loan_Modelling!C3020&lt;=20),"11-20",IF(AND(Bank_Personal_Loan_Modelling!C3020&gt;20,Bank_Personal_Loan_Modelling!C3020&lt;=30),"21-30","30+")))</f>
        <v>11-20</v>
      </c>
    </row>
    <row r="3021" spans="1:1" x14ac:dyDescent="0.3">
      <c r="A3021" s="3" t="str">
        <f>IF(Bank_Personal_Loan_Modelling!C3021&lt;=10,"0-10",IF(AND(Bank_Personal_Loan_Modelling!C3021&gt;10,Bank_Personal_Loan_Modelling!C3021&lt;=20),"11-20",IF(AND(Bank_Personal_Loan_Modelling!C3021&gt;20,Bank_Personal_Loan_Modelling!C3021&lt;=30),"21-30","30+")))</f>
        <v>11-20</v>
      </c>
    </row>
    <row r="3022" spans="1:1" x14ac:dyDescent="0.3">
      <c r="A3022" s="3" t="str">
        <f>IF(Bank_Personal_Loan_Modelling!C3022&lt;=10,"0-10",IF(AND(Bank_Personal_Loan_Modelling!C3022&gt;10,Bank_Personal_Loan_Modelling!C3022&lt;=20),"11-20",IF(AND(Bank_Personal_Loan_Modelling!C3022&gt;20,Bank_Personal_Loan_Modelling!C3022&lt;=30),"21-30","30+")))</f>
        <v>11-20</v>
      </c>
    </row>
    <row r="3023" spans="1:1" x14ac:dyDescent="0.3">
      <c r="A3023" s="3" t="str">
        <f>IF(Bank_Personal_Loan_Modelling!C3023&lt;=10,"0-10",IF(AND(Bank_Personal_Loan_Modelling!C3023&gt;10,Bank_Personal_Loan_Modelling!C3023&lt;=20),"11-20",IF(AND(Bank_Personal_Loan_Modelling!C3023&gt;20,Bank_Personal_Loan_Modelling!C3023&lt;=30),"21-30","30+")))</f>
        <v>11-20</v>
      </c>
    </row>
    <row r="3024" spans="1:1" x14ac:dyDescent="0.3">
      <c r="A3024" s="3" t="str">
        <f>IF(Bank_Personal_Loan_Modelling!C3024&lt;=10,"0-10",IF(AND(Bank_Personal_Loan_Modelling!C3024&gt;10,Bank_Personal_Loan_Modelling!C3024&lt;=20),"11-20",IF(AND(Bank_Personal_Loan_Modelling!C3024&gt;20,Bank_Personal_Loan_Modelling!C3024&lt;=30),"21-30","30+")))</f>
        <v>11-20</v>
      </c>
    </row>
    <row r="3025" spans="1:1" x14ac:dyDescent="0.3">
      <c r="A3025" s="3" t="str">
        <f>IF(Bank_Personal_Loan_Modelling!C3025&lt;=10,"0-10",IF(AND(Bank_Personal_Loan_Modelling!C3025&gt;10,Bank_Personal_Loan_Modelling!C3025&lt;=20),"11-20",IF(AND(Bank_Personal_Loan_Modelling!C3025&gt;20,Bank_Personal_Loan_Modelling!C3025&lt;=30),"21-30","30+")))</f>
        <v>11-20</v>
      </c>
    </row>
    <row r="3026" spans="1:1" x14ac:dyDescent="0.3">
      <c r="A3026" s="3" t="str">
        <f>IF(Bank_Personal_Loan_Modelling!C3026&lt;=10,"0-10",IF(AND(Bank_Personal_Loan_Modelling!C3026&gt;10,Bank_Personal_Loan_Modelling!C3026&lt;=20),"11-20",IF(AND(Bank_Personal_Loan_Modelling!C3026&gt;20,Bank_Personal_Loan_Modelling!C3026&lt;=30),"21-30","30+")))</f>
        <v>11-20</v>
      </c>
    </row>
    <row r="3027" spans="1:1" x14ac:dyDescent="0.3">
      <c r="A3027" s="3" t="str">
        <f>IF(Bank_Personal_Loan_Modelling!C3027&lt;=10,"0-10",IF(AND(Bank_Personal_Loan_Modelling!C3027&gt;10,Bank_Personal_Loan_Modelling!C3027&lt;=20),"11-20",IF(AND(Bank_Personal_Loan_Modelling!C3027&gt;20,Bank_Personal_Loan_Modelling!C3027&lt;=30),"21-30","30+")))</f>
        <v>11-20</v>
      </c>
    </row>
    <row r="3028" spans="1:1" x14ac:dyDescent="0.3">
      <c r="A3028" s="3" t="str">
        <f>IF(Bank_Personal_Loan_Modelling!C3028&lt;=10,"0-10",IF(AND(Bank_Personal_Loan_Modelling!C3028&gt;10,Bank_Personal_Loan_Modelling!C3028&lt;=20),"11-20",IF(AND(Bank_Personal_Loan_Modelling!C3028&gt;20,Bank_Personal_Loan_Modelling!C3028&lt;=30),"21-30","30+")))</f>
        <v>11-20</v>
      </c>
    </row>
    <row r="3029" spans="1:1" x14ac:dyDescent="0.3">
      <c r="A3029" s="3" t="str">
        <f>IF(Bank_Personal_Loan_Modelling!C3029&lt;=10,"0-10",IF(AND(Bank_Personal_Loan_Modelling!C3029&gt;10,Bank_Personal_Loan_Modelling!C3029&lt;=20),"11-20",IF(AND(Bank_Personal_Loan_Modelling!C3029&gt;20,Bank_Personal_Loan_Modelling!C3029&lt;=30),"21-30","30+")))</f>
        <v>11-20</v>
      </c>
    </row>
    <row r="3030" spans="1:1" x14ac:dyDescent="0.3">
      <c r="A3030" s="3" t="str">
        <f>IF(Bank_Personal_Loan_Modelling!C3030&lt;=10,"0-10",IF(AND(Bank_Personal_Loan_Modelling!C3030&gt;10,Bank_Personal_Loan_Modelling!C3030&lt;=20),"11-20",IF(AND(Bank_Personal_Loan_Modelling!C3030&gt;20,Bank_Personal_Loan_Modelling!C3030&lt;=30),"21-30","30+")))</f>
        <v>11-20</v>
      </c>
    </row>
    <row r="3031" spans="1:1" x14ac:dyDescent="0.3">
      <c r="A3031" s="3" t="str">
        <f>IF(Bank_Personal_Loan_Modelling!C3031&lt;=10,"0-10",IF(AND(Bank_Personal_Loan_Modelling!C3031&gt;10,Bank_Personal_Loan_Modelling!C3031&lt;=20),"11-20",IF(AND(Bank_Personal_Loan_Modelling!C3031&gt;20,Bank_Personal_Loan_Modelling!C3031&lt;=30),"21-30","30+")))</f>
        <v>11-20</v>
      </c>
    </row>
    <row r="3032" spans="1:1" x14ac:dyDescent="0.3">
      <c r="A3032" s="3" t="str">
        <f>IF(Bank_Personal_Loan_Modelling!C3032&lt;=10,"0-10",IF(AND(Bank_Personal_Loan_Modelling!C3032&gt;10,Bank_Personal_Loan_Modelling!C3032&lt;=20),"11-20",IF(AND(Bank_Personal_Loan_Modelling!C3032&gt;20,Bank_Personal_Loan_Modelling!C3032&lt;=30),"21-30","30+")))</f>
        <v>11-20</v>
      </c>
    </row>
    <row r="3033" spans="1:1" x14ac:dyDescent="0.3">
      <c r="A3033" s="3" t="str">
        <f>IF(Bank_Personal_Loan_Modelling!C3033&lt;=10,"0-10",IF(AND(Bank_Personal_Loan_Modelling!C3033&gt;10,Bank_Personal_Loan_Modelling!C3033&lt;=20),"11-20",IF(AND(Bank_Personal_Loan_Modelling!C3033&gt;20,Bank_Personal_Loan_Modelling!C3033&lt;=30),"21-30","30+")))</f>
        <v>11-20</v>
      </c>
    </row>
    <row r="3034" spans="1:1" x14ac:dyDescent="0.3">
      <c r="A3034" s="3" t="str">
        <f>IF(Bank_Personal_Loan_Modelling!C3034&lt;=10,"0-10",IF(AND(Bank_Personal_Loan_Modelling!C3034&gt;10,Bank_Personal_Loan_Modelling!C3034&lt;=20),"11-20",IF(AND(Bank_Personal_Loan_Modelling!C3034&gt;20,Bank_Personal_Loan_Modelling!C3034&lt;=30),"21-30","30+")))</f>
        <v>11-20</v>
      </c>
    </row>
    <row r="3035" spans="1:1" x14ac:dyDescent="0.3">
      <c r="A3035" s="3" t="str">
        <f>IF(Bank_Personal_Loan_Modelling!C3035&lt;=10,"0-10",IF(AND(Bank_Personal_Loan_Modelling!C3035&gt;10,Bank_Personal_Loan_Modelling!C3035&lt;=20),"11-20",IF(AND(Bank_Personal_Loan_Modelling!C3035&gt;20,Bank_Personal_Loan_Modelling!C3035&lt;=30),"21-30","30+")))</f>
        <v>11-20</v>
      </c>
    </row>
    <row r="3036" spans="1:1" x14ac:dyDescent="0.3">
      <c r="A3036" s="3" t="str">
        <f>IF(Bank_Personal_Loan_Modelling!C3036&lt;=10,"0-10",IF(AND(Bank_Personal_Loan_Modelling!C3036&gt;10,Bank_Personal_Loan_Modelling!C3036&lt;=20),"11-20",IF(AND(Bank_Personal_Loan_Modelling!C3036&gt;20,Bank_Personal_Loan_Modelling!C3036&lt;=30),"21-30","30+")))</f>
        <v>11-20</v>
      </c>
    </row>
    <row r="3037" spans="1:1" x14ac:dyDescent="0.3">
      <c r="A3037" s="3" t="str">
        <f>IF(Bank_Personal_Loan_Modelling!C3037&lt;=10,"0-10",IF(AND(Bank_Personal_Loan_Modelling!C3037&gt;10,Bank_Personal_Loan_Modelling!C3037&lt;=20),"11-20",IF(AND(Bank_Personal_Loan_Modelling!C3037&gt;20,Bank_Personal_Loan_Modelling!C3037&lt;=30),"21-30","30+")))</f>
        <v>11-20</v>
      </c>
    </row>
    <row r="3038" spans="1:1" x14ac:dyDescent="0.3">
      <c r="A3038" s="3" t="str">
        <f>IF(Bank_Personal_Loan_Modelling!C3038&lt;=10,"0-10",IF(AND(Bank_Personal_Loan_Modelling!C3038&gt;10,Bank_Personal_Loan_Modelling!C3038&lt;=20),"11-20",IF(AND(Bank_Personal_Loan_Modelling!C3038&gt;20,Bank_Personal_Loan_Modelling!C3038&lt;=30),"21-30","30+")))</f>
        <v>11-20</v>
      </c>
    </row>
    <row r="3039" spans="1:1" x14ac:dyDescent="0.3">
      <c r="A3039" s="3" t="str">
        <f>IF(Bank_Personal_Loan_Modelling!C3039&lt;=10,"0-10",IF(AND(Bank_Personal_Loan_Modelling!C3039&gt;10,Bank_Personal_Loan_Modelling!C3039&lt;=20),"11-20",IF(AND(Bank_Personal_Loan_Modelling!C3039&gt;20,Bank_Personal_Loan_Modelling!C3039&lt;=30),"21-30","30+")))</f>
        <v>11-20</v>
      </c>
    </row>
    <row r="3040" spans="1:1" x14ac:dyDescent="0.3">
      <c r="A3040" s="3" t="str">
        <f>IF(Bank_Personal_Loan_Modelling!C3040&lt;=10,"0-10",IF(AND(Bank_Personal_Loan_Modelling!C3040&gt;10,Bank_Personal_Loan_Modelling!C3040&lt;=20),"11-20",IF(AND(Bank_Personal_Loan_Modelling!C3040&gt;20,Bank_Personal_Loan_Modelling!C3040&lt;=30),"21-30","30+")))</f>
        <v>11-20</v>
      </c>
    </row>
    <row r="3041" spans="1:1" x14ac:dyDescent="0.3">
      <c r="A3041" s="3" t="str">
        <f>IF(Bank_Personal_Loan_Modelling!C3041&lt;=10,"0-10",IF(AND(Bank_Personal_Loan_Modelling!C3041&gt;10,Bank_Personal_Loan_Modelling!C3041&lt;=20),"11-20",IF(AND(Bank_Personal_Loan_Modelling!C3041&gt;20,Bank_Personal_Loan_Modelling!C3041&lt;=30),"21-30","30+")))</f>
        <v>11-20</v>
      </c>
    </row>
    <row r="3042" spans="1:1" x14ac:dyDescent="0.3">
      <c r="A3042" s="3" t="str">
        <f>IF(Bank_Personal_Loan_Modelling!C3042&lt;=10,"0-10",IF(AND(Bank_Personal_Loan_Modelling!C3042&gt;10,Bank_Personal_Loan_Modelling!C3042&lt;=20),"11-20",IF(AND(Bank_Personal_Loan_Modelling!C3042&gt;20,Bank_Personal_Loan_Modelling!C3042&lt;=30),"21-30","30+")))</f>
        <v>11-20</v>
      </c>
    </row>
    <row r="3043" spans="1:1" x14ac:dyDescent="0.3">
      <c r="A3043" s="3" t="str">
        <f>IF(Bank_Personal_Loan_Modelling!C3043&lt;=10,"0-10",IF(AND(Bank_Personal_Loan_Modelling!C3043&gt;10,Bank_Personal_Loan_Modelling!C3043&lt;=20),"11-20",IF(AND(Bank_Personal_Loan_Modelling!C3043&gt;20,Bank_Personal_Loan_Modelling!C3043&lt;=30),"21-30","30+")))</f>
        <v>11-20</v>
      </c>
    </row>
    <row r="3044" spans="1:1" x14ac:dyDescent="0.3">
      <c r="A3044" s="3" t="str">
        <f>IF(Bank_Personal_Loan_Modelling!C3044&lt;=10,"0-10",IF(AND(Bank_Personal_Loan_Modelling!C3044&gt;10,Bank_Personal_Loan_Modelling!C3044&lt;=20),"11-20",IF(AND(Bank_Personal_Loan_Modelling!C3044&gt;20,Bank_Personal_Loan_Modelling!C3044&lt;=30),"21-30","30+")))</f>
        <v>11-20</v>
      </c>
    </row>
    <row r="3045" spans="1:1" x14ac:dyDescent="0.3">
      <c r="A3045" s="3" t="str">
        <f>IF(Bank_Personal_Loan_Modelling!C3045&lt;=10,"0-10",IF(AND(Bank_Personal_Loan_Modelling!C3045&gt;10,Bank_Personal_Loan_Modelling!C3045&lt;=20),"11-20",IF(AND(Bank_Personal_Loan_Modelling!C3045&gt;20,Bank_Personal_Loan_Modelling!C3045&lt;=30),"21-30","30+")))</f>
        <v>11-20</v>
      </c>
    </row>
    <row r="3046" spans="1:1" x14ac:dyDescent="0.3">
      <c r="A3046" s="3" t="str">
        <f>IF(Bank_Personal_Loan_Modelling!C3046&lt;=10,"0-10",IF(AND(Bank_Personal_Loan_Modelling!C3046&gt;10,Bank_Personal_Loan_Modelling!C3046&lt;=20),"11-20",IF(AND(Bank_Personal_Loan_Modelling!C3046&gt;20,Bank_Personal_Loan_Modelling!C3046&lt;=30),"21-30","30+")))</f>
        <v>11-20</v>
      </c>
    </row>
    <row r="3047" spans="1:1" x14ac:dyDescent="0.3">
      <c r="A3047" s="3" t="str">
        <f>IF(Bank_Personal_Loan_Modelling!C3047&lt;=10,"0-10",IF(AND(Bank_Personal_Loan_Modelling!C3047&gt;10,Bank_Personal_Loan_Modelling!C3047&lt;=20),"11-20",IF(AND(Bank_Personal_Loan_Modelling!C3047&gt;20,Bank_Personal_Loan_Modelling!C3047&lt;=30),"21-30","30+")))</f>
        <v>11-20</v>
      </c>
    </row>
    <row r="3048" spans="1:1" x14ac:dyDescent="0.3">
      <c r="A3048" s="3" t="str">
        <f>IF(Bank_Personal_Loan_Modelling!C3048&lt;=10,"0-10",IF(AND(Bank_Personal_Loan_Modelling!C3048&gt;10,Bank_Personal_Loan_Modelling!C3048&lt;=20),"11-20",IF(AND(Bank_Personal_Loan_Modelling!C3048&gt;20,Bank_Personal_Loan_Modelling!C3048&lt;=30),"21-30","30+")))</f>
        <v>11-20</v>
      </c>
    </row>
    <row r="3049" spans="1:1" x14ac:dyDescent="0.3">
      <c r="A3049" s="3" t="str">
        <f>IF(Bank_Personal_Loan_Modelling!C3049&lt;=10,"0-10",IF(AND(Bank_Personal_Loan_Modelling!C3049&gt;10,Bank_Personal_Loan_Modelling!C3049&lt;=20),"11-20",IF(AND(Bank_Personal_Loan_Modelling!C3049&gt;20,Bank_Personal_Loan_Modelling!C3049&lt;=30),"21-30","30+")))</f>
        <v>11-20</v>
      </c>
    </row>
    <row r="3050" spans="1:1" x14ac:dyDescent="0.3">
      <c r="A3050" s="3" t="str">
        <f>IF(Bank_Personal_Loan_Modelling!C3050&lt;=10,"0-10",IF(AND(Bank_Personal_Loan_Modelling!C3050&gt;10,Bank_Personal_Loan_Modelling!C3050&lt;=20),"11-20",IF(AND(Bank_Personal_Loan_Modelling!C3050&gt;20,Bank_Personal_Loan_Modelling!C3050&lt;=30),"21-30","30+")))</f>
        <v>11-20</v>
      </c>
    </row>
    <row r="3051" spans="1:1" x14ac:dyDescent="0.3">
      <c r="A3051" s="3" t="str">
        <f>IF(Bank_Personal_Loan_Modelling!C3051&lt;=10,"0-10",IF(AND(Bank_Personal_Loan_Modelling!C3051&gt;10,Bank_Personal_Loan_Modelling!C3051&lt;=20),"11-20",IF(AND(Bank_Personal_Loan_Modelling!C3051&gt;20,Bank_Personal_Loan_Modelling!C3051&lt;=30),"21-30","30+")))</f>
        <v>11-20</v>
      </c>
    </row>
    <row r="3052" spans="1:1" x14ac:dyDescent="0.3">
      <c r="A3052" s="3" t="str">
        <f>IF(Bank_Personal_Loan_Modelling!C3052&lt;=10,"0-10",IF(AND(Bank_Personal_Loan_Modelling!C3052&gt;10,Bank_Personal_Loan_Modelling!C3052&lt;=20),"11-20",IF(AND(Bank_Personal_Loan_Modelling!C3052&gt;20,Bank_Personal_Loan_Modelling!C3052&lt;=30),"21-30","30+")))</f>
        <v>11-20</v>
      </c>
    </row>
    <row r="3053" spans="1:1" x14ac:dyDescent="0.3">
      <c r="A3053" s="3" t="str">
        <f>IF(Bank_Personal_Loan_Modelling!C3053&lt;=10,"0-10",IF(AND(Bank_Personal_Loan_Modelling!C3053&gt;10,Bank_Personal_Loan_Modelling!C3053&lt;=20),"11-20",IF(AND(Bank_Personal_Loan_Modelling!C3053&gt;20,Bank_Personal_Loan_Modelling!C3053&lt;=30),"21-30","30+")))</f>
        <v>11-20</v>
      </c>
    </row>
    <row r="3054" spans="1:1" x14ac:dyDescent="0.3">
      <c r="A3054" s="3" t="str">
        <f>IF(Bank_Personal_Loan_Modelling!C3054&lt;=10,"0-10",IF(AND(Bank_Personal_Loan_Modelling!C3054&gt;10,Bank_Personal_Loan_Modelling!C3054&lt;=20),"11-20",IF(AND(Bank_Personal_Loan_Modelling!C3054&gt;20,Bank_Personal_Loan_Modelling!C3054&lt;=30),"21-30","30+")))</f>
        <v>11-20</v>
      </c>
    </row>
    <row r="3055" spans="1:1" x14ac:dyDescent="0.3">
      <c r="A3055" s="3" t="str">
        <f>IF(Bank_Personal_Loan_Modelling!C3055&lt;=10,"0-10",IF(AND(Bank_Personal_Loan_Modelling!C3055&gt;10,Bank_Personal_Loan_Modelling!C3055&lt;=20),"11-20",IF(AND(Bank_Personal_Loan_Modelling!C3055&gt;20,Bank_Personal_Loan_Modelling!C3055&lt;=30),"21-30","30+")))</f>
        <v>11-20</v>
      </c>
    </row>
    <row r="3056" spans="1:1" x14ac:dyDescent="0.3">
      <c r="A3056" s="3" t="str">
        <f>IF(Bank_Personal_Loan_Modelling!C3056&lt;=10,"0-10",IF(AND(Bank_Personal_Loan_Modelling!C3056&gt;10,Bank_Personal_Loan_Modelling!C3056&lt;=20),"11-20",IF(AND(Bank_Personal_Loan_Modelling!C3056&gt;20,Bank_Personal_Loan_Modelling!C3056&lt;=30),"21-30","30+")))</f>
        <v>11-20</v>
      </c>
    </row>
    <row r="3057" spans="1:1" x14ac:dyDescent="0.3">
      <c r="A3057" s="3" t="str">
        <f>IF(Bank_Personal_Loan_Modelling!C3057&lt;=10,"0-10",IF(AND(Bank_Personal_Loan_Modelling!C3057&gt;10,Bank_Personal_Loan_Modelling!C3057&lt;=20),"11-20",IF(AND(Bank_Personal_Loan_Modelling!C3057&gt;20,Bank_Personal_Loan_Modelling!C3057&lt;=30),"21-30","30+")))</f>
        <v>11-20</v>
      </c>
    </row>
    <row r="3058" spans="1:1" x14ac:dyDescent="0.3">
      <c r="A3058" s="3" t="str">
        <f>IF(Bank_Personal_Loan_Modelling!C3058&lt;=10,"0-10",IF(AND(Bank_Personal_Loan_Modelling!C3058&gt;10,Bank_Personal_Loan_Modelling!C3058&lt;=20),"11-20",IF(AND(Bank_Personal_Loan_Modelling!C3058&gt;20,Bank_Personal_Loan_Modelling!C3058&lt;=30),"21-30","30+")))</f>
        <v>11-20</v>
      </c>
    </row>
    <row r="3059" spans="1:1" x14ac:dyDescent="0.3">
      <c r="A3059" s="3" t="str">
        <f>IF(Bank_Personal_Loan_Modelling!C3059&lt;=10,"0-10",IF(AND(Bank_Personal_Loan_Modelling!C3059&gt;10,Bank_Personal_Loan_Modelling!C3059&lt;=20),"11-20",IF(AND(Bank_Personal_Loan_Modelling!C3059&gt;20,Bank_Personal_Loan_Modelling!C3059&lt;=30),"21-30","30+")))</f>
        <v>11-20</v>
      </c>
    </row>
    <row r="3060" spans="1:1" x14ac:dyDescent="0.3">
      <c r="A3060" s="3" t="str">
        <f>IF(Bank_Personal_Loan_Modelling!C3060&lt;=10,"0-10",IF(AND(Bank_Personal_Loan_Modelling!C3060&gt;10,Bank_Personal_Loan_Modelling!C3060&lt;=20),"11-20",IF(AND(Bank_Personal_Loan_Modelling!C3060&gt;20,Bank_Personal_Loan_Modelling!C3060&lt;=30),"21-30","30+")))</f>
        <v>11-20</v>
      </c>
    </row>
    <row r="3061" spans="1:1" x14ac:dyDescent="0.3">
      <c r="A3061" s="3" t="str">
        <f>IF(Bank_Personal_Loan_Modelling!C3061&lt;=10,"0-10",IF(AND(Bank_Personal_Loan_Modelling!C3061&gt;10,Bank_Personal_Loan_Modelling!C3061&lt;=20),"11-20",IF(AND(Bank_Personal_Loan_Modelling!C3061&gt;20,Bank_Personal_Loan_Modelling!C3061&lt;=30),"21-30","30+")))</f>
        <v>11-20</v>
      </c>
    </row>
    <row r="3062" spans="1:1" x14ac:dyDescent="0.3">
      <c r="A3062" s="3" t="str">
        <f>IF(Bank_Personal_Loan_Modelling!C3062&lt;=10,"0-10",IF(AND(Bank_Personal_Loan_Modelling!C3062&gt;10,Bank_Personal_Loan_Modelling!C3062&lt;=20),"11-20",IF(AND(Bank_Personal_Loan_Modelling!C3062&gt;20,Bank_Personal_Loan_Modelling!C3062&lt;=30),"21-30","30+")))</f>
        <v>11-20</v>
      </c>
    </row>
    <row r="3063" spans="1:1" x14ac:dyDescent="0.3">
      <c r="A3063" s="3" t="str">
        <f>IF(Bank_Personal_Loan_Modelling!C3063&lt;=10,"0-10",IF(AND(Bank_Personal_Loan_Modelling!C3063&gt;10,Bank_Personal_Loan_Modelling!C3063&lt;=20),"11-20",IF(AND(Bank_Personal_Loan_Modelling!C3063&gt;20,Bank_Personal_Loan_Modelling!C3063&lt;=30),"21-30","30+")))</f>
        <v>11-20</v>
      </c>
    </row>
    <row r="3064" spans="1:1" x14ac:dyDescent="0.3">
      <c r="A3064" s="3" t="str">
        <f>IF(Bank_Personal_Loan_Modelling!C3064&lt;=10,"0-10",IF(AND(Bank_Personal_Loan_Modelling!C3064&gt;10,Bank_Personal_Loan_Modelling!C3064&lt;=20),"11-20",IF(AND(Bank_Personal_Loan_Modelling!C3064&gt;20,Bank_Personal_Loan_Modelling!C3064&lt;=30),"21-30","30+")))</f>
        <v>11-20</v>
      </c>
    </row>
    <row r="3065" spans="1:1" x14ac:dyDescent="0.3">
      <c r="A3065" s="3" t="str">
        <f>IF(Bank_Personal_Loan_Modelling!C3065&lt;=10,"0-10",IF(AND(Bank_Personal_Loan_Modelling!C3065&gt;10,Bank_Personal_Loan_Modelling!C3065&lt;=20),"11-20",IF(AND(Bank_Personal_Loan_Modelling!C3065&gt;20,Bank_Personal_Loan_Modelling!C3065&lt;=30),"21-30","30+")))</f>
        <v>11-20</v>
      </c>
    </row>
    <row r="3066" spans="1:1" x14ac:dyDescent="0.3">
      <c r="A3066" s="3" t="str">
        <f>IF(Bank_Personal_Loan_Modelling!C3066&lt;=10,"0-10",IF(AND(Bank_Personal_Loan_Modelling!C3066&gt;10,Bank_Personal_Loan_Modelling!C3066&lt;=20),"11-20",IF(AND(Bank_Personal_Loan_Modelling!C3066&gt;20,Bank_Personal_Loan_Modelling!C3066&lt;=30),"21-30","30+")))</f>
        <v>11-20</v>
      </c>
    </row>
    <row r="3067" spans="1:1" x14ac:dyDescent="0.3">
      <c r="A3067" s="3" t="str">
        <f>IF(Bank_Personal_Loan_Modelling!C3067&lt;=10,"0-10",IF(AND(Bank_Personal_Loan_Modelling!C3067&gt;10,Bank_Personal_Loan_Modelling!C3067&lt;=20),"11-20",IF(AND(Bank_Personal_Loan_Modelling!C3067&gt;20,Bank_Personal_Loan_Modelling!C3067&lt;=30),"21-30","30+")))</f>
        <v>11-20</v>
      </c>
    </row>
    <row r="3068" spans="1:1" x14ac:dyDescent="0.3">
      <c r="A3068" s="3" t="str">
        <f>IF(Bank_Personal_Loan_Modelling!C3068&lt;=10,"0-10",IF(AND(Bank_Personal_Loan_Modelling!C3068&gt;10,Bank_Personal_Loan_Modelling!C3068&lt;=20),"11-20",IF(AND(Bank_Personal_Loan_Modelling!C3068&gt;20,Bank_Personal_Loan_Modelling!C3068&lt;=30),"21-30","30+")))</f>
        <v>11-20</v>
      </c>
    </row>
    <row r="3069" spans="1:1" x14ac:dyDescent="0.3">
      <c r="A3069" s="3" t="str">
        <f>IF(Bank_Personal_Loan_Modelling!C3069&lt;=10,"0-10",IF(AND(Bank_Personal_Loan_Modelling!C3069&gt;10,Bank_Personal_Loan_Modelling!C3069&lt;=20),"11-20",IF(AND(Bank_Personal_Loan_Modelling!C3069&gt;20,Bank_Personal_Loan_Modelling!C3069&lt;=30),"21-30","30+")))</f>
        <v>11-20</v>
      </c>
    </row>
    <row r="3070" spans="1:1" x14ac:dyDescent="0.3">
      <c r="A3070" s="3" t="str">
        <f>IF(Bank_Personal_Loan_Modelling!C3070&lt;=10,"0-10",IF(AND(Bank_Personal_Loan_Modelling!C3070&gt;10,Bank_Personal_Loan_Modelling!C3070&lt;=20),"11-20",IF(AND(Bank_Personal_Loan_Modelling!C3070&gt;20,Bank_Personal_Loan_Modelling!C3070&lt;=30),"21-30","30+")))</f>
        <v>11-20</v>
      </c>
    </row>
    <row r="3071" spans="1:1" x14ac:dyDescent="0.3">
      <c r="A3071" s="3" t="str">
        <f>IF(Bank_Personal_Loan_Modelling!C3071&lt;=10,"0-10",IF(AND(Bank_Personal_Loan_Modelling!C3071&gt;10,Bank_Personal_Loan_Modelling!C3071&lt;=20),"11-20",IF(AND(Bank_Personal_Loan_Modelling!C3071&gt;20,Bank_Personal_Loan_Modelling!C3071&lt;=30),"21-30","30+")))</f>
        <v>11-20</v>
      </c>
    </row>
    <row r="3072" spans="1:1" x14ac:dyDescent="0.3">
      <c r="A3072" s="3" t="str">
        <f>IF(Bank_Personal_Loan_Modelling!C3072&lt;=10,"0-10",IF(AND(Bank_Personal_Loan_Modelling!C3072&gt;10,Bank_Personal_Loan_Modelling!C3072&lt;=20),"11-20",IF(AND(Bank_Personal_Loan_Modelling!C3072&gt;20,Bank_Personal_Loan_Modelling!C3072&lt;=30),"21-30","30+")))</f>
        <v>11-20</v>
      </c>
    </row>
    <row r="3073" spans="1:1" x14ac:dyDescent="0.3">
      <c r="A3073" s="3" t="str">
        <f>IF(Bank_Personal_Loan_Modelling!C3073&lt;=10,"0-10",IF(AND(Bank_Personal_Loan_Modelling!C3073&gt;10,Bank_Personal_Loan_Modelling!C3073&lt;=20),"11-20",IF(AND(Bank_Personal_Loan_Modelling!C3073&gt;20,Bank_Personal_Loan_Modelling!C3073&lt;=30),"21-30","30+")))</f>
        <v>11-20</v>
      </c>
    </row>
    <row r="3074" spans="1:1" x14ac:dyDescent="0.3">
      <c r="A3074" s="3" t="str">
        <f>IF(Bank_Personal_Loan_Modelling!C3074&lt;=10,"0-10",IF(AND(Bank_Personal_Loan_Modelling!C3074&gt;10,Bank_Personal_Loan_Modelling!C3074&lt;=20),"11-20",IF(AND(Bank_Personal_Loan_Modelling!C3074&gt;20,Bank_Personal_Loan_Modelling!C3074&lt;=30),"21-30","30+")))</f>
        <v>11-20</v>
      </c>
    </row>
    <row r="3075" spans="1:1" x14ac:dyDescent="0.3">
      <c r="A3075" s="3" t="str">
        <f>IF(Bank_Personal_Loan_Modelling!C3075&lt;=10,"0-10",IF(AND(Bank_Personal_Loan_Modelling!C3075&gt;10,Bank_Personal_Loan_Modelling!C3075&lt;=20),"11-20",IF(AND(Bank_Personal_Loan_Modelling!C3075&gt;20,Bank_Personal_Loan_Modelling!C3075&lt;=30),"21-30","30+")))</f>
        <v>11-20</v>
      </c>
    </row>
    <row r="3076" spans="1:1" x14ac:dyDescent="0.3">
      <c r="A3076" s="3" t="str">
        <f>IF(Bank_Personal_Loan_Modelling!C3076&lt;=10,"0-10",IF(AND(Bank_Personal_Loan_Modelling!C3076&gt;10,Bank_Personal_Loan_Modelling!C3076&lt;=20),"11-20",IF(AND(Bank_Personal_Loan_Modelling!C3076&gt;20,Bank_Personal_Loan_Modelling!C3076&lt;=30),"21-30","30+")))</f>
        <v>11-20</v>
      </c>
    </row>
    <row r="3077" spans="1:1" x14ac:dyDescent="0.3">
      <c r="A3077" s="3" t="str">
        <f>IF(Bank_Personal_Loan_Modelling!C3077&lt;=10,"0-10",IF(AND(Bank_Personal_Loan_Modelling!C3077&gt;10,Bank_Personal_Loan_Modelling!C3077&lt;=20),"11-20",IF(AND(Bank_Personal_Loan_Modelling!C3077&gt;20,Bank_Personal_Loan_Modelling!C3077&lt;=30),"21-30","30+")))</f>
        <v>11-20</v>
      </c>
    </row>
    <row r="3078" spans="1:1" x14ac:dyDescent="0.3">
      <c r="A3078" s="3" t="str">
        <f>IF(Bank_Personal_Loan_Modelling!C3078&lt;=10,"0-10",IF(AND(Bank_Personal_Loan_Modelling!C3078&gt;10,Bank_Personal_Loan_Modelling!C3078&lt;=20),"11-20",IF(AND(Bank_Personal_Loan_Modelling!C3078&gt;20,Bank_Personal_Loan_Modelling!C3078&lt;=30),"21-30","30+")))</f>
        <v>11-20</v>
      </c>
    </row>
    <row r="3079" spans="1:1" x14ac:dyDescent="0.3">
      <c r="A3079" s="3" t="str">
        <f>IF(Bank_Personal_Loan_Modelling!C3079&lt;=10,"0-10",IF(AND(Bank_Personal_Loan_Modelling!C3079&gt;10,Bank_Personal_Loan_Modelling!C3079&lt;=20),"11-20",IF(AND(Bank_Personal_Loan_Modelling!C3079&gt;20,Bank_Personal_Loan_Modelling!C3079&lt;=30),"21-30","30+")))</f>
        <v>11-20</v>
      </c>
    </row>
    <row r="3080" spans="1:1" x14ac:dyDescent="0.3">
      <c r="A3080" s="3" t="str">
        <f>IF(Bank_Personal_Loan_Modelling!C3080&lt;=10,"0-10",IF(AND(Bank_Personal_Loan_Modelling!C3080&gt;10,Bank_Personal_Loan_Modelling!C3080&lt;=20),"11-20",IF(AND(Bank_Personal_Loan_Modelling!C3080&gt;20,Bank_Personal_Loan_Modelling!C3080&lt;=30),"21-30","30+")))</f>
        <v>11-20</v>
      </c>
    </row>
    <row r="3081" spans="1:1" x14ac:dyDescent="0.3">
      <c r="A3081" s="3" t="str">
        <f>IF(Bank_Personal_Loan_Modelling!C3081&lt;=10,"0-10",IF(AND(Bank_Personal_Loan_Modelling!C3081&gt;10,Bank_Personal_Loan_Modelling!C3081&lt;=20),"11-20",IF(AND(Bank_Personal_Loan_Modelling!C3081&gt;20,Bank_Personal_Loan_Modelling!C3081&lt;=30),"21-30","30+")))</f>
        <v>11-20</v>
      </c>
    </row>
    <row r="3082" spans="1:1" x14ac:dyDescent="0.3">
      <c r="A3082" s="3" t="str">
        <f>IF(Bank_Personal_Loan_Modelling!C3082&lt;=10,"0-10",IF(AND(Bank_Personal_Loan_Modelling!C3082&gt;10,Bank_Personal_Loan_Modelling!C3082&lt;=20),"11-20",IF(AND(Bank_Personal_Loan_Modelling!C3082&gt;20,Bank_Personal_Loan_Modelling!C3082&lt;=30),"21-30","30+")))</f>
        <v>11-20</v>
      </c>
    </row>
    <row r="3083" spans="1:1" x14ac:dyDescent="0.3">
      <c r="A3083" s="3" t="str">
        <f>IF(Bank_Personal_Loan_Modelling!C3083&lt;=10,"0-10",IF(AND(Bank_Personal_Loan_Modelling!C3083&gt;10,Bank_Personal_Loan_Modelling!C3083&lt;=20),"11-20",IF(AND(Bank_Personal_Loan_Modelling!C3083&gt;20,Bank_Personal_Loan_Modelling!C3083&lt;=30),"21-30","30+")))</f>
        <v>11-20</v>
      </c>
    </row>
    <row r="3084" spans="1:1" x14ac:dyDescent="0.3">
      <c r="A3084" s="3" t="str">
        <f>IF(Bank_Personal_Loan_Modelling!C3084&lt;=10,"0-10",IF(AND(Bank_Personal_Loan_Modelling!C3084&gt;10,Bank_Personal_Loan_Modelling!C3084&lt;=20),"11-20",IF(AND(Bank_Personal_Loan_Modelling!C3084&gt;20,Bank_Personal_Loan_Modelling!C3084&lt;=30),"21-30","30+")))</f>
        <v>11-20</v>
      </c>
    </row>
    <row r="3085" spans="1:1" x14ac:dyDescent="0.3">
      <c r="A3085" s="3" t="str">
        <f>IF(Bank_Personal_Loan_Modelling!C3085&lt;=10,"0-10",IF(AND(Bank_Personal_Loan_Modelling!C3085&gt;10,Bank_Personal_Loan_Modelling!C3085&lt;=20),"11-20",IF(AND(Bank_Personal_Loan_Modelling!C3085&gt;20,Bank_Personal_Loan_Modelling!C3085&lt;=30),"21-30","30+")))</f>
        <v>11-20</v>
      </c>
    </row>
    <row r="3086" spans="1:1" x14ac:dyDescent="0.3">
      <c r="A3086" s="3" t="str">
        <f>IF(Bank_Personal_Loan_Modelling!C3086&lt;=10,"0-10",IF(AND(Bank_Personal_Loan_Modelling!C3086&gt;10,Bank_Personal_Loan_Modelling!C3086&lt;=20),"11-20",IF(AND(Bank_Personal_Loan_Modelling!C3086&gt;20,Bank_Personal_Loan_Modelling!C3086&lt;=30),"21-30","30+")))</f>
        <v>11-20</v>
      </c>
    </row>
    <row r="3087" spans="1:1" x14ac:dyDescent="0.3">
      <c r="A3087" s="3" t="str">
        <f>IF(Bank_Personal_Loan_Modelling!C3087&lt;=10,"0-10",IF(AND(Bank_Personal_Loan_Modelling!C3087&gt;10,Bank_Personal_Loan_Modelling!C3087&lt;=20),"11-20",IF(AND(Bank_Personal_Loan_Modelling!C3087&gt;20,Bank_Personal_Loan_Modelling!C3087&lt;=30),"21-30","30+")))</f>
        <v>11-20</v>
      </c>
    </row>
    <row r="3088" spans="1:1" x14ac:dyDescent="0.3">
      <c r="A3088" s="3" t="str">
        <f>IF(Bank_Personal_Loan_Modelling!C3088&lt;=10,"0-10",IF(AND(Bank_Personal_Loan_Modelling!C3088&gt;10,Bank_Personal_Loan_Modelling!C3088&lt;=20),"11-20",IF(AND(Bank_Personal_Loan_Modelling!C3088&gt;20,Bank_Personal_Loan_Modelling!C3088&lt;=30),"21-30","30+")))</f>
        <v>11-20</v>
      </c>
    </row>
    <row r="3089" spans="1:1" x14ac:dyDescent="0.3">
      <c r="A3089" s="3" t="str">
        <f>IF(Bank_Personal_Loan_Modelling!C3089&lt;=10,"0-10",IF(AND(Bank_Personal_Loan_Modelling!C3089&gt;10,Bank_Personal_Loan_Modelling!C3089&lt;=20),"11-20",IF(AND(Bank_Personal_Loan_Modelling!C3089&gt;20,Bank_Personal_Loan_Modelling!C3089&lt;=30),"21-30","30+")))</f>
        <v>11-20</v>
      </c>
    </row>
    <row r="3090" spans="1:1" x14ac:dyDescent="0.3">
      <c r="A3090" s="3" t="str">
        <f>IF(Bank_Personal_Loan_Modelling!C3090&lt;=10,"0-10",IF(AND(Bank_Personal_Loan_Modelling!C3090&gt;10,Bank_Personal_Loan_Modelling!C3090&lt;=20),"11-20",IF(AND(Bank_Personal_Loan_Modelling!C3090&gt;20,Bank_Personal_Loan_Modelling!C3090&lt;=30),"21-30","30+")))</f>
        <v>11-20</v>
      </c>
    </row>
    <row r="3091" spans="1:1" x14ac:dyDescent="0.3">
      <c r="A3091" s="3" t="str">
        <f>IF(Bank_Personal_Loan_Modelling!C3091&lt;=10,"0-10",IF(AND(Bank_Personal_Loan_Modelling!C3091&gt;10,Bank_Personal_Loan_Modelling!C3091&lt;=20),"11-20",IF(AND(Bank_Personal_Loan_Modelling!C3091&gt;20,Bank_Personal_Loan_Modelling!C3091&lt;=30),"21-30","30+")))</f>
        <v>11-20</v>
      </c>
    </row>
    <row r="3092" spans="1:1" x14ac:dyDescent="0.3">
      <c r="A3092" s="3" t="str">
        <f>IF(Bank_Personal_Loan_Modelling!C3092&lt;=10,"0-10",IF(AND(Bank_Personal_Loan_Modelling!C3092&gt;10,Bank_Personal_Loan_Modelling!C3092&lt;=20),"11-20",IF(AND(Bank_Personal_Loan_Modelling!C3092&gt;20,Bank_Personal_Loan_Modelling!C3092&lt;=30),"21-30","30+")))</f>
        <v>11-20</v>
      </c>
    </row>
    <row r="3093" spans="1:1" x14ac:dyDescent="0.3">
      <c r="A3093" s="3" t="str">
        <f>IF(Bank_Personal_Loan_Modelling!C3093&lt;=10,"0-10",IF(AND(Bank_Personal_Loan_Modelling!C3093&gt;10,Bank_Personal_Loan_Modelling!C3093&lt;=20),"11-20",IF(AND(Bank_Personal_Loan_Modelling!C3093&gt;20,Bank_Personal_Loan_Modelling!C3093&lt;=30),"21-30","30+")))</f>
        <v>11-20</v>
      </c>
    </row>
    <row r="3094" spans="1:1" x14ac:dyDescent="0.3">
      <c r="A3094" s="3" t="str">
        <f>IF(Bank_Personal_Loan_Modelling!C3094&lt;=10,"0-10",IF(AND(Bank_Personal_Loan_Modelling!C3094&gt;10,Bank_Personal_Loan_Modelling!C3094&lt;=20),"11-20",IF(AND(Bank_Personal_Loan_Modelling!C3094&gt;20,Bank_Personal_Loan_Modelling!C3094&lt;=30),"21-30","30+")))</f>
        <v>11-20</v>
      </c>
    </row>
    <row r="3095" spans="1:1" x14ac:dyDescent="0.3">
      <c r="A3095" s="3" t="str">
        <f>IF(Bank_Personal_Loan_Modelling!C3095&lt;=10,"0-10",IF(AND(Bank_Personal_Loan_Modelling!C3095&gt;10,Bank_Personal_Loan_Modelling!C3095&lt;=20),"11-20",IF(AND(Bank_Personal_Loan_Modelling!C3095&gt;20,Bank_Personal_Loan_Modelling!C3095&lt;=30),"21-30","30+")))</f>
        <v>11-20</v>
      </c>
    </row>
    <row r="3096" spans="1:1" x14ac:dyDescent="0.3">
      <c r="A3096" s="3" t="str">
        <f>IF(Bank_Personal_Loan_Modelling!C3096&lt;=10,"0-10",IF(AND(Bank_Personal_Loan_Modelling!C3096&gt;10,Bank_Personal_Loan_Modelling!C3096&lt;=20),"11-20",IF(AND(Bank_Personal_Loan_Modelling!C3096&gt;20,Bank_Personal_Loan_Modelling!C3096&lt;=30),"21-30","30+")))</f>
        <v>11-20</v>
      </c>
    </row>
    <row r="3097" spans="1:1" x14ac:dyDescent="0.3">
      <c r="A3097" s="3" t="str">
        <f>IF(Bank_Personal_Loan_Modelling!C3097&lt;=10,"0-10",IF(AND(Bank_Personal_Loan_Modelling!C3097&gt;10,Bank_Personal_Loan_Modelling!C3097&lt;=20),"11-20",IF(AND(Bank_Personal_Loan_Modelling!C3097&gt;20,Bank_Personal_Loan_Modelling!C3097&lt;=30),"21-30","30+")))</f>
        <v>11-20</v>
      </c>
    </row>
    <row r="3098" spans="1:1" x14ac:dyDescent="0.3">
      <c r="A3098" s="3" t="str">
        <f>IF(Bank_Personal_Loan_Modelling!C3098&lt;=10,"0-10",IF(AND(Bank_Personal_Loan_Modelling!C3098&gt;10,Bank_Personal_Loan_Modelling!C3098&lt;=20),"11-20",IF(AND(Bank_Personal_Loan_Modelling!C3098&gt;20,Bank_Personal_Loan_Modelling!C3098&lt;=30),"21-30","30+")))</f>
        <v>11-20</v>
      </c>
    </row>
    <row r="3099" spans="1:1" x14ac:dyDescent="0.3">
      <c r="A3099" s="3" t="str">
        <f>IF(Bank_Personal_Loan_Modelling!C3099&lt;=10,"0-10",IF(AND(Bank_Personal_Loan_Modelling!C3099&gt;10,Bank_Personal_Loan_Modelling!C3099&lt;=20),"11-20",IF(AND(Bank_Personal_Loan_Modelling!C3099&gt;20,Bank_Personal_Loan_Modelling!C3099&lt;=30),"21-30","30+")))</f>
        <v>11-20</v>
      </c>
    </row>
    <row r="3100" spans="1:1" x14ac:dyDescent="0.3">
      <c r="A3100" s="3" t="str">
        <f>IF(Bank_Personal_Loan_Modelling!C3100&lt;=10,"0-10",IF(AND(Bank_Personal_Loan_Modelling!C3100&gt;10,Bank_Personal_Loan_Modelling!C3100&lt;=20),"11-20",IF(AND(Bank_Personal_Loan_Modelling!C3100&gt;20,Bank_Personal_Loan_Modelling!C3100&lt;=30),"21-30","30+")))</f>
        <v>11-20</v>
      </c>
    </row>
    <row r="3101" spans="1:1" x14ac:dyDescent="0.3">
      <c r="A3101" s="3" t="str">
        <f>IF(Bank_Personal_Loan_Modelling!C3101&lt;=10,"0-10",IF(AND(Bank_Personal_Loan_Modelling!C3101&gt;10,Bank_Personal_Loan_Modelling!C3101&lt;=20),"11-20",IF(AND(Bank_Personal_Loan_Modelling!C3101&gt;20,Bank_Personal_Loan_Modelling!C3101&lt;=30),"21-30","30+")))</f>
        <v>11-20</v>
      </c>
    </row>
    <row r="3102" spans="1:1" x14ac:dyDescent="0.3">
      <c r="A3102" s="3" t="str">
        <f>IF(Bank_Personal_Loan_Modelling!C3102&lt;=10,"0-10",IF(AND(Bank_Personal_Loan_Modelling!C3102&gt;10,Bank_Personal_Loan_Modelling!C3102&lt;=20),"11-20",IF(AND(Bank_Personal_Loan_Modelling!C3102&gt;20,Bank_Personal_Loan_Modelling!C3102&lt;=30),"21-30","30+")))</f>
        <v>11-20</v>
      </c>
    </row>
    <row r="3103" spans="1:1" x14ac:dyDescent="0.3">
      <c r="A3103" s="3" t="str">
        <f>IF(Bank_Personal_Loan_Modelling!C3103&lt;=10,"0-10",IF(AND(Bank_Personal_Loan_Modelling!C3103&gt;10,Bank_Personal_Loan_Modelling!C3103&lt;=20),"11-20",IF(AND(Bank_Personal_Loan_Modelling!C3103&gt;20,Bank_Personal_Loan_Modelling!C3103&lt;=30),"21-30","30+")))</f>
        <v>11-20</v>
      </c>
    </row>
    <row r="3104" spans="1:1" x14ac:dyDescent="0.3">
      <c r="A3104" s="3" t="str">
        <f>IF(Bank_Personal_Loan_Modelling!C3104&lt;=10,"0-10",IF(AND(Bank_Personal_Loan_Modelling!C3104&gt;10,Bank_Personal_Loan_Modelling!C3104&lt;=20),"11-20",IF(AND(Bank_Personal_Loan_Modelling!C3104&gt;20,Bank_Personal_Loan_Modelling!C3104&lt;=30),"21-30","30+")))</f>
        <v>11-20</v>
      </c>
    </row>
    <row r="3105" spans="1:1" x14ac:dyDescent="0.3">
      <c r="A3105" s="3" t="str">
        <f>IF(Bank_Personal_Loan_Modelling!C3105&lt;=10,"0-10",IF(AND(Bank_Personal_Loan_Modelling!C3105&gt;10,Bank_Personal_Loan_Modelling!C3105&lt;=20),"11-20",IF(AND(Bank_Personal_Loan_Modelling!C3105&gt;20,Bank_Personal_Loan_Modelling!C3105&lt;=30),"21-30","30+")))</f>
        <v>11-20</v>
      </c>
    </row>
    <row r="3106" spans="1:1" x14ac:dyDescent="0.3">
      <c r="A3106" s="3" t="str">
        <f>IF(Bank_Personal_Loan_Modelling!C3106&lt;=10,"0-10",IF(AND(Bank_Personal_Loan_Modelling!C3106&gt;10,Bank_Personal_Loan_Modelling!C3106&lt;=20),"11-20",IF(AND(Bank_Personal_Loan_Modelling!C3106&gt;20,Bank_Personal_Loan_Modelling!C3106&lt;=30),"21-30","30+")))</f>
        <v>11-20</v>
      </c>
    </row>
    <row r="3107" spans="1:1" x14ac:dyDescent="0.3">
      <c r="A3107" s="3" t="str">
        <f>IF(Bank_Personal_Loan_Modelling!C3107&lt;=10,"0-10",IF(AND(Bank_Personal_Loan_Modelling!C3107&gt;10,Bank_Personal_Loan_Modelling!C3107&lt;=20),"11-20",IF(AND(Bank_Personal_Loan_Modelling!C3107&gt;20,Bank_Personal_Loan_Modelling!C3107&lt;=30),"21-30","30+")))</f>
        <v>11-20</v>
      </c>
    </row>
    <row r="3108" spans="1:1" x14ac:dyDescent="0.3">
      <c r="A3108" s="3" t="str">
        <f>IF(Bank_Personal_Loan_Modelling!C3108&lt;=10,"0-10",IF(AND(Bank_Personal_Loan_Modelling!C3108&gt;10,Bank_Personal_Loan_Modelling!C3108&lt;=20),"11-20",IF(AND(Bank_Personal_Loan_Modelling!C3108&gt;20,Bank_Personal_Loan_Modelling!C3108&lt;=30),"21-30","30+")))</f>
        <v>11-20</v>
      </c>
    </row>
    <row r="3109" spans="1:1" x14ac:dyDescent="0.3">
      <c r="A3109" s="3" t="str">
        <f>IF(Bank_Personal_Loan_Modelling!C3109&lt;=10,"0-10",IF(AND(Bank_Personal_Loan_Modelling!C3109&gt;10,Bank_Personal_Loan_Modelling!C3109&lt;=20),"11-20",IF(AND(Bank_Personal_Loan_Modelling!C3109&gt;20,Bank_Personal_Loan_Modelling!C3109&lt;=30),"21-30","30+")))</f>
        <v>11-20</v>
      </c>
    </row>
    <row r="3110" spans="1:1" x14ac:dyDescent="0.3">
      <c r="A3110" s="3" t="str">
        <f>IF(Bank_Personal_Loan_Modelling!C3110&lt;=10,"0-10",IF(AND(Bank_Personal_Loan_Modelling!C3110&gt;10,Bank_Personal_Loan_Modelling!C3110&lt;=20),"11-20",IF(AND(Bank_Personal_Loan_Modelling!C3110&gt;20,Bank_Personal_Loan_Modelling!C3110&lt;=30),"21-30","30+")))</f>
        <v>11-20</v>
      </c>
    </row>
    <row r="3111" spans="1:1" x14ac:dyDescent="0.3">
      <c r="A3111" s="3" t="str">
        <f>IF(Bank_Personal_Loan_Modelling!C3111&lt;=10,"0-10",IF(AND(Bank_Personal_Loan_Modelling!C3111&gt;10,Bank_Personal_Loan_Modelling!C3111&lt;=20),"11-20",IF(AND(Bank_Personal_Loan_Modelling!C3111&gt;20,Bank_Personal_Loan_Modelling!C3111&lt;=30),"21-30","30+")))</f>
        <v>11-20</v>
      </c>
    </row>
    <row r="3112" spans="1:1" x14ac:dyDescent="0.3">
      <c r="A3112" s="3" t="str">
        <f>IF(Bank_Personal_Loan_Modelling!C3112&lt;=10,"0-10",IF(AND(Bank_Personal_Loan_Modelling!C3112&gt;10,Bank_Personal_Loan_Modelling!C3112&lt;=20),"11-20",IF(AND(Bank_Personal_Loan_Modelling!C3112&gt;20,Bank_Personal_Loan_Modelling!C3112&lt;=30),"21-30","30+")))</f>
        <v>11-20</v>
      </c>
    </row>
    <row r="3113" spans="1:1" x14ac:dyDescent="0.3">
      <c r="A3113" s="3" t="str">
        <f>IF(Bank_Personal_Loan_Modelling!C3113&lt;=10,"0-10",IF(AND(Bank_Personal_Loan_Modelling!C3113&gt;10,Bank_Personal_Loan_Modelling!C3113&lt;=20),"11-20",IF(AND(Bank_Personal_Loan_Modelling!C3113&gt;20,Bank_Personal_Loan_Modelling!C3113&lt;=30),"21-30","30+")))</f>
        <v>11-20</v>
      </c>
    </row>
    <row r="3114" spans="1:1" x14ac:dyDescent="0.3">
      <c r="A3114" s="3" t="str">
        <f>IF(Bank_Personal_Loan_Modelling!C3114&lt;=10,"0-10",IF(AND(Bank_Personal_Loan_Modelling!C3114&gt;10,Bank_Personal_Loan_Modelling!C3114&lt;=20),"11-20",IF(AND(Bank_Personal_Loan_Modelling!C3114&gt;20,Bank_Personal_Loan_Modelling!C3114&lt;=30),"21-30","30+")))</f>
        <v>11-20</v>
      </c>
    </row>
    <row r="3115" spans="1:1" x14ac:dyDescent="0.3">
      <c r="A3115" s="3" t="str">
        <f>IF(Bank_Personal_Loan_Modelling!C3115&lt;=10,"0-10",IF(AND(Bank_Personal_Loan_Modelling!C3115&gt;10,Bank_Personal_Loan_Modelling!C3115&lt;=20),"11-20",IF(AND(Bank_Personal_Loan_Modelling!C3115&gt;20,Bank_Personal_Loan_Modelling!C3115&lt;=30),"21-30","30+")))</f>
        <v>11-20</v>
      </c>
    </row>
    <row r="3116" spans="1:1" x14ac:dyDescent="0.3">
      <c r="A3116" s="3" t="str">
        <f>IF(Bank_Personal_Loan_Modelling!C3116&lt;=10,"0-10",IF(AND(Bank_Personal_Loan_Modelling!C3116&gt;10,Bank_Personal_Loan_Modelling!C3116&lt;=20),"11-20",IF(AND(Bank_Personal_Loan_Modelling!C3116&gt;20,Bank_Personal_Loan_Modelling!C3116&lt;=30),"21-30","30+")))</f>
        <v>11-20</v>
      </c>
    </row>
    <row r="3117" spans="1:1" x14ac:dyDescent="0.3">
      <c r="A3117" s="3" t="str">
        <f>IF(Bank_Personal_Loan_Modelling!C3117&lt;=10,"0-10",IF(AND(Bank_Personal_Loan_Modelling!C3117&gt;10,Bank_Personal_Loan_Modelling!C3117&lt;=20),"11-20",IF(AND(Bank_Personal_Loan_Modelling!C3117&gt;20,Bank_Personal_Loan_Modelling!C3117&lt;=30),"21-30","30+")))</f>
        <v>11-20</v>
      </c>
    </row>
    <row r="3118" spans="1:1" x14ac:dyDescent="0.3">
      <c r="A3118" s="3" t="str">
        <f>IF(Bank_Personal_Loan_Modelling!C3118&lt;=10,"0-10",IF(AND(Bank_Personal_Loan_Modelling!C3118&gt;10,Bank_Personal_Loan_Modelling!C3118&lt;=20),"11-20",IF(AND(Bank_Personal_Loan_Modelling!C3118&gt;20,Bank_Personal_Loan_Modelling!C3118&lt;=30),"21-30","30+")))</f>
        <v>11-20</v>
      </c>
    </row>
    <row r="3119" spans="1:1" x14ac:dyDescent="0.3">
      <c r="A3119" s="3" t="str">
        <f>IF(Bank_Personal_Loan_Modelling!C3119&lt;=10,"0-10",IF(AND(Bank_Personal_Loan_Modelling!C3119&gt;10,Bank_Personal_Loan_Modelling!C3119&lt;=20),"11-20",IF(AND(Bank_Personal_Loan_Modelling!C3119&gt;20,Bank_Personal_Loan_Modelling!C3119&lt;=30),"21-30","30+")))</f>
        <v>11-20</v>
      </c>
    </row>
    <row r="3120" spans="1:1" x14ac:dyDescent="0.3">
      <c r="A3120" s="3" t="str">
        <f>IF(Bank_Personal_Loan_Modelling!C3120&lt;=10,"0-10",IF(AND(Bank_Personal_Loan_Modelling!C3120&gt;10,Bank_Personal_Loan_Modelling!C3120&lt;=20),"11-20",IF(AND(Bank_Personal_Loan_Modelling!C3120&gt;20,Bank_Personal_Loan_Modelling!C3120&lt;=30),"21-30","30+")))</f>
        <v>11-20</v>
      </c>
    </row>
    <row r="3121" spans="1:1" x14ac:dyDescent="0.3">
      <c r="A3121" s="3" t="str">
        <f>IF(Bank_Personal_Loan_Modelling!C3121&lt;=10,"0-10",IF(AND(Bank_Personal_Loan_Modelling!C3121&gt;10,Bank_Personal_Loan_Modelling!C3121&lt;=20),"11-20",IF(AND(Bank_Personal_Loan_Modelling!C3121&gt;20,Bank_Personal_Loan_Modelling!C3121&lt;=30),"21-30","30+")))</f>
        <v>11-20</v>
      </c>
    </row>
    <row r="3122" spans="1:1" x14ac:dyDescent="0.3">
      <c r="A3122" s="3" t="str">
        <f>IF(Bank_Personal_Loan_Modelling!C3122&lt;=10,"0-10",IF(AND(Bank_Personal_Loan_Modelling!C3122&gt;10,Bank_Personal_Loan_Modelling!C3122&lt;=20),"11-20",IF(AND(Bank_Personal_Loan_Modelling!C3122&gt;20,Bank_Personal_Loan_Modelling!C3122&lt;=30),"21-30","30+")))</f>
        <v>11-20</v>
      </c>
    </row>
    <row r="3123" spans="1:1" x14ac:dyDescent="0.3">
      <c r="A3123" s="3" t="str">
        <f>IF(Bank_Personal_Loan_Modelling!C3123&lt;=10,"0-10",IF(AND(Bank_Personal_Loan_Modelling!C3123&gt;10,Bank_Personal_Loan_Modelling!C3123&lt;=20),"11-20",IF(AND(Bank_Personal_Loan_Modelling!C3123&gt;20,Bank_Personal_Loan_Modelling!C3123&lt;=30),"21-30","30+")))</f>
        <v>11-20</v>
      </c>
    </row>
    <row r="3124" spans="1:1" x14ac:dyDescent="0.3">
      <c r="A3124" s="3" t="str">
        <f>IF(Bank_Personal_Loan_Modelling!C3124&lt;=10,"0-10",IF(AND(Bank_Personal_Loan_Modelling!C3124&gt;10,Bank_Personal_Loan_Modelling!C3124&lt;=20),"11-20",IF(AND(Bank_Personal_Loan_Modelling!C3124&gt;20,Bank_Personal_Loan_Modelling!C3124&lt;=30),"21-30","30+")))</f>
        <v>11-20</v>
      </c>
    </row>
    <row r="3125" spans="1:1" x14ac:dyDescent="0.3">
      <c r="A3125" s="3" t="str">
        <f>IF(Bank_Personal_Loan_Modelling!C3125&lt;=10,"0-10",IF(AND(Bank_Personal_Loan_Modelling!C3125&gt;10,Bank_Personal_Loan_Modelling!C3125&lt;=20),"11-20",IF(AND(Bank_Personal_Loan_Modelling!C3125&gt;20,Bank_Personal_Loan_Modelling!C3125&lt;=30),"21-30","30+")))</f>
        <v>11-20</v>
      </c>
    </row>
    <row r="3126" spans="1:1" x14ac:dyDescent="0.3">
      <c r="A3126" s="3" t="str">
        <f>IF(Bank_Personal_Loan_Modelling!C3126&lt;=10,"0-10",IF(AND(Bank_Personal_Loan_Modelling!C3126&gt;10,Bank_Personal_Loan_Modelling!C3126&lt;=20),"11-20",IF(AND(Bank_Personal_Loan_Modelling!C3126&gt;20,Bank_Personal_Loan_Modelling!C3126&lt;=30),"21-30","30+")))</f>
        <v>11-20</v>
      </c>
    </row>
    <row r="3127" spans="1:1" x14ac:dyDescent="0.3">
      <c r="A3127" s="3" t="str">
        <f>IF(Bank_Personal_Loan_Modelling!C3127&lt;=10,"0-10",IF(AND(Bank_Personal_Loan_Modelling!C3127&gt;10,Bank_Personal_Loan_Modelling!C3127&lt;=20),"11-20",IF(AND(Bank_Personal_Loan_Modelling!C3127&gt;20,Bank_Personal_Loan_Modelling!C3127&lt;=30),"21-30","30+")))</f>
        <v>11-20</v>
      </c>
    </row>
    <row r="3128" spans="1:1" x14ac:dyDescent="0.3">
      <c r="A3128" s="3" t="str">
        <f>IF(Bank_Personal_Loan_Modelling!C3128&lt;=10,"0-10",IF(AND(Bank_Personal_Loan_Modelling!C3128&gt;10,Bank_Personal_Loan_Modelling!C3128&lt;=20),"11-20",IF(AND(Bank_Personal_Loan_Modelling!C3128&gt;20,Bank_Personal_Loan_Modelling!C3128&lt;=30),"21-30","30+")))</f>
        <v>11-20</v>
      </c>
    </row>
    <row r="3129" spans="1:1" x14ac:dyDescent="0.3">
      <c r="A3129" s="3" t="str">
        <f>IF(Bank_Personal_Loan_Modelling!C3129&lt;=10,"0-10",IF(AND(Bank_Personal_Loan_Modelling!C3129&gt;10,Bank_Personal_Loan_Modelling!C3129&lt;=20),"11-20",IF(AND(Bank_Personal_Loan_Modelling!C3129&gt;20,Bank_Personal_Loan_Modelling!C3129&lt;=30),"21-30","30+")))</f>
        <v>11-20</v>
      </c>
    </row>
    <row r="3130" spans="1:1" x14ac:dyDescent="0.3">
      <c r="A3130" s="3" t="str">
        <f>IF(Bank_Personal_Loan_Modelling!C3130&lt;=10,"0-10",IF(AND(Bank_Personal_Loan_Modelling!C3130&gt;10,Bank_Personal_Loan_Modelling!C3130&lt;=20),"11-20",IF(AND(Bank_Personal_Loan_Modelling!C3130&gt;20,Bank_Personal_Loan_Modelling!C3130&lt;=30),"21-30","30+")))</f>
        <v>11-20</v>
      </c>
    </row>
    <row r="3131" spans="1:1" x14ac:dyDescent="0.3">
      <c r="A3131" s="3" t="str">
        <f>IF(Bank_Personal_Loan_Modelling!C3131&lt;=10,"0-10",IF(AND(Bank_Personal_Loan_Modelling!C3131&gt;10,Bank_Personal_Loan_Modelling!C3131&lt;=20),"11-20",IF(AND(Bank_Personal_Loan_Modelling!C3131&gt;20,Bank_Personal_Loan_Modelling!C3131&lt;=30),"21-30","30+")))</f>
        <v>11-20</v>
      </c>
    </row>
    <row r="3132" spans="1:1" x14ac:dyDescent="0.3">
      <c r="A3132" s="3" t="str">
        <f>IF(Bank_Personal_Loan_Modelling!C3132&lt;=10,"0-10",IF(AND(Bank_Personal_Loan_Modelling!C3132&gt;10,Bank_Personal_Loan_Modelling!C3132&lt;=20),"11-20",IF(AND(Bank_Personal_Loan_Modelling!C3132&gt;20,Bank_Personal_Loan_Modelling!C3132&lt;=30),"21-30","30+")))</f>
        <v>11-20</v>
      </c>
    </row>
    <row r="3133" spans="1:1" x14ac:dyDescent="0.3">
      <c r="A3133" s="3" t="str">
        <f>IF(Bank_Personal_Loan_Modelling!C3133&lt;=10,"0-10",IF(AND(Bank_Personal_Loan_Modelling!C3133&gt;10,Bank_Personal_Loan_Modelling!C3133&lt;=20),"11-20",IF(AND(Bank_Personal_Loan_Modelling!C3133&gt;20,Bank_Personal_Loan_Modelling!C3133&lt;=30),"21-30","30+")))</f>
        <v>11-20</v>
      </c>
    </row>
    <row r="3134" spans="1:1" x14ac:dyDescent="0.3">
      <c r="A3134" s="3" t="str">
        <f>IF(Bank_Personal_Loan_Modelling!C3134&lt;=10,"0-10",IF(AND(Bank_Personal_Loan_Modelling!C3134&gt;10,Bank_Personal_Loan_Modelling!C3134&lt;=20),"11-20",IF(AND(Bank_Personal_Loan_Modelling!C3134&gt;20,Bank_Personal_Loan_Modelling!C3134&lt;=30),"21-30","30+")))</f>
        <v>11-20</v>
      </c>
    </row>
    <row r="3135" spans="1:1" x14ac:dyDescent="0.3">
      <c r="A3135" s="3" t="str">
        <f>IF(Bank_Personal_Loan_Modelling!C3135&lt;=10,"0-10",IF(AND(Bank_Personal_Loan_Modelling!C3135&gt;10,Bank_Personal_Loan_Modelling!C3135&lt;=20),"11-20",IF(AND(Bank_Personal_Loan_Modelling!C3135&gt;20,Bank_Personal_Loan_Modelling!C3135&lt;=30),"21-30","30+")))</f>
        <v>11-20</v>
      </c>
    </row>
    <row r="3136" spans="1:1" x14ac:dyDescent="0.3">
      <c r="A3136" s="3" t="str">
        <f>IF(Bank_Personal_Loan_Modelling!C3136&lt;=10,"0-10",IF(AND(Bank_Personal_Loan_Modelling!C3136&gt;10,Bank_Personal_Loan_Modelling!C3136&lt;=20),"11-20",IF(AND(Bank_Personal_Loan_Modelling!C3136&gt;20,Bank_Personal_Loan_Modelling!C3136&lt;=30),"21-30","30+")))</f>
        <v>11-20</v>
      </c>
    </row>
    <row r="3137" spans="1:1" x14ac:dyDescent="0.3">
      <c r="A3137" s="3" t="str">
        <f>IF(Bank_Personal_Loan_Modelling!C3137&lt;=10,"0-10",IF(AND(Bank_Personal_Loan_Modelling!C3137&gt;10,Bank_Personal_Loan_Modelling!C3137&lt;=20),"11-20",IF(AND(Bank_Personal_Loan_Modelling!C3137&gt;20,Bank_Personal_Loan_Modelling!C3137&lt;=30),"21-30","30+")))</f>
        <v>11-20</v>
      </c>
    </row>
    <row r="3138" spans="1:1" x14ac:dyDescent="0.3">
      <c r="A3138" s="3" t="str">
        <f>IF(Bank_Personal_Loan_Modelling!C3138&lt;=10,"0-10",IF(AND(Bank_Personal_Loan_Modelling!C3138&gt;10,Bank_Personal_Loan_Modelling!C3138&lt;=20),"11-20",IF(AND(Bank_Personal_Loan_Modelling!C3138&gt;20,Bank_Personal_Loan_Modelling!C3138&lt;=30),"21-30","30+")))</f>
        <v>11-20</v>
      </c>
    </row>
    <row r="3139" spans="1:1" x14ac:dyDescent="0.3">
      <c r="A3139" s="3" t="str">
        <f>IF(Bank_Personal_Loan_Modelling!C3139&lt;=10,"0-10",IF(AND(Bank_Personal_Loan_Modelling!C3139&gt;10,Bank_Personal_Loan_Modelling!C3139&lt;=20),"11-20",IF(AND(Bank_Personal_Loan_Modelling!C3139&gt;20,Bank_Personal_Loan_Modelling!C3139&lt;=30),"21-30","30+")))</f>
        <v>11-20</v>
      </c>
    </row>
    <row r="3140" spans="1:1" x14ac:dyDescent="0.3">
      <c r="A3140" s="3" t="str">
        <f>IF(Bank_Personal_Loan_Modelling!C3140&lt;=10,"0-10",IF(AND(Bank_Personal_Loan_Modelling!C3140&gt;10,Bank_Personal_Loan_Modelling!C3140&lt;=20),"11-20",IF(AND(Bank_Personal_Loan_Modelling!C3140&gt;20,Bank_Personal_Loan_Modelling!C3140&lt;=30),"21-30","30+")))</f>
        <v>11-20</v>
      </c>
    </row>
    <row r="3141" spans="1:1" x14ac:dyDescent="0.3">
      <c r="A3141" s="3" t="str">
        <f>IF(Bank_Personal_Loan_Modelling!C3141&lt;=10,"0-10",IF(AND(Bank_Personal_Loan_Modelling!C3141&gt;10,Bank_Personal_Loan_Modelling!C3141&lt;=20),"11-20",IF(AND(Bank_Personal_Loan_Modelling!C3141&gt;20,Bank_Personal_Loan_Modelling!C3141&lt;=30),"21-30","30+")))</f>
        <v>11-20</v>
      </c>
    </row>
    <row r="3142" spans="1:1" x14ac:dyDescent="0.3">
      <c r="A3142" s="3" t="str">
        <f>IF(Bank_Personal_Loan_Modelling!C3142&lt;=10,"0-10",IF(AND(Bank_Personal_Loan_Modelling!C3142&gt;10,Bank_Personal_Loan_Modelling!C3142&lt;=20),"11-20",IF(AND(Bank_Personal_Loan_Modelling!C3142&gt;20,Bank_Personal_Loan_Modelling!C3142&lt;=30),"21-30","30+")))</f>
        <v>11-20</v>
      </c>
    </row>
    <row r="3143" spans="1:1" x14ac:dyDescent="0.3">
      <c r="A3143" s="3" t="str">
        <f>IF(Bank_Personal_Loan_Modelling!C3143&lt;=10,"0-10",IF(AND(Bank_Personal_Loan_Modelling!C3143&gt;10,Bank_Personal_Loan_Modelling!C3143&lt;=20),"11-20",IF(AND(Bank_Personal_Loan_Modelling!C3143&gt;20,Bank_Personal_Loan_Modelling!C3143&lt;=30),"21-30","30+")))</f>
        <v>11-20</v>
      </c>
    </row>
    <row r="3144" spans="1:1" x14ac:dyDescent="0.3">
      <c r="A3144" s="3" t="str">
        <f>IF(Bank_Personal_Loan_Modelling!C3144&lt;=10,"0-10",IF(AND(Bank_Personal_Loan_Modelling!C3144&gt;10,Bank_Personal_Loan_Modelling!C3144&lt;=20),"11-20",IF(AND(Bank_Personal_Loan_Modelling!C3144&gt;20,Bank_Personal_Loan_Modelling!C3144&lt;=30),"21-30","30+")))</f>
        <v>11-20</v>
      </c>
    </row>
    <row r="3145" spans="1:1" x14ac:dyDescent="0.3">
      <c r="A3145" s="3" t="str">
        <f>IF(Bank_Personal_Loan_Modelling!C3145&lt;=10,"0-10",IF(AND(Bank_Personal_Loan_Modelling!C3145&gt;10,Bank_Personal_Loan_Modelling!C3145&lt;=20),"11-20",IF(AND(Bank_Personal_Loan_Modelling!C3145&gt;20,Bank_Personal_Loan_Modelling!C3145&lt;=30),"21-30","30+")))</f>
        <v>11-20</v>
      </c>
    </row>
    <row r="3146" spans="1:1" x14ac:dyDescent="0.3">
      <c r="A3146" s="3" t="str">
        <f>IF(Bank_Personal_Loan_Modelling!C3146&lt;=10,"0-10",IF(AND(Bank_Personal_Loan_Modelling!C3146&gt;10,Bank_Personal_Loan_Modelling!C3146&lt;=20),"11-20",IF(AND(Bank_Personal_Loan_Modelling!C3146&gt;20,Bank_Personal_Loan_Modelling!C3146&lt;=30),"21-30","30+")))</f>
        <v>11-20</v>
      </c>
    </row>
    <row r="3147" spans="1:1" x14ac:dyDescent="0.3">
      <c r="A3147" s="3" t="str">
        <f>IF(Bank_Personal_Loan_Modelling!C3147&lt;=10,"0-10",IF(AND(Bank_Personal_Loan_Modelling!C3147&gt;10,Bank_Personal_Loan_Modelling!C3147&lt;=20),"11-20",IF(AND(Bank_Personal_Loan_Modelling!C3147&gt;20,Bank_Personal_Loan_Modelling!C3147&lt;=30),"21-30","30+")))</f>
        <v>11-20</v>
      </c>
    </row>
    <row r="3148" spans="1:1" x14ac:dyDescent="0.3">
      <c r="A3148" s="3" t="str">
        <f>IF(Bank_Personal_Loan_Modelling!C3148&lt;=10,"0-10",IF(AND(Bank_Personal_Loan_Modelling!C3148&gt;10,Bank_Personal_Loan_Modelling!C3148&lt;=20),"11-20",IF(AND(Bank_Personal_Loan_Modelling!C3148&gt;20,Bank_Personal_Loan_Modelling!C3148&lt;=30),"21-30","30+")))</f>
        <v>11-20</v>
      </c>
    </row>
    <row r="3149" spans="1:1" x14ac:dyDescent="0.3">
      <c r="A3149" s="3" t="str">
        <f>IF(Bank_Personal_Loan_Modelling!C3149&lt;=10,"0-10",IF(AND(Bank_Personal_Loan_Modelling!C3149&gt;10,Bank_Personal_Loan_Modelling!C3149&lt;=20),"11-20",IF(AND(Bank_Personal_Loan_Modelling!C3149&gt;20,Bank_Personal_Loan_Modelling!C3149&lt;=30),"21-30","30+")))</f>
        <v>11-20</v>
      </c>
    </row>
    <row r="3150" spans="1:1" x14ac:dyDescent="0.3">
      <c r="A3150" s="3" t="str">
        <f>IF(Bank_Personal_Loan_Modelling!C3150&lt;=10,"0-10",IF(AND(Bank_Personal_Loan_Modelling!C3150&gt;10,Bank_Personal_Loan_Modelling!C3150&lt;=20),"11-20",IF(AND(Bank_Personal_Loan_Modelling!C3150&gt;20,Bank_Personal_Loan_Modelling!C3150&lt;=30),"21-30","30+")))</f>
        <v>11-20</v>
      </c>
    </row>
    <row r="3151" spans="1:1" x14ac:dyDescent="0.3">
      <c r="A3151" s="3" t="str">
        <f>IF(Bank_Personal_Loan_Modelling!C3151&lt;=10,"0-10",IF(AND(Bank_Personal_Loan_Modelling!C3151&gt;10,Bank_Personal_Loan_Modelling!C3151&lt;=20),"11-20",IF(AND(Bank_Personal_Loan_Modelling!C3151&gt;20,Bank_Personal_Loan_Modelling!C3151&lt;=30),"21-30","30+")))</f>
        <v>11-20</v>
      </c>
    </row>
    <row r="3152" spans="1:1" x14ac:dyDescent="0.3">
      <c r="A3152" s="3" t="str">
        <f>IF(Bank_Personal_Loan_Modelling!C3152&lt;=10,"0-10",IF(AND(Bank_Personal_Loan_Modelling!C3152&gt;10,Bank_Personal_Loan_Modelling!C3152&lt;=20),"11-20",IF(AND(Bank_Personal_Loan_Modelling!C3152&gt;20,Bank_Personal_Loan_Modelling!C3152&lt;=30),"21-30","30+")))</f>
        <v>11-20</v>
      </c>
    </row>
    <row r="3153" spans="1:1" x14ac:dyDescent="0.3">
      <c r="A3153" s="3" t="str">
        <f>IF(Bank_Personal_Loan_Modelling!C3153&lt;=10,"0-10",IF(AND(Bank_Personal_Loan_Modelling!C3153&gt;10,Bank_Personal_Loan_Modelling!C3153&lt;=20),"11-20",IF(AND(Bank_Personal_Loan_Modelling!C3153&gt;20,Bank_Personal_Loan_Modelling!C3153&lt;=30),"21-30","30+")))</f>
        <v>0-10</v>
      </c>
    </row>
    <row r="3154" spans="1:1" x14ac:dyDescent="0.3">
      <c r="A3154" s="3" t="str">
        <f>IF(Bank_Personal_Loan_Modelling!C3154&lt;=10,"0-10",IF(AND(Bank_Personal_Loan_Modelling!C3154&gt;10,Bank_Personal_Loan_Modelling!C3154&lt;=20),"11-20",IF(AND(Bank_Personal_Loan_Modelling!C3154&gt;20,Bank_Personal_Loan_Modelling!C3154&lt;=30),"21-30","30+")))</f>
        <v>11-20</v>
      </c>
    </row>
    <row r="3155" spans="1:1" x14ac:dyDescent="0.3">
      <c r="A3155" s="3" t="str">
        <f>IF(Bank_Personal_Loan_Modelling!C3155&lt;=10,"0-10",IF(AND(Bank_Personal_Loan_Modelling!C3155&gt;10,Bank_Personal_Loan_Modelling!C3155&lt;=20),"11-20",IF(AND(Bank_Personal_Loan_Modelling!C3155&gt;20,Bank_Personal_Loan_Modelling!C3155&lt;=30),"21-30","30+")))</f>
        <v>11-20</v>
      </c>
    </row>
    <row r="3156" spans="1:1" x14ac:dyDescent="0.3">
      <c r="A3156" s="3" t="str">
        <f>IF(Bank_Personal_Loan_Modelling!C3156&lt;=10,"0-10",IF(AND(Bank_Personal_Loan_Modelling!C3156&gt;10,Bank_Personal_Loan_Modelling!C3156&lt;=20),"11-20",IF(AND(Bank_Personal_Loan_Modelling!C3156&gt;20,Bank_Personal_Loan_Modelling!C3156&lt;=30),"21-30","30+")))</f>
        <v>11-20</v>
      </c>
    </row>
    <row r="3157" spans="1:1" x14ac:dyDescent="0.3">
      <c r="A3157" s="3" t="str">
        <f>IF(Bank_Personal_Loan_Modelling!C3157&lt;=10,"0-10",IF(AND(Bank_Personal_Loan_Modelling!C3157&gt;10,Bank_Personal_Loan_Modelling!C3157&lt;=20),"11-20",IF(AND(Bank_Personal_Loan_Modelling!C3157&gt;20,Bank_Personal_Loan_Modelling!C3157&lt;=30),"21-30","30+")))</f>
        <v>11-20</v>
      </c>
    </row>
    <row r="3158" spans="1:1" x14ac:dyDescent="0.3">
      <c r="A3158" s="3" t="str">
        <f>IF(Bank_Personal_Loan_Modelling!C3158&lt;=10,"0-10",IF(AND(Bank_Personal_Loan_Modelling!C3158&gt;10,Bank_Personal_Loan_Modelling!C3158&lt;=20),"11-20",IF(AND(Bank_Personal_Loan_Modelling!C3158&gt;20,Bank_Personal_Loan_Modelling!C3158&lt;=30),"21-30","30+")))</f>
        <v>11-20</v>
      </c>
    </row>
    <row r="3159" spans="1:1" x14ac:dyDescent="0.3">
      <c r="A3159" s="3" t="str">
        <f>IF(Bank_Personal_Loan_Modelling!C3159&lt;=10,"0-10",IF(AND(Bank_Personal_Loan_Modelling!C3159&gt;10,Bank_Personal_Loan_Modelling!C3159&lt;=20),"11-20",IF(AND(Bank_Personal_Loan_Modelling!C3159&gt;20,Bank_Personal_Loan_Modelling!C3159&lt;=30),"21-30","30+")))</f>
        <v>11-20</v>
      </c>
    </row>
    <row r="3160" spans="1:1" x14ac:dyDescent="0.3">
      <c r="A3160" s="3" t="str">
        <f>IF(Bank_Personal_Loan_Modelling!C3160&lt;=10,"0-10",IF(AND(Bank_Personal_Loan_Modelling!C3160&gt;10,Bank_Personal_Loan_Modelling!C3160&lt;=20),"11-20",IF(AND(Bank_Personal_Loan_Modelling!C3160&gt;20,Bank_Personal_Loan_Modelling!C3160&lt;=30),"21-30","30+")))</f>
        <v>11-20</v>
      </c>
    </row>
    <row r="3161" spans="1:1" x14ac:dyDescent="0.3">
      <c r="A3161" s="3" t="str">
        <f>IF(Bank_Personal_Loan_Modelling!C3161&lt;=10,"0-10",IF(AND(Bank_Personal_Loan_Modelling!C3161&gt;10,Bank_Personal_Loan_Modelling!C3161&lt;=20),"11-20",IF(AND(Bank_Personal_Loan_Modelling!C3161&gt;20,Bank_Personal_Loan_Modelling!C3161&lt;=30),"21-30","30+")))</f>
        <v>11-20</v>
      </c>
    </row>
    <row r="3162" spans="1:1" x14ac:dyDescent="0.3">
      <c r="A3162" s="3" t="str">
        <f>IF(Bank_Personal_Loan_Modelling!C3162&lt;=10,"0-10",IF(AND(Bank_Personal_Loan_Modelling!C3162&gt;10,Bank_Personal_Loan_Modelling!C3162&lt;=20),"11-20",IF(AND(Bank_Personal_Loan_Modelling!C3162&gt;20,Bank_Personal_Loan_Modelling!C3162&lt;=30),"21-30","30+")))</f>
        <v>11-20</v>
      </c>
    </row>
    <row r="3163" spans="1:1" x14ac:dyDescent="0.3">
      <c r="A3163" s="3" t="str">
        <f>IF(Bank_Personal_Loan_Modelling!C3163&lt;=10,"0-10",IF(AND(Bank_Personal_Loan_Modelling!C3163&gt;10,Bank_Personal_Loan_Modelling!C3163&lt;=20),"11-20",IF(AND(Bank_Personal_Loan_Modelling!C3163&gt;20,Bank_Personal_Loan_Modelling!C3163&lt;=30),"21-30","30+")))</f>
        <v>11-20</v>
      </c>
    </row>
    <row r="3164" spans="1:1" x14ac:dyDescent="0.3">
      <c r="A3164" s="3" t="str">
        <f>IF(Bank_Personal_Loan_Modelling!C3164&lt;=10,"0-10",IF(AND(Bank_Personal_Loan_Modelling!C3164&gt;10,Bank_Personal_Loan_Modelling!C3164&lt;=20),"11-20",IF(AND(Bank_Personal_Loan_Modelling!C3164&gt;20,Bank_Personal_Loan_Modelling!C3164&lt;=30),"21-30","30+")))</f>
        <v>11-20</v>
      </c>
    </row>
    <row r="3165" spans="1:1" x14ac:dyDescent="0.3">
      <c r="A3165" s="3" t="str">
        <f>IF(Bank_Personal_Loan_Modelling!C3165&lt;=10,"0-10",IF(AND(Bank_Personal_Loan_Modelling!C3165&gt;10,Bank_Personal_Loan_Modelling!C3165&lt;=20),"11-20",IF(AND(Bank_Personal_Loan_Modelling!C3165&gt;20,Bank_Personal_Loan_Modelling!C3165&lt;=30),"21-30","30+")))</f>
        <v>11-20</v>
      </c>
    </row>
    <row r="3166" spans="1:1" x14ac:dyDescent="0.3">
      <c r="A3166" s="3" t="str">
        <f>IF(Bank_Personal_Loan_Modelling!C3166&lt;=10,"0-10",IF(AND(Bank_Personal_Loan_Modelling!C3166&gt;10,Bank_Personal_Loan_Modelling!C3166&lt;=20),"11-20",IF(AND(Bank_Personal_Loan_Modelling!C3166&gt;20,Bank_Personal_Loan_Modelling!C3166&lt;=30),"21-30","30+")))</f>
        <v>11-20</v>
      </c>
    </row>
    <row r="3167" spans="1:1" x14ac:dyDescent="0.3">
      <c r="A3167" s="3" t="str">
        <f>IF(Bank_Personal_Loan_Modelling!C3167&lt;=10,"0-10",IF(AND(Bank_Personal_Loan_Modelling!C3167&gt;10,Bank_Personal_Loan_Modelling!C3167&lt;=20),"11-20",IF(AND(Bank_Personal_Loan_Modelling!C3167&gt;20,Bank_Personal_Loan_Modelling!C3167&lt;=30),"21-30","30+")))</f>
        <v>11-20</v>
      </c>
    </row>
    <row r="3168" spans="1:1" x14ac:dyDescent="0.3">
      <c r="A3168" s="3" t="str">
        <f>IF(Bank_Personal_Loan_Modelling!C3168&lt;=10,"0-10",IF(AND(Bank_Personal_Loan_Modelling!C3168&gt;10,Bank_Personal_Loan_Modelling!C3168&lt;=20),"11-20",IF(AND(Bank_Personal_Loan_Modelling!C3168&gt;20,Bank_Personal_Loan_Modelling!C3168&lt;=30),"21-30","30+")))</f>
        <v>11-20</v>
      </c>
    </row>
    <row r="3169" spans="1:1" x14ac:dyDescent="0.3">
      <c r="A3169" s="3" t="str">
        <f>IF(Bank_Personal_Loan_Modelling!C3169&lt;=10,"0-10",IF(AND(Bank_Personal_Loan_Modelling!C3169&gt;10,Bank_Personal_Loan_Modelling!C3169&lt;=20),"11-20",IF(AND(Bank_Personal_Loan_Modelling!C3169&gt;20,Bank_Personal_Loan_Modelling!C3169&lt;=30),"21-30","30+")))</f>
        <v>11-20</v>
      </c>
    </row>
    <row r="3170" spans="1:1" x14ac:dyDescent="0.3">
      <c r="A3170" s="3" t="str">
        <f>IF(Bank_Personal_Loan_Modelling!C3170&lt;=10,"0-10",IF(AND(Bank_Personal_Loan_Modelling!C3170&gt;10,Bank_Personal_Loan_Modelling!C3170&lt;=20),"11-20",IF(AND(Bank_Personal_Loan_Modelling!C3170&gt;20,Bank_Personal_Loan_Modelling!C3170&lt;=30),"21-30","30+")))</f>
        <v>11-20</v>
      </c>
    </row>
    <row r="3171" spans="1:1" x14ac:dyDescent="0.3">
      <c r="A3171" s="3" t="str">
        <f>IF(Bank_Personal_Loan_Modelling!C3171&lt;=10,"0-10",IF(AND(Bank_Personal_Loan_Modelling!C3171&gt;10,Bank_Personal_Loan_Modelling!C3171&lt;=20),"11-20",IF(AND(Bank_Personal_Loan_Modelling!C3171&gt;20,Bank_Personal_Loan_Modelling!C3171&lt;=30),"21-30","30+")))</f>
        <v>11-20</v>
      </c>
    </row>
    <row r="3172" spans="1:1" x14ac:dyDescent="0.3">
      <c r="A3172" s="3" t="str">
        <f>IF(Bank_Personal_Loan_Modelling!C3172&lt;=10,"0-10",IF(AND(Bank_Personal_Loan_Modelling!C3172&gt;10,Bank_Personal_Loan_Modelling!C3172&lt;=20),"11-20",IF(AND(Bank_Personal_Loan_Modelling!C3172&gt;20,Bank_Personal_Loan_Modelling!C3172&lt;=30),"21-30","30+")))</f>
        <v>11-20</v>
      </c>
    </row>
    <row r="3173" spans="1:1" x14ac:dyDescent="0.3">
      <c r="A3173" s="3" t="str">
        <f>IF(Bank_Personal_Loan_Modelling!C3173&lt;=10,"0-10",IF(AND(Bank_Personal_Loan_Modelling!C3173&gt;10,Bank_Personal_Loan_Modelling!C3173&lt;=20),"11-20",IF(AND(Bank_Personal_Loan_Modelling!C3173&gt;20,Bank_Personal_Loan_Modelling!C3173&lt;=30),"21-30","30+")))</f>
        <v>11-20</v>
      </c>
    </row>
    <row r="3174" spans="1:1" x14ac:dyDescent="0.3">
      <c r="A3174" s="3" t="str">
        <f>IF(Bank_Personal_Loan_Modelling!C3174&lt;=10,"0-10",IF(AND(Bank_Personal_Loan_Modelling!C3174&gt;10,Bank_Personal_Loan_Modelling!C3174&lt;=20),"11-20",IF(AND(Bank_Personal_Loan_Modelling!C3174&gt;20,Bank_Personal_Loan_Modelling!C3174&lt;=30),"21-30","30+")))</f>
        <v>11-20</v>
      </c>
    </row>
    <row r="3175" spans="1:1" x14ac:dyDescent="0.3">
      <c r="A3175" s="3" t="str">
        <f>IF(Bank_Personal_Loan_Modelling!C3175&lt;=10,"0-10",IF(AND(Bank_Personal_Loan_Modelling!C3175&gt;10,Bank_Personal_Loan_Modelling!C3175&lt;=20),"11-20",IF(AND(Bank_Personal_Loan_Modelling!C3175&gt;20,Bank_Personal_Loan_Modelling!C3175&lt;=30),"21-30","30+")))</f>
        <v>11-20</v>
      </c>
    </row>
    <row r="3176" spans="1:1" x14ac:dyDescent="0.3">
      <c r="A3176" s="3" t="str">
        <f>IF(Bank_Personal_Loan_Modelling!C3176&lt;=10,"0-10",IF(AND(Bank_Personal_Loan_Modelling!C3176&gt;10,Bank_Personal_Loan_Modelling!C3176&lt;=20),"11-20",IF(AND(Bank_Personal_Loan_Modelling!C3176&gt;20,Bank_Personal_Loan_Modelling!C3176&lt;=30),"21-30","30+")))</f>
        <v>11-20</v>
      </c>
    </row>
    <row r="3177" spans="1:1" x14ac:dyDescent="0.3">
      <c r="A3177" s="3" t="str">
        <f>IF(Bank_Personal_Loan_Modelling!C3177&lt;=10,"0-10",IF(AND(Bank_Personal_Loan_Modelling!C3177&gt;10,Bank_Personal_Loan_Modelling!C3177&lt;=20),"11-20",IF(AND(Bank_Personal_Loan_Modelling!C3177&gt;20,Bank_Personal_Loan_Modelling!C3177&lt;=30),"21-30","30+")))</f>
        <v>11-20</v>
      </c>
    </row>
    <row r="3178" spans="1:1" x14ac:dyDescent="0.3">
      <c r="A3178" s="3" t="str">
        <f>IF(Bank_Personal_Loan_Modelling!C3178&lt;=10,"0-10",IF(AND(Bank_Personal_Loan_Modelling!C3178&gt;10,Bank_Personal_Loan_Modelling!C3178&lt;=20),"11-20",IF(AND(Bank_Personal_Loan_Modelling!C3178&gt;20,Bank_Personal_Loan_Modelling!C3178&lt;=30),"21-30","30+")))</f>
        <v>11-20</v>
      </c>
    </row>
    <row r="3179" spans="1:1" x14ac:dyDescent="0.3">
      <c r="A3179" s="3" t="str">
        <f>IF(Bank_Personal_Loan_Modelling!C3179&lt;=10,"0-10",IF(AND(Bank_Personal_Loan_Modelling!C3179&gt;10,Bank_Personal_Loan_Modelling!C3179&lt;=20),"11-20",IF(AND(Bank_Personal_Loan_Modelling!C3179&gt;20,Bank_Personal_Loan_Modelling!C3179&lt;=30),"21-30","30+")))</f>
        <v>11-20</v>
      </c>
    </row>
    <row r="3180" spans="1:1" x14ac:dyDescent="0.3">
      <c r="A3180" s="3" t="str">
        <f>IF(Bank_Personal_Loan_Modelling!C3180&lt;=10,"0-10",IF(AND(Bank_Personal_Loan_Modelling!C3180&gt;10,Bank_Personal_Loan_Modelling!C3180&lt;=20),"11-20",IF(AND(Bank_Personal_Loan_Modelling!C3180&gt;20,Bank_Personal_Loan_Modelling!C3180&lt;=30),"21-30","30+")))</f>
        <v>11-20</v>
      </c>
    </row>
    <row r="3181" spans="1:1" x14ac:dyDescent="0.3">
      <c r="A3181" s="3" t="str">
        <f>IF(Bank_Personal_Loan_Modelling!C3181&lt;=10,"0-10",IF(AND(Bank_Personal_Loan_Modelling!C3181&gt;10,Bank_Personal_Loan_Modelling!C3181&lt;=20),"11-20",IF(AND(Bank_Personal_Loan_Modelling!C3181&gt;20,Bank_Personal_Loan_Modelling!C3181&lt;=30),"21-30","30+")))</f>
        <v>11-20</v>
      </c>
    </row>
    <row r="3182" spans="1:1" x14ac:dyDescent="0.3">
      <c r="A3182" s="3" t="str">
        <f>IF(Bank_Personal_Loan_Modelling!C3182&lt;=10,"0-10",IF(AND(Bank_Personal_Loan_Modelling!C3182&gt;10,Bank_Personal_Loan_Modelling!C3182&lt;=20),"11-20",IF(AND(Bank_Personal_Loan_Modelling!C3182&gt;20,Bank_Personal_Loan_Modelling!C3182&lt;=30),"21-30","30+")))</f>
        <v>11-20</v>
      </c>
    </row>
    <row r="3183" spans="1:1" x14ac:dyDescent="0.3">
      <c r="A3183" s="3" t="str">
        <f>IF(Bank_Personal_Loan_Modelling!C3183&lt;=10,"0-10",IF(AND(Bank_Personal_Loan_Modelling!C3183&gt;10,Bank_Personal_Loan_Modelling!C3183&lt;=20),"11-20",IF(AND(Bank_Personal_Loan_Modelling!C3183&gt;20,Bank_Personal_Loan_Modelling!C3183&lt;=30),"21-30","30+")))</f>
        <v>11-20</v>
      </c>
    </row>
    <row r="3184" spans="1:1" x14ac:dyDescent="0.3">
      <c r="A3184" s="3" t="str">
        <f>IF(Bank_Personal_Loan_Modelling!C3184&lt;=10,"0-10",IF(AND(Bank_Personal_Loan_Modelling!C3184&gt;10,Bank_Personal_Loan_Modelling!C3184&lt;=20),"11-20",IF(AND(Bank_Personal_Loan_Modelling!C3184&gt;20,Bank_Personal_Loan_Modelling!C3184&lt;=30),"21-30","30+")))</f>
        <v>11-20</v>
      </c>
    </row>
    <row r="3185" spans="1:1" x14ac:dyDescent="0.3">
      <c r="A3185" s="3" t="str">
        <f>IF(Bank_Personal_Loan_Modelling!C3185&lt;=10,"0-10",IF(AND(Bank_Personal_Loan_Modelling!C3185&gt;10,Bank_Personal_Loan_Modelling!C3185&lt;=20),"11-20",IF(AND(Bank_Personal_Loan_Modelling!C3185&gt;20,Bank_Personal_Loan_Modelling!C3185&lt;=30),"21-30","30+")))</f>
        <v>11-20</v>
      </c>
    </row>
    <row r="3186" spans="1:1" x14ac:dyDescent="0.3">
      <c r="A3186" s="3" t="str">
        <f>IF(Bank_Personal_Loan_Modelling!C3186&lt;=10,"0-10",IF(AND(Bank_Personal_Loan_Modelling!C3186&gt;10,Bank_Personal_Loan_Modelling!C3186&lt;=20),"11-20",IF(AND(Bank_Personal_Loan_Modelling!C3186&gt;20,Bank_Personal_Loan_Modelling!C3186&lt;=30),"21-30","30+")))</f>
        <v>11-20</v>
      </c>
    </row>
    <row r="3187" spans="1:1" x14ac:dyDescent="0.3">
      <c r="A3187" s="3" t="str">
        <f>IF(Bank_Personal_Loan_Modelling!C3187&lt;=10,"0-10",IF(AND(Bank_Personal_Loan_Modelling!C3187&gt;10,Bank_Personal_Loan_Modelling!C3187&lt;=20),"11-20",IF(AND(Bank_Personal_Loan_Modelling!C3187&gt;20,Bank_Personal_Loan_Modelling!C3187&lt;=30),"21-30","30+")))</f>
        <v>11-20</v>
      </c>
    </row>
    <row r="3188" spans="1:1" x14ac:dyDescent="0.3">
      <c r="A3188" s="3" t="str">
        <f>IF(Bank_Personal_Loan_Modelling!C3188&lt;=10,"0-10",IF(AND(Bank_Personal_Loan_Modelling!C3188&gt;10,Bank_Personal_Loan_Modelling!C3188&lt;=20),"11-20",IF(AND(Bank_Personal_Loan_Modelling!C3188&gt;20,Bank_Personal_Loan_Modelling!C3188&lt;=30),"21-30","30+")))</f>
        <v>11-20</v>
      </c>
    </row>
    <row r="3189" spans="1:1" x14ac:dyDescent="0.3">
      <c r="A3189" s="3" t="str">
        <f>IF(Bank_Personal_Loan_Modelling!C3189&lt;=10,"0-10",IF(AND(Bank_Personal_Loan_Modelling!C3189&gt;10,Bank_Personal_Loan_Modelling!C3189&lt;=20),"11-20",IF(AND(Bank_Personal_Loan_Modelling!C3189&gt;20,Bank_Personal_Loan_Modelling!C3189&lt;=30),"21-30","30+")))</f>
        <v>11-20</v>
      </c>
    </row>
    <row r="3190" spans="1:1" x14ac:dyDescent="0.3">
      <c r="A3190" s="3" t="str">
        <f>IF(Bank_Personal_Loan_Modelling!C3190&lt;=10,"0-10",IF(AND(Bank_Personal_Loan_Modelling!C3190&gt;10,Bank_Personal_Loan_Modelling!C3190&lt;=20),"11-20",IF(AND(Bank_Personal_Loan_Modelling!C3190&gt;20,Bank_Personal_Loan_Modelling!C3190&lt;=30),"21-30","30+")))</f>
        <v>11-20</v>
      </c>
    </row>
    <row r="3191" spans="1:1" x14ac:dyDescent="0.3">
      <c r="A3191" s="3" t="str">
        <f>IF(Bank_Personal_Loan_Modelling!C3191&lt;=10,"0-10",IF(AND(Bank_Personal_Loan_Modelling!C3191&gt;10,Bank_Personal_Loan_Modelling!C3191&lt;=20),"11-20",IF(AND(Bank_Personal_Loan_Modelling!C3191&gt;20,Bank_Personal_Loan_Modelling!C3191&lt;=30),"21-30","30+")))</f>
        <v>11-20</v>
      </c>
    </row>
    <row r="3192" spans="1:1" x14ac:dyDescent="0.3">
      <c r="A3192" s="3" t="str">
        <f>IF(Bank_Personal_Loan_Modelling!C3192&lt;=10,"0-10",IF(AND(Bank_Personal_Loan_Modelling!C3192&gt;10,Bank_Personal_Loan_Modelling!C3192&lt;=20),"11-20",IF(AND(Bank_Personal_Loan_Modelling!C3192&gt;20,Bank_Personal_Loan_Modelling!C3192&lt;=30),"21-30","30+")))</f>
        <v>11-20</v>
      </c>
    </row>
    <row r="3193" spans="1:1" x14ac:dyDescent="0.3">
      <c r="A3193" s="3" t="str">
        <f>IF(Bank_Personal_Loan_Modelling!C3193&lt;=10,"0-10",IF(AND(Bank_Personal_Loan_Modelling!C3193&gt;10,Bank_Personal_Loan_Modelling!C3193&lt;=20),"11-20",IF(AND(Bank_Personal_Loan_Modelling!C3193&gt;20,Bank_Personal_Loan_Modelling!C3193&lt;=30),"21-30","30+")))</f>
        <v>11-20</v>
      </c>
    </row>
    <row r="3194" spans="1:1" x14ac:dyDescent="0.3">
      <c r="A3194" s="3" t="str">
        <f>IF(Bank_Personal_Loan_Modelling!C3194&lt;=10,"0-10",IF(AND(Bank_Personal_Loan_Modelling!C3194&gt;10,Bank_Personal_Loan_Modelling!C3194&lt;=20),"11-20",IF(AND(Bank_Personal_Loan_Modelling!C3194&gt;20,Bank_Personal_Loan_Modelling!C3194&lt;=30),"21-30","30+")))</f>
        <v>11-20</v>
      </c>
    </row>
    <row r="3195" spans="1:1" x14ac:dyDescent="0.3">
      <c r="A3195" s="3" t="str">
        <f>IF(Bank_Personal_Loan_Modelling!C3195&lt;=10,"0-10",IF(AND(Bank_Personal_Loan_Modelling!C3195&gt;10,Bank_Personal_Loan_Modelling!C3195&lt;=20),"11-20",IF(AND(Bank_Personal_Loan_Modelling!C3195&gt;20,Bank_Personal_Loan_Modelling!C3195&lt;=30),"21-30","30+")))</f>
        <v>11-20</v>
      </c>
    </row>
    <row r="3196" spans="1:1" x14ac:dyDescent="0.3">
      <c r="A3196" s="3" t="str">
        <f>IF(Bank_Personal_Loan_Modelling!C3196&lt;=10,"0-10",IF(AND(Bank_Personal_Loan_Modelling!C3196&gt;10,Bank_Personal_Loan_Modelling!C3196&lt;=20),"11-20",IF(AND(Bank_Personal_Loan_Modelling!C3196&gt;20,Bank_Personal_Loan_Modelling!C3196&lt;=30),"21-30","30+")))</f>
        <v>11-20</v>
      </c>
    </row>
    <row r="3197" spans="1:1" x14ac:dyDescent="0.3">
      <c r="A3197" s="3" t="str">
        <f>IF(Bank_Personal_Loan_Modelling!C3197&lt;=10,"0-10",IF(AND(Bank_Personal_Loan_Modelling!C3197&gt;10,Bank_Personal_Loan_Modelling!C3197&lt;=20),"11-20",IF(AND(Bank_Personal_Loan_Modelling!C3197&gt;20,Bank_Personal_Loan_Modelling!C3197&lt;=30),"21-30","30+")))</f>
        <v>11-20</v>
      </c>
    </row>
    <row r="3198" spans="1:1" x14ac:dyDescent="0.3">
      <c r="A3198" s="3" t="str">
        <f>IF(Bank_Personal_Loan_Modelling!C3198&lt;=10,"0-10",IF(AND(Bank_Personal_Loan_Modelling!C3198&gt;10,Bank_Personal_Loan_Modelling!C3198&lt;=20),"11-20",IF(AND(Bank_Personal_Loan_Modelling!C3198&gt;20,Bank_Personal_Loan_Modelling!C3198&lt;=30),"21-30","30+")))</f>
        <v>11-20</v>
      </c>
    </row>
    <row r="3199" spans="1:1" x14ac:dyDescent="0.3">
      <c r="A3199" s="3" t="str">
        <f>IF(Bank_Personal_Loan_Modelling!C3199&lt;=10,"0-10",IF(AND(Bank_Personal_Loan_Modelling!C3199&gt;10,Bank_Personal_Loan_Modelling!C3199&lt;=20),"11-20",IF(AND(Bank_Personal_Loan_Modelling!C3199&gt;20,Bank_Personal_Loan_Modelling!C3199&lt;=30),"21-30","30+")))</f>
        <v>11-20</v>
      </c>
    </row>
    <row r="3200" spans="1:1" x14ac:dyDescent="0.3">
      <c r="A3200" s="3" t="str">
        <f>IF(Bank_Personal_Loan_Modelling!C3200&lt;=10,"0-10",IF(AND(Bank_Personal_Loan_Modelling!C3200&gt;10,Bank_Personal_Loan_Modelling!C3200&lt;=20),"11-20",IF(AND(Bank_Personal_Loan_Modelling!C3200&gt;20,Bank_Personal_Loan_Modelling!C3200&lt;=30),"21-30","30+")))</f>
        <v>11-20</v>
      </c>
    </row>
    <row r="3201" spans="1:1" x14ac:dyDescent="0.3">
      <c r="A3201" s="3" t="str">
        <f>IF(Bank_Personal_Loan_Modelling!C3201&lt;=10,"0-10",IF(AND(Bank_Personal_Loan_Modelling!C3201&gt;10,Bank_Personal_Loan_Modelling!C3201&lt;=20),"11-20",IF(AND(Bank_Personal_Loan_Modelling!C3201&gt;20,Bank_Personal_Loan_Modelling!C3201&lt;=30),"21-30","30+")))</f>
        <v>11-20</v>
      </c>
    </row>
    <row r="3202" spans="1:1" x14ac:dyDescent="0.3">
      <c r="A3202" s="3" t="str">
        <f>IF(Bank_Personal_Loan_Modelling!C3202&lt;=10,"0-10",IF(AND(Bank_Personal_Loan_Modelling!C3202&gt;10,Bank_Personal_Loan_Modelling!C3202&lt;=20),"11-20",IF(AND(Bank_Personal_Loan_Modelling!C3202&gt;20,Bank_Personal_Loan_Modelling!C3202&lt;=30),"21-30","30+")))</f>
        <v>11-20</v>
      </c>
    </row>
    <row r="3203" spans="1:1" x14ac:dyDescent="0.3">
      <c r="A3203" s="3" t="str">
        <f>IF(Bank_Personal_Loan_Modelling!C3203&lt;=10,"0-10",IF(AND(Bank_Personal_Loan_Modelling!C3203&gt;10,Bank_Personal_Loan_Modelling!C3203&lt;=20),"11-20",IF(AND(Bank_Personal_Loan_Modelling!C3203&gt;20,Bank_Personal_Loan_Modelling!C3203&lt;=30),"21-30","30+")))</f>
        <v>11-20</v>
      </c>
    </row>
    <row r="3204" spans="1:1" x14ac:dyDescent="0.3">
      <c r="A3204" s="3" t="str">
        <f>IF(Bank_Personal_Loan_Modelling!C3204&lt;=10,"0-10",IF(AND(Bank_Personal_Loan_Modelling!C3204&gt;10,Bank_Personal_Loan_Modelling!C3204&lt;=20),"11-20",IF(AND(Bank_Personal_Loan_Modelling!C3204&gt;20,Bank_Personal_Loan_Modelling!C3204&lt;=30),"21-30","30+")))</f>
        <v>11-20</v>
      </c>
    </row>
    <row r="3205" spans="1:1" x14ac:dyDescent="0.3">
      <c r="A3205" s="3" t="str">
        <f>IF(Bank_Personal_Loan_Modelling!C3205&lt;=10,"0-10",IF(AND(Bank_Personal_Loan_Modelling!C3205&gt;10,Bank_Personal_Loan_Modelling!C3205&lt;=20),"11-20",IF(AND(Bank_Personal_Loan_Modelling!C3205&gt;20,Bank_Personal_Loan_Modelling!C3205&lt;=30),"21-30","30+")))</f>
        <v>11-20</v>
      </c>
    </row>
    <row r="3206" spans="1:1" x14ac:dyDescent="0.3">
      <c r="A3206" s="3" t="str">
        <f>IF(Bank_Personal_Loan_Modelling!C3206&lt;=10,"0-10",IF(AND(Bank_Personal_Loan_Modelling!C3206&gt;10,Bank_Personal_Loan_Modelling!C3206&lt;=20),"11-20",IF(AND(Bank_Personal_Loan_Modelling!C3206&gt;20,Bank_Personal_Loan_Modelling!C3206&lt;=30),"21-30","30+")))</f>
        <v>11-20</v>
      </c>
    </row>
    <row r="3207" spans="1:1" x14ac:dyDescent="0.3">
      <c r="A3207" s="3" t="str">
        <f>IF(Bank_Personal_Loan_Modelling!C3207&lt;=10,"0-10",IF(AND(Bank_Personal_Loan_Modelling!C3207&gt;10,Bank_Personal_Loan_Modelling!C3207&lt;=20),"11-20",IF(AND(Bank_Personal_Loan_Modelling!C3207&gt;20,Bank_Personal_Loan_Modelling!C3207&lt;=30),"21-30","30+")))</f>
        <v>11-20</v>
      </c>
    </row>
    <row r="3208" spans="1:1" x14ac:dyDescent="0.3">
      <c r="A3208" s="3" t="str">
        <f>IF(Bank_Personal_Loan_Modelling!C3208&lt;=10,"0-10",IF(AND(Bank_Personal_Loan_Modelling!C3208&gt;10,Bank_Personal_Loan_Modelling!C3208&lt;=20),"11-20",IF(AND(Bank_Personal_Loan_Modelling!C3208&gt;20,Bank_Personal_Loan_Modelling!C3208&lt;=30),"21-30","30+")))</f>
        <v>11-20</v>
      </c>
    </row>
    <row r="3209" spans="1:1" x14ac:dyDescent="0.3">
      <c r="A3209" s="3" t="str">
        <f>IF(Bank_Personal_Loan_Modelling!C3209&lt;=10,"0-10",IF(AND(Bank_Personal_Loan_Modelling!C3209&gt;10,Bank_Personal_Loan_Modelling!C3209&lt;=20),"11-20",IF(AND(Bank_Personal_Loan_Modelling!C3209&gt;20,Bank_Personal_Loan_Modelling!C3209&lt;=30),"21-30","30+")))</f>
        <v>11-20</v>
      </c>
    </row>
    <row r="3210" spans="1:1" x14ac:dyDescent="0.3">
      <c r="A3210" s="3" t="str">
        <f>IF(Bank_Personal_Loan_Modelling!C3210&lt;=10,"0-10",IF(AND(Bank_Personal_Loan_Modelling!C3210&gt;10,Bank_Personal_Loan_Modelling!C3210&lt;=20),"11-20",IF(AND(Bank_Personal_Loan_Modelling!C3210&gt;20,Bank_Personal_Loan_Modelling!C3210&lt;=30),"21-30","30+")))</f>
        <v>11-20</v>
      </c>
    </row>
    <row r="3211" spans="1:1" x14ac:dyDescent="0.3">
      <c r="A3211" s="3" t="str">
        <f>IF(Bank_Personal_Loan_Modelling!C3211&lt;=10,"0-10",IF(AND(Bank_Personal_Loan_Modelling!C3211&gt;10,Bank_Personal_Loan_Modelling!C3211&lt;=20),"11-20",IF(AND(Bank_Personal_Loan_Modelling!C3211&gt;20,Bank_Personal_Loan_Modelling!C3211&lt;=30),"21-30","30+")))</f>
        <v>11-20</v>
      </c>
    </row>
    <row r="3212" spans="1:1" x14ac:dyDescent="0.3">
      <c r="A3212" s="3" t="str">
        <f>IF(Bank_Personal_Loan_Modelling!C3212&lt;=10,"0-10",IF(AND(Bank_Personal_Loan_Modelling!C3212&gt;10,Bank_Personal_Loan_Modelling!C3212&lt;=20),"11-20",IF(AND(Bank_Personal_Loan_Modelling!C3212&gt;20,Bank_Personal_Loan_Modelling!C3212&lt;=30),"21-30","30+")))</f>
        <v>11-20</v>
      </c>
    </row>
    <row r="3213" spans="1:1" x14ac:dyDescent="0.3">
      <c r="A3213" s="3" t="str">
        <f>IF(Bank_Personal_Loan_Modelling!C3213&lt;=10,"0-10",IF(AND(Bank_Personal_Loan_Modelling!C3213&gt;10,Bank_Personal_Loan_Modelling!C3213&lt;=20),"11-20",IF(AND(Bank_Personal_Loan_Modelling!C3213&gt;20,Bank_Personal_Loan_Modelling!C3213&lt;=30),"21-30","30+")))</f>
        <v>11-20</v>
      </c>
    </row>
    <row r="3214" spans="1:1" x14ac:dyDescent="0.3">
      <c r="A3214" s="3" t="str">
        <f>IF(Bank_Personal_Loan_Modelling!C3214&lt;=10,"0-10",IF(AND(Bank_Personal_Loan_Modelling!C3214&gt;10,Bank_Personal_Loan_Modelling!C3214&lt;=20),"11-20",IF(AND(Bank_Personal_Loan_Modelling!C3214&gt;20,Bank_Personal_Loan_Modelling!C3214&lt;=30),"21-30","30+")))</f>
        <v>11-20</v>
      </c>
    </row>
    <row r="3215" spans="1:1" x14ac:dyDescent="0.3">
      <c r="A3215" s="3" t="str">
        <f>IF(Bank_Personal_Loan_Modelling!C3215&lt;=10,"0-10",IF(AND(Bank_Personal_Loan_Modelling!C3215&gt;10,Bank_Personal_Loan_Modelling!C3215&lt;=20),"11-20",IF(AND(Bank_Personal_Loan_Modelling!C3215&gt;20,Bank_Personal_Loan_Modelling!C3215&lt;=30),"21-30","30+")))</f>
        <v>11-20</v>
      </c>
    </row>
    <row r="3216" spans="1:1" x14ac:dyDescent="0.3">
      <c r="A3216" s="3" t="str">
        <f>IF(Bank_Personal_Loan_Modelling!C3216&lt;=10,"0-10",IF(AND(Bank_Personal_Loan_Modelling!C3216&gt;10,Bank_Personal_Loan_Modelling!C3216&lt;=20),"11-20",IF(AND(Bank_Personal_Loan_Modelling!C3216&gt;20,Bank_Personal_Loan_Modelling!C3216&lt;=30),"21-30","30+")))</f>
        <v>11-20</v>
      </c>
    </row>
    <row r="3217" spans="1:1" x14ac:dyDescent="0.3">
      <c r="A3217" s="3" t="str">
        <f>IF(Bank_Personal_Loan_Modelling!C3217&lt;=10,"0-10",IF(AND(Bank_Personal_Loan_Modelling!C3217&gt;10,Bank_Personal_Loan_Modelling!C3217&lt;=20),"11-20",IF(AND(Bank_Personal_Loan_Modelling!C3217&gt;20,Bank_Personal_Loan_Modelling!C3217&lt;=30),"21-30","30+")))</f>
        <v>11-20</v>
      </c>
    </row>
    <row r="3218" spans="1:1" x14ac:dyDescent="0.3">
      <c r="A3218" s="3" t="str">
        <f>IF(Bank_Personal_Loan_Modelling!C3218&lt;=10,"0-10",IF(AND(Bank_Personal_Loan_Modelling!C3218&gt;10,Bank_Personal_Loan_Modelling!C3218&lt;=20),"11-20",IF(AND(Bank_Personal_Loan_Modelling!C3218&gt;20,Bank_Personal_Loan_Modelling!C3218&lt;=30),"21-30","30+")))</f>
        <v>11-20</v>
      </c>
    </row>
    <row r="3219" spans="1:1" x14ac:dyDescent="0.3">
      <c r="A3219" s="3" t="str">
        <f>IF(Bank_Personal_Loan_Modelling!C3219&lt;=10,"0-10",IF(AND(Bank_Personal_Loan_Modelling!C3219&gt;10,Bank_Personal_Loan_Modelling!C3219&lt;=20),"11-20",IF(AND(Bank_Personal_Loan_Modelling!C3219&gt;20,Bank_Personal_Loan_Modelling!C3219&lt;=30),"21-30","30+")))</f>
        <v>11-20</v>
      </c>
    </row>
    <row r="3220" spans="1:1" x14ac:dyDescent="0.3">
      <c r="A3220" s="3" t="str">
        <f>IF(Bank_Personal_Loan_Modelling!C3220&lt;=10,"0-10",IF(AND(Bank_Personal_Loan_Modelling!C3220&gt;10,Bank_Personal_Loan_Modelling!C3220&lt;=20),"11-20",IF(AND(Bank_Personal_Loan_Modelling!C3220&gt;20,Bank_Personal_Loan_Modelling!C3220&lt;=30),"21-30","30+")))</f>
        <v>11-20</v>
      </c>
    </row>
    <row r="3221" spans="1:1" x14ac:dyDescent="0.3">
      <c r="A3221" s="3" t="str">
        <f>IF(Bank_Personal_Loan_Modelling!C3221&lt;=10,"0-10",IF(AND(Bank_Personal_Loan_Modelling!C3221&gt;10,Bank_Personal_Loan_Modelling!C3221&lt;=20),"11-20",IF(AND(Bank_Personal_Loan_Modelling!C3221&gt;20,Bank_Personal_Loan_Modelling!C3221&lt;=30),"21-30","30+")))</f>
        <v>11-20</v>
      </c>
    </row>
    <row r="3222" spans="1:1" x14ac:dyDescent="0.3">
      <c r="A3222" s="3" t="str">
        <f>IF(Bank_Personal_Loan_Modelling!C3222&lt;=10,"0-10",IF(AND(Bank_Personal_Loan_Modelling!C3222&gt;10,Bank_Personal_Loan_Modelling!C3222&lt;=20),"11-20",IF(AND(Bank_Personal_Loan_Modelling!C3222&gt;20,Bank_Personal_Loan_Modelling!C3222&lt;=30),"21-30","30+")))</f>
        <v>11-20</v>
      </c>
    </row>
    <row r="3223" spans="1:1" x14ac:dyDescent="0.3">
      <c r="A3223" s="3" t="str">
        <f>IF(Bank_Personal_Loan_Modelling!C3223&lt;=10,"0-10",IF(AND(Bank_Personal_Loan_Modelling!C3223&gt;10,Bank_Personal_Loan_Modelling!C3223&lt;=20),"11-20",IF(AND(Bank_Personal_Loan_Modelling!C3223&gt;20,Bank_Personal_Loan_Modelling!C3223&lt;=30),"21-30","30+")))</f>
        <v>0-10</v>
      </c>
    </row>
    <row r="3224" spans="1:1" x14ac:dyDescent="0.3">
      <c r="A3224" s="3" t="str">
        <f>IF(Bank_Personal_Loan_Modelling!C3224&lt;=10,"0-10",IF(AND(Bank_Personal_Loan_Modelling!C3224&gt;10,Bank_Personal_Loan_Modelling!C3224&lt;=20),"11-20",IF(AND(Bank_Personal_Loan_Modelling!C3224&gt;20,Bank_Personal_Loan_Modelling!C3224&lt;=30),"21-30","30+")))</f>
        <v>11-20</v>
      </c>
    </row>
    <row r="3225" spans="1:1" x14ac:dyDescent="0.3">
      <c r="A3225" s="3" t="str">
        <f>IF(Bank_Personal_Loan_Modelling!C3225&lt;=10,"0-10",IF(AND(Bank_Personal_Loan_Modelling!C3225&gt;10,Bank_Personal_Loan_Modelling!C3225&lt;=20),"11-20",IF(AND(Bank_Personal_Loan_Modelling!C3225&gt;20,Bank_Personal_Loan_Modelling!C3225&lt;=30),"21-30","30+")))</f>
        <v>11-20</v>
      </c>
    </row>
    <row r="3226" spans="1:1" x14ac:dyDescent="0.3">
      <c r="A3226" s="3" t="str">
        <f>IF(Bank_Personal_Loan_Modelling!C3226&lt;=10,"0-10",IF(AND(Bank_Personal_Loan_Modelling!C3226&gt;10,Bank_Personal_Loan_Modelling!C3226&lt;=20),"11-20",IF(AND(Bank_Personal_Loan_Modelling!C3226&gt;20,Bank_Personal_Loan_Modelling!C3226&lt;=30),"21-30","30+")))</f>
        <v>11-20</v>
      </c>
    </row>
    <row r="3227" spans="1:1" x14ac:dyDescent="0.3">
      <c r="A3227" s="3" t="str">
        <f>IF(Bank_Personal_Loan_Modelling!C3227&lt;=10,"0-10",IF(AND(Bank_Personal_Loan_Modelling!C3227&gt;10,Bank_Personal_Loan_Modelling!C3227&lt;=20),"11-20",IF(AND(Bank_Personal_Loan_Modelling!C3227&gt;20,Bank_Personal_Loan_Modelling!C3227&lt;=30),"21-30","30+")))</f>
        <v>11-20</v>
      </c>
    </row>
    <row r="3228" spans="1:1" x14ac:dyDescent="0.3">
      <c r="A3228" s="3" t="str">
        <f>IF(Bank_Personal_Loan_Modelling!C3228&lt;=10,"0-10",IF(AND(Bank_Personal_Loan_Modelling!C3228&gt;10,Bank_Personal_Loan_Modelling!C3228&lt;=20),"11-20",IF(AND(Bank_Personal_Loan_Modelling!C3228&gt;20,Bank_Personal_Loan_Modelling!C3228&lt;=30),"21-30","30+")))</f>
        <v>11-20</v>
      </c>
    </row>
    <row r="3229" spans="1:1" x14ac:dyDescent="0.3">
      <c r="A3229" s="3" t="str">
        <f>IF(Bank_Personal_Loan_Modelling!C3229&lt;=10,"0-10",IF(AND(Bank_Personal_Loan_Modelling!C3229&gt;10,Bank_Personal_Loan_Modelling!C3229&lt;=20),"11-20",IF(AND(Bank_Personal_Loan_Modelling!C3229&gt;20,Bank_Personal_Loan_Modelling!C3229&lt;=30),"21-30","30+")))</f>
        <v>11-20</v>
      </c>
    </row>
    <row r="3230" spans="1:1" x14ac:dyDescent="0.3">
      <c r="A3230" s="3" t="str">
        <f>IF(Bank_Personal_Loan_Modelling!C3230&lt;=10,"0-10",IF(AND(Bank_Personal_Loan_Modelling!C3230&gt;10,Bank_Personal_Loan_Modelling!C3230&lt;=20),"11-20",IF(AND(Bank_Personal_Loan_Modelling!C3230&gt;20,Bank_Personal_Loan_Modelling!C3230&lt;=30),"21-30","30+")))</f>
        <v>11-20</v>
      </c>
    </row>
    <row r="3231" spans="1:1" x14ac:dyDescent="0.3">
      <c r="A3231" s="3" t="str">
        <f>IF(Bank_Personal_Loan_Modelling!C3231&lt;=10,"0-10",IF(AND(Bank_Personal_Loan_Modelling!C3231&gt;10,Bank_Personal_Loan_Modelling!C3231&lt;=20),"11-20",IF(AND(Bank_Personal_Loan_Modelling!C3231&gt;20,Bank_Personal_Loan_Modelling!C3231&lt;=30),"21-30","30+")))</f>
        <v>11-20</v>
      </c>
    </row>
    <row r="3232" spans="1:1" x14ac:dyDescent="0.3">
      <c r="A3232" s="3" t="str">
        <f>IF(Bank_Personal_Loan_Modelling!C3232&lt;=10,"0-10",IF(AND(Bank_Personal_Loan_Modelling!C3232&gt;10,Bank_Personal_Loan_Modelling!C3232&lt;=20),"11-20",IF(AND(Bank_Personal_Loan_Modelling!C3232&gt;20,Bank_Personal_Loan_Modelling!C3232&lt;=30),"21-30","30+")))</f>
        <v>11-20</v>
      </c>
    </row>
    <row r="3233" spans="1:1" x14ac:dyDescent="0.3">
      <c r="A3233" s="3" t="str">
        <f>IF(Bank_Personal_Loan_Modelling!C3233&lt;=10,"0-10",IF(AND(Bank_Personal_Loan_Modelling!C3233&gt;10,Bank_Personal_Loan_Modelling!C3233&lt;=20),"11-20",IF(AND(Bank_Personal_Loan_Modelling!C3233&gt;20,Bank_Personal_Loan_Modelling!C3233&lt;=30),"21-30","30+")))</f>
        <v>11-20</v>
      </c>
    </row>
    <row r="3234" spans="1:1" x14ac:dyDescent="0.3">
      <c r="A3234" s="3" t="str">
        <f>IF(Bank_Personal_Loan_Modelling!C3234&lt;=10,"0-10",IF(AND(Bank_Personal_Loan_Modelling!C3234&gt;10,Bank_Personal_Loan_Modelling!C3234&lt;=20),"11-20",IF(AND(Bank_Personal_Loan_Modelling!C3234&gt;20,Bank_Personal_Loan_Modelling!C3234&lt;=30),"21-30","30+")))</f>
        <v>11-20</v>
      </c>
    </row>
    <row r="3235" spans="1:1" x14ac:dyDescent="0.3">
      <c r="A3235" s="3" t="str">
        <f>IF(Bank_Personal_Loan_Modelling!C3235&lt;=10,"0-10",IF(AND(Bank_Personal_Loan_Modelling!C3235&gt;10,Bank_Personal_Loan_Modelling!C3235&lt;=20),"11-20",IF(AND(Bank_Personal_Loan_Modelling!C3235&gt;20,Bank_Personal_Loan_Modelling!C3235&lt;=30),"21-30","30+")))</f>
        <v>11-20</v>
      </c>
    </row>
    <row r="3236" spans="1:1" x14ac:dyDescent="0.3">
      <c r="A3236" s="3" t="str">
        <f>IF(Bank_Personal_Loan_Modelling!C3236&lt;=10,"0-10",IF(AND(Bank_Personal_Loan_Modelling!C3236&gt;10,Bank_Personal_Loan_Modelling!C3236&lt;=20),"11-20",IF(AND(Bank_Personal_Loan_Modelling!C3236&gt;20,Bank_Personal_Loan_Modelling!C3236&lt;=30),"21-30","30+")))</f>
        <v>11-20</v>
      </c>
    </row>
    <row r="3237" spans="1:1" x14ac:dyDescent="0.3">
      <c r="A3237" s="3" t="str">
        <f>IF(Bank_Personal_Loan_Modelling!C3237&lt;=10,"0-10",IF(AND(Bank_Personal_Loan_Modelling!C3237&gt;10,Bank_Personal_Loan_Modelling!C3237&lt;=20),"11-20",IF(AND(Bank_Personal_Loan_Modelling!C3237&gt;20,Bank_Personal_Loan_Modelling!C3237&lt;=30),"21-30","30+")))</f>
        <v>11-20</v>
      </c>
    </row>
    <row r="3238" spans="1:1" x14ac:dyDescent="0.3">
      <c r="A3238" s="3" t="str">
        <f>IF(Bank_Personal_Loan_Modelling!C3238&lt;=10,"0-10",IF(AND(Bank_Personal_Loan_Modelling!C3238&gt;10,Bank_Personal_Loan_Modelling!C3238&lt;=20),"11-20",IF(AND(Bank_Personal_Loan_Modelling!C3238&gt;20,Bank_Personal_Loan_Modelling!C3238&lt;=30),"21-30","30+")))</f>
        <v>11-20</v>
      </c>
    </row>
    <row r="3239" spans="1:1" x14ac:dyDescent="0.3">
      <c r="A3239" s="3" t="str">
        <f>IF(Bank_Personal_Loan_Modelling!C3239&lt;=10,"0-10",IF(AND(Bank_Personal_Loan_Modelling!C3239&gt;10,Bank_Personal_Loan_Modelling!C3239&lt;=20),"11-20",IF(AND(Bank_Personal_Loan_Modelling!C3239&gt;20,Bank_Personal_Loan_Modelling!C3239&lt;=30),"21-30","30+")))</f>
        <v>11-20</v>
      </c>
    </row>
    <row r="3240" spans="1:1" x14ac:dyDescent="0.3">
      <c r="A3240" s="3" t="str">
        <f>IF(Bank_Personal_Loan_Modelling!C3240&lt;=10,"0-10",IF(AND(Bank_Personal_Loan_Modelling!C3240&gt;10,Bank_Personal_Loan_Modelling!C3240&lt;=20),"11-20",IF(AND(Bank_Personal_Loan_Modelling!C3240&gt;20,Bank_Personal_Loan_Modelling!C3240&lt;=30),"21-30","30+")))</f>
        <v>11-20</v>
      </c>
    </row>
    <row r="3241" spans="1:1" x14ac:dyDescent="0.3">
      <c r="A3241" s="3" t="str">
        <f>IF(Bank_Personal_Loan_Modelling!C3241&lt;=10,"0-10",IF(AND(Bank_Personal_Loan_Modelling!C3241&gt;10,Bank_Personal_Loan_Modelling!C3241&lt;=20),"11-20",IF(AND(Bank_Personal_Loan_Modelling!C3241&gt;20,Bank_Personal_Loan_Modelling!C3241&lt;=30),"21-30","30+")))</f>
        <v>11-20</v>
      </c>
    </row>
    <row r="3242" spans="1:1" x14ac:dyDescent="0.3">
      <c r="A3242" s="3" t="str">
        <f>IF(Bank_Personal_Loan_Modelling!C3242&lt;=10,"0-10",IF(AND(Bank_Personal_Loan_Modelling!C3242&gt;10,Bank_Personal_Loan_Modelling!C3242&lt;=20),"11-20",IF(AND(Bank_Personal_Loan_Modelling!C3242&gt;20,Bank_Personal_Loan_Modelling!C3242&lt;=30),"21-30","30+")))</f>
        <v>11-20</v>
      </c>
    </row>
    <row r="3243" spans="1:1" x14ac:dyDescent="0.3">
      <c r="A3243" s="3" t="str">
        <f>IF(Bank_Personal_Loan_Modelling!C3243&lt;=10,"0-10",IF(AND(Bank_Personal_Loan_Modelling!C3243&gt;10,Bank_Personal_Loan_Modelling!C3243&lt;=20),"11-20",IF(AND(Bank_Personal_Loan_Modelling!C3243&gt;20,Bank_Personal_Loan_Modelling!C3243&lt;=30),"21-30","30+")))</f>
        <v>11-20</v>
      </c>
    </row>
    <row r="3244" spans="1:1" x14ac:dyDescent="0.3">
      <c r="A3244" s="3" t="str">
        <f>IF(Bank_Personal_Loan_Modelling!C3244&lt;=10,"0-10",IF(AND(Bank_Personal_Loan_Modelling!C3244&gt;10,Bank_Personal_Loan_Modelling!C3244&lt;=20),"11-20",IF(AND(Bank_Personal_Loan_Modelling!C3244&gt;20,Bank_Personal_Loan_Modelling!C3244&lt;=30),"21-30","30+")))</f>
        <v>11-20</v>
      </c>
    </row>
    <row r="3245" spans="1:1" x14ac:dyDescent="0.3">
      <c r="A3245" s="3" t="str">
        <f>IF(Bank_Personal_Loan_Modelling!C3245&lt;=10,"0-10",IF(AND(Bank_Personal_Loan_Modelling!C3245&gt;10,Bank_Personal_Loan_Modelling!C3245&lt;=20),"11-20",IF(AND(Bank_Personal_Loan_Modelling!C3245&gt;20,Bank_Personal_Loan_Modelling!C3245&lt;=30),"21-30","30+")))</f>
        <v>11-20</v>
      </c>
    </row>
    <row r="3246" spans="1:1" x14ac:dyDescent="0.3">
      <c r="A3246" s="3" t="str">
        <f>IF(Bank_Personal_Loan_Modelling!C3246&lt;=10,"0-10",IF(AND(Bank_Personal_Loan_Modelling!C3246&gt;10,Bank_Personal_Loan_Modelling!C3246&lt;=20),"11-20",IF(AND(Bank_Personal_Loan_Modelling!C3246&gt;20,Bank_Personal_Loan_Modelling!C3246&lt;=30),"21-30","30+")))</f>
        <v>11-20</v>
      </c>
    </row>
    <row r="3247" spans="1:1" x14ac:dyDescent="0.3">
      <c r="A3247" s="3" t="str">
        <f>IF(Bank_Personal_Loan_Modelling!C3247&lt;=10,"0-10",IF(AND(Bank_Personal_Loan_Modelling!C3247&gt;10,Bank_Personal_Loan_Modelling!C3247&lt;=20),"11-20",IF(AND(Bank_Personal_Loan_Modelling!C3247&gt;20,Bank_Personal_Loan_Modelling!C3247&lt;=30),"21-30","30+")))</f>
        <v>11-20</v>
      </c>
    </row>
    <row r="3248" spans="1:1" x14ac:dyDescent="0.3">
      <c r="A3248" s="3" t="str">
        <f>IF(Bank_Personal_Loan_Modelling!C3248&lt;=10,"0-10",IF(AND(Bank_Personal_Loan_Modelling!C3248&gt;10,Bank_Personal_Loan_Modelling!C3248&lt;=20),"11-20",IF(AND(Bank_Personal_Loan_Modelling!C3248&gt;20,Bank_Personal_Loan_Modelling!C3248&lt;=30),"21-30","30+")))</f>
        <v>11-20</v>
      </c>
    </row>
    <row r="3249" spans="1:1" x14ac:dyDescent="0.3">
      <c r="A3249" s="3" t="str">
        <f>IF(Bank_Personal_Loan_Modelling!C3249&lt;=10,"0-10",IF(AND(Bank_Personal_Loan_Modelling!C3249&gt;10,Bank_Personal_Loan_Modelling!C3249&lt;=20),"11-20",IF(AND(Bank_Personal_Loan_Modelling!C3249&gt;20,Bank_Personal_Loan_Modelling!C3249&lt;=30),"21-30","30+")))</f>
        <v>0-10</v>
      </c>
    </row>
    <row r="3250" spans="1:1" x14ac:dyDescent="0.3">
      <c r="A3250" s="3" t="str">
        <f>IF(Bank_Personal_Loan_Modelling!C3250&lt;=10,"0-10",IF(AND(Bank_Personal_Loan_Modelling!C3250&gt;10,Bank_Personal_Loan_Modelling!C3250&lt;=20),"11-20",IF(AND(Bank_Personal_Loan_Modelling!C3250&gt;20,Bank_Personal_Loan_Modelling!C3250&lt;=30),"21-30","30+")))</f>
        <v>11-20</v>
      </c>
    </row>
    <row r="3251" spans="1:1" x14ac:dyDescent="0.3">
      <c r="A3251" s="3" t="str">
        <f>IF(Bank_Personal_Loan_Modelling!C3251&lt;=10,"0-10",IF(AND(Bank_Personal_Loan_Modelling!C3251&gt;10,Bank_Personal_Loan_Modelling!C3251&lt;=20),"11-20",IF(AND(Bank_Personal_Loan_Modelling!C3251&gt;20,Bank_Personal_Loan_Modelling!C3251&lt;=30),"21-30","30+")))</f>
        <v>11-20</v>
      </c>
    </row>
    <row r="3252" spans="1:1" x14ac:dyDescent="0.3">
      <c r="A3252" s="3" t="str">
        <f>IF(Bank_Personal_Loan_Modelling!C3252&lt;=10,"0-10",IF(AND(Bank_Personal_Loan_Modelling!C3252&gt;10,Bank_Personal_Loan_Modelling!C3252&lt;=20),"11-20",IF(AND(Bank_Personal_Loan_Modelling!C3252&gt;20,Bank_Personal_Loan_Modelling!C3252&lt;=30),"21-30","30+")))</f>
        <v>11-20</v>
      </c>
    </row>
    <row r="3253" spans="1:1" x14ac:dyDescent="0.3">
      <c r="A3253" s="3" t="str">
        <f>IF(Bank_Personal_Loan_Modelling!C3253&lt;=10,"0-10",IF(AND(Bank_Personal_Loan_Modelling!C3253&gt;10,Bank_Personal_Loan_Modelling!C3253&lt;=20),"11-20",IF(AND(Bank_Personal_Loan_Modelling!C3253&gt;20,Bank_Personal_Loan_Modelling!C3253&lt;=30),"21-30","30+")))</f>
        <v>11-20</v>
      </c>
    </row>
    <row r="3254" spans="1:1" x14ac:dyDescent="0.3">
      <c r="A3254" s="3" t="str">
        <f>IF(Bank_Personal_Loan_Modelling!C3254&lt;=10,"0-10",IF(AND(Bank_Personal_Loan_Modelling!C3254&gt;10,Bank_Personal_Loan_Modelling!C3254&lt;=20),"11-20",IF(AND(Bank_Personal_Loan_Modelling!C3254&gt;20,Bank_Personal_Loan_Modelling!C3254&lt;=30),"21-30","30+")))</f>
        <v>11-20</v>
      </c>
    </row>
    <row r="3255" spans="1:1" x14ac:dyDescent="0.3">
      <c r="A3255" s="3" t="str">
        <f>IF(Bank_Personal_Loan_Modelling!C3255&lt;=10,"0-10",IF(AND(Bank_Personal_Loan_Modelling!C3255&gt;10,Bank_Personal_Loan_Modelling!C3255&lt;=20),"11-20",IF(AND(Bank_Personal_Loan_Modelling!C3255&gt;20,Bank_Personal_Loan_Modelling!C3255&lt;=30),"21-30","30+")))</f>
        <v>11-20</v>
      </c>
    </row>
    <row r="3256" spans="1:1" x14ac:dyDescent="0.3">
      <c r="A3256" s="3" t="str">
        <f>IF(Bank_Personal_Loan_Modelling!C3256&lt;=10,"0-10",IF(AND(Bank_Personal_Loan_Modelling!C3256&gt;10,Bank_Personal_Loan_Modelling!C3256&lt;=20),"11-20",IF(AND(Bank_Personal_Loan_Modelling!C3256&gt;20,Bank_Personal_Loan_Modelling!C3256&lt;=30),"21-30","30+")))</f>
        <v>11-20</v>
      </c>
    </row>
    <row r="3257" spans="1:1" x14ac:dyDescent="0.3">
      <c r="A3257" s="3" t="str">
        <f>IF(Bank_Personal_Loan_Modelling!C3257&lt;=10,"0-10",IF(AND(Bank_Personal_Loan_Modelling!C3257&gt;10,Bank_Personal_Loan_Modelling!C3257&lt;=20),"11-20",IF(AND(Bank_Personal_Loan_Modelling!C3257&gt;20,Bank_Personal_Loan_Modelling!C3257&lt;=30),"21-30","30+")))</f>
        <v>11-20</v>
      </c>
    </row>
    <row r="3258" spans="1:1" x14ac:dyDescent="0.3">
      <c r="A3258" s="3" t="str">
        <f>IF(Bank_Personal_Loan_Modelling!C3258&lt;=10,"0-10",IF(AND(Bank_Personal_Loan_Modelling!C3258&gt;10,Bank_Personal_Loan_Modelling!C3258&lt;=20),"11-20",IF(AND(Bank_Personal_Loan_Modelling!C3258&gt;20,Bank_Personal_Loan_Modelling!C3258&lt;=30),"21-30","30+")))</f>
        <v>11-20</v>
      </c>
    </row>
    <row r="3259" spans="1:1" x14ac:dyDescent="0.3">
      <c r="A3259" s="3" t="str">
        <f>IF(Bank_Personal_Loan_Modelling!C3259&lt;=10,"0-10",IF(AND(Bank_Personal_Loan_Modelling!C3259&gt;10,Bank_Personal_Loan_Modelling!C3259&lt;=20),"11-20",IF(AND(Bank_Personal_Loan_Modelling!C3259&gt;20,Bank_Personal_Loan_Modelling!C3259&lt;=30),"21-30","30+")))</f>
        <v>11-20</v>
      </c>
    </row>
    <row r="3260" spans="1:1" x14ac:dyDescent="0.3">
      <c r="A3260" s="3" t="str">
        <f>IF(Bank_Personal_Loan_Modelling!C3260&lt;=10,"0-10",IF(AND(Bank_Personal_Loan_Modelling!C3260&gt;10,Bank_Personal_Loan_Modelling!C3260&lt;=20),"11-20",IF(AND(Bank_Personal_Loan_Modelling!C3260&gt;20,Bank_Personal_Loan_Modelling!C3260&lt;=30),"21-30","30+")))</f>
        <v>11-20</v>
      </c>
    </row>
    <row r="3261" spans="1:1" x14ac:dyDescent="0.3">
      <c r="A3261" s="3" t="str">
        <f>IF(Bank_Personal_Loan_Modelling!C3261&lt;=10,"0-10",IF(AND(Bank_Personal_Loan_Modelling!C3261&gt;10,Bank_Personal_Loan_Modelling!C3261&lt;=20),"11-20",IF(AND(Bank_Personal_Loan_Modelling!C3261&gt;20,Bank_Personal_Loan_Modelling!C3261&lt;=30),"21-30","30+")))</f>
        <v>11-20</v>
      </c>
    </row>
    <row r="3262" spans="1:1" x14ac:dyDescent="0.3">
      <c r="A3262" s="3" t="str">
        <f>IF(Bank_Personal_Loan_Modelling!C3262&lt;=10,"0-10",IF(AND(Bank_Personal_Loan_Modelling!C3262&gt;10,Bank_Personal_Loan_Modelling!C3262&lt;=20),"11-20",IF(AND(Bank_Personal_Loan_Modelling!C3262&gt;20,Bank_Personal_Loan_Modelling!C3262&lt;=30),"21-30","30+")))</f>
        <v>11-20</v>
      </c>
    </row>
    <row r="3263" spans="1:1" x14ac:dyDescent="0.3">
      <c r="A3263" s="3" t="str">
        <f>IF(Bank_Personal_Loan_Modelling!C3263&lt;=10,"0-10",IF(AND(Bank_Personal_Loan_Modelling!C3263&gt;10,Bank_Personal_Loan_Modelling!C3263&lt;=20),"11-20",IF(AND(Bank_Personal_Loan_Modelling!C3263&gt;20,Bank_Personal_Loan_Modelling!C3263&lt;=30),"21-30","30+")))</f>
        <v>11-20</v>
      </c>
    </row>
    <row r="3264" spans="1:1" x14ac:dyDescent="0.3">
      <c r="A3264" s="3" t="str">
        <f>IF(Bank_Personal_Loan_Modelling!C3264&lt;=10,"0-10",IF(AND(Bank_Personal_Loan_Modelling!C3264&gt;10,Bank_Personal_Loan_Modelling!C3264&lt;=20),"11-20",IF(AND(Bank_Personal_Loan_Modelling!C3264&gt;20,Bank_Personal_Loan_Modelling!C3264&lt;=30),"21-30","30+")))</f>
        <v>11-20</v>
      </c>
    </row>
    <row r="3265" spans="1:1" x14ac:dyDescent="0.3">
      <c r="A3265" s="3" t="str">
        <f>IF(Bank_Personal_Loan_Modelling!C3265&lt;=10,"0-10",IF(AND(Bank_Personal_Loan_Modelling!C3265&gt;10,Bank_Personal_Loan_Modelling!C3265&lt;=20),"11-20",IF(AND(Bank_Personal_Loan_Modelling!C3265&gt;20,Bank_Personal_Loan_Modelling!C3265&lt;=30),"21-30","30+")))</f>
        <v>11-20</v>
      </c>
    </row>
    <row r="3266" spans="1:1" x14ac:dyDescent="0.3">
      <c r="A3266" s="3" t="str">
        <f>IF(Bank_Personal_Loan_Modelling!C3266&lt;=10,"0-10",IF(AND(Bank_Personal_Loan_Modelling!C3266&gt;10,Bank_Personal_Loan_Modelling!C3266&lt;=20),"11-20",IF(AND(Bank_Personal_Loan_Modelling!C3266&gt;20,Bank_Personal_Loan_Modelling!C3266&lt;=30),"21-30","30+")))</f>
        <v>11-20</v>
      </c>
    </row>
    <row r="3267" spans="1:1" x14ac:dyDescent="0.3">
      <c r="A3267" s="3" t="str">
        <f>IF(Bank_Personal_Loan_Modelling!C3267&lt;=10,"0-10",IF(AND(Bank_Personal_Loan_Modelling!C3267&gt;10,Bank_Personal_Loan_Modelling!C3267&lt;=20),"11-20",IF(AND(Bank_Personal_Loan_Modelling!C3267&gt;20,Bank_Personal_Loan_Modelling!C3267&lt;=30),"21-30","30+")))</f>
        <v>11-20</v>
      </c>
    </row>
    <row r="3268" spans="1:1" x14ac:dyDescent="0.3">
      <c r="A3268" s="3" t="str">
        <f>IF(Bank_Personal_Loan_Modelling!C3268&lt;=10,"0-10",IF(AND(Bank_Personal_Loan_Modelling!C3268&gt;10,Bank_Personal_Loan_Modelling!C3268&lt;=20),"11-20",IF(AND(Bank_Personal_Loan_Modelling!C3268&gt;20,Bank_Personal_Loan_Modelling!C3268&lt;=30),"21-30","30+")))</f>
        <v>11-20</v>
      </c>
    </row>
    <row r="3269" spans="1:1" x14ac:dyDescent="0.3">
      <c r="A3269" s="3" t="str">
        <f>IF(Bank_Personal_Loan_Modelling!C3269&lt;=10,"0-10",IF(AND(Bank_Personal_Loan_Modelling!C3269&gt;10,Bank_Personal_Loan_Modelling!C3269&lt;=20),"11-20",IF(AND(Bank_Personal_Loan_Modelling!C3269&gt;20,Bank_Personal_Loan_Modelling!C3269&lt;=30),"21-30","30+")))</f>
        <v>11-20</v>
      </c>
    </row>
    <row r="3270" spans="1:1" x14ac:dyDescent="0.3">
      <c r="A3270" s="3" t="str">
        <f>IF(Bank_Personal_Loan_Modelling!C3270&lt;=10,"0-10",IF(AND(Bank_Personal_Loan_Modelling!C3270&gt;10,Bank_Personal_Loan_Modelling!C3270&lt;=20),"11-20",IF(AND(Bank_Personal_Loan_Modelling!C3270&gt;20,Bank_Personal_Loan_Modelling!C3270&lt;=30),"21-30","30+")))</f>
        <v>11-20</v>
      </c>
    </row>
    <row r="3271" spans="1:1" x14ac:dyDescent="0.3">
      <c r="A3271" s="3" t="str">
        <f>IF(Bank_Personal_Loan_Modelling!C3271&lt;=10,"0-10",IF(AND(Bank_Personal_Loan_Modelling!C3271&gt;10,Bank_Personal_Loan_Modelling!C3271&lt;=20),"11-20",IF(AND(Bank_Personal_Loan_Modelling!C3271&gt;20,Bank_Personal_Loan_Modelling!C3271&lt;=30),"21-30","30+")))</f>
        <v>11-20</v>
      </c>
    </row>
    <row r="3272" spans="1:1" x14ac:dyDescent="0.3">
      <c r="A3272" s="3" t="str">
        <f>IF(Bank_Personal_Loan_Modelling!C3272&lt;=10,"0-10",IF(AND(Bank_Personal_Loan_Modelling!C3272&gt;10,Bank_Personal_Loan_Modelling!C3272&lt;=20),"11-20",IF(AND(Bank_Personal_Loan_Modelling!C3272&gt;20,Bank_Personal_Loan_Modelling!C3272&lt;=30),"21-30","30+")))</f>
        <v>11-20</v>
      </c>
    </row>
    <row r="3273" spans="1:1" x14ac:dyDescent="0.3">
      <c r="A3273" s="3" t="str">
        <f>IF(Bank_Personal_Loan_Modelling!C3273&lt;=10,"0-10",IF(AND(Bank_Personal_Loan_Modelling!C3273&gt;10,Bank_Personal_Loan_Modelling!C3273&lt;=20),"11-20",IF(AND(Bank_Personal_Loan_Modelling!C3273&gt;20,Bank_Personal_Loan_Modelling!C3273&lt;=30),"21-30","30+")))</f>
        <v>11-20</v>
      </c>
    </row>
    <row r="3274" spans="1:1" x14ac:dyDescent="0.3">
      <c r="A3274" s="3" t="str">
        <f>IF(Bank_Personal_Loan_Modelling!C3274&lt;=10,"0-10",IF(AND(Bank_Personal_Loan_Modelling!C3274&gt;10,Bank_Personal_Loan_Modelling!C3274&lt;=20),"11-20",IF(AND(Bank_Personal_Loan_Modelling!C3274&gt;20,Bank_Personal_Loan_Modelling!C3274&lt;=30),"21-30","30+")))</f>
        <v>11-20</v>
      </c>
    </row>
    <row r="3275" spans="1:1" x14ac:dyDescent="0.3">
      <c r="A3275" s="3" t="str">
        <f>IF(Bank_Personal_Loan_Modelling!C3275&lt;=10,"0-10",IF(AND(Bank_Personal_Loan_Modelling!C3275&gt;10,Bank_Personal_Loan_Modelling!C3275&lt;=20),"11-20",IF(AND(Bank_Personal_Loan_Modelling!C3275&gt;20,Bank_Personal_Loan_Modelling!C3275&lt;=30),"21-30","30+")))</f>
        <v>11-20</v>
      </c>
    </row>
    <row r="3276" spans="1:1" x14ac:dyDescent="0.3">
      <c r="A3276" s="3" t="str">
        <f>IF(Bank_Personal_Loan_Modelling!C3276&lt;=10,"0-10",IF(AND(Bank_Personal_Loan_Modelling!C3276&gt;10,Bank_Personal_Loan_Modelling!C3276&lt;=20),"11-20",IF(AND(Bank_Personal_Loan_Modelling!C3276&gt;20,Bank_Personal_Loan_Modelling!C3276&lt;=30),"21-30","30+")))</f>
        <v>11-20</v>
      </c>
    </row>
    <row r="3277" spans="1:1" x14ac:dyDescent="0.3">
      <c r="A3277" s="3" t="str">
        <f>IF(Bank_Personal_Loan_Modelling!C3277&lt;=10,"0-10",IF(AND(Bank_Personal_Loan_Modelling!C3277&gt;10,Bank_Personal_Loan_Modelling!C3277&lt;=20),"11-20",IF(AND(Bank_Personal_Loan_Modelling!C3277&gt;20,Bank_Personal_Loan_Modelling!C3277&lt;=30),"21-30","30+")))</f>
        <v>11-20</v>
      </c>
    </row>
    <row r="3278" spans="1:1" x14ac:dyDescent="0.3">
      <c r="A3278" s="3" t="str">
        <f>IF(Bank_Personal_Loan_Modelling!C3278&lt;=10,"0-10",IF(AND(Bank_Personal_Loan_Modelling!C3278&gt;10,Bank_Personal_Loan_Modelling!C3278&lt;=20),"11-20",IF(AND(Bank_Personal_Loan_Modelling!C3278&gt;20,Bank_Personal_Loan_Modelling!C3278&lt;=30),"21-30","30+")))</f>
        <v>11-20</v>
      </c>
    </row>
    <row r="3279" spans="1:1" x14ac:dyDescent="0.3">
      <c r="A3279" s="3" t="str">
        <f>IF(Bank_Personal_Loan_Modelling!C3279&lt;=10,"0-10",IF(AND(Bank_Personal_Loan_Modelling!C3279&gt;10,Bank_Personal_Loan_Modelling!C3279&lt;=20),"11-20",IF(AND(Bank_Personal_Loan_Modelling!C3279&gt;20,Bank_Personal_Loan_Modelling!C3279&lt;=30),"21-30","30+")))</f>
        <v>11-20</v>
      </c>
    </row>
    <row r="3280" spans="1:1" x14ac:dyDescent="0.3">
      <c r="A3280" s="3" t="str">
        <f>IF(Bank_Personal_Loan_Modelling!C3280&lt;=10,"0-10",IF(AND(Bank_Personal_Loan_Modelling!C3280&gt;10,Bank_Personal_Loan_Modelling!C3280&lt;=20),"11-20",IF(AND(Bank_Personal_Loan_Modelling!C3280&gt;20,Bank_Personal_Loan_Modelling!C3280&lt;=30),"21-30","30+")))</f>
        <v>11-20</v>
      </c>
    </row>
    <row r="3281" spans="1:1" x14ac:dyDescent="0.3">
      <c r="A3281" s="3" t="str">
        <f>IF(Bank_Personal_Loan_Modelling!C3281&lt;=10,"0-10",IF(AND(Bank_Personal_Loan_Modelling!C3281&gt;10,Bank_Personal_Loan_Modelling!C3281&lt;=20),"11-20",IF(AND(Bank_Personal_Loan_Modelling!C3281&gt;20,Bank_Personal_Loan_Modelling!C3281&lt;=30),"21-30","30+")))</f>
        <v>11-20</v>
      </c>
    </row>
    <row r="3282" spans="1:1" x14ac:dyDescent="0.3">
      <c r="A3282" s="3" t="str">
        <f>IF(Bank_Personal_Loan_Modelling!C3282&lt;=10,"0-10",IF(AND(Bank_Personal_Loan_Modelling!C3282&gt;10,Bank_Personal_Loan_Modelling!C3282&lt;=20),"11-20",IF(AND(Bank_Personal_Loan_Modelling!C3282&gt;20,Bank_Personal_Loan_Modelling!C3282&lt;=30),"21-30","30+")))</f>
        <v>11-20</v>
      </c>
    </row>
    <row r="3283" spans="1:1" x14ac:dyDescent="0.3">
      <c r="A3283" s="3" t="str">
        <f>IF(Bank_Personal_Loan_Modelling!C3283&lt;=10,"0-10",IF(AND(Bank_Personal_Loan_Modelling!C3283&gt;10,Bank_Personal_Loan_Modelling!C3283&lt;=20),"11-20",IF(AND(Bank_Personal_Loan_Modelling!C3283&gt;20,Bank_Personal_Loan_Modelling!C3283&lt;=30),"21-30","30+")))</f>
        <v>11-20</v>
      </c>
    </row>
    <row r="3284" spans="1:1" x14ac:dyDescent="0.3">
      <c r="A3284" s="3" t="str">
        <f>IF(Bank_Personal_Loan_Modelling!C3284&lt;=10,"0-10",IF(AND(Bank_Personal_Loan_Modelling!C3284&gt;10,Bank_Personal_Loan_Modelling!C3284&lt;=20),"11-20",IF(AND(Bank_Personal_Loan_Modelling!C3284&gt;20,Bank_Personal_Loan_Modelling!C3284&lt;=30),"21-30","30+")))</f>
        <v>11-20</v>
      </c>
    </row>
    <row r="3285" spans="1:1" x14ac:dyDescent="0.3">
      <c r="A3285" s="3" t="str">
        <f>IF(Bank_Personal_Loan_Modelling!C3285&lt;=10,"0-10",IF(AND(Bank_Personal_Loan_Modelling!C3285&gt;10,Bank_Personal_Loan_Modelling!C3285&lt;=20),"11-20",IF(AND(Bank_Personal_Loan_Modelling!C3285&gt;20,Bank_Personal_Loan_Modelling!C3285&lt;=30),"21-30","30+")))</f>
        <v>11-20</v>
      </c>
    </row>
    <row r="3286" spans="1:1" x14ac:dyDescent="0.3">
      <c r="A3286" s="3" t="str">
        <f>IF(Bank_Personal_Loan_Modelling!C3286&lt;=10,"0-10",IF(AND(Bank_Personal_Loan_Modelling!C3286&gt;10,Bank_Personal_Loan_Modelling!C3286&lt;=20),"11-20",IF(AND(Bank_Personal_Loan_Modelling!C3286&gt;20,Bank_Personal_Loan_Modelling!C3286&lt;=30),"21-30","30+")))</f>
        <v>11-20</v>
      </c>
    </row>
    <row r="3287" spans="1:1" x14ac:dyDescent="0.3">
      <c r="A3287" s="3" t="str">
        <f>IF(Bank_Personal_Loan_Modelling!C3287&lt;=10,"0-10",IF(AND(Bank_Personal_Loan_Modelling!C3287&gt;10,Bank_Personal_Loan_Modelling!C3287&lt;=20),"11-20",IF(AND(Bank_Personal_Loan_Modelling!C3287&gt;20,Bank_Personal_Loan_Modelling!C3287&lt;=30),"21-30","30+")))</f>
        <v>11-20</v>
      </c>
    </row>
    <row r="3288" spans="1:1" x14ac:dyDescent="0.3">
      <c r="A3288" s="3" t="str">
        <f>IF(Bank_Personal_Loan_Modelling!C3288&lt;=10,"0-10",IF(AND(Bank_Personal_Loan_Modelling!C3288&gt;10,Bank_Personal_Loan_Modelling!C3288&lt;=20),"11-20",IF(AND(Bank_Personal_Loan_Modelling!C3288&gt;20,Bank_Personal_Loan_Modelling!C3288&lt;=30),"21-30","30+")))</f>
        <v>11-20</v>
      </c>
    </row>
    <row r="3289" spans="1:1" x14ac:dyDescent="0.3">
      <c r="A3289" s="3" t="str">
        <f>IF(Bank_Personal_Loan_Modelling!C3289&lt;=10,"0-10",IF(AND(Bank_Personal_Loan_Modelling!C3289&gt;10,Bank_Personal_Loan_Modelling!C3289&lt;=20),"11-20",IF(AND(Bank_Personal_Loan_Modelling!C3289&gt;20,Bank_Personal_Loan_Modelling!C3289&lt;=30),"21-30","30+")))</f>
        <v>11-20</v>
      </c>
    </row>
    <row r="3290" spans="1:1" x14ac:dyDescent="0.3">
      <c r="A3290" s="3" t="str">
        <f>IF(Bank_Personal_Loan_Modelling!C3290&lt;=10,"0-10",IF(AND(Bank_Personal_Loan_Modelling!C3290&gt;10,Bank_Personal_Loan_Modelling!C3290&lt;=20),"11-20",IF(AND(Bank_Personal_Loan_Modelling!C3290&gt;20,Bank_Personal_Loan_Modelling!C3290&lt;=30),"21-30","30+")))</f>
        <v>11-20</v>
      </c>
    </row>
    <row r="3291" spans="1:1" x14ac:dyDescent="0.3">
      <c r="A3291" s="3" t="str">
        <f>IF(Bank_Personal_Loan_Modelling!C3291&lt;=10,"0-10",IF(AND(Bank_Personal_Loan_Modelling!C3291&gt;10,Bank_Personal_Loan_Modelling!C3291&lt;=20),"11-20",IF(AND(Bank_Personal_Loan_Modelling!C3291&gt;20,Bank_Personal_Loan_Modelling!C3291&lt;=30),"21-30","30+")))</f>
        <v>11-20</v>
      </c>
    </row>
    <row r="3292" spans="1:1" x14ac:dyDescent="0.3">
      <c r="A3292" s="3" t="str">
        <f>IF(Bank_Personal_Loan_Modelling!C3292&lt;=10,"0-10",IF(AND(Bank_Personal_Loan_Modelling!C3292&gt;10,Bank_Personal_Loan_Modelling!C3292&lt;=20),"11-20",IF(AND(Bank_Personal_Loan_Modelling!C3292&gt;20,Bank_Personal_Loan_Modelling!C3292&lt;=30),"21-30","30+")))</f>
        <v>11-20</v>
      </c>
    </row>
    <row r="3293" spans="1:1" x14ac:dyDescent="0.3">
      <c r="A3293" s="3" t="str">
        <f>IF(Bank_Personal_Loan_Modelling!C3293&lt;=10,"0-10",IF(AND(Bank_Personal_Loan_Modelling!C3293&gt;10,Bank_Personal_Loan_Modelling!C3293&lt;=20),"11-20",IF(AND(Bank_Personal_Loan_Modelling!C3293&gt;20,Bank_Personal_Loan_Modelling!C3293&lt;=30),"21-30","30+")))</f>
        <v>11-20</v>
      </c>
    </row>
    <row r="3294" spans="1:1" x14ac:dyDescent="0.3">
      <c r="A3294" s="3" t="str">
        <f>IF(Bank_Personal_Loan_Modelling!C3294&lt;=10,"0-10",IF(AND(Bank_Personal_Loan_Modelling!C3294&gt;10,Bank_Personal_Loan_Modelling!C3294&lt;=20),"11-20",IF(AND(Bank_Personal_Loan_Modelling!C3294&gt;20,Bank_Personal_Loan_Modelling!C3294&lt;=30),"21-30","30+")))</f>
        <v>11-20</v>
      </c>
    </row>
    <row r="3295" spans="1:1" x14ac:dyDescent="0.3">
      <c r="A3295" s="3" t="str">
        <f>IF(Bank_Personal_Loan_Modelling!C3295&lt;=10,"0-10",IF(AND(Bank_Personal_Loan_Modelling!C3295&gt;10,Bank_Personal_Loan_Modelling!C3295&lt;=20),"11-20",IF(AND(Bank_Personal_Loan_Modelling!C3295&gt;20,Bank_Personal_Loan_Modelling!C3295&lt;=30),"21-30","30+")))</f>
        <v>11-20</v>
      </c>
    </row>
    <row r="3296" spans="1:1" x14ac:dyDescent="0.3">
      <c r="A3296" s="3" t="str">
        <f>IF(Bank_Personal_Loan_Modelling!C3296&lt;=10,"0-10",IF(AND(Bank_Personal_Loan_Modelling!C3296&gt;10,Bank_Personal_Loan_Modelling!C3296&lt;=20),"11-20",IF(AND(Bank_Personal_Loan_Modelling!C3296&gt;20,Bank_Personal_Loan_Modelling!C3296&lt;=30),"21-30","30+")))</f>
        <v>11-20</v>
      </c>
    </row>
    <row r="3297" spans="1:1" x14ac:dyDescent="0.3">
      <c r="A3297" s="3" t="str">
        <f>IF(Bank_Personal_Loan_Modelling!C3297&lt;=10,"0-10",IF(AND(Bank_Personal_Loan_Modelling!C3297&gt;10,Bank_Personal_Loan_Modelling!C3297&lt;=20),"11-20",IF(AND(Bank_Personal_Loan_Modelling!C3297&gt;20,Bank_Personal_Loan_Modelling!C3297&lt;=30),"21-30","30+")))</f>
        <v>11-20</v>
      </c>
    </row>
    <row r="3298" spans="1:1" x14ac:dyDescent="0.3">
      <c r="A3298" s="3" t="str">
        <f>IF(Bank_Personal_Loan_Modelling!C3298&lt;=10,"0-10",IF(AND(Bank_Personal_Loan_Modelling!C3298&gt;10,Bank_Personal_Loan_Modelling!C3298&lt;=20),"11-20",IF(AND(Bank_Personal_Loan_Modelling!C3298&gt;20,Bank_Personal_Loan_Modelling!C3298&lt;=30),"21-30","30+")))</f>
        <v>11-20</v>
      </c>
    </row>
    <row r="3299" spans="1:1" x14ac:dyDescent="0.3">
      <c r="A3299" s="3" t="str">
        <f>IF(Bank_Personal_Loan_Modelling!C3299&lt;=10,"0-10",IF(AND(Bank_Personal_Loan_Modelling!C3299&gt;10,Bank_Personal_Loan_Modelling!C3299&lt;=20),"11-20",IF(AND(Bank_Personal_Loan_Modelling!C3299&gt;20,Bank_Personal_Loan_Modelling!C3299&lt;=30),"21-30","30+")))</f>
        <v>11-20</v>
      </c>
    </row>
    <row r="3300" spans="1:1" x14ac:dyDescent="0.3">
      <c r="A3300" s="3" t="str">
        <f>IF(Bank_Personal_Loan_Modelling!C3300&lt;=10,"0-10",IF(AND(Bank_Personal_Loan_Modelling!C3300&gt;10,Bank_Personal_Loan_Modelling!C3300&lt;=20),"11-20",IF(AND(Bank_Personal_Loan_Modelling!C3300&gt;20,Bank_Personal_Loan_Modelling!C3300&lt;=30),"21-30","30+")))</f>
        <v>11-20</v>
      </c>
    </row>
    <row r="3301" spans="1:1" x14ac:dyDescent="0.3">
      <c r="A3301" s="3" t="str">
        <f>IF(Bank_Personal_Loan_Modelling!C3301&lt;=10,"0-10",IF(AND(Bank_Personal_Loan_Modelling!C3301&gt;10,Bank_Personal_Loan_Modelling!C3301&lt;=20),"11-20",IF(AND(Bank_Personal_Loan_Modelling!C3301&gt;20,Bank_Personal_Loan_Modelling!C3301&lt;=30),"21-30","30+")))</f>
        <v>11-20</v>
      </c>
    </row>
    <row r="3302" spans="1:1" x14ac:dyDescent="0.3">
      <c r="A3302" s="3" t="str">
        <f>IF(Bank_Personal_Loan_Modelling!C3302&lt;=10,"0-10",IF(AND(Bank_Personal_Loan_Modelling!C3302&gt;10,Bank_Personal_Loan_Modelling!C3302&lt;=20),"11-20",IF(AND(Bank_Personal_Loan_Modelling!C3302&gt;20,Bank_Personal_Loan_Modelling!C3302&lt;=30),"21-30","30+")))</f>
        <v>11-20</v>
      </c>
    </row>
    <row r="3303" spans="1:1" x14ac:dyDescent="0.3">
      <c r="A3303" s="3" t="str">
        <f>IF(Bank_Personal_Loan_Modelling!C3303&lt;=10,"0-10",IF(AND(Bank_Personal_Loan_Modelling!C3303&gt;10,Bank_Personal_Loan_Modelling!C3303&lt;=20),"11-20",IF(AND(Bank_Personal_Loan_Modelling!C3303&gt;20,Bank_Personal_Loan_Modelling!C3303&lt;=30),"21-30","30+")))</f>
        <v>11-20</v>
      </c>
    </row>
    <row r="3304" spans="1:1" x14ac:dyDescent="0.3">
      <c r="A3304" s="3" t="str">
        <f>IF(Bank_Personal_Loan_Modelling!C3304&lt;=10,"0-10",IF(AND(Bank_Personal_Loan_Modelling!C3304&gt;10,Bank_Personal_Loan_Modelling!C3304&lt;=20),"11-20",IF(AND(Bank_Personal_Loan_Modelling!C3304&gt;20,Bank_Personal_Loan_Modelling!C3304&lt;=30),"21-30","30+")))</f>
        <v>11-20</v>
      </c>
    </row>
    <row r="3305" spans="1:1" x14ac:dyDescent="0.3">
      <c r="A3305" s="3" t="str">
        <f>IF(Bank_Personal_Loan_Modelling!C3305&lt;=10,"0-10",IF(AND(Bank_Personal_Loan_Modelling!C3305&gt;10,Bank_Personal_Loan_Modelling!C3305&lt;=20),"11-20",IF(AND(Bank_Personal_Loan_Modelling!C3305&gt;20,Bank_Personal_Loan_Modelling!C3305&lt;=30),"21-30","30+")))</f>
        <v>11-20</v>
      </c>
    </row>
    <row r="3306" spans="1:1" x14ac:dyDescent="0.3">
      <c r="A3306" s="3" t="str">
        <f>IF(Bank_Personal_Loan_Modelling!C3306&lt;=10,"0-10",IF(AND(Bank_Personal_Loan_Modelling!C3306&gt;10,Bank_Personal_Loan_Modelling!C3306&lt;=20),"11-20",IF(AND(Bank_Personal_Loan_Modelling!C3306&gt;20,Bank_Personal_Loan_Modelling!C3306&lt;=30),"21-30","30+")))</f>
        <v>11-20</v>
      </c>
    </row>
    <row r="3307" spans="1:1" x14ac:dyDescent="0.3">
      <c r="A3307" s="3" t="str">
        <f>IF(Bank_Personal_Loan_Modelling!C3307&lt;=10,"0-10",IF(AND(Bank_Personal_Loan_Modelling!C3307&gt;10,Bank_Personal_Loan_Modelling!C3307&lt;=20),"11-20",IF(AND(Bank_Personal_Loan_Modelling!C3307&gt;20,Bank_Personal_Loan_Modelling!C3307&lt;=30),"21-30","30+")))</f>
        <v>11-20</v>
      </c>
    </row>
    <row r="3308" spans="1:1" x14ac:dyDescent="0.3">
      <c r="A3308" s="3" t="str">
        <f>IF(Bank_Personal_Loan_Modelling!C3308&lt;=10,"0-10",IF(AND(Bank_Personal_Loan_Modelling!C3308&gt;10,Bank_Personal_Loan_Modelling!C3308&lt;=20),"11-20",IF(AND(Bank_Personal_Loan_Modelling!C3308&gt;20,Bank_Personal_Loan_Modelling!C3308&lt;=30),"21-30","30+")))</f>
        <v>11-20</v>
      </c>
    </row>
    <row r="3309" spans="1:1" x14ac:dyDescent="0.3">
      <c r="A3309" s="3" t="str">
        <f>IF(Bank_Personal_Loan_Modelling!C3309&lt;=10,"0-10",IF(AND(Bank_Personal_Loan_Modelling!C3309&gt;10,Bank_Personal_Loan_Modelling!C3309&lt;=20),"11-20",IF(AND(Bank_Personal_Loan_Modelling!C3309&gt;20,Bank_Personal_Loan_Modelling!C3309&lt;=30),"21-30","30+")))</f>
        <v>11-20</v>
      </c>
    </row>
    <row r="3310" spans="1:1" x14ac:dyDescent="0.3">
      <c r="A3310" s="3" t="str">
        <f>IF(Bank_Personal_Loan_Modelling!C3310&lt;=10,"0-10",IF(AND(Bank_Personal_Loan_Modelling!C3310&gt;10,Bank_Personal_Loan_Modelling!C3310&lt;=20),"11-20",IF(AND(Bank_Personal_Loan_Modelling!C3310&gt;20,Bank_Personal_Loan_Modelling!C3310&lt;=30),"21-30","30+")))</f>
        <v>11-20</v>
      </c>
    </row>
    <row r="3311" spans="1:1" x14ac:dyDescent="0.3">
      <c r="A3311" s="3" t="str">
        <f>IF(Bank_Personal_Loan_Modelling!C3311&lt;=10,"0-10",IF(AND(Bank_Personal_Loan_Modelling!C3311&gt;10,Bank_Personal_Loan_Modelling!C3311&lt;=20),"11-20",IF(AND(Bank_Personal_Loan_Modelling!C3311&gt;20,Bank_Personal_Loan_Modelling!C3311&lt;=30),"21-30","30+")))</f>
        <v>11-20</v>
      </c>
    </row>
    <row r="3312" spans="1:1" x14ac:dyDescent="0.3">
      <c r="A3312" s="3" t="str">
        <f>IF(Bank_Personal_Loan_Modelling!C3312&lt;=10,"0-10",IF(AND(Bank_Personal_Loan_Modelling!C3312&gt;10,Bank_Personal_Loan_Modelling!C3312&lt;=20),"11-20",IF(AND(Bank_Personal_Loan_Modelling!C3312&gt;20,Bank_Personal_Loan_Modelling!C3312&lt;=30),"21-30","30+")))</f>
        <v>0-10</v>
      </c>
    </row>
    <row r="3313" spans="1:1" x14ac:dyDescent="0.3">
      <c r="A3313" s="3" t="str">
        <f>IF(Bank_Personal_Loan_Modelling!C3313&lt;=10,"0-10",IF(AND(Bank_Personal_Loan_Modelling!C3313&gt;10,Bank_Personal_Loan_Modelling!C3313&lt;=20),"11-20",IF(AND(Bank_Personal_Loan_Modelling!C3313&gt;20,Bank_Personal_Loan_Modelling!C3313&lt;=30),"21-30","30+")))</f>
        <v>11-20</v>
      </c>
    </row>
    <row r="3314" spans="1:1" x14ac:dyDescent="0.3">
      <c r="A3314" s="3" t="str">
        <f>IF(Bank_Personal_Loan_Modelling!C3314&lt;=10,"0-10",IF(AND(Bank_Personal_Loan_Modelling!C3314&gt;10,Bank_Personal_Loan_Modelling!C3314&lt;=20),"11-20",IF(AND(Bank_Personal_Loan_Modelling!C3314&gt;20,Bank_Personal_Loan_Modelling!C3314&lt;=30),"21-30","30+")))</f>
        <v>11-20</v>
      </c>
    </row>
    <row r="3315" spans="1:1" x14ac:dyDescent="0.3">
      <c r="A3315" s="3" t="str">
        <f>IF(Bank_Personal_Loan_Modelling!C3315&lt;=10,"0-10",IF(AND(Bank_Personal_Loan_Modelling!C3315&gt;10,Bank_Personal_Loan_Modelling!C3315&lt;=20),"11-20",IF(AND(Bank_Personal_Loan_Modelling!C3315&gt;20,Bank_Personal_Loan_Modelling!C3315&lt;=30),"21-30","30+")))</f>
        <v>11-20</v>
      </c>
    </row>
    <row r="3316" spans="1:1" x14ac:dyDescent="0.3">
      <c r="A3316" s="3" t="str">
        <f>IF(Bank_Personal_Loan_Modelling!C3316&lt;=10,"0-10",IF(AND(Bank_Personal_Loan_Modelling!C3316&gt;10,Bank_Personal_Loan_Modelling!C3316&lt;=20),"11-20",IF(AND(Bank_Personal_Loan_Modelling!C3316&gt;20,Bank_Personal_Loan_Modelling!C3316&lt;=30),"21-30","30+")))</f>
        <v>11-20</v>
      </c>
    </row>
    <row r="3317" spans="1:1" x14ac:dyDescent="0.3">
      <c r="A3317" s="3" t="str">
        <f>IF(Bank_Personal_Loan_Modelling!C3317&lt;=10,"0-10",IF(AND(Bank_Personal_Loan_Modelling!C3317&gt;10,Bank_Personal_Loan_Modelling!C3317&lt;=20),"11-20",IF(AND(Bank_Personal_Loan_Modelling!C3317&gt;20,Bank_Personal_Loan_Modelling!C3317&lt;=30),"21-30","30+")))</f>
        <v>11-20</v>
      </c>
    </row>
    <row r="3318" spans="1:1" x14ac:dyDescent="0.3">
      <c r="A3318" s="3" t="str">
        <f>IF(Bank_Personal_Loan_Modelling!C3318&lt;=10,"0-10",IF(AND(Bank_Personal_Loan_Modelling!C3318&gt;10,Bank_Personal_Loan_Modelling!C3318&lt;=20),"11-20",IF(AND(Bank_Personal_Loan_Modelling!C3318&gt;20,Bank_Personal_Loan_Modelling!C3318&lt;=30),"21-30","30+")))</f>
        <v>0-10</v>
      </c>
    </row>
    <row r="3319" spans="1:1" x14ac:dyDescent="0.3">
      <c r="A3319" s="3" t="str">
        <f>IF(Bank_Personal_Loan_Modelling!C3319&lt;=10,"0-10",IF(AND(Bank_Personal_Loan_Modelling!C3319&gt;10,Bank_Personal_Loan_Modelling!C3319&lt;=20),"11-20",IF(AND(Bank_Personal_Loan_Modelling!C3319&gt;20,Bank_Personal_Loan_Modelling!C3319&lt;=30),"21-30","30+")))</f>
        <v>11-20</v>
      </c>
    </row>
    <row r="3320" spans="1:1" x14ac:dyDescent="0.3">
      <c r="A3320" s="3" t="str">
        <f>IF(Bank_Personal_Loan_Modelling!C3320&lt;=10,"0-10",IF(AND(Bank_Personal_Loan_Modelling!C3320&gt;10,Bank_Personal_Loan_Modelling!C3320&lt;=20),"11-20",IF(AND(Bank_Personal_Loan_Modelling!C3320&gt;20,Bank_Personal_Loan_Modelling!C3320&lt;=30),"21-30","30+")))</f>
        <v>11-20</v>
      </c>
    </row>
    <row r="3321" spans="1:1" x14ac:dyDescent="0.3">
      <c r="A3321" s="3" t="str">
        <f>IF(Bank_Personal_Loan_Modelling!C3321&lt;=10,"0-10",IF(AND(Bank_Personal_Loan_Modelling!C3321&gt;10,Bank_Personal_Loan_Modelling!C3321&lt;=20),"11-20",IF(AND(Bank_Personal_Loan_Modelling!C3321&gt;20,Bank_Personal_Loan_Modelling!C3321&lt;=30),"21-30","30+")))</f>
        <v>11-20</v>
      </c>
    </row>
    <row r="3322" spans="1:1" x14ac:dyDescent="0.3">
      <c r="A3322" s="3" t="str">
        <f>IF(Bank_Personal_Loan_Modelling!C3322&lt;=10,"0-10",IF(AND(Bank_Personal_Loan_Modelling!C3322&gt;10,Bank_Personal_Loan_Modelling!C3322&lt;=20),"11-20",IF(AND(Bank_Personal_Loan_Modelling!C3322&gt;20,Bank_Personal_Loan_Modelling!C3322&lt;=30),"21-30","30+")))</f>
        <v>11-20</v>
      </c>
    </row>
    <row r="3323" spans="1:1" x14ac:dyDescent="0.3">
      <c r="A3323" s="3" t="str">
        <f>IF(Bank_Personal_Loan_Modelling!C3323&lt;=10,"0-10",IF(AND(Bank_Personal_Loan_Modelling!C3323&gt;10,Bank_Personal_Loan_Modelling!C3323&lt;=20),"11-20",IF(AND(Bank_Personal_Loan_Modelling!C3323&gt;20,Bank_Personal_Loan_Modelling!C3323&lt;=30),"21-30","30+")))</f>
        <v>11-20</v>
      </c>
    </row>
    <row r="3324" spans="1:1" x14ac:dyDescent="0.3">
      <c r="A3324" s="3" t="str">
        <f>IF(Bank_Personal_Loan_Modelling!C3324&lt;=10,"0-10",IF(AND(Bank_Personal_Loan_Modelling!C3324&gt;10,Bank_Personal_Loan_Modelling!C3324&lt;=20),"11-20",IF(AND(Bank_Personal_Loan_Modelling!C3324&gt;20,Bank_Personal_Loan_Modelling!C3324&lt;=30),"21-30","30+")))</f>
        <v>11-20</v>
      </c>
    </row>
    <row r="3325" spans="1:1" x14ac:dyDescent="0.3">
      <c r="A3325" s="3" t="str">
        <f>IF(Bank_Personal_Loan_Modelling!C3325&lt;=10,"0-10",IF(AND(Bank_Personal_Loan_Modelling!C3325&gt;10,Bank_Personal_Loan_Modelling!C3325&lt;=20),"11-20",IF(AND(Bank_Personal_Loan_Modelling!C3325&gt;20,Bank_Personal_Loan_Modelling!C3325&lt;=30),"21-30","30+")))</f>
        <v>11-20</v>
      </c>
    </row>
    <row r="3326" spans="1:1" x14ac:dyDescent="0.3">
      <c r="A3326" s="3" t="str">
        <f>IF(Bank_Personal_Loan_Modelling!C3326&lt;=10,"0-10",IF(AND(Bank_Personal_Loan_Modelling!C3326&gt;10,Bank_Personal_Loan_Modelling!C3326&lt;=20),"11-20",IF(AND(Bank_Personal_Loan_Modelling!C3326&gt;20,Bank_Personal_Loan_Modelling!C3326&lt;=30),"21-30","30+")))</f>
        <v>11-20</v>
      </c>
    </row>
    <row r="3327" spans="1:1" x14ac:dyDescent="0.3">
      <c r="A3327" s="3" t="str">
        <f>IF(Bank_Personal_Loan_Modelling!C3327&lt;=10,"0-10",IF(AND(Bank_Personal_Loan_Modelling!C3327&gt;10,Bank_Personal_Loan_Modelling!C3327&lt;=20),"11-20",IF(AND(Bank_Personal_Loan_Modelling!C3327&gt;20,Bank_Personal_Loan_Modelling!C3327&lt;=30),"21-30","30+")))</f>
        <v>11-20</v>
      </c>
    </row>
    <row r="3328" spans="1:1" x14ac:dyDescent="0.3">
      <c r="A3328" s="3" t="str">
        <f>IF(Bank_Personal_Loan_Modelling!C3328&lt;=10,"0-10",IF(AND(Bank_Personal_Loan_Modelling!C3328&gt;10,Bank_Personal_Loan_Modelling!C3328&lt;=20),"11-20",IF(AND(Bank_Personal_Loan_Modelling!C3328&gt;20,Bank_Personal_Loan_Modelling!C3328&lt;=30),"21-30","30+")))</f>
        <v>11-20</v>
      </c>
    </row>
    <row r="3329" spans="1:1" x14ac:dyDescent="0.3">
      <c r="A3329" s="3" t="str">
        <f>IF(Bank_Personal_Loan_Modelling!C3329&lt;=10,"0-10",IF(AND(Bank_Personal_Loan_Modelling!C3329&gt;10,Bank_Personal_Loan_Modelling!C3329&lt;=20),"11-20",IF(AND(Bank_Personal_Loan_Modelling!C3329&gt;20,Bank_Personal_Loan_Modelling!C3329&lt;=30),"21-30","30+")))</f>
        <v>11-20</v>
      </c>
    </row>
    <row r="3330" spans="1:1" x14ac:dyDescent="0.3">
      <c r="A3330" s="3" t="str">
        <f>IF(Bank_Personal_Loan_Modelling!C3330&lt;=10,"0-10",IF(AND(Bank_Personal_Loan_Modelling!C3330&gt;10,Bank_Personal_Loan_Modelling!C3330&lt;=20),"11-20",IF(AND(Bank_Personal_Loan_Modelling!C3330&gt;20,Bank_Personal_Loan_Modelling!C3330&lt;=30),"21-30","30+")))</f>
        <v>11-20</v>
      </c>
    </row>
    <row r="3331" spans="1:1" x14ac:dyDescent="0.3">
      <c r="A3331" s="3" t="str">
        <f>IF(Bank_Personal_Loan_Modelling!C3331&lt;=10,"0-10",IF(AND(Bank_Personal_Loan_Modelling!C3331&gt;10,Bank_Personal_Loan_Modelling!C3331&lt;=20),"11-20",IF(AND(Bank_Personal_Loan_Modelling!C3331&gt;20,Bank_Personal_Loan_Modelling!C3331&lt;=30),"21-30","30+")))</f>
        <v>11-20</v>
      </c>
    </row>
    <row r="3332" spans="1:1" x14ac:dyDescent="0.3">
      <c r="A3332" s="3" t="str">
        <f>IF(Bank_Personal_Loan_Modelling!C3332&lt;=10,"0-10",IF(AND(Bank_Personal_Loan_Modelling!C3332&gt;10,Bank_Personal_Loan_Modelling!C3332&lt;=20),"11-20",IF(AND(Bank_Personal_Loan_Modelling!C3332&gt;20,Bank_Personal_Loan_Modelling!C3332&lt;=30),"21-30","30+")))</f>
        <v>11-20</v>
      </c>
    </row>
    <row r="3333" spans="1:1" x14ac:dyDescent="0.3">
      <c r="A3333" s="3" t="str">
        <f>IF(Bank_Personal_Loan_Modelling!C3333&lt;=10,"0-10",IF(AND(Bank_Personal_Loan_Modelling!C3333&gt;10,Bank_Personal_Loan_Modelling!C3333&lt;=20),"11-20",IF(AND(Bank_Personal_Loan_Modelling!C3333&gt;20,Bank_Personal_Loan_Modelling!C3333&lt;=30),"21-30","30+")))</f>
        <v>11-20</v>
      </c>
    </row>
    <row r="3334" spans="1:1" x14ac:dyDescent="0.3">
      <c r="A3334" s="3" t="str">
        <f>IF(Bank_Personal_Loan_Modelling!C3334&lt;=10,"0-10",IF(AND(Bank_Personal_Loan_Modelling!C3334&gt;10,Bank_Personal_Loan_Modelling!C3334&lt;=20),"11-20",IF(AND(Bank_Personal_Loan_Modelling!C3334&gt;20,Bank_Personal_Loan_Modelling!C3334&lt;=30),"21-30","30+")))</f>
        <v>11-20</v>
      </c>
    </row>
    <row r="3335" spans="1:1" x14ac:dyDescent="0.3">
      <c r="A3335" s="3" t="str">
        <f>IF(Bank_Personal_Loan_Modelling!C3335&lt;=10,"0-10",IF(AND(Bank_Personal_Loan_Modelling!C3335&gt;10,Bank_Personal_Loan_Modelling!C3335&lt;=20),"11-20",IF(AND(Bank_Personal_Loan_Modelling!C3335&gt;20,Bank_Personal_Loan_Modelling!C3335&lt;=30),"21-30","30+")))</f>
        <v>11-20</v>
      </c>
    </row>
    <row r="3336" spans="1:1" x14ac:dyDescent="0.3">
      <c r="A3336" s="3" t="str">
        <f>IF(Bank_Personal_Loan_Modelling!C3336&lt;=10,"0-10",IF(AND(Bank_Personal_Loan_Modelling!C3336&gt;10,Bank_Personal_Loan_Modelling!C3336&lt;=20),"11-20",IF(AND(Bank_Personal_Loan_Modelling!C3336&gt;20,Bank_Personal_Loan_Modelling!C3336&lt;=30),"21-30","30+")))</f>
        <v>11-20</v>
      </c>
    </row>
    <row r="3337" spans="1:1" x14ac:dyDescent="0.3">
      <c r="A3337" s="3" t="str">
        <f>IF(Bank_Personal_Loan_Modelling!C3337&lt;=10,"0-10",IF(AND(Bank_Personal_Loan_Modelling!C3337&gt;10,Bank_Personal_Loan_Modelling!C3337&lt;=20),"11-20",IF(AND(Bank_Personal_Loan_Modelling!C3337&gt;20,Bank_Personal_Loan_Modelling!C3337&lt;=30),"21-30","30+")))</f>
        <v>11-20</v>
      </c>
    </row>
    <row r="3338" spans="1:1" x14ac:dyDescent="0.3">
      <c r="A3338" s="3" t="str">
        <f>IF(Bank_Personal_Loan_Modelling!C3338&lt;=10,"0-10",IF(AND(Bank_Personal_Loan_Modelling!C3338&gt;10,Bank_Personal_Loan_Modelling!C3338&lt;=20),"11-20",IF(AND(Bank_Personal_Loan_Modelling!C3338&gt;20,Bank_Personal_Loan_Modelling!C3338&lt;=30),"21-30","30+")))</f>
        <v>11-20</v>
      </c>
    </row>
    <row r="3339" spans="1:1" x14ac:dyDescent="0.3">
      <c r="A3339" s="3" t="str">
        <f>IF(Bank_Personal_Loan_Modelling!C3339&lt;=10,"0-10",IF(AND(Bank_Personal_Loan_Modelling!C3339&gt;10,Bank_Personal_Loan_Modelling!C3339&lt;=20),"11-20",IF(AND(Bank_Personal_Loan_Modelling!C3339&gt;20,Bank_Personal_Loan_Modelling!C3339&lt;=30),"21-30","30+")))</f>
        <v>11-20</v>
      </c>
    </row>
    <row r="3340" spans="1:1" x14ac:dyDescent="0.3">
      <c r="A3340" s="3" t="str">
        <f>IF(Bank_Personal_Loan_Modelling!C3340&lt;=10,"0-10",IF(AND(Bank_Personal_Loan_Modelling!C3340&gt;10,Bank_Personal_Loan_Modelling!C3340&lt;=20),"11-20",IF(AND(Bank_Personal_Loan_Modelling!C3340&gt;20,Bank_Personal_Loan_Modelling!C3340&lt;=30),"21-30","30+")))</f>
        <v>11-20</v>
      </c>
    </row>
    <row r="3341" spans="1:1" x14ac:dyDescent="0.3">
      <c r="A3341" s="3" t="str">
        <f>IF(Bank_Personal_Loan_Modelling!C3341&lt;=10,"0-10",IF(AND(Bank_Personal_Loan_Modelling!C3341&gt;10,Bank_Personal_Loan_Modelling!C3341&lt;=20),"11-20",IF(AND(Bank_Personal_Loan_Modelling!C3341&gt;20,Bank_Personal_Loan_Modelling!C3341&lt;=30),"21-30","30+")))</f>
        <v>11-20</v>
      </c>
    </row>
    <row r="3342" spans="1:1" x14ac:dyDescent="0.3">
      <c r="A3342" s="3" t="str">
        <f>IF(Bank_Personal_Loan_Modelling!C3342&lt;=10,"0-10",IF(AND(Bank_Personal_Loan_Modelling!C3342&gt;10,Bank_Personal_Loan_Modelling!C3342&lt;=20),"11-20",IF(AND(Bank_Personal_Loan_Modelling!C3342&gt;20,Bank_Personal_Loan_Modelling!C3342&lt;=30),"21-30","30+")))</f>
        <v>11-20</v>
      </c>
    </row>
    <row r="3343" spans="1:1" x14ac:dyDescent="0.3">
      <c r="A3343" s="3" t="str">
        <f>IF(Bank_Personal_Loan_Modelling!C3343&lt;=10,"0-10",IF(AND(Bank_Personal_Loan_Modelling!C3343&gt;10,Bank_Personal_Loan_Modelling!C3343&lt;=20),"11-20",IF(AND(Bank_Personal_Loan_Modelling!C3343&gt;20,Bank_Personal_Loan_Modelling!C3343&lt;=30),"21-30","30+")))</f>
        <v>11-20</v>
      </c>
    </row>
    <row r="3344" spans="1:1" x14ac:dyDescent="0.3">
      <c r="A3344" s="3" t="str">
        <f>IF(Bank_Personal_Loan_Modelling!C3344&lt;=10,"0-10",IF(AND(Bank_Personal_Loan_Modelling!C3344&gt;10,Bank_Personal_Loan_Modelling!C3344&lt;=20),"11-20",IF(AND(Bank_Personal_Loan_Modelling!C3344&gt;20,Bank_Personal_Loan_Modelling!C3344&lt;=30),"21-30","30+")))</f>
        <v>11-20</v>
      </c>
    </row>
    <row r="3345" spans="1:1" x14ac:dyDescent="0.3">
      <c r="A3345" s="3" t="str">
        <f>IF(Bank_Personal_Loan_Modelling!C3345&lt;=10,"0-10",IF(AND(Bank_Personal_Loan_Modelling!C3345&gt;10,Bank_Personal_Loan_Modelling!C3345&lt;=20),"11-20",IF(AND(Bank_Personal_Loan_Modelling!C3345&gt;20,Bank_Personal_Loan_Modelling!C3345&lt;=30),"21-30","30+")))</f>
        <v>11-20</v>
      </c>
    </row>
    <row r="3346" spans="1:1" x14ac:dyDescent="0.3">
      <c r="A3346" s="3" t="str">
        <f>IF(Bank_Personal_Loan_Modelling!C3346&lt;=10,"0-10",IF(AND(Bank_Personal_Loan_Modelling!C3346&gt;10,Bank_Personal_Loan_Modelling!C3346&lt;=20),"11-20",IF(AND(Bank_Personal_Loan_Modelling!C3346&gt;20,Bank_Personal_Loan_Modelling!C3346&lt;=30),"21-30","30+")))</f>
        <v>11-20</v>
      </c>
    </row>
    <row r="3347" spans="1:1" x14ac:dyDescent="0.3">
      <c r="A3347" s="3" t="str">
        <f>IF(Bank_Personal_Loan_Modelling!C3347&lt;=10,"0-10",IF(AND(Bank_Personal_Loan_Modelling!C3347&gt;10,Bank_Personal_Loan_Modelling!C3347&lt;=20),"11-20",IF(AND(Bank_Personal_Loan_Modelling!C3347&gt;20,Bank_Personal_Loan_Modelling!C3347&lt;=30),"21-30","30+")))</f>
        <v>11-20</v>
      </c>
    </row>
    <row r="3348" spans="1:1" x14ac:dyDescent="0.3">
      <c r="A3348" s="3" t="str">
        <f>IF(Bank_Personal_Loan_Modelling!C3348&lt;=10,"0-10",IF(AND(Bank_Personal_Loan_Modelling!C3348&gt;10,Bank_Personal_Loan_Modelling!C3348&lt;=20),"11-20",IF(AND(Bank_Personal_Loan_Modelling!C3348&gt;20,Bank_Personal_Loan_Modelling!C3348&lt;=30),"21-30","30+")))</f>
        <v>11-20</v>
      </c>
    </row>
    <row r="3349" spans="1:1" x14ac:dyDescent="0.3">
      <c r="A3349" s="3" t="str">
        <f>IF(Bank_Personal_Loan_Modelling!C3349&lt;=10,"0-10",IF(AND(Bank_Personal_Loan_Modelling!C3349&gt;10,Bank_Personal_Loan_Modelling!C3349&lt;=20),"11-20",IF(AND(Bank_Personal_Loan_Modelling!C3349&gt;20,Bank_Personal_Loan_Modelling!C3349&lt;=30),"21-30","30+")))</f>
        <v>11-20</v>
      </c>
    </row>
    <row r="3350" spans="1:1" x14ac:dyDescent="0.3">
      <c r="A3350" s="3" t="str">
        <f>IF(Bank_Personal_Loan_Modelling!C3350&lt;=10,"0-10",IF(AND(Bank_Personal_Loan_Modelling!C3350&gt;10,Bank_Personal_Loan_Modelling!C3350&lt;=20),"11-20",IF(AND(Bank_Personal_Loan_Modelling!C3350&gt;20,Bank_Personal_Loan_Modelling!C3350&lt;=30),"21-30","30+")))</f>
        <v>11-20</v>
      </c>
    </row>
    <row r="3351" spans="1:1" x14ac:dyDescent="0.3">
      <c r="A3351" s="3" t="str">
        <f>IF(Bank_Personal_Loan_Modelling!C3351&lt;=10,"0-10",IF(AND(Bank_Personal_Loan_Modelling!C3351&gt;10,Bank_Personal_Loan_Modelling!C3351&lt;=20),"11-20",IF(AND(Bank_Personal_Loan_Modelling!C3351&gt;20,Bank_Personal_Loan_Modelling!C3351&lt;=30),"21-30","30+")))</f>
        <v>11-20</v>
      </c>
    </row>
    <row r="3352" spans="1:1" x14ac:dyDescent="0.3">
      <c r="A3352" s="3" t="str">
        <f>IF(Bank_Personal_Loan_Modelling!C3352&lt;=10,"0-10",IF(AND(Bank_Personal_Loan_Modelling!C3352&gt;10,Bank_Personal_Loan_Modelling!C3352&lt;=20),"11-20",IF(AND(Bank_Personal_Loan_Modelling!C3352&gt;20,Bank_Personal_Loan_Modelling!C3352&lt;=30),"21-30","30+")))</f>
        <v>11-20</v>
      </c>
    </row>
    <row r="3353" spans="1:1" x14ac:dyDescent="0.3">
      <c r="A3353" s="3" t="str">
        <f>IF(Bank_Personal_Loan_Modelling!C3353&lt;=10,"0-10",IF(AND(Bank_Personal_Loan_Modelling!C3353&gt;10,Bank_Personal_Loan_Modelling!C3353&lt;=20),"11-20",IF(AND(Bank_Personal_Loan_Modelling!C3353&gt;20,Bank_Personal_Loan_Modelling!C3353&lt;=30),"21-30","30+")))</f>
        <v>0-10</v>
      </c>
    </row>
    <row r="3354" spans="1:1" x14ac:dyDescent="0.3">
      <c r="A3354" s="3" t="str">
        <f>IF(Bank_Personal_Loan_Modelling!C3354&lt;=10,"0-10",IF(AND(Bank_Personal_Loan_Modelling!C3354&gt;10,Bank_Personal_Loan_Modelling!C3354&lt;=20),"11-20",IF(AND(Bank_Personal_Loan_Modelling!C3354&gt;20,Bank_Personal_Loan_Modelling!C3354&lt;=30),"21-30","30+")))</f>
        <v>11-20</v>
      </c>
    </row>
    <row r="3355" spans="1:1" x14ac:dyDescent="0.3">
      <c r="A3355" s="3" t="str">
        <f>IF(Bank_Personal_Loan_Modelling!C3355&lt;=10,"0-10",IF(AND(Bank_Personal_Loan_Modelling!C3355&gt;10,Bank_Personal_Loan_Modelling!C3355&lt;=20),"11-20",IF(AND(Bank_Personal_Loan_Modelling!C3355&gt;20,Bank_Personal_Loan_Modelling!C3355&lt;=30),"21-30","30+")))</f>
        <v>11-20</v>
      </c>
    </row>
    <row r="3356" spans="1:1" x14ac:dyDescent="0.3">
      <c r="A3356" s="3" t="str">
        <f>IF(Bank_Personal_Loan_Modelling!C3356&lt;=10,"0-10",IF(AND(Bank_Personal_Loan_Modelling!C3356&gt;10,Bank_Personal_Loan_Modelling!C3356&lt;=20),"11-20",IF(AND(Bank_Personal_Loan_Modelling!C3356&gt;20,Bank_Personal_Loan_Modelling!C3356&lt;=30),"21-30","30+")))</f>
        <v>11-20</v>
      </c>
    </row>
    <row r="3357" spans="1:1" x14ac:dyDescent="0.3">
      <c r="A3357" s="3" t="str">
        <f>IF(Bank_Personal_Loan_Modelling!C3357&lt;=10,"0-10",IF(AND(Bank_Personal_Loan_Modelling!C3357&gt;10,Bank_Personal_Loan_Modelling!C3357&lt;=20),"11-20",IF(AND(Bank_Personal_Loan_Modelling!C3357&gt;20,Bank_Personal_Loan_Modelling!C3357&lt;=30),"21-30","30+")))</f>
        <v>11-20</v>
      </c>
    </row>
    <row r="3358" spans="1:1" x14ac:dyDescent="0.3">
      <c r="A3358" s="3" t="str">
        <f>IF(Bank_Personal_Loan_Modelling!C3358&lt;=10,"0-10",IF(AND(Bank_Personal_Loan_Modelling!C3358&gt;10,Bank_Personal_Loan_Modelling!C3358&lt;=20),"11-20",IF(AND(Bank_Personal_Loan_Modelling!C3358&gt;20,Bank_Personal_Loan_Modelling!C3358&lt;=30),"21-30","30+")))</f>
        <v>11-20</v>
      </c>
    </row>
    <row r="3359" spans="1:1" x14ac:dyDescent="0.3">
      <c r="A3359" s="3" t="str">
        <f>IF(Bank_Personal_Loan_Modelling!C3359&lt;=10,"0-10",IF(AND(Bank_Personal_Loan_Modelling!C3359&gt;10,Bank_Personal_Loan_Modelling!C3359&lt;=20),"11-20",IF(AND(Bank_Personal_Loan_Modelling!C3359&gt;20,Bank_Personal_Loan_Modelling!C3359&lt;=30),"21-30","30+")))</f>
        <v>11-20</v>
      </c>
    </row>
    <row r="3360" spans="1:1" x14ac:dyDescent="0.3">
      <c r="A3360" s="3" t="str">
        <f>IF(Bank_Personal_Loan_Modelling!C3360&lt;=10,"0-10",IF(AND(Bank_Personal_Loan_Modelling!C3360&gt;10,Bank_Personal_Loan_Modelling!C3360&lt;=20),"11-20",IF(AND(Bank_Personal_Loan_Modelling!C3360&gt;20,Bank_Personal_Loan_Modelling!C3360&lt;=30),"21-30","30+")))</f>
        <v>11-20</v>
      </c>
    </row>
    <row r="3361" spans="1:1" x14ac:dyDescent="0.3">
      <c r="A3361" s="3" t="str">
        <f>IF(Bank_Personal_Loan_Modelling!C3361&lt;=10,"0-10",IF(AND(Bank_Personal_Loan_Modelling!C3361&gt;10,Bank_Personal_Loan_Modelling!C3361&lt;=20),"11-20",IF(AND(Bank_Personal_Loan_Modelling!C3361&gt;20,Bank_Personal_Loan_Modelling!C3361&lt;=30),"21-30","30+")))</f>
        <v>11-20</v>
      </c>
    </row>
    <row r="3362" spans="1:1" x14ac:dyDescent="0.3">
      <c r="A3362" s="3" t="str">
        <f>IF(Bank_Personal_Loan_Modelling!C3362&lt;=10,"0-10",IF(AND(Bank_Personal_Loan_Modelling!C3362&gt;10,Bank_Personal_Loan_Modelling!C3362&lt;=20),"11-20",IF(AND(Bank_Personal_Loan_Modelling!C3362&gt;20,Bank_Personal_Loan_Modelling!C3362&lt;=30),"21-30","30+")))</f>
        <v>11-20</v>
      </c>
    </row>
    <row r="3363" spans="1:1" x14ac:dyDescent="0.3">
      <c r="A3363" s="3" t="str">
        <f>IF(Bank_Personal_Loan_Modelling!C3363&lt;=10,"0-10",IF(AND(Bank_Personal_Loan_Modelling!C3363&gt;10,Bank_Personal_Loan_Modelling!C3363&lt;=20),"11-20",IF(AND(Bank_Personal_Loan_Modelling!C3363&gt;20,Bank_Personal_Loan_Modelling!C3363&lt;=30),"21-30","30+")))</f>
        <v>11-20</v>
      </c>
    </row>
    <row r="3364" spans="1:1" x14ac:dyDescent="0.3">
      <c r="A3364" s="3" t="str">
        <f>IF(Bank_Personal_Loan_Modelling!C3364&lt;=10,"0-10",IF(AND(Bank_Personal_Loan_Modelling!C3364&gt;10,Bank_Personal_Loan_Modelling!C3364&lt;=20),"11-20",IF(AND(Bank_Personal_Loan_Modelling!C3364&gt;20,Bank_Personal_Loan_Modelling!C3364&lt;=30),"21-30","30+")))</f>
        <v>11-20</v>
      </c>
    </row>
    <row r="3365" spans="1:1" x14ac:dyDescent="0.3">
      <c r="A3365" s="3" t="str">
        <f>IF(Bank_Personal_Loan_Modelling!C3365&lt;=10,"0-10",IF(AND(Bank_Personal_Loan_Modelling!C3365&gt;10,Bank_Personal_Loan_Modelling!C3365&lt;=20),"11-20",IF(AND(Bank_Personal_Loan_Modelling!C3365&gt;20,Bank_Personal_Loan_Modelling!C3365&lt;=30),"21-30","30+")))</f>
        <v>11-20</v>
      </c>
    </row>
    <row r="3366" spans="1:1" x14ac:dyDescent="0.3">
      <c r="A3366" s="3" t="str">
        <f>IF(Bank_Personal_Loan_Modelling!C3366&lt;=10,"0-10",IF(AND(Bank_Personal_Loan_Modelling!C3366&gt;10,Bank_Personal_Loan_Modelling!C3366&lt;=20),"11-20",IF(AND(Bank_Personal_Loan_Modelling!C3366&gt;20,Bank_Personal_Loan_Modelling!C3366&lt;=30),"21-30","30+")))</f>
        <v>0-10</v>
      </c>
    </row>
    <row r="3367" spans="1:1" x14ac:dyDescent="0.3">
      <c r="A3367" s="3" t="str">
        <f>IF(Bank_Personal_Loan_Modelling!C3367&lt;=10,"0-10",IF(AND(Bank_Personal_Loan_Modelling!C3367&gt;10,Bank_Personal_Loan_Modelling!C3367&lt;=20),"11-20",IF(AND(Bank_Personal_Loan_Modelling!C3367&gt;20,Bank_Personal_Loan_Modelling!C3367&lt;=30),"21-30","30+")))</f>
        <v>11-20</v>
      </c>
    </row>
    <row r="3368" spans="1:1" x14ac:dyDescent="0.3">
      <c r="A3368" s="3" t="str">
        <f>IF(Bank_Personal_Loan_Modelling!C3368&lt;=10,"0-10",IF(AND(Bank_Personal_Loan_Modelling!C3368&gt;10,Bank_Personal_Loan_Modelling!C3368&lt;=20),"11-20",IF(AND(Bank_Personal_Loan_Modelling!C3368&gt;20,Bank_Personal_Loan_Modelling!C3368&lt;=30),"21-30","30+")))</f>
        <v>11-20</v>
      </c>
    </row>
    <row r="3369" spans="1:1" x14ac:dyDescent="0.3">
      <c r="A3369" s="3" t="str">
        <f>IF(Bank_Personal_Loan_Modelling!C3369&lt;=10,"0-10",IF(AND(Bank_Personal_Loan_Modelling!C3369&gt;10,Bank_Personal_Loan_Modelling!C3369&lt;=20),"11-20",IF(AND(Bank_Personal_Loan_Modelling!C3369&gt;20,Bank_Personal_Loan_Modelling!C3369&lt;=30),"21-30","30+")))</f>
        <v>11-20</v>
      </c>
    </row>
    <row r="3370" spans="1:1" x14ac:dyDescent="0.3">
      <c r="A3370" s="3" t="str">
        <f>IF(Bank_Personal_Loan_Modelling!C3370&lt;=10,"0-10",IF(AND(Bank_Personal_Loan_Modelling!C3370&gt;10,Bank_Personal_Loan_Modelling!C3370&lt;=20),"11-20",IF(AND(Bank_Personal_Loan_Modelling!C3370&gt;20,Bank_Personal_Loan_Modelling!C3370&lt;=30),"21-30","30+")))</f>
        <v>11-20</v>
      </c>
    </row>
    <row r="3371" spans="1:1" x14ac:dyDescent="0.3">
      <c r="A3371" s="3" t="str">
        <f>IF(Bank_Personal_Loan_Modelling!C3371&lt;=10,"0-10",IF(AND(Bank_Personal_Loan_Modelling!C3371&gt;10,Bank_Personal_Loan_Modelling!C3371&lt;=20),"11-20",IF(AND(Bank_Personal_Loan_Modelling!C3371&gt;20,Bank_Personal_Loan_Modelling!C3371&lt;=30),"21-30","30+")))</f>
        <v>11-20</v>
      </c>
    </row>
    <row r="3372" spans="1:1" x14ac:dyDescent="0.3">
      <c r="A3372" s="3" t="str">
        <f>IF(Bank_Personal_Loan_Modelling!C3372&lt;=10,"0-10",IF(AND(Bank_Personal_Loan_Modelling!C3372&gt;10,Bank_Personal_Loan_Modelling!C3372&lt;=20),"11-20",IF(AND(Bank_Personal_Loan_Modelling!C3372&gt;20,Bank_Personal_Loan_Modelling!C3372&lt;=30),"21-30","30+")))</f>
        <v>11-20</v>
      </c>
    </row>
    <row r="3373" spans="1:1" x14ac:dyDescent="0.3">
      <c r="A3373" s="3" t="str">
        <f>IF(Bank_Personal_Loan_Modelling!C3373&lt;=10,"0-10",IF(AND(Bank_Personal_Loan_Modelling!C3373&gt;10,Bank_Personal_Loan_Modelling!C3373&lt;=20),"11-20",IF(AND(Bank_Personal_Loan_Modelling!C3373&gt;20,Bank_Personal_Loan_Modelling!C3373&lt;=30),"21-30","30+")))</f>
        <v>11-20</v>
      </c>
    </row>
    <row r="3374" spans="1:1" x14ac:dyDescent="0.3">
      <c r="A3374" s="3" t="str">
        <f>IF(Bank_Personal_Loan_Modelling!C3374&lt;=10,"0-10",IF(AND(Bank_Personal_Loan_Modelling!C3374&gt;10,Bank_Personal_Loan_Modelling!C3374&lt;=20),"11-20",IF(AND(Bank_Personal_Loan_Modelling!C3374&gt;20,Bank_Personal_Loan_Modelling!C3374&lt;=30),"21-30","30+")))</f>
        <v>11-20</v>
      </c>
    </row>
    <row r="3375" spans="1:1" x14ac:dyDescent="0.3">
      <c r="A3375" s="3" t="str">
        <f>IF(Bank_Personal_Loan_Modelling!C3375&lt;=10,"0-10",IF(AND(Bank_Personal_Loan_Modelling!C3375&gt;10,Bank_Personal_Loan_Modelling!C3375&lt;=20),"11-20",IF(AND(Bank_Personal_Loan_Modelling!C3375&gt;20,Bank_Personal_Loan_Modelling!C3375&lt;=30),"21-30","30+")))</f>
        <v>11-20</v>
      </c>
    </row>
    <row r="3376" spans="1:1" x14ac:dyDescent="0.3">
      <c r="A3376" s="3" t="str">
        <f>IF(Bank_Personal_Loan_Modelling!C3376&lt;=10,"0-10",IF(AND(Bank_Personal_Loan_Modelling!C3376&gt;10,Bank_Personal_Loan_Modelling!C3376&lt;=20),"11-20",IF(AND(Bank_Personal_Loan_Modelling!C3376&gt;20,Bank_Personal_Loan_Modelling!C3376&lt;=30),"21-30","30+")))</f>
        <v>11-20</v>
      </c>
    </row>
    <row r="3377" spans="1:1" x14ac:dyDescent="0.3">
      <c r="A3377" s="3" t="str">
        <f>IF(Bank_Personal_Loan_Modelling!C3377&lt;=10,"0-10",IF(AND(Bank_Personal_Loan_Modelling!C3377&gt;10,Bank_Personal_Loan_Modelling!C3377&lt;=20),"11-20",IF(AND(Bank_Personal_Loan_Modelling!C3377&gt;20,Bank_Personal_Loan_Modelling!C3377&lt;=30),"21-30","30+")))</f>
        <v>11-20</v>
      </c>
    </row>
    <row r="3378" spans="1:1" x14ac:dyDescent="0.3">
      <c r="A3378" s="3" t="str">
        <f>IF(Bank_Personal_Loan_Modelling!C3378&lt;=10,"0-10",IF(AND(Bank_Personal_Loan_Modelling!C3378&gt;10,Bank_Personal_Loan_Modelling!C3378&lt;=20),"11-20",IF(AND(Bank_Personal_Loan_Modelling!C3378&gt;20,Bank_Personal_Loan_Modelling!C3378&lt;=30),"21-30","30+")))</f>
        <v>11-20</v>
      </c>
    </row>
    <row r="3379" spans="1:1" x14ac:dyDescent="0.3">
      <c r="A3379" s="3" t="str">
        <f>IF(Bank_Personal_Loan_Modelling!C3379&lt;=10,"0-10",IF(AND(Bank_Personal_Loan_Modelling!C3379&gt;10,Bank_Personal_Loan_Modelling!C3379&lt;=20),"11-20",IF(AND(Bank_Personal_Loan_Modelling!C3379&gt;20,Bank_Personal_Loan_Modelling!C3379&lt;=30),"21-30","30+")))</f>
        <v>11-20</v>
      </c>
    </row>
    <row r="3380" spans="1:1" x14ac:dyDescent="0.3">
      <c r="A3380" s="3" t="str">
        <f>IF(Bank_Personal_Loan_Modelling!C3380&lt;=10,"0-10",IF(AND(Bank_Personal_Loan_Modelling!C3380&gt;10,Bank_Personal_Loan_Modelling!C3380&lt;=20),"11-20",IF(AND(Bank_Personal_Loan_Modelling!C3380&gt;20,Bank_Personal_Loan_Modelling!C3380&lt;=30),"21-30","30+")))</f>
        <v>11-20</v>
      </c>
    </row>
    <row r="3381" spans="1:1" x14ac:dyDescent="0.3">
      <c r="A3381" s="3" t="str">
        <f>IF(Bank_Personal_Loan_Modelling!C3381&lt;=10,"0-10",IF(AND(Bank_Personal_Loan_Modelling!C3381&gt;10,Bank_Personal_Loan_Modelling!C3381&lt;=20),"11-20",IF(AND(Bank_Personal_Loan_Modelling!C3381&gt;20,Bank_Personal_Loan_Modelling!C3381&lt;=30),"21-30","30+")))</f>
        <v>11-20</v>
      </c>
    </row>
    <row r="3382" spans="1:1" x14ac:dyDescent="0.3">
      <c r="A3382" s="3" t="str">
        <f>IF(Bank_Personal_Loan_Modelling!C3382&lt;=10,"0-10",IF(AND(Bank_Personal_Loan_Modelling!C3382&gt;10,Bank_Personal_Loan_Modelling!C3382&lt;=20),"11-20",IF(AND(Bank_Personal_Loan_Modelling!C3382&gt;20,Bank_Personal_Loan_Modelling!C3382&lt;=30),"21-30","30+")))</f>
        <v>11-20</v>
      </c>
    </row>
    <row r="3383" spans="1:1" x14ac:dyDescent="0.3">
      <c r="A3383" s="3" t="str">
        <f>IF(Bank_Personal_Loan_Modelling!C3383&lt;=10,"0-10",IF(AND(Bank_Personal_Loan_Modelling!C3383&gt;10,Bank_Personal_Loan_Modelling!C3383&lt;=20),"11-20",IF(AND(Bank_Personal_Loan_Modelling!C3383&gt;20,Bank_Personal_Loan_Modelling!C3383&lt;=30),"21-30","30+")))</f>
        <v>11-20</v>
      </c>
    </row>
    <row r="3384" spans="1:1" x14ac:dyDescent="0.3">
      <c r="A3384" s="3" t="str">
        <f>IF(Bank_Personal_Loan_Modelling!C3384&lt;=10,"0-10",IF(AND(Bank_Personal_Loan_Modelling!C3384&gt;10,Bank_Personal_Loan_Modelling!C3384&lt;=20),"11-20",IF(AND(Bank_Personal_Loan_Modelling!C3384&gt;20,Bank_Personal_Loan_Modelling!C3384&lt;=30),"21-30","30+")))</f>
        <v>11-20</v>
      </c>
    </row>
    <row r="3385" spans="1:1" x14ac:dyDescent="0.3">
      <c r="A3385" s="3" t="str">
        <f>IF(Bank_Personal_Loan_Modelling!C3385&lt;=10,"0-10",IF(AND(Bank_Personal_Loan_Modelling!C3385&gt;10,Bank_Personal_Loan_Modelling!C3385&lt;=20),"11-20",IF(AND(Bank_Personal_Loan_Modelling!C3385&gt;20,Bank_Personal_Loan_Modelling!C3385&lt;=30),"21-30","30+")))</f>
        <v>11-20</v>
      </c>
    </row>
    <row r="3386" spans="1:1" x14ac:dyDescent="0.3">
      <c r="A3386" s="3" t="str">
        <f>IF(Bank_Personal_Loan_Modelling!C3386&lt;=10,"0-10",IF(AND(Bank_Personal_Loan_Modelling!C3386&gt;10,Bank_Personal_Loan_Modelling!C3386&lt;=20),"11-20",IF(AND(Bank_Personal_Loan_Modelling!C3386&gt;20,Bank_Personal_Loan_Modelling!C3386&lt;=30),"21-30","30+")))</f>
        <v>11-20</v>
      </c>
    </row>
    <row r="3387" spans="1:1" x14ac:dyDescent="0.3">
      <c r="A3387" s="3" t="str">
        <f>IF(Bank_Personal_Loan_Modelling!C3387&lt;=10,"0-10",IF(AND(Bank_Personal_Loan_Modelling!C3387&gt;10,Bank_Personal_Loan_Modelling!C3387&lt;=20),"11-20",IF(AND(Bank_Personal_Loan_Modelling!C3387&gt;20,Bank_Personal_Loan_Modelling!C3387&lt;=30),"21-30","30+")))</f>
        <v>11-20</v>
      </c>
    </row>
    <row r="3388" spans="1:1" x14ac:dyDescent="0.3">
      <c r="A3388" s="3" t="str">
        <f>IF(Bank_Personal_Loan_Modelling!C3388&lt;=10,"0-10",IF(AND(Bank_Personal_Loan_Modelling!C3388&gt;10,Bank_Personal_Loan_Modelling!C3388&lt;=20),"11-20",IF(AND(Bank_Personal_Loan_Modelling!C3388&gt;20,Bank_Personal_Loan_Modelling!C3388&lt;=30),"21-30","30+")))</f>
        <v>11-20</v>
      </c>
    </row>
    <row r="3389" spans="1:1" x14ac:dyDescent="0.3">
      <c r="A3389" s="3" t="str">
        <f>IF(Bank_Personal_Loan_Modelling!C3389&lt;=10,"0-10",IF(AND(Bank_Personal_Loan_Modelling!C3389&gt;10,Bank_Personal_Loan_Modelling!C3389&lt;=20),"11-20",IF(AND(Bank_Personal_Loan_Modelling!C3389&gt;20,Bank_Personal_Loan_Modelling!C3389&lt;=30),"21-30","30+")))</f>
        <v>11-20</v>
      </c>
    </row>
    <row r="3390" spans="1:1" x14ac:dyDescent="0.3">
      <c r="A3390" s="3" t="str">
        <f>IF(Bank_Personal_Loan_Modelling!C3390&lt;=10,"0-10",IF(AND(Bank_Personal_Loan_Modelling!C3390&gt;10,Bank_Personal_Loan_Modelling!C3390&lt;=20),"11-20",IF(AND(Bank_Personal_Loan_Modelling!C3390&gt;20,Bank_Personal_Loan_Modelling!C3390&lt;=30),"21-30","30+")))</f>
        <v>11-20</v>
      </c>
    </row>
    <row r="3391" spans="1:1" x14ac:dyDescent="0.3">
      <c r="A3391" s="3" t="str">
        <f>IF(Bank_Personal_Loan_Modelling!C3391&lt;=10,"0-10",IF(AND(Bank_Personal_Loan_Modelling!C3391&gt;10,Bank_Personal_Loan_Modelling!C3391&lt;=20),"11-20",IF(AND(Bank_Personal_Loan_Modelling!C3391&gt;20,Bank_Personal_Loan_Modelling!C3391&lt;=30),"21-30","30+")))</f>
        <v>11-20</v>
      </c>
    </row>
    <row r="3392" spans="1:1" x14ac:dyDescent="0.3">
      <c r="A3392" s="3" t="str">
        <f>IF(Bank_Personal_Loan_Modelling!C3392&lt;=10,"0-10",IF(AND(Bank_Personal_Loan_Modelling!C3392&gt;10,Bank_Personal_Loan_Modelling!C3392&lt;=20),"11-20",IF(AND(Bank_Personal_Loan_Modelling!C3392&gt;20,Bank_Personal_Loan_Modelling!C3392&lt;=30),"21-30","30+")))</f>
        <v>11-20</v>
      </c>
    </row>
    <row r="3393" spans="1:1" x14ac:dyDescent="0.3">
      <c r="A3393" s="3" t="str">
        <f>IF(Bank_Personal_Loan_Modelling!C3393&lt;=10,"0-10",IF(AND(Bank_Personal_Loan_Modelling!C3393&gt;10,Bank_Personal_Loan_Modelling!C3393&lt;=20),"11-20",IF(AND(Bank_Personal_Loan_Modelling!C3393&gt;20,Bank_Personal_Loan_Modelling!C3393&lt;=30),"21-30","30+")))</f>
        <v>11-20</v>
      </c>
    </row>
    <row r="3394" spans="1:1" x14ac:dyDescent="0.3">
      <c r="A3394" s="3" t="str">
        <f>IF(Bank_Personal_Loan_Modelling!C3394&lt;=10,"0-10",IF(AND(Bank_Personal_Loan_Modelling!C3394&gt;10,Bank_Personal_Loan_Modelling!C3394&lt;=20),"11-20",IF(AND(Bank_Personal_Loan_Modelling!C3394&gt;20,Bank_Personal_Loan_Modelling!C3394&lt;=30),"21-30","30+")))</f>
        <v>11-20</v>
      </c>
    </row>
    <row r="3395" spans="1:1" x14ac:dyDescent="0.3">
      <c r="A3395" s="3" t="str">
        <f>IF(Bank_Personal_Loan_Modelling!C3395&lt;=10,"0-10",IF(AND(Bank_Personal_Loan_Modelling!C3395&gt;10,Bank_Personal_Loan_Modelling!C3395&lt;=20),"11-20",IF(AND(Bank_Personal_Loan_Modelling!C3395&gt;20,Bank_Personal_Loan_Modelling!C3395&lt;=30),"21-30","30+")))</f>
        <v>11-20</v>
      </c>
    </row>
    <row r="3396" spans="1:1" x14ac:dyDescent="0.3">
      <c r="A3396" s="3" t="str">
        <f>IF(Bank_Personal_Loan_Modelling!C3396&lt;=10,"0-10",IF(AND(Bank_Personal_Loan_Modelling!C3396&gt;10,Bank_Personal_Loan_Modelling!C3396&lt;=20),"11-20",IF(AND(Bank_Personal_Loan_Modelling!C3396&gt;20,Bank_Personal_Loan_Modelling!C3396&lt;=30),"21-30","30+")))</f>
        <v>11-20</v>
      </c>
    </row>
    <row r="3397" spans="1:1" x14ac:dyDescent="0.3">
      <c r="A3397" s="3" t="str">
        <f>IF(Bank_Personal_Loan_Modelling!C3397&lt;=10,"0-10",IF(AND(Bank_Personal_Loan_Modelling!C3397&gt;10,Bank_Personal_Loan_Modelling!C3397&lt;=20),"11-20",IF(AND(Bank_Personal_Loan_Modelling!C3397&gt;20,Bank_Personal_Loan_Modelling!C3397&lt;=30),"21-30","30+")))</f>
        <v>11-20</v>
      </c>
    </row>
    <row r="3398" spans="1:1" x14ac:dyDescent="0.3">
      <c r="A3398" s="3" t="str">
        <f>IF(Bank_Personal_Loan_Modelling!C3398&lt;=10,"0-10",IF(AND(Bank_Personal_Loan_Modelling!C3398&gt;10,Bank_Personal_Loan_Modelling!C3398&lt;=20),"11-20",IF(AND(Bank_Personal_Loan_Modelling!C3398&gt;20,Bank_Personal_Loan_Modelling!C3398&lt;=30),"21-30","30+")))</f>
        <v>11-20</v>
      </c>
    </row>
    <row r="3399" spans="1:1" x14ac:dyDescent="0.3">
      <c r="A3399" s="3" t="str">
        <f>IF(Bank_Personal_Loan_Modelling!C3399&lt;=10,"0-10",IF(AND(Bank_Personal_Loan_Modelling!C3399&gt;10,Bank_Personal_Loan_Modelling!C3399&lt;=20),"11-20",IF(AND(Bank_Personal_Loan_Modelling!C3399&gt;20,Bank_Personal_Loan_Modelling!C3399&lt;=30),"21-30","30+")))</f>
        <v>11-20</v>
      </c>
    </row>
    <row r="3400" spans="1:1" x14ac:dyDescent="0.3">
      <c r="A3400" s="3" t="str">
        <f>IF(Bank_Personal_Loan_Modelling!C3400&lt;=10,"0-10",IF(AND(Bank_Personal_Loan_Modelling!C3400&gt;10,Bank_Personal_Loan_Modelling!C3400&lt;=20),"11-20",IF(AND(Bank_Personal_Loan_Modelling!C3400&gt;20,Bank_Personal_Loan_Modelling!C3400&lt;=30),"21-30","30+")))</f>
        <v>11-20</v>
      </c>
    </row>
    <row r="3401" spans="1:1" x14ac:dyDescent="0.3">
      <c r="A3401" s="3" t="str">
        <f>IF(Bank_Personal_Loan_Modelling!C3401&lt;=10,"0-10",IF(AND(Bank_Personal_Loan_Modelling!C3401&gt;10,Bank_Personal_Loan_Modelling!C3401&lt;=20),"11-20",IF(AND(Bank_Personal_Loan_Modelling!C3401&gt;20,Bank_Personal_Loan_Modelling!C3401&lt;=30),"21-30","30+")))</f>
        <v>11-20</v>
      </c>
    </row>
    <row r="3402" spans="1:1" x14ac:dyDescent="0.3">
      <c r="A3402" s="3" t="str">
        <f>IF(Bank_Personal_Loan_Modelling!C3402&lt;=10,"0-10",IF(AND(Bank_Personal_Loan_Modelling!C3402&gt;10,Bank_Personal_Loan_Modelling!C3402&lt;=20),"11-20",IF(AND(Bank_Personal_Loan_Modelling!C3402&gt;20,Bank_Personal_Loan_Modelling!C3402&lt;=30),"21-30","30+")))</f>
        <v>11-20</v>
      </c>
    </row>
    <row r="3403" spans="1:1" x14ac:dyDescent="0.3">
      <c r="A3403" s="3" t="str">
        <f>IF(Bank_Personal_Loan_Modelling!C3403&lt;=10,"0-10",IF(AND(Bank_Personal_Loan_Modelling!C3403&gt;10,Bank_Personal_Loan_Modelling!C3403&lt;=20),"11-20",IF(AND(Bank_Personal_Loan_Modelling!C3403&gt;20,Bank_Personal_Loan_Modelling!C3403&lt;=30),"21-30","30+")))</f>
        <v>11-20</v>
      </c>
    </row>
    <row r="3404" spans="1:1" x14ac:dyDescent="0.3">
      <c r="A3404" s="3" t="str">
        <f>IF(Bank_Personal_Loan_Modelling!C3404&lt;=10,"0-10",IF(AND(Bank_Personal_Loan_Modelling!C3404&gt;10,Bank_Personal_Loan_Modelling!C3404&lt;=20),"11-20",IF(AND(Bank_Personal_Loan_Modelling!C3404&gt;20,Bank_Personal_Loan_Modelling!C3404&lt;=30),"21-30","30+")))</f>
        <v>11-20</v>
      </c>
    </row>
    <row r="3405" spans="1:1" x14ac:dyDescent="0.3">
      <c r="A3405" s="3" t="str">
        <f>IF(Bank_Personal_Loan_Modelling!C3405&lt;=10,"0-10",IF(AND(Bank_Personal_Loan_Modelling!C3405&gt;10,Bank_Personal_Loan_Modelling!C3405&lt;=20),"11-20",IF(AND(Bank_Personal_Loan_Modelling!C3405&gt;20,Bank_Personal_Loan_Modelling!C3405&lt;=30),"21-30","30+")))</f>
        <v>11-20</v>
      </c>
    </row>
    <row r="3406" spans="1:1" x14ac:dyDescent="0.3">
      <c r="A3406" s="3" t="str">
        <f>IF(Bank_Personal_Loan_Modelling!C3406&lt;=10,"0-10",IF(AND(Bank_Personal_Loan_Modelling!C3406&gt;10,Bank_Personal_Loan_Modelling!C3406&lt;=20),"11-20",IF(AND(Bank_Personal_Loan_Modelling!C3406&gt;20,Bank_Personal_Loan_Modelling!C3406&lt;=30),"21-30","30+")))</f>
        <v>11-20</v>
      </c>
    </row>
    <row r="3407" spans="1:1" x14ac:dyDescent="0.3">
      <c r="A3407" s="3" t="str">
        <f>IF(Bank_Personal_Loan_Modelling!C3407&lt;=10,"0-10",IF(AND(Bank_Personal_Loan_Modelling!C3407&gt;10,Bank_Personal_Loan_Modelling!C3407&lt;=20),"11-20",IF(AND(Bank_Personal_Loan_Modelling!C3407&gt;20,Bank_Personal_Loan_Modelling!C3407&lt;=30),"21-30","30+")))</f>
        <v>11-20</v>
      </c>
    </row>
    <row r="3408" spans="1:1" x14ac:dyDescent="0.3">
      <c r="A3408" s="3" t="str">
        <f>IF(Bank_Personal_Loan_Modelling!C3408&lt;=10,"0-10",IF(AND(Bank_Personal_Loan_Modelling!C3408&gt;10,Bank_Personal_Loan_Modelling!C3408&lt;=20),"11-20",IF(AND(Bank_Personal_Loan_Modelling!C3408&gt;20,Bank_Personal_Loan_Modelling!C3408&lt;=30),"21-30","30+")))</f>
        <v>11-20</v>
      </c>
    </row>
    <row r="3409" spans="1:1" x14ac:dyDescent="0.3">
      <c r="A3409" s="3" t="str">
        <f>IF(Bank_Personal_Loan_Modelling!C3409&lt;=10,"0-10",IF(AND(Bank_Personal_Loan_Modelling!C3409&gt;10,Bank_Personal_Loan_Modelling!C3409&lt;=20),"11-20",IF(AND(Bank_Personal_Loan_Modelling!C3409&gt;20,Bank_Personal_Loan_Modelling!C3409&lt;=30),"21-30","30+")))</f>
        <v>0-10</v>
      </c>
    </row>
    <row r="3410" spans="1:1" x14ac:dyDescent="0.3">
      <c r="A3410" s="3" t="str">
        <f>IF(Bank_Personal_Loan_Modelling!C3410&lt;=10,"0-10",IF(AND(Bank_Personal_Loan_Modelling!C3410&gt;10,Bank_Personal_Loan_Modelling!C3410&lt;=20),"11-20",IF(AND(Bank_Personal_Loan_Modelling!C3410&gt;20,Bank_Personal_Loan_Modelling!C3410&lt;=30),"21-30","30+")))</f>
        <v>11-20</v>
      </c>
    </row>
    <row r="3411" spans="1:1" x14ac:dyDescent="0.3">
      <c r="A3411" s="3" t="str">
        <f>IF(Bank_Personal_Loan_Modelling!C3411&lt;=10,"0-10",IF(AND(Bank_Personal_Loan_Modelling!C3411&gt;10,Bank_Personal_Loan_Modelling!C3411&lt;=20),"11-20",IF(AND(Bank_Personal_Loan_Modelling!C3411&gt;20,Bank_Personal_Loan_Modelling!C3411&lt;=30),"21-30","30+")))</f>
        <v>11-20</v>
      </c>
    </row>
    <row r="3412" spans="1:1" x14ac:dyDescent="0.3">
      <c r="A3412" s="3" t="str">
        <f>IF(Bank_Personal_Loan_Modelling!C3412&lt;=10,"0-10",IF(AND(Bank_Personal_Loan_Modelling!C3412&gt;10,Bank_Personal_Loan_Modelling!C3412&lt;=20),"11-20",IF(AND(Bank_Personal_Loan_Modelling!C3412&gt;20,Bank_Personal_Loan_Modelling!C3412&lt;=30),"21-30","30+")))</f>
        <v>0-10</v>
      </c>
    </row>
    <row r="3413" spans="1:1" x14ac:dyDescent="0.3">
      <c r="A3413" s="3" t="str">
        <f>IF(Bank_Personal_Loan_Modelling!C3413&lt;=10,"0-10",IF(AND(Bank_Personal_Loan_Modelling!C3413&gt;10,Bank_Personal_Loan_Modelling!C3413&lt;=20),"11-20",IF(AND(Bank_Personal_Loan_Modelling!C3413&gt;20,Bank_Personal_Loan_Modelling!C3413&lt;=30),"21-30","30+")))</f>
        <v>11-20</v>
      </c>
    </row>
    <row r="3414" spans="1:1" x14ac:dyDescent="0.3">
      <c r="A3414" s="3" t="str">
        <f>IF(Bank_Personal_Loan_Modelling!C3414&lt;=10,"0-10",IF(AND(Bank_Personal_Loan_Modelling!C3414&gt;10,Bank_Personal_Loan_Modelling!C3414&lt;=20),"11-20",IF(AND(Bank_Personal_Loan_Modelling!C3414&gt;20,Bank_Personal_Loan_Modelling!C3414&lt;=30),"21-30","30+")))</f>
        <v>11-20</v>
      </c>
    </row>
    <row r="3415" spans="1:1" x14ac:dyDescent="0.3">
      <c r="A3415" s="3" t="str">
        <f>IF(Bank_Personal_Loan_Modelling!C3415&lt;=10,"0-10",IF(AND(Bank_Personal_Loan_Modelling!C3415&gt;10,Bank_Personal_Loan_Modelling!C3415&lt;=20),"11-20",IF(AND(Bank_Personal_Loan_Modelling!C3415&gt;20,Bank_Personal_Loan_Modelling!C3415&lt;=30),"21-30","30+")))</f>
        <v>11-20</v>
      </c>
    </row>
    <row r="3416" spans="1:1" x14ac:dyDescent="0.3">
      <c r="A3416" s="3" t="str">
        <f>IF(Bank_Personal_Loan_Modelling!C3416&lt;=10,"0-10",IF(AND(Bank_Personal_Loan_Modelling!C3416&gt;10,Bank_Personal_Loan_Modelling!C3416&lt;=20),"11-20",IF(AND(Bank_Personal_Loan_Modelling!C3416&gt;20,Bank_Personal_Loan_Modelling!C3416&lt;=30),"21-30","30+")))</f>
        <v>11-20</v>
      </c>
    </row>
    <row r="3417" spans="1:1" x14ac:dyDescent="0.3">
      <c r="A3417" s="3" t="str">
        <f>IF(Bank_Personal_Loan_Modelling!C3417&lt;=10,"0-10",IF(AND(Bank_Personal_Loan_Modelling!C3417&gt;10,Bank_Personal_Loan_Modelling!C3417&lt;=20),"11-20",IF(AND(Bank_Personal_Loan_Modelling!C3417&gt;20,Bank_Personal_Loan_Modelling!C3417&lt;=30),"21-30","30+")))</f>
        <v>11-20</v>
      </c>
    </row>
    <row r="3418" spans="1:1" x14ac:dyDescent="0.3">
      <c r="A3418" s="3" t="str">
        <f>IF(Bank_Personal_Loan_Modelling!C3418&lt;=10,"0-10",IF(AND(Bank_Personal_Loan_Modelling!C3418&gt;10,Bank_Personal_Loan_Modelling!C3418&lt;=20),"11-20",IF(AND(Bank_Personal_Loan_Modelling!C3418&gt;20,Bank_Personal_Loan_Modelling!C3418&lt;=30),"21-30","30+")))</f>
        <v>11-20</v>
      </c>
    </row>
    <row r="3419" spans="1:1" x14ac:dyDescent="0.3">
      <c r="A3419" s="3" t="str">
        <f>IF(Bank_Personal_Loan_Modelling!C3419&lt;=10,"0-10",IF(AND(Bank_Personal_Loan_Modelling!C3419&gt;10,Bank_Personal_Loan_Modelling!C3419&lt;=20),"11-20",IF(AND(Bank_Personal_Loan_Modelling!C3419&gt;20,Bank_Personal_Loan_Modelling!C3419&lt;=30),"21-30","30+")))</f>
        <v>11-20</v>
      </c>
    </row>
    <row r="3420" spans="1:1" x14ac:dyDescent="0.3">
      <c r="A3420" s="3" t="str">
        <f>IF(Bank_Personal_Loan_Modelling!C3420&lt;=10,"0-10",IF(AND(Bank_Personal_Loan_Modelling!C3420&gt;10,Bank_Personal_Loan_Modelling!C3420&lt;=20),"11-20",IF(AND(Bank_Personal_Loan_Modelling!C3420&gt;20,Bank_Personal_Loan_Modelling!C3420&lt;=30),"21-30","30+")))</f>
        <v>11-20</v>
      </c>
    </row>
    <row r="3421" spans="1:1" x14ac:dyDescent="0.3">
      <c r="A3421" s="3" t="str">
        <f>IF(Bank_Personal_Loan_Modelling!C3421&lt;=10,"0-10",IF(AND(Bank_Personal_Loan_Modelling!C3421&gt;10,Bank_Personal_Loan_Modelling!C3421&lt;=20),"11-20",IF(AND(Bank_Personal_Loan_Modelling!C3421&gt;20,Bank_Personal_Loan_Modelling!C3421&lt;=30),"21-30","30+")))</f>
        <v>11-20</v>
      </c>
    </row>
    <row r="3422" spans="1:1" x14ac:dyDescent="0.3">
      <c r="A3422" s="3" t="str">
        <f>IF(Bank_Personal_Loan_Modelling!C3422&lt;=10,"0-10",IF(AND(Bank_Personal_Loan_Modelling!C3422&gt;10,Bank_Personal_Loan_Modelling!C3422&lt;=20),"11-20",IF(AND(Bank_Personal_Loan_Modelling!C3422&gt;20,Bank_Personal_Loan_Modelling!C3422&lt;=30),"21-30","30+")))</f>
        <v>11-20</v>
      </c>
    </row>
    <row r="3423" spans="1:1" x14ac:dyDescent="0.3">
      <c r="A3423" s="3" t="str">
        <f>IF(Bank_Personal_Loan_Modelling!C3423&lt;=10,"0-10",IF(AND(Bank_Personal_Loan_Modelling!C3423&gt;10,Bank_Personal_Loan_Modelling!C3423&lt;=20),"11-20",IF(AND(Bank_Personal_Loan_Modelling!C3423&gt;20,Bank_Personal_Loan_Modelling!C3423&lt;=30),"21-30","30+")))</f>
        <v>11-20</v>
      </c>
    </row>
    <row r="3424" spans="1:1" x14ac:dyDescent="0.3">
      <c r="A3424" s="3" t="str">
        <f>IF(Bank_Personal_Loan_Modelling!C3424&lt;=10,"0-10",IF(AND(Bank_Personal_Loan_Modelling!C3424&gt;10,Bank_Personal_Loan_Modelling!C3424&lt;=20),"11-20",IF(AND(Bank_Personal_Loan_Modelling!C3424&gt;20,Bank_Personal_Loan_Modelling!C3424&lt;=30),"21-30","30+")))</f>
        <v>11-20</v>
      </c>
    </row>
    <row r="3425" spans="1:1" x14ac:dyDescent="0.3">
      <c r="A3425" s="3" t="str">
        <f>IF(Bank_Personal_Loan_Modelling!C3425&lt;=10,"0-10",IF(AND(Bank_Personal_Loan_Modelling!C3425&gt;10,Bank_Personal_Loan_Modelling!C3425&lt;=20),"11-20",IF(AND(Bank_Personal_Loan_Modelling!C3425&gt;20,Bank_Personal_Loan_Modelling!C3425&lt;=30),"21-30","30+")))</f>
        <v>11-20</v>
      </c>
    </row>
    <row r="3426" spans="1:1" x14ac:dyDescent="0.3">
      <c r="A3426" s="3" t="str">
        <f>IF(Bank_Personal_Loan_Modelling!C3426&lt;=10,"0-10",IF(AND(Bank_Personal_Loan_Modelling!C3426&gt;10,Bank_Personal_Loan_Modelling!C3426&lt;=20),"11-20",IF(AND(Bank_Personal_Loan_Modelling!C3426&gt;20,Bank_Personal_Loan_Modelling!C3426&lt;=30),"21-30","30+")))</f>
        <v>11-20</v>
      </c>
    </row>
    <row r="3427" spans="1:1" x14ac:dyDescent="0.3">
      <c r="A3427" s="3" t="str">
        <f>IF(Bank_Personal_Loan_Modelling!C3427&lt;=10,"0-10",IF(AND(Bank_Personal_Loan_Modelling!C3427&gt;10,Bank_Personal_Loan_Modelling!C3427&lt;=20),"11-20",IF(AND(Bank_Personal_Loan_Modelling!C3427&gt;20,Bank_Personal_Loan_Modelling!C3427&lt;=30),"21-30","30+")))</f>
        <v>11-20</v>
      </c>
    </row>
    <row r="3428" spans="1:1" x14ac:dyDescent="0.3">
      <c r="A3428" s="3" t="str">
        <f>IF(Bank_Personal_Loan_Modelling!C3428&lt;=10,"0-10",IF(AND(Bank_Personal_Loan_Modelling!C3428&gt;10,Bank_Personal_Loan_Modelling!C3428&lt;=20),"11-20",IF(AND(Bank_Personal_Loan_Modelling!C3428&gt;20,Bank_Personal_Loan_Modelling!C3428&lt;=30),"21-30","30+")))</f>
        <v>11-20</v>
      </c>
    </row>
    <row r="3429" spans="1:1" x14ac:dyDescent="0.3">
      <c r="A3429" s="3" t="str">
        <f>IF(Bank_Personal_Loan_Modelling!C3429&lt;=10,"0-10",IF(AND(Bank_Personal_Loan_Modelling!C3429&gt;10,Bank_Personal_Loan_Modelling!C3429&lt;=20),"11-20",IF(AND(Bank_Personal_Loan_Modelling!C3429&gt;20,Bank_Personal_Loan_Modelling!C3429&lt;=30),"21-30","30+")))</f>
        <v>11-20</v>
      </c>
    </row>
    <row r="3430" spans="1:1" x14ac:dyDescent="0.3">
      <c r="A3430" s="3" t="str">
        <f>IF(Bank_Personal_Loan_Modelling!C3430&lt;=10,"0-10",IF(AND(Bank_Personal_Loan_Modelling!C3430&gt;10,Bank_Personal_Loan_Modelling!C3430&lt;=20),"11-20",IF(AND(Bank_Personal_Loan_Modelling!C3430&gt;20,Bank_Personal_Loan_Modelling!C3430&lt;=30),"21-30","30+")))</f>
        <v>11-20</v>
      </c>
    </row>
    <row r="3431" spans="1:1" x14ac:dyDescent="0.3">
      <c r="A3431" s="3" t="str">
        <f>IF(Bank_Personal_Loan_Modelling!C3431&lt;=10,"0-10",IF(AND(Bank_Personal_Loan_Modelling!C3431&gt;10,Bank_Personal_Loan_Modelling!C3431&lt;=20),"11-20",IF(AND(Bank_Personal_Loan_Modelling!C3431&gt;20,Bank_Personal_Loan_Modelling!C3431&lt;=30),"21-30","30+")))</f>
        <v>11-20</v>
      </c>
    </row>
    <row r="3432" spans="1:1" x14ac:dyDescent="0.3">
      <c r="A3432" s="3" t="str">
        <f>IF(Bank_Personal_Loan_Modelling!C3432&lt;=10,"0-10",IF(AND(Bank_Personal_Loan_Modelling!C3432&gt;10,Bank_Personal_Loan_Modelling!C3432&lt;=20),"11-20",IF(AND(Bank_Personal_Loan_Modelling!C3432&gt;20,Bank_Personal_Loan_Modelling!C3432&lt;=30),"21-30","30+")))</f>
        <v>11-20</v>
      </c>
    </row>
    <row r="3433" spans="1:1" x14ac:dyDescent="0.3">
      <c r="A3433" s="3" t="str">
        <f>IF(Bank_Personal_Loan_Modelling!C3433&lt;=10,"0-10",IF(AND(Bank_Personal_Loan_Modelling!C3433&gt;10,Bank_Personal_Loan_Modelling!C3433&lt;=20),"11-20",IF(AND(Bank_Personal_Loan_Modelling!C3433&gt;20,Bank_Personal_Loan_Modelling!C3433&lt;=30),"21-30","30+")))</f>
        <v>11-20</v>
      </c>
    </row>
    <row r="3434" spans="1:1" x14ac:dyDescent="0.3">
      <c r="A3434" s="3" t="str">
        <f>IF(Bank_Personal_Loan_Modelling!C3434&lt;=10,"0-10",IF(AND(Bank_Personal_Loan_Modelling!C3434&gt;10,Bank_Personal_Loan_Modelling!C3434&lt;=20),"11-20",IF(AND(Bank_Personal_Loan_Modelling!C3434&gt;20,Bank_Personal_Loan_Modelling!C3434&lt;=30),"21-30","30+")))</f>
        <v>11-20</v>
      </c>
    </row>
    <row r="3435" spans="1:1" x14ac:dyDescent="0.3">
      <c r="A3435" s="3" t="str">
        <f>IF(Bank_Personal_Loan_Modelling!C3435&lt;=10,"0-10",IF(AND(Bank_Personal_Loan_Modelling!C3435&gt;10,Bank_Personal_Loan_Modelling!C3435&lt;=20),"11-20",IF(AND(Bank_Personal_Loan_Modelling!C3435&gt;20,Bank_Personal_Loan_Modelling!C3435&lt;=30),"21-30","30+")))</f>
        <v>11-20</v>
      </c>
    </row>
    <row r="3436" spans="1:1" x14ac:dyDescent="0.3">
      <c r="A3436" s="3" t="str">
        <f>IF(Bank_Personal_Loan_Modelling!C3436&lt;=10,"0-10",IF(AND(Bank_Personal_Loan_Modelling!C3436&gt;10,Bank_Personal_Loan_Modelling!C3436&lt;=20),"11-20",IF(AND(Bank_Personal_Loan_Modelling!C3436&gt;20,Bank_Personal_Loan_Modelling!C3436&lt;=30),"21-30","30+")))</f>
        <v>11-20</v>
      </c>
    </row>
    <row r="3437" spans="1:1" x14ac:dyDescent="0.3">
      <c r="A3437" s="3" t="str">
        <f>IF(Bank_Personal_Loan_Modelling!C3437&lt;=10,"0-10",IF(AND(Bank_Personal_Loan_Modelling!C3437&gt;10,Bank_Personal_Loan_Modelling!C3437&lt;=20),"11-20",IF(AND(Bank_Personal_Loan_Modelling!C3437&gt;20,Bank_Personal_Loan_Modelling!C3437&lt;=30),"21-30","30+")))</f>
        <v>11-20</v>
      </c>
    </row>
    <row r="3438" spans="1:1" x14ac:dyDescent="0.3">
      <c r="A3438" s="3" t="str">
        <f>IF(Bank_Personal_Loan_Modelling!C3438&lt;=10,"0-10",IF(AND(Bank_Personal_Loan_Modelling!C3438&gt;10,Bank_Personal_Loan_Modelling!C3438&lt;=20),"11-20",IF(AND(Bank_Personal_Loan_Modelling!C3438&gt;20,Bank_Personal_Loan_Modelling!C3438&lt;=30),"21-30","30+")))</f>
        <v>11-20</v>
      </c>
    </row>
    <row r="3439" spans="1:1" x14ac:dyDescent="0.3">
      <c r="A3439" s="3" t="str">
        <f>IF(Bank_Personal_Loan_Modelling!C3439&lt;=10,"0-10",IF(AND(Bank_Personal_Loan_Modelling!C3439&gt;10,Bank_Personal_Loan_Modelling!C3439&lt;=20),"11-20",IF(AND(Bank_Personal_Loan_Modelling!C3439&gt;20,Bank_Personal_Loan_Modelling!C3439&lt;=30),"21-30","30+")))</f>
        <v>11-20</v>
      </c>
    </row>
    <row r="3440" spans="1:1" x14ac:dyDescent="0.3">
      <c r="A3440" s="3" t="str">
        <f>IF(Bank_Personal_Loan_Modelling!C3440&lt;=10,"0-10",IF(AND(Bank_Personal_Loan_Modelling!C3440&gt;10,Bank_Personal_Loan_Modelling!C3440&lt;=20),"11-20",IF(AND(Bank_Personal_Loan_Modelling!C3440&gt;20,Bank_Personal_Loan_Modelling!C3440&lt;=30),"21-30","30+")))</f>
        <v>11-20</v>
      </c>
    </row>
    <row r="3441" spans="1:1" x14ac:dyDescent="0.3">
      <c r="A3441" s="3" t="str">
        <f>IF(Bank_Personal_Loan_Modelling!C3441&lt;=10,"0-10",IF(AND(Bank_Personal_Loan_Modelling!C3441&gt;10,Bank_Personal_Loan_Modelling!C3441&lt;=20),"11-20",IF(AND(Bank_Personal_Loan_Modelling!C3441&gt;20,Bank_Personal_Loan_Modelling!C3441&lt;=30),"21-30","30+")))</f>
        <v>11-20</v>
      </c>
    </row>
    <row r="3442" spans="1:1" x14ac:dyDescent="0.3">
      <c r="A3442" s="3" t="str">
        <f>IF(Bank_Personal_Loan_Modelling!C3442&lt;=10,"0-10",IF(AND(Bank_Personal_Loan_Modelling!C3442&gt;10,Bank_Personal_Loan_Modelling!C3442&lt;=20),"11-20",IF(AND(Bank_Personal_Loan_Modelling!C3442&gt;20,Bank_Personal_Loan_Modelling!C3442&lt;=30),"21-30","30+")))</f>
        <v>11-20</v>
      </c>
    </row>
    <row r="3443" spans="1:1" x14ac:dyDescent="0.3">
      <c r="A3443" s="3" t="str">
        <f>IF(Bank_Personal_Loan_Modelling!C3443&lt;=10,"0-10",IF(AND(Bank_Personal_Loan_Modelling!C3443&gt;10,Bank_Personal_Loan_Modelling!C3443&lt;=20),"11-20",IF(AND(Bank_Personal_Loan_Modelling!C3443&gt;20,Bank_Personal_Loan_Modelling!C3443&lt;=30),"21-30","30+")))</f>
        <v>11-20</v>
      </c>
    </row>
    <row r="3444" spans="1:1" x14ac:dyDescent="0.3">
      <c r="A3444" s="3" t="str">
        <f>IF(Bank_Personal_Loan_Modelling!C3444&lt;=10,"0-10",IF(AND(Bank_Personal_Loan_Modelling!C3444&gt;10,Bank_Personal_Loan_Modelling!C3444&lt;=20),"11-20",IF(AND(Bank_Personal_Loan_Modelling!C3444&gt;20,Bank_Personal_Loan_Modelling!C3444&lt;=30),"21-30","30+")))</f>
        <v>11-20</v>
      </c>
    </row>
    <row r="3445" spans="1:1" x14ac:dyDescent="0.3">
      <c r="A3445" s="3" t="str">
        <f>IF(Bank_Personal_Loan_Modelling!C3445&lt;=10,"0-10",IF(AND(Bank_Personal_Loan_Modelling!C3445&gt;10,Bank_Personal_Loan_Modelling!C3445&lt;=20),"11-20",IF(AND(Bank_Personal_Loan_Modelling!C3445&gt;20,Bank_Personal_Loan_Modelling!C3445&lt;=30),"21-30","30+")))</f>
        <v>11-20</v>
      </c>
    </row>
    <row r="3446" spans="1:1" x14ac:dyDescent="0.3">
      <c r="A3446" s="3" t="str">
        <f>IF(Bank_Personal_Loan_Modelling!C3446&lt;=10,"0-10",IF(AND(Bank_Personal_Loan_Modelling!C3446&gt;10,Bank_Personal_Loan_Modelling!C3446&lt;=20),"11-20",IF(AND(Bank_Personal_Loan_Modelling!C3446&gt;20,Bank_Personal_Loan_Modelling!C3446&lt;=30),"21-30","30+")))</f>
        <v>11-20</v>
      </c>
    </row>
    <row r="3447" spans="1:1" x14ac:dyDescent="0.3">
      <c r="A3447" s="3" t="str">
        <f>IF(Bank_Personal_Loan_Modelling!C3447&lt;=10,"0-10",IF(AND(Bank_Personal_Loan_Modelling!C3447&gt;10,Bank_Personal_Loan_Modelling!C3447&lt;=20),"11-20",IF(AND(Bank_Personal_Loan_Modelling!C3447&gt;20,Bank_Personal_Loan_Modelling!C3447&lt;=30),"21-30","30+")))</f>
        <v>11-20</v>
      </c>
    </row>
    <row r="3448" spans="1:1" x14ac:dyDescent="0.3">
      <c r="A3448" s="3" t="str">
        <f>IF(Bank_Personal_Loan_Modelling!C3448&lt;=10,"0-10",IF(AND(Bank_Personal_Loan_Modelling!C3448&gt;10,Bank_Personal_Loan_Modelling!C3448&lt;=20),"11-20",IF(AND(Bank_Personal_Loan_Modelling!C3448&gt;20,Bank_Personal_Loan_Modelling!C3448&lt;=30),"21-30","30+")))</f>
        <v>11-20</v>
      </c>
    </row>
    <row r="3449" spans="1:1" x14ac:dyDescent="0.3">
      <c r="A3449" s="3" t="str">
        <f>IF(Bank_Personal_Loan_Modelling!C3449&lt;=10,"0-10",IF(AND(Bank_Personal_Loan_Modelling!C3449&gt;10,Bank_Personal_Loan_Modelling!C3449&lt;=20),"11-20",IF(AND(Bank_Personal_Loan_Modelling!C3449&gt;20,Bank_Personal_Loan_Modelling!C3449&lt;=30),"21-30","30+")))</f>
        <v>11-20</v>
      </c>
    </row>
    <row r="3450" spans="1:1" x14ac:dyDescent="0.3">
      <c r="A3450" s="3" t="str">
        <f>IF(Bank_Personal_Loan_Modelling!C3450&lt;=10,"0-10",IF(AND(Bank_Personal_Loan_Modelling!C3450&gt;10,Bank_Personal_Loan_Modelling!C3450&lt;=20),"11-20",IF(AND(Bank_Personal_Loan_Modelling!C3450&gt;20,Bank_Personal_Loan_Modelling!C3450&lt;=30),"21-30","30+")))</f>
        <v>11-20</v>
      </c>
    </row>
    <row r="3451" spans="1:1" x14ac:dyDescent="0.3">
      <c r="A3451" s="3" t="str">
        <f>IF(Bank_Personal_Loan_Modelling!C3451&lt;=10,"0-10",IF(AND(Bank_Personal_Loan_Modelling!C3451&gt;10,Bank_Personal_Loan_Modelling!C3451&lt;=20),"11-20",IF(AND(Bank_Personal_Loan_Modelling!C3451&gt;20,Bank_Personal_Loan_Modelling!C3451&lt;=30),"21-30","30+")))</f>
        <v>11-20</v>
      </c>
    </row>
    <row r="3452" spans="1:1" x14ac:dyDescent="0.3">
      <c r="A3452" s="3" t="str">
        <f>IF(Bank_Personal_Loan_Modelling!C3452&lt;=10,"0-10",IF(AND(Bank_Personal_Loan_Modelling!C3452&gt;10,Bank_Personal_Loan_Modelling!C3452&lt;=20),"11-20",IF(AND(Bank_Personal_Loan_Modelling!C3452&gt;20,Bank_Personal_Loan_Modelling!C3452&lt;=30),"21-30","30+")))</f>
        <v>11-20</v>
      </c>
    </row>
    <row r="3453" spans="1:1" x14ac:dyDescent="0.3">
      <c r="A3453" s="3" t="str">
        <f>IF(Bank_Personal_Loan_Modelling!C3453&lt;=10,"0-10",IF(AND(Bank_Personal_Loan_Modelling!C3453&gt;10,Bank_Personal_Loan_Modelling!C3453&lt;=20),"11-20",IF(AND(Bank_Personal_Loan_Modelling!C3453&gt;20,Bank_Personal_Loan_Modelling!C3453&lt;=30),"21-30","30+")))</f>
        <v>11-20</v>
      </c>
    </row>
    <row r="3454" spans="1:1" x14ac:dyDescent="0.3">
      <c r="A3454" s="3" t="str">
        <f>IF(Bank_Personal_Loan_Modelling!C3454&lt;=10,"0-10",IF(AND(Bank_Personal_Loan_Modelling!C3454&gt;10,Bank_Personal_Loan_Modelling!C3454&lt;=20),"11-20",IF(AND(Bank_Personal_Loan_Modelling!C3454&gt;20,Bank_Personal_Loan_Modelling!C3454&lt;=30),"21-30","30+")))</f>
        <v>11-20</v>
      </c>
    </row>
    <row r="3455" spans="1:1" x14ac:dyDescent="0.3">
      <c r="A3455" s="3" t="str">
        <f>IF(Bank_Personal_Loan_Modelling!C3455&lt;=10,"0-10",IF(AND(Bank_Personal_Loan_Modelling!C3455&gt;10,Bank_Personal_Loan_Modelling!C3455&lt;=20),"11-20",IF(AND(Bank_Personal_Loan_Modelling!C3455&gt;20,Bank_Personal_Loan_Modelling!C3455&lt;=30),"21-30","30+")))</f>
        <v>11-20</v>
      </c>
    </row>
    <row r="3456" spans="1:1" x14ac:dyDescent="0.3">
      <c r="A3456" s="3" t="str">
        <f>IF(Bank_Personal_Loan_Modelling!C3456&lt;=10,"0-10",IF(AND(Bank_Personal_Loan_Modelling!C3456&gt;10,Bank_Personal_Loan_Modelling!C3456&lt;=20),"11-20",IF(AND(Bank_Personal_Loan_Modelling!C3456&gt;20,Bank_Personal_Loan_Modelling!C3456&lt;=30),"21-30","30+")))</f>
        <v>11-20</v>
      </c>
    </row>
    <row r="3457" spans="1:1" x14ac:dyDescent="0.3">
      <c r="A3457" s="3" t="str">
        <f>IF(Bank_Personal_Loan_Modelling!C3457&lt;=10,"0-10",IF(AND(Bank_Personal_Loan_Modelling!C3457&gt;10,Bank_Personal_Loan_Modelling!C3457&lt;=20),"11-20",IF(AND(Bank_Personal_Loan_Modelling!C3457&gt;20,Bank_Personal_Loan_Modelling!C3457&lt;=30),"21-30","30+")))</f>
        <v>11-20</v>
      </c>
    </row>
    <row r="3458" spans="1:1" x14ac:dyDescent="0.3">
      <c r="A3458" s="3" t="str">
        <f>IF(Bank_Personal_Loan_Modelling!C3458&lt;=10,"0-10",IF(AND(Bank_Personal_Loan_Modelling!C3458&gt;10,Bank_Personal_Loan_Modelling!C3458&lt;=20),"11-20",IF(AND(Bank_Personal_Loan_Modelling!C3458&gt;20,Bank_Personal_Loan_Modelling!C3458&lt;=30),"21-30","30+")))</f>
        <v>11-20</v>
      </c>
    </row>
    <row r="3459" spans="1:1" x14ac:dyDescent="0.3">
      <c r="A3459" s="3" t="str">
        <f>IF(Bank_Personal_Loan_Modelling!C3459&lt;=10,"0-10",IF(AND(Bank_Personal_Loan_Modelling!C3459&gt;10,Bank_Personal_Loan_Modelling!C3459&lt;=20),"11-20",IF(AND(Bank_Personal_Loan_Modelling!C3459&gt;20,Bank_Personal_Loan_Modelling!C3459&lt;=30),"21-30","30+")))</f>
        <v>11-20</v>
      </c>
    </row>
    <row r="3460" spans="1:1" x14ac:dyDescent="0.3">
      <c r="A3460" s="3" t="str">
        <f>IF(Bank_Personal_Loan_Modelling!C3460&lt;=10,"0-10",IF(AND(Bank_Personal_Loan_Modelling!C3460&gt;10,Bank_Personal_Loan_Modelling!C3460&lt;=20),"11-20",IF(AND(Bank_Personal_Loan_Modelling!C3460&gt;20,Bank_Personal_Loan_Modelling!C3460&lt;=30),"21-30","30+")))</f>
        <v>11-20</v>
      </c>
    </row>
    <row r="3461" spans="1:1" x14ac:dyDescent="0.3">
      <c r="A3461" s="3" t="str">
        <f>IF(Bank_Personal_Loan_Modelling!C3461&lt;=10,"0-10",IF(AND(Bank_Personal_Loan_Modelling!C3461&gt;10,Bank_Personal_Loan_Modelling!C3461&lt;=20),"11-20",IF(AND(Bank_Personal_Loan_Modelling!C3461&gt;20,Bank_Personal_Loan_Modelling!C3461&lt;=30),"21-30","30+")))</f>
        <v>11-20</v>
      </c>
    </row>
    <row r="3462" spans="1:1" x14ac:dyDescent="0.3">
      <c r="A3462" s="3" t="str">
        <f>IF(Bank_Personal_Loan_Modelling!C3462&lt;=10,"0-10",IF(AND(Bank_Personal_Loan_Modelling!C3462&gt;10,Bank_Personal_Loan_Modelling!C3462&lt;=20),"11-20",IF(AND(Bank_Personal_Loan_Modelling!C3462&gt;20,Bank_Personal_Loan_Modelling!C3462&lt;=30),"21-30","30+")))</f>
        <v>11-20</v>
      </c>
    </row>
    <row r="3463" spans="1:1" x14ac:dyDescent="0.3">
      <c r="A3463" s="3" t="str">
        <f>IF(Bank_Personal_Loan_Modelling!C3463&lt;=10,"0-10",IF(AND(Bank_Personal_Loan_Modelling!C3463&gt;10,Bank_Personal_Loan_Modelling!C3463&lt;=20),"11-20",IF(AND(Bank_Personal_Loan_Modelling!C3463&gt;20,Bank_Personal_Loan_Modelling!C3463&lt;=30),"21-30","30+")))</f>
        <v>11-20</v>
      </c>
    </row>
    <row r="3464" spans="1:1" x14ac:dyDescent="0.3">
      <c r="A3464" s="3" t="str">
        <f>IF(Bank_Personal_Loan_Modelling!C3464&lt;=10,"0-10",IF(AND(Bank_Personal_Loan_Modelling!C3464&gt;10,Bank_Personal_Loan_Modelling!C3464&lt;=20),"11-20",IF(AND(Bank_Personal_Loan_Modelling!C3464&gt;20,Bank_Personal_Loan_Modelling!C3464&lt;=30),"21-30","30+")))</f>
        <v>11-20</v>
      </c>
    </row>
    <row r="3465" spans="1:1" x14ac:dyDescent="0.3">
      <c r="A3465" s="3" t="str">
        <f>IF(Bank_Personal_Loan_Modelling!C3465&lt;=10,"0-10",IF(AND(Bank_Personal_Loan_Modelling!C3465&gt;10,Bank_Personal_Loan_Modelling!C3465&lt;=20),"11-20",IF(AND(Bank_Personal_Loan_Modelling!C3465&gt;20,Bank_Personal_Loan_Modelling!C3465&lt;=30),"21-30","30+")))</f>
        <v>11-20</v>
      </c>
    </row>
    <row r="3466" spans="1:1" x14ac:dyDescent="0.3">
      <c r="A3466" s="3" t="str">
        <f>IF(Bank_Personal_Loan_Modelling!C3466&lt;=10,"0-10",IF(AND(Bank_Personal_Loan_Modelling!C3466&gt;10,Bank_Personal_Loan_Modelling!C3466&lt;=20),"11-20",IF(AND(Bank_Personal_Loan_Modelling!C3466&gt;20,Bank_Personal_Loan_Modelling!C3466&lt;=30),"21-30","30+")))</f>
        <v>11-20</v>
      </c>
    </row>
    <row r="3467" spans="1:1" x14ac:dyDescent="0.3">
      <c r="A3467" s="3" t="str">
        <f>IF(Bank_Personal_Loan_Modelling!C3467&lt;=10,"0-10",IF(AND(Bank_Personal_Loan_Modelling!C3467&gt;10,Bank_Personal_Loan_Modelling!C3467&lt;=20),"11-20",IF(AND(Bank_Personal_Loan_Modelling!C3467&gt;20,Bank_Personal_Loan_Modelling!C3467&lt;=30),"21-30","30+")))</f>
        <v>11-20</v>
      </c>
    </row>
    <row r="3468" spans="1:1" x14ac:dyDescent="0.3">
      <c r="A3468" s="3" t="str">
        <f>IF(Bank_Personal_Loan_Modelling!C3468&lt;=10,"0-10",IF(AND(Bank_Personal_Loan_Modelling!C3468&gt;10,Bank_Personal_Loan_Modelling!C3468&lt;=20),"11-20",IF(AND(Bank_Personal_Loan_Modelling!C3468&gt;20,Bank_Personal_Loan_Modelling!C3468&lt;=30),"21-30","30+")))</f>
        <v>11-20</v>
      </c>
    </row>
    <row r="3469" spans="1:1" x14ac:dyDescent="0.3">
      <c r="A3469" s="3" t="str">
        <f>IF(Bank_Personal_Loan_Modelling!C3469&lt;=10,"0-10",IF(AND(Bank_Personal_Loan_Modelling!C3469&gt;10,Bank_Personal_Loan_Modelling!C3469&lt;=20),"11-20",IF(AND(Bank_Personal_Loan_Modelling!C3469&gt;20,Bank_Personal_Loan_Modelling!C3469&lt;=30),"21-30","30+")))</f>
        <v>11-20</v>
      </c>
    </row>
    <row r="3470" spans="1:1" x14ac:dyDescent="0.3">
      <c r="A3470" s="3" t="str">
        <f>IF(Bank_Personal_Loan_Modelling!C3470&lt;=10,"0-10",IF(AND(Bank_Personal_Loan_Modelling!C3470&gt;10,Bank_Personal_Loan_Modelling!C3470&lt;=20),"11-20",IF(AND(Bank_Personal_Loan_Modelling!C3470&gt;20,Bank_Personal_Loan_Modelling!C3470&lt;=30),"21-30","30+")))</f>
        <v>11-20</v>
      </c>
    </row>
    <row r="3471" spans="1:1" x14ac:dyDescent="0.3">
      <c r="A3471" s="3" t="str">
        <f>IF(Bank_Personal_Loan_Modelling!C3471&lt;=10,"0-10",IF(AND(Bank_Personal_Loan_Modelling!C3471&gt;10,Bank_Personal_Loan_Modelling!C3471&lt;=20),"11-20",IF(AND(Bank_Personal_Loan_Modelling!C3471&gt;20,Bank_Personal_Loan_Modelling!C3471&lt;=30),"21-30","30+")))</f>
        <v>11-20</v>
      </c>
    </row>
    <row r="3472" spans="1:1" x14ac:dyDescent="0.3">
      <c r="A3472" s="3" t="str">
        <f>IF(Bank_Personal_Loan_Modelling!C3472&lt;=10,"0-10",IF(AND(Bank_Personal_Loan_Modelling!C3472&gt;10,Bank_Personal_Loan_Modelling!C3472&lt;=20),"11-20",IF(AND(Bank_Personal_Loan_Modelling!C3472&gt;20,Bank_Personal_Loan_Modelling!C3472&lt;=30),"21-30","30+")))</f>
        <v>11-20</v>
      </c>
    </row>
    <row r="3473" spans="1:1" x14ac:dyDescent="0.3">
      <c r="A3473" s="3" t="str">
        <f>IF(Bank_Personal_Loan_Modelling!C3473&lt;=10,"0-10",IF(AND(Bank_Personal_Loan_Modelling!C3473&gt;10,Bank_Personal_Loan_Modelling!C3473&lt;=20),"11-20",IF(AND(Bank_Personal_Loan_Modelling!C3473&gt;20,Bank_Personal_Loan_Modelling!C3473&lt;=30),"21-30","30+")))</f>
        <v>11-20</v>
      </c>
    </row>
    <row r="3474" spans="1:1" x14ac:dyDescent="0.3">
      <c r="A3474" s="3" t="str">
        <f>IF(Bank_Personal_Loan_Modelling!C3474&lt;=10,"0-10",IF(AND(Bank_Personal_Loan_Modelling!C3474&gt;10,Bank_Personal_Loan_Modelling!C3474&lt;=20),"11-20",IF(AND(Bank_Personal_Loan_Modelling!C3474&gt;20,Bank_Personal_Loan_Modelling!C3474&lt;=30),"21-30","30+")))</f>
        <v>11-20</v>
      </c>
    </row>
    <row r="3475" spans="1:1" x14ac:dyDescent="0.3">
      <c r="A3475" s="3" t="str">
        <f>IF(Bank_Personal_Loan_Modelling!C3475&lt;=10,"0-10",IF(AND(Bank_Personal_Loan_Modelling!C3475&gt;10,Bank_Personal_Loan_Modelling!C3475&lt;=20),"11-20",IF(AND(Bank_Personal_Loan_Modelling!C3475&gt;20,Bank_Personal_Loan_Modelling!C3475&lt;=30),"21-30","30+")))</f>
        <v>11-20</v>
      </c>
    </row>
    <row r="3476" spans="1:1" x14ac:dyDescent="0.3">
      <c r="A3476" s="3" t="str">
        <f>IF(Bank_Personal_Loan_Modelling!C3476&lt;=10,"0-10",IF(AND(Bank_Personal_Loan_Modelling!C3476&gt;10,Bank_Personal_Loan_Modelling!C3476&lt;=20),"11-20",IF(AND(Bank_Personal_Loan_Modelling!C3476&gt;20,Bank_Personal_Loan_Modelling!C3476&lt;=30),"21-30","30+")))</f>
        <v>0-10</v>
      </c>
    </row>
    <row r="3477" spans="1:1" x14ac:dyDescent="0.3">
      <c r="A3477" s="3" t="str">
        <f>IF(Bank_Personal_Loan_Modelling!C3477&lt;=10,"0-10",IF(AND(Bank_Personal_Loan_Modelling!C3477&gt;10,Bank_Personal_Loan_Modelling!C3477&lt;=20),"11-20",IF(AND(Bank_Personal_Loan_Modelling!C3477&gt;20,Bank_Personal_Loan_Modelling!C3477&lt;=30),"21-30","30+")))</f>
        <v>11-20</v>
      </c>
    </row>
    <row r="3478" spans="1:1" x14ac:dyDescent="0.3">
      <c r="A3478" s="3" t="str">
        <f>IF(Bank_Personal_Loan_Modelling!C3478&lt;=10,"0-10",IF(AND(Bank_Personal_Loan_Modelling!C3478&gt;10,Bank_Personal_Loan_Modelling!C3478&lt;=20),"11-20",IF(AND(Bank_Personal_Loan_Modelling!C3478&gt;20,Bank_Personal_Loan_Modelling!C3478&lt;=30),"21-30","30+")))</f>
        <v>11-20</v>
      </c>
    </row>
    <row r="3479" spans="1:1" x14ac:dyDescent="0.3">
      <c r="A3479" s="3" t="str">
        <f>IF(Bank_Personal_Loan_Modelling!C3479&lt;=10,"0-10",IF(AND(Bank_Personal_Loan_Modelling!C3479&gt;10,Bank_Personal_Loan_Modelling!C3479&lt;=20),"11-20",IF(AND(Bank_Personal_Loan_Modelling!C3479&gt;20,Bank_Personal_Loan_Modelling!C3479&lt;=30),"21-30","30+")))</f>
        <v>11-20</v>
      </c>
    </row>
    <row r="3480" spans="1:1" x14ac:dyDescent="0.3">
      <c r="A3480" s="3" t="str">
        <f>IF(Bank_Personal_Loan_Modelling!C3480&lt;=10,"0-10",IF(AND(Bank_Personal_Loan_Modelling!C3480&gt;10,Bank_Personal_Loan_Modelling!C3480&lt;=20),"11-20",IF(AND(Bank_Personal_Loan_Modelling!C3480&gt;20,Bank_Personal_Loan_Modelling!C3480&lt;=30),"21-30","30+")))</f>
        <v>11-20</v>
      </c>
    </row>
    <row r="3481" spans="1:1" x14ac:dyDescent="0.3">
      <c r="A3481" s="3" t="str">
        <f>IF(Bank_Personal_Loan_Modelling!C3481&lt;=10,"0-10",IF(AND(Bank_Personal_Loan_Modelling!C3481&gt;10,Bank_Personal_Loan_Modelling!C3481&lt;=20),"11-20",IF(AND(Bank_Personal_Loan_Modelling!C3481&gt;20,Bank_Personal_Loan_Modelling!C3481&lt;=30),"21-30","30+")))</f>
        <v>11-20</v>
      </c>
    </row>
    <row r="3482" spans="1:1" x14ac:dyDescent="0.3">
      <c r="A3482" s="3" t="str">
        <f>IF(Bank_Personal_Loan_Modelling!C3482&lt;=10,"0-10",IF(AND(Bank_Personal_Loan_Modelling!C3482&gt;10,Bank_Personal_Loan_Modelling!C3482&lt;=20),"11-20",IF(AND(Bank_Personal_Loan_Modelling!C3482&gt;20,Bank_Personal_Loan_Modelling!C3482&lt;=30),"21-30","30+")))</f>
        <v>11-20</v>
      </c>
    </row>
    <row r="3483" spans="1:1" x14ac:dyDescent="0.3">
      <c r="A3483" s="3" t="str">
        <f>IF(Bank_Personal_Loan_Modelling!C3483&lt;=10,"0-10",IF(AND(Bank_Personal_Loan_Modelling!C3483&gt;10,Bank_Personal_Loan_Modelling!C3483&lt;=20),"11-20",IF(AND(Bank_Personal_Loan_Modelling!C3483&gt;20,Bank_Personal_Loan_Modelling!C3483&lt;=30),"21-30","30+")))</f>
        <v>11-20</v>
      </c>
    </row>
    <row r="3484" spans="1:1" x14ac:dyDescent="0.3">
      <c r="A3484" s="3" t="str">
        <f>IF(Bank_Personal_Loan_Modelling!C3484&lt;=10,"0-10",IF(AND(Bank_Personal_Loan_Modelling!C3484&gt;10,Bank_Personal_Loan_Modelling!C3484&lt;=20),"11-20",IF(AND(Bank_Personal_Loan_Modelling!C3484&gt;20,Bank_Personal_Loan_Modelling!C3484&lt;=30),"21-30","30+")))</f>
        <v>11-20</v>
      </c>
    </row>
    <row r="3485" spans="1:1" x14ac:dyDescent="0.3">
      <c r="A3485" s="3" t="str">
        <f>IF(Bank_Personal_Loan_Modelling!C3485&lt;=10,"0-10",IF(AND(Bank_Personal_Loan_Modelling!C3485&gt;10,Bank_Personal_Loan_Modelling!C3485&lt;=20),"11-20",IF(AND(Bank_Personal_Loan_Modelling!C3485&gt;20,Bank_Personal_Loan_Modelling!C3485&lt;=30),"21-30","30+")))</f>
        <v>11-20</v>
      </c>
    </row>
    <row r="3486" spans="1:1" x14ac:dyDescent="0.3">
      <c r="A3486" s="3" t="str">
        <f>IF(Bank_Personal_Loan_Modelling!C3486&lt;=10,"0-10",IF(AND(Bank_Personal_Loan_Modelling!C3486&gt;10,Bank_Personal_Loan_Modelling!C3486&lt;=20),"11-20",IF(AND(Bank_Personal_Loan_Modelling!C3486&gt;20,Bank_Personal_Loan_Modelling!C3486&lt;=30),"21-30","30+")))</f>
        <v>11-20</v>
      </c>
    </row>
    <row r="3487" spans="1:1" x14ac:dyDescent="0.3">
      <c r="A3487" s="3" t="str">
        <f>IF(Bank_Personal_Loan_Modelling!C3487&lt;=10,"0-10",IF(AND(Bank_Personal_Loan_Modelling!C3487&gt;10,Bank_Personal_Loan_Modelling!C3487&lt;=20),"11-20",IF(AND(Bank_Personal_Loan_Modelling!C3487&gt;20,Bank_Personal_Loan_Modelling!C3487&lt;=30),"21-30","30+")))</f>
        <v>0-10</v>
      </c>
    </row>
    <row r="3488" spans="1:1" x14ac:dyDescent="0.3">
      <c r="A3488" s="3" t="str">
        <f>IF(Bank_Personal_Loan_Modelling!C3488&lt;=10,"0-10",IF(AND(Bank_Personal_Loan_Modelling!C3488&gt;10,Bank_Personal_Loan_Modelling!C3488&lt;=20),"11-20",IF(AND(Bank_Personal_Loan_Modelling!C3488&gt;20,Bank_Personal_Loan_Modelling!C3488&lt;=30),"21-30","30+")))</f>
        <v>11-20</v>
      </c>
    </row>
    <row r="3489" spans="1:1" x14ac:dyDescent="0.3">
      <c r="A3489" s="3" t="str">
        <f>IF(Bank_Personal_Loan_Modelling!C3489&lt;=10,"0-10",IF(AND(Bank_Personal_Loan_Modelling!C3489&gt;10,Bank_Personal_Loan_Modelling!C3489&lt;=20),"11-20",IF(AND(Bank_Personal_Loan_Modelling!C3489&gt;20,Bank_Personal_Loan_Modelling!C3489&lt;=30),"21-30","30+")))</f>
        <v>11-20</v>
      </c>
    </row>
    <row r="3490" spans="1:1" x14ac:dyDescent="0.3">
      <c r="A3490" s="3" t="str">
        <f>IF(Bank_Personal_Loan_Modelling!C3490&lt;=10,"0-10",IF(AND(Bank_Personal_Loan_Modelling!C3490&gt;10,Bank_Personal_Loan_Modelling!C3490&lt;=20),"11-20",IF(AND(Bank_Personal_Loan_Modelling!C3490&gt;20,Bank_Personal_Loan_Modelling!C3490&lt;=30),"21-30","30+")))</f>
        <v>11-20</v>
      </c>
    </row>
    <row r="3491" spans="1:1" x14ac:dyDescent="0.3">
      <c r="A3491" s="3" t="str">
        <f>IF(Bank_Personal_Loan_Modelling!C3491&lt;=10,"0-10",IF(AND(Bank_Personal_Loan_Modelling!C3491&gt;10,Bank_Personal_Loan_Modelling!C3491&lt;=20),"11-20",IF(AND(Bank_Personal_Loan_Modelling!C3491&gt;20,Bank_Personal_Loan_Modelling!C3491&lt;=30),"21-30","30+")))</f>
        <v>11-20</v>
      </c>
    </row>
    <row r="3492" spans="1:1" x14ac:dyDescent="0.3">
      <c r="A3492" s="3" t="str">
        <f>IF(Bank_Personal_Loan_Modelling!C3492&lt;=10,"0-10",IF(AND(Bank_Personal_Loan_Modelling!C3492&gt;10,Bank_Personal_Loan_Modelling!C3492&lt;=20),"11-20",IF(AND(Bank_Personal_Loan_Modelling!C3492&gt;20,Bank_Personal_Loan_Modelling!C3492&lt;=30),"21-30","30+")))</f>
        <v>11-20</v>
      </c>
    </row>
    <row r="3493" spans="1:1" x14ac:dyDescent="0.3">
      <c r="A3493" s="3" t="str">
        <f>IF(Bank_Personal_Loan_Modelling!C3493&lt;=10,"0-10",IF(AND(Bank_Personal_Loan_Modelling!C3493&gt;10,Bank_Personal_Loan_Modelling!C3493&lt;=20),"11-20",IF(AND(Bank_Personal_Loan_Modelling!C3493&gt;20,Bank_Personal_Loan_Modelling!C3493&lt;=30),"21-30","30+")))</f>
        <v>11-20</v>
      </c>
    </row>
    <row r="3494" spans="1:1" x14ac:dyDescent="0.3">
      <c r="A3494" s="3" t="str">
        <f>IF(Bank_Personal_Loan_Modelling!C3494&lt;=10,"0-10",IF(AND(Bank_Personal_Loan_Modelling!C3494&gt;10,Bank_Personal_Loan_Modelling!C3494&lt;=20),"11-20",IF(AND(Bank_Personal_Loan_Modelling!C3494&gt;20,Bank_Personal_Loan_Modelling!C3494&lt;=30),"21-30","30+")))</f>
        <v>11-20</v>
      </c>
    </row>
    <row r="3495" spans="1:1" x14ac:dyDescent="0.3">
      <c r="A3495" s="3" t="str">
        <f>IF(Bank_Personal_Loan_Modelling!C3495&lt;=10,"0-10",IF(AND(Bank_Personal_Loan_Modelling!C3495&gt;10,Bank_Personal_Loan_Modelling!C3495&lt;=20),"11-20",IF(AND(Bank_Personal_Loan_Modelling!C3495&gt;20,Bank_Personal_Loan_Modelling!C3495&lt;=30),"21-30","30+")))</f>
        <v>11-20</v>
      </c>
    </row>
    <row r="3496" spans="1:1" x14ac:dyDescent="0.3">
      <c r="A3496" s="3" t="str">
        <f>IF(Bank_Personal_Loan_Modelling!C3496&lt;=10,"0-10",IF(AND(Bank_Personal_Loan_Modelling!C3496&gt;10,Bank_Personal_Loan_Modelling!C3496&lt;=20),"11-20",IF(AND(Bank_Personal_Loan_Modelling!C3496&gt;20,Bank_Personal_Loan_Modelling!C3496&lt;=30),"21-30","30+")))</f>
        <v>11-20</v>
      </c>
    </row>
    <row r="3497" spans="1:1" x14ac:dyDescent="0.3">
      <c r="A3497" s="3" t="str">
        <f>IF(Bank_Personal_Loan_Modelling!C3497&lt;=10,"0-10",IF(AND(Bank_Personal_Loan_Modelling!C3497&gt;10,Bank_Personal_Loan_Modelling!C3497&lt;=20),"11-20",IF(AND(Bank_Personal_Loan_Modelling!C3497&gt;20,Bank_Personal_Loan_Modelling!C3497&lt;=30),"21-30","30+")))</f>
        <v>11-20</v>
      </c>
    </row>
    <row r="3498" spans="1:1" x14ac:dyDescent="0.3">
      <c r="A3498" s="3" t="str">
        <f>IF(Bank_Personal_Loan_Modelling!C3498&lt;=10,"0-10",IF(AND(Bank_Personal_Loan_Modelling!C3498&gt;10,Bank_Personal_Loan_Modelling!C3498&lt;=20),"11-20",IF(AND(Bank_Personal_Loan_Modelling!C3498&gt;20,Bank_Personal_Loan_Modelling!C3498&lt;=30),"21-30","30+")))</f>
        <v>11-20</v>
      </c>
    </row>
    <row r="3499" spans="1:1" x14ac:dyDescent="0.3">
      <c r="A3499" s="3" t="str">
        <f>IF(Bank_Personal_Loan_Modelling!C3499&lt;=10,"0-10",IF(AND(Bank_Personal_Loan_Modelling!C3499&gt;10,Bank_Personal_Loan_Modelling!C3499&lt;=20),"11-20",IF(AND(Bank_Personal_Loan_Modelling!C3499&gt;20,Bank_Personal_Loan_Modelling!C3499&lt;=30),"21-30","30+")))</f>
        <v>11-20</v>
      </c>
    </row>
    <row r="3500" spans="1:1" x14ac:dyDescent="0.3">
      <c r="A3500" s="3" t="str">
        <f>IF(Bank_Personal_Loan_Modelling!C3500&lt;=10,"0-10",IF(AND(Bank_Personal_Loan_Modelling!C3500&gt;10,Bank_Personal_Loan_Modelling!C3500&lt;=20),"11-20",IF(AND(Bank_Personal_Loan_Modelling!C3500&gt;20,Bank_Personal_Loan_Modelling!C3500&lt;=30),"21-30","30+")))</f>
        <v>11-20</v>
      </c>
    </row>
    <row r="3501" spans="1:1" x14ac:dyDescent="0.3">
      <c r="A3501" s="3" t="str">
        <f>IF(Bank_Personal_Loan_Modelling!C3501&lt;=10,"0-10",IF(AND(Bank_Personal_Loan_Modelling!C3501&gt;10,Bank_Personal_Loan_Modelling!C3501&lt;=20),"11-20",IF(AND(Bank_Personal_Loan_Modelling!C3501&gt;20,Bank_Personal_Loan_Modelling!C3501&lt;=30),"21-30","30+")))</f>
        <v>11-20</v>
      </c>
    </row>
    <row r="3502" spans="1:1" x14ac:dyDescent="0.3">
      <c r="A3502" s="3" t="str">
        <f>IF(Bank_Personal_Loan_Modelling!C3502&lt;=10,"0-10",IF(AND(Bank_Personal_Loan_Modelling!C3502&gt;10,Bank_Personal_Loan_Modelling!C3502&lt;=20),"11-20",IF(AND(Bank_Personal_Loan_Modelling!C3502&gt;20,Bank_Personal_Loan_Modelling!C3502&lt;=30),"21-30","30+")))</f>
        <v>11-20</v>
      </c>
    </row>
    <row r="3503" spans="1:1" x14ac:dyDescent="0.3">
      <c r="A3503" s="3" t="str">
        <f>IF(Bank_Personal_Loan_Modelling!C3503&lt;=10,"0-10",IF(AND(Bank_Personal_Loan_Modelling!C3503&gt;10,Bank_Personal_Loan_Modelling!C3503&lt;=20),"11-20",IF(AND(Bank_Personal_Loan_Modelling!C3503&gt;20,Bank_Personal_Loan_Modelling!C3503&lt;=30),"21-30","30+")))</f>
        <v>11-20</v>
      </c>
    </row>
    <row r="3504" spans="1:1" x14ac:dyDescent="0.3">
      <c r="A3504" s="3" t="str">
        <f>IF(Bank_Personal_Loan_Modelling!C3504&lt;=10,"0-10",IF(AND(Bank_Personal_Loan_Modelling!C3504&gt;10,Bank_Personal_Loan_Modelling!C3504&lt;=20),"11-20",IF(AND(Bank_Personal_Loan_Modelling!C3504&gt;20,Bank_Personal_Loan_Modelling!C3504&lt;=30),"21-30","30+")))</f>
        <v>11-20</v>
      </c>
    </row>
    <row r="3505" spans="1:1" x14ac:dyDescent="0.3">
      <c r="A3505" s="3" t="str">
        <f>IF(Bank_Personal_Loan_Modelling!C3505&lt;=10,"0-10",IF(AND(Bank_Personal_Loan_Modelling!C3505&gt;10,Bank_Personal_Loan_Modelling!C3505&lt;=20),"11-20",IF(AND(Bank_Personal_Loan_Modelling!C3505&gt;20,Bank_Personal_Loan_Modelling!C3505&lt;=30),"21-30","30+")))</f>
        <v>11-20</v>
      </c>
    </row>
    <row r="3506" spans="1:1" x14ac:dyDescent="0.3">
      <c r="A3506" s="3" t="str">
        <f>IF(Bank_Personal_Loan_Modelling!C3506&lt;=10,"0-10",IF(AND(Bank_Personal_Loan_Modelling!C3506&gt;10,Bank_Personal_Loan_Modelling!C3506&lt;=20),"11-20",IF(AND(Bank_Personal_Loan_Modelling!C3506&gt;20,Bank_Personal_Loan_Modelling!C3506&lt;=30),"21-30","30+")))</f>
        <v>11-20</v>
      </c>
    </row>
    <row r="3507" spans="1:1" x14ac:dyDescent="0.3">
      <c r="A3507" s="3" t="str">
        <f>IF(Bank_Personal_Loan_Modelling!C3507&lt;=10,"0-10",IF(AND(Bank_Personal_Loan_Modelling!C3507&gt;10,Bank_Personal_Loan_Modelling!C3507&lt;=20),"11-20",IF(AND(Bank_Personal_Loan_Modelling!C3507&gt;20,Bank_Personal_Loan_Modelling!C3507&lt;=30),"21-30","30+")))</f>
        <v>11-20</v>
      </c>
    </row>
    <row r="3508" spans="1:1" x14ac:dyDescent="0.3">
      <c r="A3508" s="3" t="str">
        <f>IF(Bank_Personal_Loan_Modelling!C3508&lt;=10,"0-10",IF(AND(Bank_Personal_Loan_Modelling!C3508&gt;10,Bank_Personal_Loan_Modelling!C3508&lt;=20),"11-20",IF(AND(Bank_Personal_Loan_Modelling!C3508&gt;20,Bank_Personal_Loan_Modelling!C3508&lt;=30),"21-30","30+")))</f>
        <v>11-20</v>
      </c>
    </row>
    <row r="3509" spans="1:1" x14ac:dyDescent="0.3">
      <c r="A3509" s="3" t="str">
        <f>IF(Bank_Personal_Loan_Modelling!C3509&lt;=10,"0-10",IF(AND(Bank_Personal_Loan_Modelling!C3509&gt;10,Bank_Personal_Loan_Modelling!C3509&lt;=20),"11-20",IF(AND(Bank_Personal_Loan_Modelling!C3509&gt;20,Bank_Personal_Loan_Modelling!C3509&lt;=30),"21-30","30+")))</f>
        <v>11-20</v>
      </c>
    </row>
    <row r="3510" spans="1:1" x14ac:dyDescent="0.3">
      <c r="A3510" s="3" t="str">
        <f>IF(Bank_Personal_Loan_Modelling!C3510&lt;=10,"0-10",IF(AND(Bank_Personal_Loan_Modelling!C3510&gt;10,Bank_Personal_Loan_Modelling!C3510&lt;=20),"11-20",IF(AND(Bank_Personal_Loan_Modelling!C3510&gt;20,Bank_Personal_Loan_Modelling!C3510&lt;=30),"21-30","30+")))</f>
        <v>11-20</v>
      </c>
    </row>
    <row r="3511" spans="1:1" x14ac:dyDescent="0.3">
      <c r="A3511" s="3" t="str">
        <f>IF(Bank_Personal_Loan_Modelling!C3511&lt;=10,"0-10",IF(AND(Bank_Personal_Loan_Modelling!C3511&gt;10,Bank_Personal_Loan_Modelling!C3511&lt;=20),"11-20",IF(AND(Bank_Personal_Loan_Modelling!C3511&gt;20,Bank_Personal_Loan_Modelling!C3511&lt;=30),"21-30","30+")))</f>
        <v>11-20</v>
      </c>
    </row>
    <row r="3512" spans="1:1" x14ac:dyDescent="0.3">
      <c r="A3512" s="3" t="str">
        <f>IF(Bank_Personal_Loan_Modelling!C3512&lt;=10,"0-10",IF(AND(Bank_Personal_Loan_Modelling!C3512&gt;10,Bank_Personal_Loan_Modelling!C3512&lt;=20),"11-20",IF(AND(Bank_Personal_Loan_Modelling!C3512&gt;20,Bank_Personal_Loan_Modelling!C3512&lt;=30),"21-30","30+")))</f>
        <v>11-20</v>
      </c>
    </row>
    <row r="3513" spans="1:1" x14ac:dyDescent="0.3">
      <c r="A3513" s="3" t="str">
        <f>IF(Bank_Personal_Loan_Modelling!C3513&lt;=10,"0-10",IF(AND(Bank_Personal_Loan_Modelling!C3513&gt;10,Bank_Personal_Loan_Modelling!C3513&lt;=20),"11-20",IF(AND(Bank_Personal_Loan_Modelling!C3513&gt;20,Bank_Personal_Loan_Modelling!C3513&lt;=30),"21-30","30+")))</f>
        <v>11-20</v>
      </c>
    </row>
    <row r="3514" spans="1:1" x14ac:dyDescent="0.3">
      <c r="A3514" s="3" t="str">
        <f>IF(Bank_Personal_Loan_Modelling!C3514&lt;=10,"0-10",IF(AND(Bank_Personal_Loan_Modelling!C3514&gt;10,Bank_Personal_Loan_Modelling!C3514&lt;=20),"11-20",IF(AND(Bank_Personal_Loan_Modelling!C3514&gt;20,Bank_Personal_Loan_Modelling!C3514&lt;=30),"21-30","30+")))</f>
        <v>11-20</v>
      </c>
    </row>
    <row r="3515" spans="1:1" x14ac:dyDescent="0.3">
      <c r="A3515" s="3" t="str">
        <f>IF(Bank_Personal_Loan_Modelling!C3515&lt;=10,"0-10",IF(AND(Bank_Personal_Loan_Modelling!C3515&gt;10,Bank_Personal_Loan_Modelling!C3515&lt;=20),"11-20",IF(AND(Bank_Personal_Loan_Modelling!C3515&gt;20,Bank_Personal_Loan_Modelling!C3515&lt;=30),"21-30","30+")))</f>
        <v>11-20</v>
      </c>
    </row>
    <row r="3516" spans="1:1" x14ac:dyDescent="0.3">
      <c r="A3516" s="3" t="str">
        <f>IF(Bank_Personal_Loan_Modelling!C3516&lt;=10,"0-10",IF(AND(Bank_Personal_Loan_Modelling!C3516&gt;10,Bank_Personal_Loan_Modelling!C3516&lt;=20),"11-20",IF(AND(Bank_Personal_Loan_Modelling!C3516&gt;20,Bank_Personal_Loan_Modelling!C3516&lt;=30),"21-30","30+")))</f>
        <v>11-20</v>
      </c>
    </row>
    <row r="3517" spans="1:1" x14ac:dyDescent="0.3">
      <c r="A3517" s="3" t="str">
        <f>IF(Bank_Personal_Loan_Modelling!C3517&lt;=10,"0-10",IF(AND(Bank_Personal_Loan_Modelling!C3517&gt;10,Bank_Personal_Loan_Modelling!C3517&lt;=20),"11-20",IF(AND(Bank_Personal_Loan_Modelling!C3517&gt;20,Bank_Personal_Loan_Modelling!C3517&lt;=30),"21-30","30+")))</f>
        <v>11-20</v>
      </c>
    </row>
    <row r="3518" spans="1:1" x14ac:dyDescent="0.3">
      <c r="A3518" s="3" t="str">
        <f>IF(Bank_Personal_Loan_Modelling!C3518&lt;=10,"0-10",IF(AND(Bank_Personal_Loan_Modelling!C3518&gt;10,Bank_Personal_Loan_Modelling!C3518&lt;=20),"11-20",IF(AND(Bank_Personal_Loan_Modelling!C3518&gt;20,Bank_Personal_Loan_Modelling!C3518&lt;=30),"21-30","30+")))</f>
        <v>11-20</v>
      </c>
    </row>
    <row r="3519" spans="1:1" x14ac:dyDescent="0.3">
      <c r="A3519" s="3" t="str">
        <f>IF(Bank_Personal_Loan_Modelling!C3519&lt;=10,"0-10",IF(AND(Bank_Personal_Loan_Modelling!C3519&gt;10,Bank_Personal_Loan_Modelling!C3519&lt;=20),"11-20",IF(AND(Bank_Personal_Loan_Modelling!C3519&gt;20,Bank_Personal_Loan_Modelling!C3519&lt;=30),"21-30","30+")))</f>
        <v>11-20</v>
      </c>
    </row>
    <row r="3520" spans="1:1" x14ac:dyDescent="0.3">
      <c r="A3520" s="3" t="str">
        <f>IF(Bank_Personal_Loan_Modelling!C3520&lt;=10,"0-10",IF(AND(Bank_Personal_Loan_Modelling!C3520&gt;10,Bank_Personal_Loan_Modelling!C3520&lt;=20),"11-20",IF(AND(Bank_Personal_Loan_Modelling!C3520&gt;20,Bank_Personal_Loan_Modelling!C3520&lt;=30),"21-30","30+")))</f>
        <v>11-20</v>
      </c>
    </row>
    <row r="3521" spans="1:1" x14ac:dyDescent="0.3">
      <c r="A3521" s="3" t="str">
        <f>IF(Bank_Personal_Loan_Modelling!C3521&lt;=10,"0-10",IF(AND(Bank_Personal_Loan_Modelling!C3521&gt;10,Bank_Personal_Loan_Modelling!C3521&lt;=20),"11-20",IF(AND(Bank_Personal_Loan_Modelling!C3521&gt;20,Bank_Personal_Loan_Modelling!C3521&lt;=30),"21-30","30+")))</f>
        <v>11-20</v>
      </c>
    </row>
    <row r="3522" spans="1:1" x14ac:dyDescent="0.3">
      <c r="A3522" s="3" t="str">
        <f>IF(Bank_Personal_Loan_Modelling!C3522&lt;=10,"0-10",IF(AND(Bank_Personal_Loan_Modelling!C3522&gt;10,Bank_Personal_Loan_Modelling!C3522&lt;=20),"11-20",IF(AND(Bank_Personal_Loan_Modelling!C3522&gt;20,Bank_Personal_Loan_Modelling!C3522&lt;=30),"21-30","30+")))</f>
        <v>11-20</v>
      </c>
    </row>
    <row r="3523" spans="1:1" x14ac:dyDescent="0.3">
      <c r="A3523" s="3" t="str">
        <f>IF(Bank_Personal_Loan_Modelling!C3523&lt;=10,"0-10",IF(AND(Bank_Personal_Loan_Modelling!C3523&gt;10,Bank_Personal_Loan_Modelling!C3523&lt;=20),"11-20",IF(AND(Bank_Personal_Loan_Modelling!C3523&gt;20,Bank_Personal_Loan_Modelling!C3523&lt;=30),"21-30","30+")))</f>
        <v>11-20</v>
      </c>
    </row>
    <row r="3524" spans="1:1" x14ac:dyDescent="0.3">
      <c r="A3524" s="3" t="str">
        <f>IF(Bank_Personal_Loan_Modelling!C3524&lt;=10,"0-10",IF(AND(Bank_Personal_Loan_Modelling!C3524&gt;10,Bank_Personal_Loan_Modelling!C3524&lt;=20),"11-20",IF(AND(Bank_Personal_Loan_Modelling!C3524&gt;20,Bank_Personal_Loan_Modelling!C3524&lt;=30),"21-30","30+")))</f>
        <v>11-20</v>
      </c>
    </row>
    <row r="3525" spans="1:1" x14ac:dyDescent="0.3">
      <c r="A3525" s="3" t="str">
        <f>IF(Bank_Personal_Loan_Modelling!C3525&lt;=10,"0-10",IF(AND(Bank_Personal_Loan_Modelling!C3525&gt;10,Bank_Personal_Loan_Modelling!C3525&lt;=20),"11-20",IF(AND(Bank_Personal_Loan_Modelling!C3525&gt;20,Bank_Personal_Loan_Modelling!C3525&lt;=30),"21-30","30+")))</f>
        <v>11-20</v>
      </c>
    </row>
    <row r="3526" spans="1:1" x14ac:dyDescent="0.3">
      <c r="A3526" s="3" t="str">
        <f>IF(Bank_Personal_Loan_Modelling!C3526&lt;=10,"0-10",IF(AND(Bank_Personal_Loan_Modelling!C3526&gt;10,Bank_Personal_Loan_Modelling!C3526&lt;=20),"11-20",IF(AND(Bank_Personal_Loan_Modelling!C3526&gt;20,Bank_Personal_Loan_Modelling!C3526&lt;=30),"21-30","30+")))</f>
        <v>11-20</v>
      </c>
    </row>
    <row r="3527" spans="1:1" x14ac:dyDescent="0.3">
      <c r="A3527" s="3" t="str">
        <f>IF(Bank_Personal_Loan_Modelling!C3527&lt;=10,"0-10",IF(AND(Bank_Personal_Loan_Modelling!C3527&gt;10,Bank_Personal_Loan_Modelling!C3527&lt;=20),"11-20",IF(AND(Bank_Personal_Loan_Modelling!C3527&gt;20,Bank_Personal_Loan_Modelling!C3527&lt;=30),"21-30","30+")))</f>
        <v>11-20</v>
      </c>
    </row>
    <row r="3528" spans="1:1" x14ac:dyDescent="0.3">
      <c r="A3528" s="3" t="str">
        <f>IF(Bank_Personal_Loan_Modelling!C3528&lt;=10,"0-10",IF(AND(Bank_Personal_Loan_Modelling!C3528&gt;10,Bank_Personal_Loan_Modelling!C3528&lt;=20),"11-20",IF(AND(Bank_Personal_Loan_Modelling!C3528&gt;20,Bank_Personal_Loan_Modelling!C3528&lt;=30),"21-30","30+")))</f>
        <v>11-20</v>
      </c>
    </row>
    <row r="3529" spans="1:1" x14ac:dyDescent="0.3">
      <c r="A3529" s="3" t="str">
        <f>IF(Bank_Personal_Loan_Modelling!C3529&lt;=10,"0-10",IF(AND(Bank_Personal_Loan_Modelling!C3529&gt;10,Bank_Personal_Loan_Modelling!C3529&lt;=20),"11-20",IF(AND(Bank_Personal_Loan_Modelling!C3529&gt;20,Bank_Personal_Loan_Modelling!C3529&lt;=30),"21-30","30+")))</f>
        <v>11-20</v>
      </c>
    </row>
    <row r="3530" spans="1:1" x14ac:dyDescent="0.3">
      <c r="A3530" s="3" t="str">
        <f>IF(Bank_Personal_Loan_Modelling!C3530&lt;=10,"0-10",IF(AND(Bank_Personal_Loan_Modelling!C3530&gt;10,Bank_Personal_Loan_Modelling!C3530&lt;=20),"11-20",IF(AND(Bank_Personal_Loan_Modelling!C3530&gt;20,Bank_Personal_Loan_Modelling!C3530&lt;=30),"21-30","30+")))</f>
        <v>11-20</v>
      </c>
    </row>
    <row r="3531" spans="1:1" x14ac:dyDescent="0.3">
      <c r="A3531" s="3" t="str">
        <f>IF(Bank_Personal_Loan_Modelling!C3531&lt;=10,"0-10",IF(AND(Bank_Personal_Loan_Modelling!C3531&gt;10,Bank_Personal_Loan_Modelling!C3531&lt;=20),"11-20",IF(AND(Bank_Personal_Loan_Modelling!C3531&gt;20,Bank_Personal_Loan_Modelling!C3531&lt;=30),"21-30","30+")))</f>
        <v>11-20</v>
      </c>
    </row>
    <row r="3532" spans="1:1" x14ac:dyDescent="0.3">
      <c r="A3532" s="3" t="str">
        <f>IF(Bank_Personal_Loan_Modelling!C3532&lt;=10,"0-10",IF(AND(Bank_Personal_Loan_Modelling!C3532&gt;10,Bank_Personal_Loan_Modelling!C3532&lt;=20),"11-20",IF(AND(Bank_Personal_Loan_Modelling!C3532&gt;20,Bank_Personal_Loan_Modelling!C3532&lt;=30),"21-30","30+")))</f>
        <v>11-20</v>
      </c>
    </row>
    <row r="3533" spans="1:1" x14ac:dyDescent="0.3">
      <c r="A3533" s="3" t="str">
        <f>IF(Bank_Personal_Loan_Modelling!C3533&lt;=10,"0-10",IF(AND(Bank_Personal_Loan_Modelling!C3533&gt;10,Bank_Personal_Loan_Modelling!C3533&lt;=20),"11-20",IF(AND(Bank_Personal_Loan_Modelling!C3533&gt;20,Bank_Personal_Loan_Modelling!C3533&lt;=30),"21-30","30+")))</f>
        <v>11-20</v>
      </c>
    </row>
    <row r="3534" spans="1:1" x14ac:dyDescent="0.3">
      <c r="A3534" s="3" t="str">
        <f>IF(Bank_Personal_Loan_Modelling!C3534&lt;=10,"0-10",IF(AND(Bank_Personal_Loan_Modelling!C3534&gt;10,Bank_Personal_Loan_Modelling!C3534&lt;=20),"11-20",IF(AND(Bank_Personal_Loan_Modelling!C3534&gt;20,Bank_Personal_Loan_Modelling!C3534&lt;=30),"21-30","30+")))</f>
        <v>11-20</v>
      </c>
    </row>
    <row r="3535" spans="1:1" x14ac:dyDescent="0.3">
      <c r="A3535" s="3" t="str">
        <f>IF(Bank_Personal_Loan_Modelling!C3535&lt;=10,"0-10",IF(AND(Bank_Personal_Loan_Modelling!C3535&gt;10,Bank_Personal_Loan_Modelling!C3535&lt;=20),"11-20",IF(AND(Bank_Personal_Loan_Modelling!C3535&gt;20,Bank_Personal_Loan_Modelling!C3535&lt;=30),"21-30","30+")))</f>
        <v>11-20</v>
      </c>
    </row>
    <row r="3536" spans="1:1" x14ac:dyDescent="0.3">
      <c r="A3536" s="3" t="str">
        <f>IF(Bank_Personal_Loan_Modelling!C3536&lt;=10,"0-10",IF(AND(Bank_Personal_Loan_Modelling!C3536&gt;10,Bank_Personal_Loan_Modelling!C3536&lt;=20),"11-20",IF(AND(Bank_Personal_Loan_Modelling!C3536&gt;20,Bank_Personal_Loan_Modelling!C3536&lt;=30),"21-30","30+")))</f>
        <v>11-20</v>
      </c>
    </row>
    <row r="3537" spans="1:1" x14ac:dyDescent="0.3">
      <c r="A3537" s="3" t="str">
        <f>IF(Bank_Personal_Loan_Modelling!C3537&lt;=10,"0-10",IF(AND(Bank_Personal_Loan_Modelling!C3537&gt;10,Bank_Personal_Loan_Modelling!C3537&lt;=20),"11-20",IF(AND(Bank_Personal_Loan_Modelling!C3537&gt;20,Bank_Personal_Loan_Modelling!C3537&lt;=30),"21-30","30+")))</f>
        <v>11-20</v>
      </c>
    </row>
    <row r="3538" spans="1:1" x14ac:dyDescent="0.3">
      <c r="A3538" s="3" t="str">
        <f>IF(Bank_Personal_Loan_Modelling!C3538&lt;=10,"0-10",IF(AND(Bank_Personal_Loan_Modelling!C3538&gt;10,Bank_Personal_Loan_Modelling!C3538&lt;=20),"11-20",IF(AND(Bank_Personal_Loan_Modelling!C3538&gt;20,Bank_Personal_Loan_Modelling!C3538&lt;=30),"21-30","30+")))</f>
        <v>11-20</v>
      </c>
    </row>
    <row r="3539" spans="1:1" x14ac:dyDescent="0.3">
      <c r="A3539" s="3" t="str">
        <f>IF(Bank_Personal_Loan_Modelling!C3539&lt;=10,"0-10",IF(AND(Bank_Personal_Loan_Modelling!C3539&gt;10,Bank_Personal_Loan_Modelling!C3539&lt;=20),"11-20",IF(AND(Bank_Personal_Loan_Modelling!C3539&gt;20,Bank_Personal_Loan_Modelling!C3539&lt;=30),"21-30","30+")))</f>
        <v>11-20</v>
      </c>
    </row>
    <row r="3540" spans="1:1" x14ac:dyDescent="0.3">
      <c r="A3540" s="3" t="str">
        <f>IF(Bank_Personal_Loan_Modelling!C3540&lt;=10,"0-10",IF(AND(Bank_Personal_Loan_Modelling!C3540&gt;10,Bank_Personal_Loan_Modelling!C3540&lt;=20),"11-20",IF(AND(Bank_Personal_Loan_Modelling!C3540&gt;20,Bank_Personal_Loan_Modelling!C3540&lt;=30),"21-30","30+")))</f>
        <v>11-20</v>
      </c>
    </row>
    <row r="3541" spans="1:1" x14ac:dyDescent="0.3">
      <c r="A3541" s="3" t="str">
        <f>IF(Bank_Personal_Loan_Modelling!C3541&lt;=10,"0-10",IF(AND(Bank_Personal_Loan_Modelling!C3541&gt;10,Bank_Personal_Loan_Modelling!C3541&lt;=20),"11-20",IF(AND(Bank_Personal_Loan_Modelling!C3541&gt;20,Bank_Personal_Loan_Modelling!C3541&lt;=30),"21-30","30+")))</f>
        <v>11-20</v>
      </c>
    </row>
    <row r="3542" spans="1:1" x14ac:dyDescent="0.3">
      <c r="A3542" s="3" t="str">
        <f>IF(Bank_Personal_Loan_Modelling!C3542&lt;=10,"0-10",IF(AND(Bank_Personal_Loan_Modelling!C3542&gt;10,Bank_Personal_Loan_Modelling!C3542&lt;=20),"11-20",IF(AND(Bank_Personal_Loan_Modelling!C3542&gt;20,Bank_Personal_Loan_Modelling!C3542&lt;=30),"21-30","30+")))</f>
        <v>11-20</v>
      </c>
    </row>
    <row r="3543" spans="1:1" x14ac:dyDescent="0.3">
      <c r="A3543" s="3" t="str">
        <f>IF(Bank_Personal_Loan_Modelling!C3543&lt;=10,"0-10",IF(AND(Bank_Personal_Loan_Modelling!C3543&gt;10,Bank_Personal_Loan_Modelling!C3543&lt;=20),"11-20",IF(AND(Bank_Personal_Loan_Modelling!C3543&gt;20,Bank_Personal_Loan_Modelling!C3543&lt;=30),"21-30","30+")))</f>
        <v>11-20</v>
      </c>
    </row>
    <row r="3544" spans="1:1" x14ac:dyDescent="0.3">
      <c r="A3544" s="3" t="str">
        <f>IF(Bank_Personal_Loan_Modelling!C3544&lt;=10,"0-10",IF(AND(Bank_Personal_Loan_Modelling!C3544&gt;10,Bank_Personal_Loan_Modelling!C3544&lt;=20),"11-20",IF(AND(Bank_Personal_Loan_Modelling!C3544&gt;20,Bank_Personal_Loan_Modelling!C3544&lt;=30),"21-30","30+")))</f>
        <v>11-20</v>
      </c>
    </row>
    <row r="3545" spans="1:1" x14ac:dyDescent="0.3">
      <c r="A3545" s="3" t="str">
        <f>IF(Bank_Personal_Loan_Modelling!C3545&lt;=10,"0-10",IF(AND(Bank_Personal_Loan_Modelling!C3545&gt;10,Bank_Personal_Loan_Modelling!C3545&lt;=20),"11-20",IF(AND(Bank_Personal_Loan_Modelling!C3545&gt;20,Bank_Personal_Loan_Modelling!C3545&lt;=30),"21-30","30+")))</f>
        <v>11-20</v>
      </c>
    </row>
    <row r="3546" spans="1:1" x14ac:dyDescent="0.3">
      <c r="A3546" s="3" t="str">
        <f>IF(Bank_Personal_Loan_Modelling!C3546&lt;=10,"0-10",IF(AND(Bank_Personal_Loan_Modelling!C3546&gt;10,Bank_Personal_Loan_Modelling!C3546&lt;=20),"11-20",IF(AND(Bank_Personal_Loan_Modelling!C3546&gt;20,Bank_Personal_Loan_Modelling!C3546&lt;=30),"21-30","30+")))</f>
        <v>11-20</v>
      </c>
    </row>
    <row r="3547" spans="1:1" x14ac:dyDescent="0.3">
      <c r="A3547" s="3" t="str">
        <f>IF(Bank_Personal_Loan_Modelling!C3547&lt;=10,"0-10",IF(AND(Bank_Personal_Loan_Modelling!C3547&gt;10,Bank_Personal_Loan_Modelling!C3547&lt;=20),"11-20",IF(AND(Bank_Personal_Loan_Modelling!C3547&gt;20,Bank_Personal_Loan_Modelling!C3547&lt;=30),"21-30","30+")))</f>
        <v>11-20</v>
      </c>
    </row>
    <row r="3548" spans="1:1" x14ac:dyDescent="0.3">
      <c r="A3548" s="3" t="str">
        <f>IF(Bank_Personal_Loan_Modelling!C3548&lt;=10,"0-10",IF(AND(Bank_Personal_Loan_Modelling!C3548&gt;10,Bank_Personal_Loan_Modelling!C3548&lt;=20),"11-20",IF(AND(Bank_Personal_Loan_Modelling!C3548&gt;20,Bank_Personal_Loan_Modelling!C3548&lt;=30),"21-30","30+")))</f>
        <v>11-20</v>
      </c>
    </row>
    <row r="3549" spans="1:1" x14ac:dyDescent="0.3">
      <c r="A3549" s="3" t="str">
        <f>IF(Bank_Personal_Loan_Modelling!C3549&lt;=10,"0-10",IF(AND(Bank_Personal_Loan_Modelling!C3549&gt;10,Bank_Personal_Loan_Modelling!C3549&lt;=20),"11-20",IF(AND(Bank_Personal_Loan_Modelling!C3549&gt;20,Bank_Personal_Loan_Modelling!C3549&lt;=30),"21-30","30+")))</f>
        <v>11-20</v>
      </c>
    </row>
    <row r="3550" spans="1:1" x14ac:dyDescent="0.3">
      <c r="A3550" s="3" t="str">
        <f>IF(Bank_Personal_Loan_Modelling!C3550&lt;=10,"0-10",IF(AND(Bank_Personal_Loan_Modelling!C3550&gt;10,Bank_Personal_Loan_Modelling!C3550&lt;=20),"11-20",IF(AND(Bank_Personal_Loan_Modelling!C3550&gt;20,Bank_Personal_Loan_Modelling!C3550&lt;=30),"21-30","30+")))</f>
        <v>11-20</v>
      </c>
    </row>
    <row r="3551" spans="1:1" x14ac:dyDescent="0.3">
      <c r="A3551" s="3" t="str">
        <f>IF(Bank_Personal_Loan_Modelling!C3551&lt;=10,"0-10",IF(AND(Bank_Personal_Loan_Modelling!C3551&gt;10,Bank_Personal_Loan_Modelling!C3551&lt;=20),"11-20",IF(AND(Bank_Personal_Loan_Modelling!C3551&gt;20,Bank_Personal_Loan_Modelling!C3551&lt;=30),"21-30","30+")))</f>
        <v>11-20</v>
      </c>
    </row>
    <row r="3552" spans="1:1" x14ac:dyDescent="0.3">
      <c r="A3552" s="3" t="str">
        <f>IF(Bank_Personal_Loan_Modelling!C3552&lt;=10,"0-10",IF(AND(Bank_Personal_Loan_Modelling!C3552&gt;10,Bank_Personal_Loan_Modelling!C3552&lt;=20),"11-20",IF(AND(Bank_Personal_Loan_Modelling!C3552&gt;20,Bank_Personal_Loan_Modelling!C3552&lt;=30),"21-30","30+")))</f>
        <v>11-20</v>
      </c>
    </row>
    <row r="3553" spans="1:1" x14ac:dyDescent="0.3">
      <c r="A3553" s="3" t="str">
        <f>IF(Bank_Personal_Loan_Modelling!C3553&lt;=10,"0-10",IF(AND(Bank_Personal_Loan_Modelling!C3553&gt;10,Bank_Personal_Loan_Modelling!C3553&lt;=20),"11-20",IF(AND(Bank_Personal_Loan_Modelling!C3553&gt;20,Bank_Personal_Loan_Modelling!C3553&lt;=30),"21-30","30+")))</f>
        <v>11-20</v>
      </c>
    </row>
    <row r="3554" spans="1:1" x14ac:dyDescent="0.3">
      <c r="A3554" s="3" t="str">
        <f>IF(Bank_Personal_Loan_Modelling!C3554&lt;=10,"0-10",IF(AND(Bank_Personal_Loan_Modelling!C3554&gt;10,Bank_Personal_Loan_Modelling!C3554&lt;=20),"11-20",IF(AND(Bank_Personal_Loan_Modelling!C3554&gt;20,Bank_Personal_Loan_Modelling!C3554&lt;=30),"21-30","30+")))</f>
        <v>11-20</v>
      </c>
    </row>
    <row r="3555" spans="1:1" x14ac:dyDescent="0.3">
      <c r="A3555" s="3" t="str">
        <f>IF(Bank_Personal_Loan_Modelling!C3555&lt;=10,"0-10",IF(AND(Bank_Personal_Loan_Modelling!C3555&gt;10,Bank_Personal_Loan_Modelling!C3555&lt;=20),"11-20",IF(AND(Bank_Personal_Loan_Modelling!C3555&gt;20,Bank_Personal_Loan_Modelling!C3555&lt;=30),"21-30","30+")))</f>
        <v>11-20</v>
      </c>
    </row>
    <row r="3556" spans="1:1" x14ac:dyDescent="0.3">
      <c r="A3556" s="3" t="str">
        <f>IF(Bank_Personal_Loan_Modelling!C3556&lt;=10,"0-10",IF(AND(Bank_Personal_Loan_Modelling!C3556&gt;10,Bank_Personal_Loan_Modelling!C3556&lt;=20),"11-20",IF(AND(Bank_Personal_Loan_Modelling!C3556&gt;20,Bank_Personal_Loan_Modelling!C3556&lt;=30),"21-30","30+")))</f>
        <v>11-20</v>
      </c>
    </row>
    <row r="3557" spans="1:1" x14ac:dyDescent="0.3">
      <c r="A3557" s="3" t="str">
        <f>IF(Bank_Personal_Loan_Modelling!C3557&lt;=10,"0-10",IF(AND(Bank_Personal_Loan_Modelling!C3557&gt;10,Bank_Personal_Loan_Modelling!C3557&lt;=20),"11-20",IF(AND(Bank_Personal_Loan_Modelling!C3557&gt;20,Bank_Personal_Loan_Modelling!C3557&lt;=30),"21-30","30+")))</f>
        <v>11-20</v>
      </c>
    </row>
    <row r="3558" spans="1:1" x14ac:dyDescent="0.3">
      <c r="A3558" s="3" t="str">
        <f>IF(Bank_Personal_Loan_Modelling!C3558&lt;=10,"0-10",IF(AND(Bank_Personal_Loan_Modelling!C3558&gt;10,Bank_Personal_Loan_Modelling!C3558&lt;=20),"11-20",IF(AND(Bank_Personal_Loan_Modelling!C3558&gt;20,Bank_Personal_Loan_Modelling!C3558&lt;=30),"21-30","30+")))</f>
        <v>11-20</v>
      </c>
    </row>
    <row r="3559" spans="1:1" x14ac:dyDescent="0.3">
      <c r="A3559" s="3" t="str">
        <f>IF(Bank_Personal_Loan_Modelling!C3559&lt;=10,"0-10",IF(AND(Bank_Personal_Loan_Modelling!C3559&gt;10,Bank_Personal_Loan_Modelling!C3559&lt;=20),"11-20",IF(AND(Bank_Personal_Loan_Modelling!C3559&gt;20,Bank_Personal_Loan_Modelling!C3559&lt;=30),"21-30","30+")))</f>
        <v>0-10</v>
      </c>
    </row>
    <row r="3560" spans="1:1" x14ac:dyDescent="0.3">
      <c r="A3560" s="3" t="str">
        <f>IF(Bank_Personal_Loan_Modelling!C3560&lt;=10,"0-10",IF(AND(Bank_Personal_Loan_Modelling!C3560&gt;10,Bank_Personal_Loan_Modelling!C3560&lt;=20),"11-20",IF(AND(Bank_Personal_Loan_Modelling!C3560&gt;20,Bank_Personal_Loan_Modelling!C3560&lt;=30),"21-30","30+")))</f>
        <v>11-20</v>
      </c>
    </row>
    <row r="3561" spans="1:1" x14ac:dyDescent="0.3">
      <c r="A3561" s="3" t="str">
        <f>IF(Bank_Personal_Loan_Modelling!C3561&lt;=10,"0-10",IF(AND(Bank_Personal_Loan_Modelling!C3561&gt;10,Bank_Personal_Loan_Modelling!C3561&lt;=20),"11-20",IF(AND(Bank_Personal_Loan_Modelling!C3561&gt;20,Bank_Personal_Loan_Modelling!C3561&lt;=30),"21-30","30+")))</f>
        <v>11-20</v>
      </c>
    </row>
    <row r="3562" spans="1:1" x14ac:dyDescent="0.3">
      <c r="A3562" s="3" t="str">
        <f>IF(Bank_Personal_Loan_Modelling!C3562&lt;=10,"0-10",IF(AND(Bank_Personal_Loan_Modelling!C3562&gt;10,Bank_Personal_Loan_Modelling!C3562&lt;=20),"11-20",IF(AND(Bank_Personal_Loan_Modelling!C3562&gt;20,Bank_Personal_Loan_Modelling!C3562&lt;=30),"21-30","30+")))</f>
        <v>11-20</v>
      </c>
    </row>
    <row r="3563" spans="1:1" x14ac:dyDescent="0.3">
      <c r="A3563" s="3" t="str">
        <f>IF(Bank_Personal_Loan_Modelling!C3563&lt;=10,"0-10",IF(AND(Bank_Personal_Loan_Modelling!C3563&gt;10,Bank_Personal_Loan_Modelling!C3563&lt;=20),"11-20",IF(AND(Bank_Personal_Loan_Modelling!C3563&gt;20,Bank_Personal_Loan_Modelling!C3563&lt;=30),"21-30","30+")))</f>
        <v>11-20</v>
      </c>
    </row>
    <row r="3564" spans="1:1" x14ac:dyDescent="0.3">
      <c r="A3564" s="3" t="str">
        <f>IF(Bank_Personal_Loan_Modelling!C3564&lt;=10,"0-10",IF(AND(Bank_Personal_Loan_Modelling!C3564&gt;10,Bank_Personal_Loan_Modelling!C3564&lt;=20),"11-20",IF(AND(Bank_Personal_Loan_Modelling!C3564&gt;20,Bank_Personal_Loan_Modelling!C3564&lt;=30),"21-30","30+")))</f>
        <v>11-20</v>
      </c>
    </row>
    <row r="3565" spans="1:1" x14ac:dyDescent="0.3">
      <c r="A3565" s="3" t="str">
        <f>IF(Bank_Personal_Loan_Modelling!C3565&lt;=10,"0-10",IF(AND(Bank_Personal_Loan_Modelling!C3565&gt;10,Bank_Personal_Loan_Modelling!C3565&lt;=20),"11-20",IF(AND(Bank_Personal_Loan_Modelling!C3565&gt;20,Bank_Personal_Loan_Modelling!C3565&lt;=30),"21-30","30+")))</f>
        <v>11-20</v>
      </c>
    </row>
    <row r="3566" spans="1:1" x14ac:dyDescent="0.3">
      <c r="A3566" s="3" t="str">
        <f>IF(Bank_Personal_Loan_Modelling!C3566&lt;=10,"0-10",IF(AND(Bank_Personal_Loan_Modelling!C3566&gt;10,Bank_Personal_Loan_Modelling!C3566&lt;=20),"11-20",IF(AND(Bank_Personal_Loan_Modelling!C3566&gt;20,Bank_Personal_Loan_Modelling!C3566&lt;=30),"21-30","30+")))</f>
        <v>11-20</v>
      </c>
    </row>
    <row r="3567" spans="1:1" x14ac:dyDescent="0.3">
      <c r="A3567" s="3" t="str">
        <f>IF(Bank_Personal_Loan_Modelling!C3567&lt;=10,"0-10",IF(AND(Bank_Personal_Loan_Modelling!C3567&gt;10,Bank_Personal_Loan_Modelling!C3567&lt;=20),"11-20",IF(AND(Bank_Personal_Loan_Modelling!C3567&gt;20,Bank_Personal_Loan_Modelling!C3567&lt;=30),"21-30","30+")))</f>
        <v>11-20</v>
      </c>
    </row>
    <row r="3568" spans="1:1" x14ac:dyDescent="0.3">
      <c r="A3568" s="3" t="str">
        <f>IF(Bank_Personal_Loan_Modelling!C3568&lt;=10,"0-10",IF(AND(Bank_Personal_Loan_Modelling!C3568&gt;10,Bank_Personal_Loan_Modelling!C3568&lt;=20),"11-20",IF(AND(Bank_Personal_Loan_Modelling!C3568&gt;20,Bank_Personal_Loan_Modelling!C3568&lt;=30),"21-30","30+")))</f>
        <v>11-20</v>
      </c>
    </row>
    <row r="3569" spans="1:1" x14ac:dyDescent="0.3">
      <c r="A3569" s="3" t="str">
        <f>IF(Bank_Personal_Loan_Modelling!C3569&lt;=10,"0-10",IF(AND(Bank_Personal_Loan_Modelling!C3569&gt;10,Bank_Personal_Loan_Modelling!C3569&lt;=20),"11-20",IF(AND(Bank_Personal_Loan_Modelling!C3569&gt;20,Bank_Personal_Loan_Modelling!C3569&lt;=30),"21-30","30+")))</f>
        <v>11-20</v>
      </c>
    </row>
    <row r="3570" spans="1:1" x14ac:dyDescent="0.3">
      <c r="A3570" s="3" t="str">
        <f>IF(Bank_Personal_Loan_Modelling!C3570&lt;=10,"0-10",IF(AND(Bank_Personal_Loan_Modelling!C3570&gt;10,Bank_Personal_Loan_Modelling!C3570&lt;=20),"11-20",IF(AND(Bank_Personal_Loan_Modelling!C3570&gt;20,Bank_Personal_Loan_Modelling!C3570&lt;=30),"21-30","30+")))</f>
        <v>11-20</v>
      </c>
    </row>
    <row r="3571" spans="1:1" x14ac:dyDescent="0.3">
      <c r="A3571" s="3" t="str">
        <f>IF(Bank_Personal_Loan_Modelling!C3571&lt;=10,"0-10",IF(AND(Bank_Personal_Loan_Modelling!C3571&gt;10,Bank_Personal_Loan_Modelling!C3571&lt;=20),"11-20",IF(AND(Bank_Personal_Loan_Modelling!C3571&gt;20,Bank_Personal_Loan_Modelling!C3571&lt;=30),"21-30","30+")))</f>
        <v>0-10</v>
      </c>
    </row>
    <row r="3572" spans="1:1" x14ac:dyDescent="0.3">
      <c r="A3572" s="3" t="str">
        <f>IF(Bank_Personal_Loan_Modelling!C3572&lt;=10,"0-10",IF(AND(Bank_Personal_Loan_Modelling!C3572&gt;10,Bank_Personal_Loan_Modelling!C3572&lt;=20),"11-20",IF(AND(Bank_Personal_Loan_Modelling!C3572&gt;20,Bank_Personal_Loan_Modelling!C3572&lt;=30),"21-30","30+")))</f>
        <v>11-20</v>
      </c>
    </row>
    <row r="3573" spans="1:1" x14ac:dyDescent="0.3">
      <c r="A3573" s="3" t="str">
        <f>IF(Bank_Personal_Loan_Modelling!C3573&lt;=10,"0-10",IF(AND(Bank_Personal_Loan_Modelling!C3573&gt;10,Bank_Personal_Loan_Modelling!C3573&lt;=20),"11-20",IF(AND(Bank_Personal_Loan_Modelling!C3573&gt;20,Bank_Personal_Loan_Modelling!C3573&lt;=30),"21-30","30+")))</f>
        <v>11-20</v>
      </c>
    </row>
    <row r="3574" spans="1:1" x14ac:dyDescent="0.3">
      <c r="A3574" s="3" t="str">
        <f>IF(Bank_Personal_Loan_Modelling!C3574&lt;=10,"0-10",IF(AND(Bank_Personal_Loan_Modelling!C3574&gt;10,Bank_Personal_Loan_Modelling!C3574&lt;=20),"11-20",IF(AND(Bank_Personal_Loan_Modelling!C3574&gt;20,Bank_Personal_Loan_Modelling!C3574&lt;=30),"21-30","30+")))</f>
        <v>11-20</v>
      </c>
    </row>
    <row r="3575" spans="1:1" x14ac:dyDescent="0.3">
      <c r="A3575" s="3" t="str">
        <f>IF(Bank_Personal_Loan_Modelling!C3575&lt;=10,"0-10",IF(AND(Bank_Personal_Loan_Modelling!C3575&gt;10,Bank_Personal_Loan_Modelling!C3575&lt;=20),"11-20",IF(AND(Bank_Personal_Loan_Modelling!C3575&gt;20,Bank_Personal_Loan_Modelling!C3575&lt;=30),"21-30","30+")))</f>
        <v>11-20</v>
      </c>
    </row>
    <row r="3576" spans="1:1" x14ac:dyDescent="0.3">
      <c r="A3576" s="3" t="str">
        <f>IF(Bank_Personal_Loan_Modelling!C3576&lt;=10,"0-10",IF(AND(Bank_Personal_Loan_Modelling!C3576&gt;10,Bank_Personal_Loan_Modelling!C3576&lt;=20),"11-20",IF(AND(Bank_Personal_Loan_Modelling!C3576&gt;20,Bank_Personal_Loan_Modelling!C3576&lt;=30),"21-30","30+")))</f>
        <v>11-20</v>
      </c>
    </row>
    <row r="3577" spans="1:1" x14ac:dyDescent="0.3">
      <c r="A3577" s="3" t="str">
        <f>IF(Bank_Personal_Loan_Modelling!C3577&lt;=10,"0-10",IF(AND(Bank_Personal_Loan_Modelling!C3577&gt;10,Bank_Personal_Loan_Modelling!C3577&lt;=20),"11-20",IF(AND(Bank_Personal_Loan_Modelling!C3577&gt;20,Bank_Personal_Loan_Modelling!C3577&lt;=30),"21-30","30+")))</f>
        <v>11-20</v>
      </c>
    </row>
    <row r="3578" spans="1:1" x14ac:dyDescent="0.3">
      <c r="A3578" s="3" t="str">
        <f>IF(Bank_Personal_Loan_Modelling!C3578&lt;=10,"0-10",IF(AND(Bank_Personal_Loan_Modelling!C3578&gt;10,Bank_Personal_Loan_Modelling!C3578&lt;=20),"11-20",IF(AND(Bank_Personal_Loan_Modelling!C3578&gt;20,Bank_Personal_Loan_Modelling!C3578&lt;=30),"21-30","30+")))</f>
        <v>11-20</v>
      </c>
    </row>
    <row r="3579" spans="1:1" x14ac:dyDescent="0.3">
      <c r="A3579" s="3" t="str">
        <f>IF(Bank_Personal_Loan_Modelling!C3579&lt;=10,"0-10",IF(AND(Bank_Personal_Loan_Modelling!C3579&gt;10,Bank_Personal_Loan_Modelling!C3579&lt;=20),"11-20",IF(AND(Bank_Personal_Loan_Modelling!C3579&gt;20,Bank_Personal_Loan_Modelling!C3579&lt;=30),"21-30","30+")))</f>
        <v>11-20</v>
      </c>
    </row>
    <row r="3580" spans="1:1" x14ac:dyDescent="0.3">
      <c r="A3580" s="3" t="str">
        <f>IF(Bank_Personal_Loan_Modelling!C3580&lt;=10,"0-10",IF(AND(Bank_Personal_Loan_Modelling!C3580&gt;10,Bank_Personal_Loan_Modelling!C3580&lt;=20),"11-20",IF(AND(Bank_Personal_Loan_Modelling!C3580&gt;20,Bank_Personal_Loan_Modelling!C3580&lt;=30),"21-30","30+")))</f>
        <v>11-20</v>
      </c>
    </row>
    <row r="3581" spans="1:1" x14ac:dyDescent="0.3">
      <c r="A3581" s="3" t="str">
        <f>IF(Bank_Personal_Loan_Modelling!C3581&lt;=10,"0-10",IF(AND(Bank_Personal_Loan_Modelling!C3581&gt;10,Bank_Personal_Loan_Modelling!C3581&lt;=20),"11-20",IF(AND(Bank_Personal_Loan_Modelling!C3581&gt;20,Bank_Personal_Loan_Modelling!C3581&lt;=30),"21-30","30+")))</f>
        <v>11-20</v>
      </c>
    </row>
    <row r="3582" spans="1:1" x14ac:dyDescent="0.3">
      <c r="A3582" s="3" t="str">
        <f>IF(Bank_Personal_Loan_Modelling!C3582&lt;=10,"0-10",IF(AND(Bank_Personal_Loan_Modelling!C3582&gt;10,Bank_Personal_Loan_Modelling!C3582&lt;=20),"11-20",IF(AND(Bank_Personal_Loan_Modelling!C3582&gt;20,Bank_Personal_Loan_Modelling!C3582&lt;=30),"21-30","30+")))</f>
        <v>11-20</v>
      </c>
    </row>
    <row r="3583" spans="1:1" x14ac:dyDescent="0.3">
      <c r="A3583" s="3" t="str">
        <f>IF(Bank_Personal_Loan_Modelling!C3583&lt;=10,"0-10",IF(AND(Bank_Personal_Loan_Modelling!C3583&gt;10,Bank_Personal_Loan_Modelling!C3583&lt;=20),"11-20",IF(AND(Bank_Personal_Loan_Modelling!C3583&gt;20,Bank_Personal_Loan_Modelling!C3583&lt;=30),"21-30","30+")))</f>
        <v>11-20</v>
      </c>
    </row>
    <row r="3584" spans="1:1" x14ac:dyDescent="0.3">
      <c r="A3584" s="3" t="str">
        <f>IF(Bank_Personal_Loan_Modelling!C3584&lt;=10,"0-10",IF(AND(Bank_Personal_Loan_Modelling!C3584&gt;10,Bank_Personal_Loan_Modelling!C3584&lt;=20),"11-20",IF(AND(Bank_Personal_Loan_Modelling!C3584&gt;20,Bank_Personal_Loan_Modelling!C3584&lt;=30),"21-30","30+")))</f>
        <v>11-20</v>
      </c>
    </row>
    <row r="3585" spans="1:1" x14ac:dyDescent="0.3">
      <c r="A3585" s="3" t="str">
        <f>IF(Bank_Personal_Loan_Modelling!C3585&lt;=10,"0-10",IF(AND(Bank_Personal_Loan_Modelling!C3585&gt;10,Bank_Personal_Loan_Modelling!C3585&lt;=20),"11-20",IF(AND(Bank_Personal_Loan_Modelling!C3585&gt;20,Bank_Personal_Loan_Modelling!C3585&lt;=30),"21-30","30+")))</f>
        <v>11-20</v>
      </c>
    </row>
    <row r="3586" spans="1:1" x14ac:dyDescent="0.3">
      <c r="A3586" s="3" t="str">
        <f>IF(Bank_Personal_Loan_Modelling!C3586&lt;=10,"0-10",IF(AND(Bank_Personal_Loan_Modelling!C3586&gt;10,Bank_Personal_Loan_Modelling!C3586&lt;=20),"11-20",IF(AND(Bank_Personal_Loan_Modelling!C3586&gt;20,Bank_Personal_Loan_Modelling!C3586&lt;=30),"21-30","30+")))</f>
        <v>11-20</v>
      </c>
    </row>
    <row r="3587" spans="1:1" x14ac:dyDescent="0.3">
      <c r="A3587" s="3" t="str">
        <f>IF(Bank_Personal_Loan_Modelling!C3587&lt;=10,"0-10",IF(AND(Bank_Personal_Loan_Modelling!C3587&gt;10,Bank_Personal_Loan_Modelling!C3587&lt;=20),"11-20",IF(AND(Bank_Personal_Loan_Modelling!C3587&gt;20,Bank_Personal_Loan_Modelling!C3587&lt;=30),"21-30","30+")))</f>
        <v>11-20</v>
      </c>
    </row>
    <row r="3588" spans="1:1" x14ac:dyDescent="0.3">
      <c r="A3588" s="3" t="str">
        <f>IF(Bank_Personal_Loan_Modelling!C3588&lt;=10,"0-10",IF(AND(Bank_Personal_Loan_Modelling!C3588&gt;10,Bank_Personal_Loan_Modelling!C3588&lt;=20),"11-20",IF(AND(Bank_Personal_Loan_Modelling!C3588&gt;20,Bank_Personal_Loan_Modelling!C3588&lt;=30),"21-30","30+")))</f>
        <v>11-20</v>
      </c>
    </row>
    <row r="3589" spans="1:1" x14ac:dyDescent="0.3">
      <c r="A3589" s="3" t="str">
        <f>IF(Bank_Personal_Loan_Modelling!C3589&lt;=10,"0-10",IF(AND(Bank_Personal_Loan_Modelling!C3589&gt;10,Bank_Personal_Loan_Modelling!C3589&lt;=20),"11-20",IF(AND(Bank_Personal_Loan_Modelling!C3589&gt;20,Bank_Personal_Loan_Modelling!C3589&lt;=30),"21-30","30+")))</f>
        <v>11-20</v>
      </c>
    </row>
    <row r="3590" spans="1:1" x14ac:dyDescent="0.3">
      <c r="A3590" s="3" t="str">
        <f>IF(Bank_Personal_Loan_Modelling!C3590&lt;=10,"0-10",IF(AND(Bank_Personal_Loan_Modelling!C3590&gt;10,Bank_Personal_Loan_Modelling!C3590&lt;=20),"11-20",IF(AND(Bank_Personal_Loan_Modelling!C3590&gt;20,Bank_Personal_Loan_Modelling!C3590&lt;=30),"21-30","30+")))</f>
        <v>11-20</v>
      </c>
    </row>
    <row r="3591" spans="1:1" x14ac:dyDescent="0.3">
      <c r="A3591" s="3" t="str">
        <f>IF(Bank_Personal_Loan_Modelling!C3591&lt;=10,"0-10",IF(AND(Bank_Personal_Loan_Modelling!C3591&gt;10,Bank_Personal_Loan_Modelling!C3591&lt;=20),"11-20",IF(AND(Bank_Personal_Loan_Modelling!C3591&gt;20,Bank_Personal_Loan_Modelling!C3591&lt;=30),"21-30","30+")))</f>
        <v>11-20</v>
      </c>
    </row>
    <row r="3592" spans="1:1" x14ac:dyDescent="0.3">
      <c r="A3592" s="3" t="str">
        <f>IF(Bank_Personal_Loan_Modelling!C3592&lt;=10,"0-10",IF(AND(Bank_Personal_Loan_Modelling!C3592&gt;10,Bank_Personal_Loan_Modelling!C3592&lt;=20),"11-20",IF(AND(Bank_Personal_Loan_Modelling!C3592&gt;20,Bank_Personal_Loan_Modelling!C3592&lt;=30),"21-30","30+")))</f>
        <v>11-20</v>
      </c>
    </row>
    <row r="3593" spans="1:1" x14ac:dyDescent="0.3">
      <c r="A3593" s="3" t="str">
        <f>IF(Bank_Personal_Loan_Modelling!C3593&lt;=10,"0-10",IF(AND(Bank_Personal_Loan_Modelling!C3593&gt;10,Bank_Personal_Loan_Modelling!C3593&lt;=20),"11-20",IF(AND(Bank_Personal_Loan_Modelling!C3593&gt;20,Bank_Personal_Loan_Modelling!C3593&lt;=30),"21-30","30+")))</f>
        <v>11-20</v>
      </c>
    </row>
    <row r="3594" spans="1:1" x14ac:dyDescent="0.3">
      <c r="A3594" s="3" t="str">
        <f>IF(Bank_Personal_Loan_Modelling!C3594&lt;=10,"0-10",IF(AND(Bank_Personal_Loan_Modelling!C3594&gt;10,Bank_Personal_Loan_Modelling!C3594&lt;=20),"11-20",IF(AND(Bank_Personal_Loan_Modelling!C3594&gt;20,Bank_Personal_Loan_Modelling!C3594&lt;=30),"21-30","30+")))</f>
        <v>11-20</v>
      </c>
    </row>
    <row r="3595" spans="1:1" x14ac:dyDescent="0.3">
      <c r="A3595" s="3" t="str">
        <f>IF(Bank_Personal_Loan_Modelling!C3595&lt;=10,"0-10",IF(AND(Bank_Personal_Loan_Modelling!C3595&gt;10,Bank_Personal_Loan_Modelling!C3595&lt;=20),"11-20",IF(AND(Bank_Personal_Loan_Modelling!C3595&gt;20,Bank_Personal_Loan_Modelling!C3595&lt;=30),"21-30","30+")))</f>
        <v>11-20</v>
      </c>
    </row>
    <row r="3596" spans="1:1" x14ac:dyDescent="0.3">
      <c r="A3596" s="3" t="str">
        <f>IF(Bank_Personal_Loan_Modelling!C3596&lt;=10,"0-10",IF(AND(Bank_Personal_Loan_Modelling!C3596&gt;10,Bank_Personal_Loan_Modelling!C3596&lt;=20),"11-20",IF(AND(Bank_Personal_Loan_Modelling!C3596&gt;20,Bank_Personal_Loan_Modelling!C3596&lt;=30),"21-30","30+")))</f>
        <v>11-20</v>
      </c>
    </row>
    <row r="3597" spans="1:1" x14ac:dyDescent="0.3">
      <c r="A3597" s="3" t="str">
        <f>IF(Bank_Personal_Loan_Modelling!C3597&lt;=10,"0-10",IF(AND(Bank_Personal_Loan_Modelling!C3597&gt;10,Bank_Personal_Loan_Modelling!C3597&lt;=20),"11-20",IF(AND(Bank_Personal_Loan_Modelling!C3597&gt;20,Bank_Personal_Loan_Modelling!C3597&lt;=30),"21-30","30+")))</f>
        <v>11-20</v>
      </c>
    </row>
    <row r="3598" spans="1:1" x14ac:dyDescent="0.3">
      <c r="A3598" s="3" t="str">
        <f>IF(Bank_Personal_Loan_Modelling!C3598&lt;=10,"0-10",IF(AND(Bank_Personal_Loan_Modelling!C3598&gt;10,Bank_Personal_Loan_Modelling!C3598&lt;=20),"11-20",IF(AND(Bank_Personal_Loan_Modelling!C3598&gt;20,Bank_Personal_Loan_Modelling!C3598&lt;=30),"21-30","30+")))</f>
        <v>11-20</v>
      </c>
    </row>
    <row r="3599" spans="1:1" x14ac:dyDescent="0.3">
      <c r="A3599" s="3" t="str">
        <f>IF(Bank_Personal_Loan_Modelling!C3599&lt;=10,"0-10",IF(AND(Bank_Personal_Loan_Modelling!C3599&gt;10,Bank_Personal_Loan_Modelling!C3599&lt;=20),"11-20",IF(AND(Bank_Personal_Loan_Modelling!C3599&gt;20,Bank_Personal_Loan_Modelling!C3599&lt;=30),"21-30","30+")))</f>
        <v>11-20</v>
      </c>
    </row>
    <row r="3600" spans="1:1" x14ac:dyDescent="0.3">
      <c r="A3600" s="3" t="str">
        <f>IF(Bank_Personal_Loan_Modelling!C3600&lt;=10,"0-10",IF(AND(Bank_Personal_Loan_Modelling!C3600&gt;10,Bank_Personal_Loan_Modelling!C3600&lt;=20),"11-20",IF(AND(Bank_Personal_Loan_Modelling!C3600&gt;20,Bank_Personal_Loan_Modelling!C3600&lt;=30),"21-30","30+")))</f>
        <v>11-20</v>
      </c>
    </row>
    <row r="3601" spans="1:1" x14ac:dyDescent="0.3">
      <c r="A3601" s="3" t="str">
        <f>IF(Bank_Personal_Loan_Modelling!C3601&lt;=10,"0-10",IF(AND(Bank_Personal_Loan_Modelling!C3601&gt;10,Bank_Personal_Loan_Modelling!C3601&lt;=20),"11-20",IF(AND(Bank_Personal_Loan_Modelling!C3601&gt;20,Bank_Personal_Loan_Modelling!C3601&lt;=30),"21-30","30+")))</f>
        <v>11-20</v>
      </c>
    </row>
    <row r="3602" spans="1:1" x14ac:dyDescent="0.3">
      <c r="A3602" s="3" t="str">
        <f>IF(Bank_Personal_Loan_Modelling!C3602&lt;=10,"0-10",IF(AND(Bank_Personal_Loan_Modelling!C3602&gt;10,Bank_Personal_Loan_Modelling!C3602&lt;=20),"11-20",IF(AND(Bank_Personal_Loan_Modelling!C3602&gt;20,Bank_Personal_Loan_Modelling!C3602&lt;=30),"21-30","30+")))</f>
        <v>11-20</v>
      </c>
    </row>
    <row r="3603" spans="1:1" x14ac:dyDescent="0.3">
      <c r="A3603" s="3" t="str">
        <f>IF(Bank_Personal_Loan_Modelling!C3603&lt;=10,"0-10",IF(AND(Bank_Personal_Loan_Modelling!C3603&gt;10,Bank_Personal_Loan_Modelling!C3603&lt;=20),"11-20",IF(AND(Bank_Personal_Loan_Modelling!C3603&gt;20,Bank_Personal_Loan_Modelling!C3603&lt;=30),"21-30","30+")))</f>
        <v>11-20</v>
      </c>
    </row>
    <row r="3604" spans="1:1" x14ac:dyDescent="0.3">
      <c r="A3604" s="3" t="str">
        <f>IF(Bank_Personal_Loan_Modelling!C3604&lt;=10,"0-10",IF(AND(Bank_Personal_Loan_Modelling!C3604&gt;10,Bank_Personal_Loan_Modelling!C3604&lt;=20),"11-20",IF(AND(Bank_Personal_Loan_Modelling!C3604&gt;20,Bank_Personal_Loan_Modelling!C3604&lt;=30),"21-30","30+")))</f>
        <v>11-20</v>
      </c>
    </row>
    <row r="3605" spans="1:1" x14ac:dyDescent="0.3">
      <c r="A3605" s="3" t="str">
        <f>IF(Bank_Personal_Loan_Modelling!C3605&lt;=10,"0-10",IF(AND(Bank_Personal_Loan_Modelling!C3605&gt;10,Bank_Personal_Loan_Modelling!C3605&lt;=20),"11-20",IF(AND(Bank_Personal_Loan_Modelling!C3605&gt;20,Bank_Personal_Loan_Modelling!C3605&lt;=30),"21-30","30+")))</f>
        <v>11-20</v>
      </c>
    </row>
    <row r="3606" spans="1:1" x14ac:dyDescent="0.3">
      <c r="A3606" s="3" t="str">
        <f>IF(Bank_Personal_Loan_Modelling!C3606&lt;=10,"0-10",IF(AND(Bank_Personal_Loan_Modelling!C3606&gt;10,Bank_Personal_Loan_Modelling!C3606&lt;=20),"11-20",IF(AND(Bank_Personal_Loan_Modelling!C3606&gt;20,Bank_Personal_Loan_Modelling!C3606&lt;=30),"21-30","30+")))</f>
        <v>11-20</v>
      </c>
    </row>
    <row r="3607" spans="1:1" x14ac:dyDescent="0.3">
      <c r="A3607" s="3" t="str">
        <f>IF(Bank_Personal_Loan_Modelling!C3607&lt;=10,"0-10",IF(AND(Bank_Personal_Loan_Modelling!C3607&gt;10,Bank_Personal_Loan_Modelling!C3607&lt;=20),"11-20",IF(AND(Bank_Personal_Loan_Modelling!C3607&gt;20,Bank_Personal_Loan_Modelling!C3607&lt;=30),"21-30","30+")))</f>
        <v>11-20</v>
      </c>
    </row>
    <row r="3608" spans="1:1" x14ac:dyDescent="0.3">
      <c r="A3608" s="3" t="str">
        <f>IF(Bank_Personal_Loan_Modelling!C3608&lt;=10,"0-10",IF(AND(Bank_Personal_Loan_Modelling!C3608&gt;10,Bank_Personal_Loan_Modelling!C3608&lt;=20),"11-20",IF(AND(Bank_Personal_Loan_Modelling!C3608&gt;20,Bank_Personal_Loan_Modelling!C3608&lt;=30),"21-30","30+")))</f>
        <v>11-20</v>
      </c>
    </row>
    <row r="3609" spans="1:1" x14ac:dyDescent="0.3">
      <c r="A3609" s="3" t="str">
        <f>IF(Bank_Personal_Loan_Modelling!C3609&lt;=10,"0-10",IF(AND(Bank_Personal_Loan_Modelling!C3609&gt;10,Bank_Personal_Loan_Modelling!C3609&lt;=20),"11-20",IF(AND(Bank_Personal_Loan_Modelling!C3609&gt;20,Bank_Personal_Loan_Modelling!C3609&lt;=30),"21-30","30+")))</f>
        <v>11-20</v>
      </c>
    </row>
    <row r="3610" spans="1:1" x14ac:dyDescent="0.3">
      <c r="A3610" s="3" t="str">
        <f>IF(Bank_Personal_Loan_Modelling!C3610&lt;=10,"0-10",IF(AND(Bank_Personal_Loan_Modelling!C3610&gt;10,Bank_Personal_Loan_Modelling!C3610&lt;=20),"11-20",IF(AND(Bank_Personal_Loan_Modelling!C3610&gt;20,Bank_Personal_Loan_Modelling!C3610&lt;=30),"21-30","30+")))</f>
        <v>11-20</v>
      </c>
    </row>
    <row r="3611" spans="1:1" x14ac:dyDescent="0.3">
      <c r="A3611" s="3" t="str">
        <f>IF(Bank_Personal_Loan_Modelling!C3611&lt;=10,"0-10",IF(AND(Bank_Personal_Loan_Modelling!C3611&gt;10,Bank_Personal_Loan_Modelling!C3611&lt;=20),"11-20",IF(AND(Bank_Personal_Loan_Modelling!C3611&gt;20,Bank_Personal_Loan_Modelling!C3611&lt;=30),"21-30","30+")))</f>
        <v>11-20</v>
      </c>
    </row>
    <row r="3612" spans="1:1" x14ac:dyDescent="0.3">
      <c r="A3612" s="3" t="str">
        <f>IF(Bank_Personal_Loan_Modelling!C3612&lt;=10,"0-10",IF(AND(Bank_Personal_Loan_Modelling!C3612&gt;10,Bank_Personal_Loan_Modelling!C3612&lt;=20),"11-20",IF(AND(Bank_Personal_Loan_Modelling!C3612&gt;20,Bank_Personal_Loan_Modelling!C3612&lt;=30),"21-30","30+")))</f>
        <v>11-20</v>
      </c>
    </row>
    <row r="3613" spans="1:1" x14ac:dyDescent="0.3">
      <c r="A3613" s="3" t="str">
        <f>IF(Bank_Personal_Loan_Modelling!C3613&lt;=10,"0-10",IF(AND(Bank_Personal_Loan_Modelling!C3613&gt;10,Bank_Personal_Loan_Modelling!C3613&lt;=20),"11-20",IF(AND(Bank_Personal_Loan_Modelling!C3613&gt;20,Bank_Personal_Loan_Modelling!C3613&lt;=30),"21-30","30+")))</f>
        <v>0-10</v>
      </c>
    </row>
    <row r="3614" spans="1:1" x14ac:dyDescent="0.3">
      <c r="A3614" s="3" t="str">
        <f>IF(Bank_Personal_Loan_Modelling!C3614&lt;=10,"0-10",IF(AND(Bank_Personal_Loan_Modelling!C3614&gt;10,Bank_Personal_Loan_Modelling!C3614&lt;=20),"11-20",IF(AND(Bank_Personal_Loan_Modelling!C3614&gt;20,Bank_Personal_Loan_Modelling!C3614&lt;=30),"21-30","30+")))</f>
        <v>11-20</v>
      </c>
    </row>
    <row r="3615" spans="1:1" x14ac:dyDescent="0.3">
      <c r="A3615" s="3" t="str">
        <f>IF(Bank_Personal_Loan_Modelling!C3615&lt;=10,"0-10",IF(AND(Bank_Personal_Loan_Modelling!C3615&gt;10,Bank_Personal_Loan_Modelling!C3615&lt;=20),"11-20",IF(AND(Bank_Personal_Loan_Modelling!C3615&gt;20,Bank_Personal_Loan_Modelling!C3615&lt;=30),"21-30","30+")))</f>
        <v>11-20</v>
      </c>
    </row>
    <row r="3616" spans="1:1" x14ac:dyDescent="0.3">
      <c r="A3616" s="3" t="str">
        <f>IF(Bank_Personal_Loan_Modelling!C3616&lt;=10,"0-10",IF(AND(Bank_Personal_Loan_Modelling!C3616&gt;10,Bank_Personal_Loan_Modelling!C3616&lt;=20),"11-20",IF(AND(Bank_Personal_Loan_Modelling!C3616&gt;20,Bank_Personal_Loan_Modelling!C3616&lt;=30),"21-30","30+")))</f>
        <v>11-20</v>
      </c>
    </row>
    <row r="3617" spans="1:1" x14ac:dyDescent="0.3">
      <c r="A3617" s="3" t="str">
        <f>IF(Bank_Personal_Loan_Modelling!C3617&lt;=10,"0-10",IF(AND(Bank_Personal_Loan_Modelling!C3617&gt;10,Bank_Personal_Loan_Modelling!C3617&lt;=20),"11-20",IF(AND(Bank_Personal_Loan_Modelling!C3617&gt;20,Bank_Personal_Loan_Modelling!C3617&lt;=30),"21-30","30+")))</f>
        <v>11-20</v>
      </c>
    </row>
    <row r="3618" spans="1:1" x14ac:dyDescent="0.3">
      <c r="A3618" s="3" t="str">
        <f>IF(Bank_Personal_Loan_Modelling!C3618&lt;=10,"0-10",IF(AND(Bank_Personal_Loan_Modelling!C3618&gt;10,Bank_Personal_Loan_Modelling!C3618&lt;=20),"11-20",IF(AND(Bank_Personal_Loan_Modelling!C3618&gt;20,Bank_Personal_Loan_Modelling!C3618&lt;=30),"21-30","30+")))</f>
        <v>11-20</v>
      </c>
    </row>
    <row r="3619" spans="1:1" x14ac:dyDescent="0.3">
      <c r="A3619" s="3" t="str">
        <f>IF(Bank_Personal_Loan_Modelling!C3619&lt;=10,"0-10",IF(AND(Bank_Personal_Loan_Modelling!C3619&gt;10,Bank_Personal_Loan_Modelling!C3619&lt;=20),"11-20",IF(AND(Bank_Personal_Loan_Modelling!C3619&gt;20,Bank_Personal_Loan_Modelling!C3619&lt;=30),"21-30","30+")))</f>
        <v>11-20</v>
      </c>
    </row>
    <row r="3620" spans="1:1" x14ac:dyDescent="0.3">
      <c r="A3620" s="3" t="str">
        <f>IF(Bank_Personal_Loan_Modelling!C3620&lt;=10,"0-10",IF(AND(Bank_Personal_Loan_Modelling!C3620&gt;10,Bank_Personal_Loan_Modelling!C3620&lt;=20),"11-20",IF(AND(Bank_Personal_Loan_Modelling!C3620&gt;20,Bank_Personal_Loan_Modelling!C3620&lt;=30),"21-30","30+")))</f>
        <v>11-20</v>
      </c>
    </row>
    <row r="3621" spans="1:1" x14ac:dyDescent="0.3">
      <c r="A3621" s="3" t="str">
        <f>IF(Bank_Personal_Loan_Modelling!C3621&lt;=10,"0-10",IF(AND(Bank_Personal_Loan_Modelling!C3621&gt;10,Bank_Personal_Loan_Modelling!C3621&lt;=20),"11-20",IF(AND(Bank_Personal_Loan_Modelling!C3621&gt;20,Bank_Personal_Loan_Modelling!C3621&lt;=30),"21-30","30+")))</f>
        <v>11-20</v>
      </c>
    </row>
    <row r="3622" spans="1:1" x14ac:dyDescent="0.3">
      <c r="A3622" s="3" t="str">
        <f>IF(Bank_Personal_Loan_Modelling!C3622&lt;=10,"0-10",IF(AND(Bank_Personal_Loan_Modelling!C3622&gt;10,Bank_Personal_Loan_Modelling!C3622&lt;=20),"11-20",IF(AND(Bank_Personal_Loan_Modelling!C3622&gt;20,Bank_Personal_Loan_Modelling!C3622&lt;=30),"21-30","30+")))</f>
        <v>11-20</v>
      </c>
    </row>
    <row r="3623" spans="1:1" x14ac:dyDescent="0.3">
      <c r="A3623" s="3" t="str">
        <f>IF(Bank_Personal_Loan_Modelling!C3623&lt;=10,"0-10",IF(AND(Bank_Personal_Loan_Modelling!C3623&gt;10,Bank_Personal_Loan_Modelling!C3623&lt;=20),"11-20",IF(AND(Bank_Personal_Loan_Modelling!C3623&gt;20,Bank_Personal_Loan_Modelling!C3623&lt;=30),"21-30","30+")))</f>
        <v>11-20</v>
      </c>
    </row>
    <row r="3624" spans="1:1" x14ac:dyDescent="0.3">
      <c r="A3624" s="3" t="str">
        <f>IF(Bank_Personal_Loan_Modelling!C3624&lt;=10,"0-10",IF(AND(Bank_Personal_Loan_Modelling!C3624&gt;10,Bank_Personal_Loan_Modelling!C3624&lt;=20),"11-20",IF(AND(Bank_Personal_Loan_Modelling!C3624&gt;20,Bank_Personal_Loan_Modelling!C3624&lt;=30),"21-30","30+")))</f>
        <v>0-10</v>
      </c>
    </row>
    <row r="3625" spans="1:1" x14ac:dyDescent="0.3">
      <c r="A3625" s="3" t="str">
        <f>IF(Bank_Personal_Loan_Modelling!C3625&lt;=10,"0-10",IF(AND(Bank_Personal_Loan_Modelling!C3625&gt;10,Bank_Personal_Loan_Modelling!C3625&lt;=20),"11-20",IF(AND(Bank_Personal_Loan_Modelling!C3625&gt;20,Bank_Personal_Loan_Modelling!C3625&lt;=30),"21-30","30+")))</f>
        <v>11-20</v>
      </c>
    </row>
    <row r="3626" spans="1:1" x14ac:dyDescent="0.3">
      <c r="A3626" s="3" t="str">
        <f>IF(Bank_Personal_Loan_Modelling!C3626&lt;=10,"0-10",IF(AND(Bank_Personal_Loan_Modelling!C3626&gt;10,Bank_Personal_Loan_Modelling!C3626&lt;=20),"11-20",IF(AND(Bank_Personal_Loan_Modelling!C3626&gt;20,Bank_Personal_Loan_Modelling!C3626&lt;=30),"21-30","30+")))</f>
        <v>11-20</v>
      </c>
    </row>
    <row r="3627" spans="1:1" x14ac:dyDescent="0.3">
      <c r="A3627" s="3" t="str">
        <f>IF(Bank_Personal_Loan_Modelling!C3627&lt;=10,"0-10",IF(AND(Bank_Personal_Loan_Modelling!C3627&gt;10,Bank_Personal_Loan_Modelling!C3627&lt;=20),"11-20",IF(AND(Bank_Personal_Loan_Modelling!C3627&gt;20,Bank_Personal_Loan_Modelling!C3627&lt;=30),"21-30","30+")))</f>
        <v>0-10</v>
      </c>
    </row>
    <row r="3628" spans="1:1" x14ac:dyDescent="0.3">
      <c r="A3628" s="3" t="str">
        <f>IF(Bank_Personal_Loan_Modelling!C3628&lt;=10,"0-10",IF(AND(Bank_Personal_Loan_Modelling!C3628&gt;10,Bank_Personal_Loan_Modelling!C3628&lt;=20),"11-20",IF(AND(Bank_Personal_Loan_Modelling!C3628&gt;20,Bank_Personal_Loan_Modelling!C3628&lt;=30),"21-30","30+")))</f>
        <v>11-20</v>
      </c>
    </row>
    <row r="3629" spans="1:1" x14ac:dyDescent="0.3">
      <c r="A3629" s="3" t="str">
        <f>IF(Bank_Personal_Loan_Modelling!C3629&lt;=10,"0-10",IF(AND(Bank_Personal_Loan_Modelling!C3629&gt;10,Bank_Personal_Loan_Modelling!C3629&lt;=20),"11-20",IF(AND(Bank_Personal_Loan_Modelling!C3629&gt;20,Bank_Personal_Loan_Modelling!C3629&lt;=30),"21-30","30+")))</f>
        <v>0-10</v>
      </c>
    </row>
    <row r="3630" spans="1:1" x14ac:dyDescent="0.3">
      <c r="A3630" s="3" t="str">
        <f>IF(Bank_Personal_Loan_Modelling!C3630&lt;=10,"0-10",IF(AND(Bank_Personal_Loan_Modelling!C3630&gt;10,Bank_Personal_Loan_Modelling!C3630&lt;=20),"11-20",IF(AND(Bank_Personal_Loan_Modelling!C3630&gt;20,Bank_Personal_Loan_Modelling!C3630&lt;=30),"21-30","30+")))</f>
        <v>11-20</v>
      </c>
    </row>
    <row r="3631" spans="1:1" x14ac:dyDescent="0.3">
      <c r="A3631" s="3" t="str">
        <f>IF(Bank_Personal_Loan_Modelling!C3631&lt;=10,"0-10",IF(AND(Bank_Personal_Loan_Modelling!C3631&gt;10,Bank_Personal_Loan_Modelling!C3631&lt;=20),"11-20",IF(AND(Bank_Personal_Loan_Modelling!C3631&gt;20,Bank_Personal_Loan_Modelling!C3631&lt;=30),"21-30","30+")))</f>
        <v>11-20</v>
      </c>
    </row>
    <row r="3632" spans="1:1" x14ac:dyDescent="0.3">
      <c r="A3632" s="3" t="str">
        <f>IF(Bank_Personal_Loan_Modelling!C3632&lt;=10,"0-10",IF(AND(Bank_Personal_Loan_Modelling!C3632&gt;10,Bank_Personal_Loan_Modelling!C3632&lt;=20),"11-20",IF(AND(Bank_Personal_Loan_Modelling!C3632&gt;20,Bank_Personal_Loan_Modelling!C3632&lt;=30),"21-30","30+")))</f>
        <v>0-10</v>
      </c>
    </row>
    <row r="3633" spans="1:1" x14ac:dyDescent="0.3">
      <c r="A3633" s="3" t="str">
        <f>IF(Bank_Personal_Loan_Modelling!C3633&lt;=10,"0-10",IF(AND(Bank_Personal_Loan_Modelling!C3633&gt;10,Bank_Personal_Loan_Modelling!C3633&lt;=20),"11-20",IF(AND(Bank_Personal_Loan_Modelling!C3633&gt;20,Bank_Personal_Loan_Modelling!C3633&lt;=30),"21-30","30+")))</f>
        <v>11-20</v>
      </c>
    </row>
    <row r="3634" spans="1:1" x14ac:dyDescent="0.3">
      <c r="A3634" s="3" t="str">
        <f>IF(Bank_Personal_Loan_Modelling!C3634&lt;=10,"0-10",IF(AND(Bank_Personal_Loan_Modelling!C3634&gt;10,Bank_Personal_Loan_Modelling!C3634&lt;=20),"11-20",IF(AND(Bank_Personal_Loan_Modelling!C3634&gt;20,Bank_Personal_Loan_Modelling!C3634&lt;=30),"21-30","30+")))</f>
        <v>0-10</v>
      </c>
    </row>
    <row r="3635" spans="1:1" x14ac:dyDescent="0.3">
      <c r="A3635" s="3" t="str">
        <f>IF(Bank_Personal_Loan_Modelling!C3635&lt;=10,"0-10",IF(AND(Bank_Personal_Loan_Modelling!C3635&gt;10,Bank_Personal_Loan_Modelling!C3635&lt;=20),"11-20",IF(AND(Bank_Personal_Loan_Modelling!C3635&gt;20,Bank_Personal_Loan_Modelling!C3635&lt;=30),"21-30","30+")))</f>
        <v>0-10</v>
      </c>
    </row>
    <row r="3636" spans="1:1" x14ac:dyDescent="0.3">
      <c r="A3636" s="3" t="str">
        <f>IF(Bank_Personal_Loan_Modelling!C3636&lt;=10,"0-10",IF(AND(Bank_Personal_Loan_Modelling!C3636&gt;10,Bank_Personal_Loan_Modelling!C3636&lt;=20),"11-20",IF(AND(Bank_Personal_Loan_Modelling!C3636&gt;20,Bank_Personal_Loan_Modelling!C3636&lt;=30),"21-30","30+")))</f>
        <v>11-20</v>
      </c>
    </row>
    <row r="3637" spans="1:1" x14ac:dyDescent="0.3">
      <c r="A3637" s="3" t="str">
        <f>IF(Bank_Personal_Loan_Modelling!C3637&lt;=10,"0-10",IF(AND(Bank_Personal_Loan_Modelling!C3637&gt;10,Bank_Personal_Loan_Modelling!C3637&lt;=20),"11-20",IF(AND(Bank_Personal_Loan_Modelling!C3637&gt;20,Bank_Personal_Loan_Modelling!C3637&lt;=30),"21-30","30+")))</f>
        <v>11-20</v>
      </c>
    </row>
    <row r="3638" spans="1:1" x14ac:dyDescent="0.3">
      <c r="A3638" s="3" t="str">
        <f>IF(Bank_Personal_Loan_Modelling!C3638&lt;=10,"0-10",IF(AND(Bank_Personal_Loan_Modelling!C3638&gt;10,Bank_Personal_Loan_Modelling!C3638&lt;=20),"11-20",IF(AND(Bank_Personal_Loan_Modelling!C3638&gt;20,Bank_Personal_Loan_Modelling!C3638&lt;=30),"21-30","30+")))</f>
        <v>11-20</v>
      </c>
    </row>
    <row r="3639" spans="1:1" x14ac:dyDescent="0.3">
      <c r="A3639" s="3" t="str">
        <f>IF(Bank_Personal_Loan_Modelling!C3639&lt;=10,"0-10",IF(AND(Bank_Personal_Loan_Modelling!C3639&gt;10,Bank_Personal_Loan_Modelling!C3639&lt;=20),"11-20",IF(AND(Bank_Personal_Loan_Modelling!C3639&gt;20,Bank_Personal_Loan_Modelling!C3639&lt;=30),"21-30","30+")))</f>
        <v>0-10</v>
      </c>
    </row>
    <row r="3640" spans="1:1" x14ac:dyDescent="0.3">
      <c r="A3640" s="3" t="str">
        <f>IF(Bank_Personal_Loan_Modelling!C3640&lt;=10,"0-10",IF(AND(Bank_Personal_Loan_Modelling!C3640&gt;10,Bank_Personal_Loan_Modelling!C3640&lt;=20),"11-20",IF(AND(Bank_Personal_Loan_Modelling!C3640&gt;20,Bank_Personal_Loan_Modelling!C3640&lt;=30),"21-30","30+")))</f>
        <v>0-10</v>
      </c>
    </row>
    <row r="3641" spans="1:1" x14ac:dyDescent="0.3">
      <c r="A3641" s="3" t="str">
        <f>IF(Bank_Personal_Loan_Modelling!C3641&lt;=10,"0-10",IF(AND(Bank_Personal_Loan_Modelling!C3641&gt;10,Bank_Personal_Loan_Modelling!C3641&lt;=20),"11-20",IF(AND(Bank_Personal_Loan_Modelling!C3641&gt;20,Bank_Personal_Loan_Modelling!C3641&lt;=30),"21-30","30+")))</f>
        <v>0-10</v>
      </c>
    </row>
    <row r="3642" spans="1:1" x14ac:dyDescent="0.3">
      <c r="A3642" s="3" t="str">
        <f>IF(Bank_Personal_Loan_Modelling!C3642&lt;=10,"0-10",IF(AND(Bank_Personal_Loan_Modelling!C3642&gt;10,Bank_Personal_Loan_Modelling!C3642&lt;=20),"11-20",IF(AND(Bank_Personal_Loan_Modelling!C3642&gt;20,Bank_Personal_Loan_Modelling!C3642&lt;=30),"21-30","30+")))</f>
        <v>11-20</v>
      </c>
    </row>
    <row r="3643" spans="1:1" x14ac:dyDescent="0.3">
      <c r="A3643" s="3" t="str">
        <f>IF(Bank_Personal_Loan_Modelling!C3643&lt;=10,"0-10",IF(AND(Bank_Personal_Loan_Modelling!C3643&gt;10,Bank_Personal_Loan_Modelling!C3643&lt;=20),"11-20",IF(AND(Bank_Personal_Loan_Modelling!C3643&gt;20,Bank_Personal_Loan_Modelling!C3643&lt;=30),"21-30","30+")))</f>
        <v>0-10</v>
      </c>
    </row>
    <row r="3644" spans="1:1" x14ac:dyDescent="0.3">
      <c r="A3644" s="3" t="str">
        <f>IF(Bank_Personal_Loan_Modelling!C3644&lt;=10,"0-10",IF(AND(Bank_Personal_Loan_Modelling!C3644&gt;10,Bank_Personal_Loan_Modelling!C3644&lt;=20),"11-20",IF(AND(Bank_Personal_Loan_Modelling!C3644&gt;20,Bank_Personal_Loan_Modelling!C3644&lt;=30),"21-30","30+")))</f>
        <v>11-20</v>
      </c>
    </row>
    <row r="3645" spans="1:1" x14ac:dyDescent="0.3">
      <c r="A3645" s="3" t="str">
        <f>IF(Bank_Personal_Loan_Modelling!C3645&lt;=10,"0-10",IF(AND(Bank_Personal_Loan_Modelling!C3645&gt;10,Bank_Personal_Loan_Modelling!C3645&lt;=20),"11-20",IF(AND(Bank_Personal_Loan_Modelling!C3645&gt;20,Bank_Personal_Loan_Modelling!C3645&lt;=30),"21-30","30+")))</f>
        <v>11-20</v>
      </c>
    </row>
    <row r="3646" spans="1:1" x14ac:dyDescent="0.3">
      <c r="A3646" s="3" t="str">
        <f>IF(Bank_Personal_Loan_Modelling!C3646&lt;=10,"0-10",IF(AND(Bank_Personal_Loan_Modelling!C3646&gt;10,Bank_Personal_Loan_Modelling!C3646&lt;=20),"11-20",IF(AND(Bank_Personal_Loan_Modelling!C3646&gt;20,Bank_Personal_Loan_Modelling!C3646&lt;=30),"21-30","30+")))</f>
        <v>11-20</v>
      </c>
    </row>
    <row r="3647" spans="1:1" x14ac:dyDescent="0.3">
      <c r="A3647" s="3" t="str">
        <f>IF(Bank_Personal_Loan_Modelling!C3647&lt;=10,"0-10",IF(AND(Bank_Personal_Loan_Modelling!C3647&gt;10,Bank_Personal_Loan_Modelling!C3647&lt;=20),"11-20",IF(AND(Bank_Personal_Loan_Modelling!C3647&gt;20,Bank_Personal_Loan_Modelling!C3647&lt;=30),"21-30","30+")))</f>
        <v>11-20</v>
      </c>
    </row>
    <row r="3648" spans="1:1" x14ac:dyDescent="0.3">
      <c r="A3648" s="3" t="str">
        <f>IF(Bank_Personal_Loan_Modelling!C3648&lt;=10,"0-10",IF(AND(Bank_Personal_Loan_Modelling!C3648&gt;10,Bank_Personal_Loan_Modelling!C3648&lt;=20),"11-20",IF(AND(Bank_Personal_Loan_Modelling!C3648&gt;20,Bank_Personal_Loan_Modelling!C3648&lt;=30),"21-30","30+")))</f>
        <v>0-10</v>
      </c>
    </row>
    <row r="3649" spans="1:1" x14ac:dyDescent="0.3">
      <c r="A3649" s="3" t="str">
        <f>IF(Bank_Personal_Loan_Modelling!C3649&lt;=10,"0-10",IF(AND(Bank_Personal_Loan_Modelling!C3649&gt;10,Bank_Personal_Loan_Modelling!C3649&lt;=20),"11-20",IF(AND(Bank_Personal_Loan_Modelling!C3649&gt;20,Bank_Personal_Loan_Modelling!C3649&lt;=30),"21-30","30+")))</f>
        <v>11-20</v>
      </c>
    </row>
    <row r="3650" spans="1:1" x14ac:dyDescent="0.3">
      <c r="A3650" s="3" t="str">
        <f>IF(Bank_Personal_Loan_Modelling!C3650&lt;=10,"0-10",IF(AND(Bank_Personal_Loan_Modelling!C3650&gt;10,Bank_Personal_Loan_Modelling!C3650&lt;=20),"11-20",IF(AND(Bank_Personal_Loan_Modelling!C3650&gt;20,Bank_Personal_Loan_Modelling!C3650&lt;=30),"21-30","30+")))</f>
        <v>11-20</v>
      </c>
    </row>
    <row r="3651" spans="1:1" x14ac:dyDescent="0.3">
      <c r="A3651" s="3" t="str">
        <f>IF(Bank_Personal_Loan_Modelling!C3651&lt;=10,"0-10",IF(AND(Bank_Personal_Loan_Modelling!C3651&gt;10,Bank_Personal_Loan_Modelling!C3651&lt;=20),"11-20",IF(AND(Bank_Personal_Loan_Modelling!C3651&gt;20,Bank_Personal_Loan_Modelling!C3651&lt;=30),"21-30","30+")))</f>
        <v>11-20</v>
      </c>
    </row>
    <row r="3652" spans="1:1" x14ac:dyDescent="0.3">
      <c r="A3652" s="3" t="str">
        <f>IF(Bank_Personal_Loan_Modelling!C3652&lt;=10,"0-10",IF(AND(Bank_Personal_Loan_Modelling!C3652&gt;10,Bank_Personal_Loan_Modelling!C3652&lt;=20),"11-20",IF(AND(Bank_Personal_Loan_Modelling!C3652&gt;20,Bank_Personal_Loan_Modelling!C3652&lt;=30),"21-30","30+")))</f>
        <v>11-20</v>
      </c>
    </row>
    <row r="3653" spans="1:1" x14ac:dyDescent="0.3">
      <c r="A3653" s="3" t="str">
        <f>IF(Bank_Personal_Loan_Modelling!C3653&lt;=10,"0-10",IF(AND(Bank_Personal_Loan_Modelling!C3653&gt;10,Bank_Personal_Loan_Modelling!C3653&lt;=20),"11-20",IF(AND(Bank_Personal_Loan_Modelling!C3653&gt;20,Bank_Personal_Loan_Modelling!C3653&lt;=30),"21-30","30+")))</f>
        <v>11-20</v>
      </c>
    </row>
    <row r="3654" spans="1:1" x14ac:dyDescent="0.3">
      <c r="A3654" s="3" t="str">
        <f>IF(Bank_Personal_Loan_Modelling!C3654&lt;=10,"0-10",IF(AND(Bank_Personal_Loan_Modelling!C3654&gt;10,Bank_Personal_Loan_Modelling!C3654&lt;=20),"11-20",IF(AND(Bank_Personal_Loan_Modelling!C3654&gt;20,Bank_Personal_Loan_Modelling!C3654&lt;=30),"21-30","30+")))</f>
        <v>0-10</v>
      </c>
    </row>
    <row r="3655" spans="1:1" x14ac:dyDescent="0.3">
      <c r="A3655" s="3" t="str">
        <f>IF(Bank_Personal_Loan_Modelling!C3655&lt;=10,"0-10",IF(AND(Bank_Personal_Loan_Modelling!C3655&gt;10,Bank_Personal_Loan_Modelling!C3655&lt;=20),"11-20",IF(AND(Bank_Personal_Loan_Modelling!C3655&gt;20,Bank_Personal_Loan_Modelling!C3655&lt;=30),"21-30","30+")))</f>
        <v>11-20</v>
      </c>
    </row>
    <row r="3656" spans="1:1" x14ac:dyDescent="0.3">
      <c r="A3656" s="3" t="str">
        <f>IF(Bank_Personal_Loan_Modelling!C3656&lt;=10,"0-10",IF(AND(Bank_Personal_Loan_Modelling!C3656&gt;10,Bank_Personal_Loan_Modelling!C3656&lt;=20),"11-20",IF(AND(Bank_Personal_Loan_Modelling!C3656&gt;20,Bank_Personal_Loan_Modelling!C3656&lt;=30),"21-30","30+")))</f>
        <v>0-10</v>
      </c>
    </row>
    <row r="3657" spans="1:1" x14ac:dyDescent="0.3">
      <c r="A3657" s="3" t="str">
        <f>IF(Bank_Personal_Loan_Modelling!C3657&lt;=10,"0-10",IF(AND(Bank_Personal_Loan_Modelling!C3657&gt;10,Bank_Personal_Loan_Modelling!C3657&lt;=20),"11-20",IF(AND(Bank_Personal_Loan_Modelling!C3657&gt;20,Bank_Personal_Loan_Modelling!C3657&lt;=30),"21-30","30+")))</f>
        <v>0-10</v>
      </c>
    </row>
    <row r="3658" spans="1:1" x14ac:dyDescent="0.3">
      <c r="A3658" s="3" t="str">
        <f>IF(Bank_Personal_Loan_Modelling!C3658&lt;=10,"0-10",IF(AND(Bank_Personal_Loan_Modelling!C3658&gt;10,Bank_Personal_Loan_Modelling!C3658&lt;=20),"11-20",IF(AND(Bank_Personal_Loan_Modelling!C3658&gt;20,Bank_Personal_Loan_Modelling!C3658&lt;=30),"21-30","30+")))</f>
        <v>0-10</v>
      </c>
    </row>
    <row r="3659" spans="1:1" x14ac:dyDescent="0.3">
      <c r="A3659" s="3" t="str">
        <f>IF(Bank_Personal_Loan_Modelling!C3659&lt;=10,"0-10",IF(AND(Bank_Personal_Loan_Modelling!C3659&gt;10,Bank_Personal_Loan_Modelling!C3659&lt;=20),"11-20",IF(AND(Bank_Personal_Loan_Modelling!C3659&gt;20,Bank_Personal_Loan_Modelling!C3659&lt;=30),"21-30","30+")))</f>
        <v>11-20</v>
      </c>
    </row>
    <row r="3660" spans="1:1" x14ac:dyDescent="0.3">
      <c r="A3660" s="3" t="str">
        <f>IF(Bank_Personal_Loan_Modelling!C3660&lt;=10,"0-10",IF(AND(Bank_Personal_Loan_Modelling!C3660&gt;10,Bank_Personal_Loan_Modelling!C3660&lt;=20),"11-20",IF(AND(Bank_Personal_Loan_Modelling!C3660&gt;20,Bank_Personal_Loan_Modelling!C3660&lt;=30),"21-30","30+")))</f>
        <v>11-20</v>
      </c>
    </row>
    <row r="3661" spans="1:1" x14ac:dyDescent="0.3">
      <c r="A3661" s="3" t="str">
        <f>IF(Bank_Personal_Loan_Modelling!C3661&lt;=10,"0-10",IF(AND(Bank_Personal_Loan_Modelling!C3661&gt;10,Bank_Personal_Loan_Modelling!C3661&lt;=20),"11-20",IF(AND(Bank_Personal_Loan_Modelling!C3661&gt;20,Bank_Personal_Loan_Modelling!C3661&lt;=30),"21-30","30+")))</f>
        <v>11-20</v>
      </c>
    </row>
    <row r="3662" spans="1:1" x14ac:dyDescent="0.3">
      <c r="A3662" s="3" t="str">
        <f>IF(Bank_Personal_Loan_Modelling!C3662&lt;=10,"0-10",IF(AND(Bank_Personal_Loan_Modelling!C3662&gt;10,Bank_Personal_Loan_Modelling!C3662&lt;=20),"11-20",IF(AND(Bank_Personal_Loan_Modelling!C3662&gt;20,Bank_Personal_Loan_Modelling!C3662&lt;=30),"21-30","30+")))</f>
        <v>0-10</v>
      </c>
    </row>
    <row r="3663" spans="1:1" x14ac:dyDescent="0.3">
      <c r="A3663" s="3" t="str">
        <f>IF(Bank_Personal_Loan_Modelling!C3663&lt;=10,"0-10",IF(AND(Bank_Personal_Loan_Modelling!C3663&gt;10,Bank_Personal_Loan_Modelling!C3663&lt;=20),"11-20",IF(AND(Bank_Personal_Loan_Modelling!C3663&gt;20,Bank_Personal_Loan_Modelling!C3663&lt;=30),"21-30","30+")))</f>
        <v>0-10</v>
      </c>
    </row>
    <row r="3664" spans="1:1" x14ac:dyDescent="0.3">
      <c r="A3664" s="3" t="str">
        <f>IF(Bank_Personal_Loan_Modelling!C3664&lt;=10,"0-10",IF(AND(Bank_Personal_Loan_Modelling!C3664&gt;10,Bank_Personal_Loan_Modelling!C3664&lt;=20),"11-20",IF(AND(Bank_Personal_Loan_Modelling!C3664&gt;20,Bank_Personal_Loan_Modelling!C3664&lt;=30),"21-30","30+")))</f>
        <v>0-10</v>
      </c>
    </row>
    <row r="3665" spans="1:1" x14ac:dyDescent="0.3">
      <c r="A3665" s="3" t="str">
        <f>IF(Bank_Personal_Loan_Modelling!C3665&lt;=10,"0-10",IF(AND(Bank_Personal_Loan_Modelling!C3665&gt;10,Bank_Personal_Loan_Modelling!C3665&lt;=20),"11-20",IF(AND(Bank_Personal_Loan_Modelling!C3665&gt;20,Bank_Personal_Loan_Modelling!C3665&lt;=30),"21-30","30+")))</f>
        <v>11-20</v>
      </c>
    </row>
    <row r="3666" spans="1:1" x14ac:dyDescent="0.3">
      <c r="A3666" s="3" t="str">
        <f>IF(Bank_Personal_Loan_Modelling!C3666&lt;=10,"0-10",IF(AND(Bank_Personal_Loan_Modelling!C3666&gt;10,Bank_Personal_Loan_Modelling!C3666&lt;=20),"11-20",IF(AND(Bank_Personal_Loan_Modelling!C3666&gt;20,Bank_Personal_Loan_Modelling!C3666&lt;=30),"21-30","30+")))</f>
        <v>11-20</v>
      </c>
    </row>
    <row r="3667" spans="1:1" x14ac:dyDescent="0.3">
      <c r="A3667" s="3" t="str">
        <f>IF(Bank_Personal_Loan_Modelling!C3667&lt;=10,"0-10",IF(AND(Bank_Personal_Loan_Modelling!C3667&gt;10,Bank_Personal_Loan_Modelling!C3667&lt;=20),"11-20",IF(AND(Bank_Personal_Loan_Modelling!C3667&gt;20,Bank_Personal_Loan_Modelling!C3667&lt;=30),"21-30","30+")))</f>
        <v>0-10</v>
      </c>
    </row>
    <row r="3668" spans="1:1" x14ac:dyDescent="0.3">
      <c r="A3668" s="3" t="str">
        <f>IF(Bank_Personal_Loan_Modelling!C3668&lt;=10,"0-10",IF(AND(Bank_Personal_Loan_Modelling!C3668&gt;10,Bank_Personal_Loan_Modelling!C3668&lt;=20),"11-20",IF(AND(Bank_Personal_Loan_Modelling!C3668&gt;20,Bank_Personal_Loan_Modelling!C3668&lt;=30),"21-30","30+")))</f>
        <v>0-10</v>
      </c>
    </row>
    <row r="3669" spans="1:1" x14ac:dyDescent="0.3">
      <c r="A3669" s="3" t="str">
        <f>IF(Bank_Personal_Loan_Modelling!C3669&lt;=10,"0-10",IF(AND(Bank_Personal_Loan_Modelling!C3669&gt;10,Bank_Personal_Loan_Modelling!C3669&lt;=20),"11-20",IF(AND(Bank_Personal_Loan_Modelling!C3669&gt;20,Bank_Personal_Loan_Modelling!C3669&lt;=30),"21-30","30+")))</f>
        <v>11-20</v>
      </c>
    </row>
    <row r="3670" spans="1:1" x14ac:dyDescent="0.3">
      <c r="A3670" s="3" t="str">
        <f>IF(Bank_Personal_Loan_Modelling!C3670&lt;=10,"0-10",IF(AND(Bank_Personal_Loan_Modelling!C3670&gt;10,Bank_Personal_Loan_Modelling!C3670&lt;=20),"11-20",IF(AND(Bank_Personal_Loan_Modelling!C3670&gt;20,Bank_Personal_Loan_Modelling!C3670&lt;=30),"21-30","30+")))</f>
        <v>11-20</v>
      </c>
    </row>
    <row r="3671" spans="1:1" x14ac:dyDescent="0.3">
      <c r="A3671" s="3" t="str">
        <f>IF(Bank_Personal_Loan_Modelling!C3671&lt;=10,"0-10",IF(AND(Bank_Personal_Loan_Modelling!C3671&gt;10,Bank_Personal_Loan_Modelling!C3671&lt;=20),"11-20",IF(AND(Bank_Personal_Loan_Modelling!C3671&gt;20,Bank_Personal_Loan_Modelling!C3671&lt;=30),"21-30","30+")))</f>
        <v>0-10</v>
      </c>
    </row>
    <row r="3672" spans="1:1" x14ac:dyDescent="0.3">
      <c r="A3672" s="3" t="str">
        <f>IF(Bank_Personal_Loan_Modelling!C3672&lt;=10,"0-10",IF(AND(Bank_Personal_Loan_Modelling!C3672&gt;10,Bank_Personal_Loan_Modelling!C3672&lt;=20),"11-20",IF(AND(Bank_Personal_Loan_Modelling!C3672&gt;20,Bank_Personal_Loan_Modelling!C3672&lt;=30),"21-30","30+")))</f>
        <v>11-20</v>
      </c>
    </row>
    <row r="3673" spans="1:1" x14ac:dyDescent="0.3">
      <c r="A3673" s="3" t="str">
        <f>IF(Bank_Personal_Loan_Modelling!C3673&lt;=10,"0-10",IF(AND(Bank_Personal_Loan_Modelling!C3673&gt;10,Bank_Personal_Loan_Modelling!C3673&lt;=20),"11-20",IF(AND(Bank_Personal_Loan_Modelling!C3673&gt;20,Bank_Personal_Loan_Modelling!C3673&lt;=30),"21-30","30+")))</f>
        <v>11-20</v>
      </c>
    </row>
    <row r="3674" spans="1:1" x14ac:dyDescent="0.3">
      <c r="A3674" s="3" t="str">
        <f>IF(Bank_Personal_Loan_Modelling!C3674&lt;=10,"0-10",IF(AND(Bank_Personal_Loan_Modelling!C3674&gt;10,Bank_Personal_Loan_Modelling!C3674&lt;=20),"11-20",IF(AND(Bank_Personal_Loan_Modelling!C3674&gt;20,Bank_Personal_Loan_Modelling!C3674&lt;=30),"21-30","30+")))</f>
        <v>11-20</v>
      </c>
    </row>
    <row r="3675" spans="1:1" x14ac:dyDescent="0.3">
      <c r="A3675" s="3" t="str">
        <f>IF(Bank_Personal_Loan_Modelling!C3675&lt;=10,"0-10",IF(AND(Bank_Personal_Loan_Modelling!C3675&gt;10,Bank_Personal_Loan_Modelling!C3675&lt;=20),"11-20",IF(AND(Bank_Personal_Loan_Modelling!C3675&gt;20,Bank_Personal_Loan_Modelling!C3675&lt;=30),"21-30","30+")))</f>
        <v>0-10</v>
      </c>
    </row>
    <row r="3676" spans="1:1" x14ac:dyDescent="0.3">
      <c r="A3676" s="3" t="str">
        <f>IF(Bank_Personal_Loan_Modelling!C3676&lt;=10,"0-10",IF(AND(Bank_Personal_Loan_Modelling!C3676&gt;10,Bank_Personal_Loan_Modelling!C3676&lt;=20),"11-20",IF(AND(Bank_Personal_Loan_Modelling!C3676&gt;20,Bank_Personal_Loan_Modelling!C3676&lt;=30),"21-30","30+")))</f>
        <v>11-20</v>
      </c>
    </row>
    <row r="3677" spans="1:1" x14ac:dyDescent="0.3">
      <c r="A3677" s="3" t="str">
        <f>IF(Bank_Personal_Loan_Modelling!C3677&lt;=10,"0-10",IF(AND(Bank_Personal_Loan_Modelling!C3677&gt;10,Bank_Personal_Loan_Modelling!C3677&lt;=20),"11-20",IF(AND(Bank_Personal_Loan_Modelling!C3677&gt;20,Bank_Personal_Loan_Modelling!C3677&lt;=30),"21-30","30+")))</f>
        <v>11-20</v>
      </c>
    </row>
    <row r="3678" spans="1:1" x14ac:dyDescent="0.3">
      <c r="A3678" s="3" t="str">
        <f>IF(Bank_Personal_Loan_Modelling!C3678&lt;=10,"0-10",IF(AND(Bank_Personal_Loan_Modelling!C3678&gt;10,Bank_Personal_Loan_Modelling!C3678&lt;=20),"11-20",IF(AND(Bank_Personal_Loan_Modelling!C3678&gt;20,Bank_Personal_Loan_Modelling!C3678&lt;=30),"21-30","30+")))</f>
        <v>11-20</v>
      </c>
    </row>
    <row r="3679" spans="1:1" x14ac:dyDescent="0.3">
      <c r="A3679" s="3" t="str">
        <f>IF(Bank_Personal_Loan_Modelling!C3679&lt;=10,"0-10",IF(AND(Bank_Personal_Loan_Modelling!C3679&gt;10,Bank_Personal_Loan_Modelling!C3679&lt;=20),"11-20",IF(AND(Bank_Personal_Loan_Modelling!C3679&gt;20,Bank_Personal_Loan_Modelling!C3679&lt;=30),"21-30","30+")))</f>
        <v>11-20</v>
      </c>
    </row>
    <row r="3680" spans="1:1" x14ac:dyDescent="0.3">
      <c r="A3680" s="3" t="str">
        <f>IF(Bank_Personal_Loan_Modelling!C3680&lt;=10,"0-10",IF(AND(Bank_Personal_Loan_Modelling!C3680&gt;10,Bank_Personal_Loan_Modelling!C3680&lt;=20),"11-20",IF(AND(Bank_Personal_Loan_Modelling!C3680&gt;20,Bank_Personal_Loan_Modelling!C3680&lt;=30),"21-30","30+")))</f>
        <v>11-20</v>
      </c>
    </row>
    <row r="3681" spans="1:1" x14ac:dyDescent="0.3">
      <c r="A3681" s="3" t="str">
        <f>IF(Bank_Personal_Loan_Modelling!C3681&lt;=10,"0-10",IF(AND(Bank_Personal_Loan_Modelling!C3681&gt;10,Bank_Personal_Loan_Modelling!C3681&lt;=20),"11-20",IF(AND(Bank_Personal_Loan_Modelling!C3681&gt;20,Bank_Personal_Loan_Modelling!C3681&lt;=30),"21-30","30+")))</f>
        <v>11-20</v>
      </c>
    </row>
    <row r="3682" spans="1:1" x14ac:dyDescent="0.3">
      <c r="A3682" s="3" t="str">
        <f>IF(Bank_Personal_Loan_Modelling!C3682&lt;=10,"0-10",IF(AND(Bank_Personal_Loan_Modelling!C3682&gt;10,Bank_Personal_Loan_Modelling!C3682&lt;=20),"11-20",IF(AND(Bank_Personal_Loan_Modelling!C3682&gt;20,Bank_Personal_Loan_Modelling!C3682&lt;=30),"21-30","30+")))</f>
        <v>11-20</v>
      </c>
    </row>
    <row r="3683" spans="1:1" x14ac:dyDescent="0.3">
      <c r="A3683" s="3" t="str">
        <f>IF(Bank_Personal_Loan_Modelling!C3683&lt;=10,"0-10",IF(AND(Bank_Personal_Loan_Modelling!C3683&gt;10,Bank_Personal_Loan_Modelling!C3683&lt;=20),"11-20",IF(AND(Bank_Personal_Loan_Modelling!C3683&gt;20,Bank_Personal_Loan_Modelling!C3683&lt;=30),"21-30","30+")))</f>
        <v>11-20</v>
      </c>
    </row>
    <row r="3684" spans="1:1" x14ac:dyDescent="0.3">
      <c r="A3684" s="3" t="str">
        <f>IF(Bank_Personal_Loan_Modelling!C3684&lt;=10,"0-10",IF(AND(Bank_Personal_Loan_Modelling!C3684&gt;10,Bank_Personal_Loan_Modelling!C3684&lt;=20),"11-20",IF(AND(Bank_Personal_Loan_Modelling!C3684&gt;20,Bank_Personal_Loan_Modelling!C3684&lt;=30),"21-30","30+")))</f>
        <v>0-10</v>
      </c>
    </row>
    <row r="3685" spans="1:1" x14ac:dyDescent="0.3">
      <c r="A3685" s="3" t="str">
        <f>IF(Bank_Personal_Loan_Modelling!C3685&lt;=10,"0-10",IF(AND(Bank_Personal_Loan_Modelling!C3685&gt;10,Bank_Personal_Loan_Modelling!C3685&lt;=20),"11-20",IF(AND(Bank_Personal_Loan_Modelling!C3685&gt;20,Bank_Personal_Loan_Modelling!C3685&lt;=30),"21-30","30+")))</f>
        <v>0-10</v>
      </c>
    </row>
    <row r="3686" spans="1:1" x14ac:dyDescent="0.3">
      <c r="A3686" s="3" t="str">
        <f>IF(Bank_Personal_Loan_Modelling!C3686&lt;=10,"0-10",IF(AND(Bank_Personal_Loan_Modelling!C3686&gt;10,Bank_Personal_Loan_Modelling!C3686&lt;=20),"11-20",IF(AND(Bank_Personal_Loan_Modelling!C3686&gt;20,Bank_Personal_Loan_Modelling!C3686&lt;=30),"21-30","30+")))</f>
        <v>0-10</v>
      </c>
    </row>
    <row r="3687" spans="1:1" x14ac:dyDescent="0.3">
      <c r="A3687" s="3" t="str">
        <f>IF(Bank_Personal_Loan_Modelling!C3687&lt;=10,"0-10",IF(AND(Bank_Personal_Loan_Modelling!C3687&gt;10,Bank_Personal_Loan_Modelling!C3687&lt;=20),"11-20",IF(AND(Bank_Personal_Loan_Modelling!C3687&gt;20,Bank_Personal_Loan_Modelling!C3687&lt;=30),"21-30","30+")))</f>
        <v>11-20</v>
      </c>
    </row>
    <row r="3688" spans="1:1" x14ac:dyDescent="0.3">
      <c r="A3688" s="3" t="str">
        <f>IF(Bank_Personal_Loan_Modelling!C3688&lt;=10,"0-10",IF(AND(Bank_Personal_Loan_Modelling!C3688&gt;10,Bank_Personal_Loan_Modelling!C3688&lt;=20),"11-20",IF(AND(Bank_Personal_Loan_Modelling!C3688&gt;20,Bank_Personal_Loan_Modelling!C3688&lt;=30),"21-30","30+")))</f>
        <v>11-20</v>
      </c>
    </row>
    <row r="3689" spans="1:1" x14ac:dyDescent="0.3">
      <c r="A3689" s="3" t="str">
        <f>IF(Bank_Personal_Loan_Modelling!C3689&lt;=10,"0-10",IF(AND(Bank_Personal_Loan_Modelling!C3689&gt;10,Bank_Personal_Loan_Modelling!C3689&lt;=20),"11-20",IF(AND(Bank_Personal_Loan_Modelling!C3689&gt;20,Bank_Personal_Loan_Modelling!C3689&lt;=30),"21-30","30+")))</f>
        <v>0-10</v>
      </c>
    </row>
    <row r="3690" spans="1:1" x14ac:dyDescent="0.3">
      <c r="A3690" s="3" t="str">
        <f>IF(Bank_Personal_Loan_Modelling!C3690&lt;=10,"0-10",IF(AND(Bank_Personal_Loan_Modelling!C3690&gt;10,Bank_Personal_Loan_Modelling!C3690&lt;=20),"11-20",IF(AND(Bank_Personal_Loan_Modelling!C3690&gt;20,Bank_Personal_Loan_Modelling!C3690&lt;=30),"21-30","30+")))</f>
        <v>11-20</v>
      </c>
    </row>
    <row r="3691" spans="1:1" x14ac:dyDescent="0.3">
      <c r="A3691" s="3" t="str">
        <f>IF(Bank_Personal_Loan_Modelling!C3691&lt;=10,"0-10",IF(AND(Bank_Personal_Loan_Modelling!C3691&gt;10,Bank_Personal_Loan_Modelling!C3691&lt;=20),"11-20",IF(AND(Bank_Personal_Loan_Modelling!C3691&gt;20,Bank_Personal_Loan_Modelling!C3691&lt;=30),"21-30","30+")))</f>
        <v>0-10</v>
      </c>
    </row>
    <row r="3692" spans="1:1" x14ac:dyDescent="0.3">
      <c r="A3692" s="3" t="str">
        <f>IF(Bank_Personal_Loan_Modelling!C3692&lt;=10,"0-10",IF(AND(Bank_Personal_Loan_Modelling!C3692&gt;10,Bank_Personal_Loan_Modelling!C3692&lt;=20),"11-20",IF(AND(Bank_Personal_Loan_Modelling!C3692&gt;20,Bank_Personal_Loan_Modelling!C3692&lt;=30),"21-30","30+")))</f>
        <v>0-10</v>
      </c>
    </row>
    <row r="3693" spans="1:1" x14ac:dyDescent="0.3">
      <c r="A3693" s="3" t="str">
        <f>IF(Bank_Personal_Loan_Modelling!C3693&lt;=10,"0-10",IF(AND(Bank_Personal_Loan_Modelling!C3693&gt;10,Bank_Personal_Loan_Modelling!C3693&lt;=20),"11-20",IF(AND(Bank_Personal_Loan_Modelling!C3693&gt;20,Bank_Personal_Loan_Modelling!C3693&lt;=30),"21-30","30+")))</f>
        <v>0-10</v>
      </c>
    </row>
    <row r="3694" spans="1:1" x14ac:dyDescent="0.3">
      <c r="A3694" s="3" t="str">
        <f>IF(Bank_Personal_Loan_Modelling!C3694&lt;=10,"0-10",IF(AND(Bank_Personal_Loan_Modelling!C3694&gt;10,Bank_Personal_Loan_Modelling!C3694&lt;=20),"11-20",IF(AND(Bank_Personal_Loan_Modelling!C3694&gt;20,Bank_Personal_Loan_Modelling!C3694&lt;=30),"21-30","30+")))</f>
        <v>11-20</v>
      </c>
    </row>
    <row r="3695" spans="1:1" x14ac:dyDescent="0.3">
      <c r="A3695" s="3" t="str">
        <f>IF(Bank_Personal_Loan_Modelling!C3695&lt;=10,"0-10",IF(AND(Bank_Personal_Loan_Modelling!C3695&gt;10,Bank_Personal_Loan_Modelling!C3695&lt;=20),"11-20",IF(AND(Bank_Personal_Loan_Modelling!C3695&gt;20,Bank_Personal_Loan_Modelling!C3695&lt;=30),"21-30","30+")))</f>
        <v>11-20</v>
      </c>
    </row>
    <row r="3696" spans="1:1" x14ac:dyDescent="0.3">
      <c r="A3696" s="3" t="str">
        <f>IF(Bank_Personal_Loan_Modelling!C3696&lt;=10,"0-10",IF(AND(Bank_Personal_Loan_Modelling!C3696&gt;10,Bank_Personal_Loan_Modelling!C3696&lt;=20),"11-20",IF(AND(Bank_Personal_Loan_Modelling!C3696&gt;20,Bank_Personal_Loan_Modelling!C3696&lt;=30),"21-30","30+")))</f>
        <v>0-10</v>
      </c>
    </row>
    <row r="3697" spans="1:1" x14ac:dyDescent="0.3">
      <c r="A3697" s="3" t="str">
        <f>IF(Bank_Personal_Loan_Modelling!C3697&lt;=10,"0-10",IF(AND(Bank_Personal_Loan_Modelling!C3697&gt;10,Bank_Personal_Loan_Modelling!C3697&lt;=20),"11-20",IF(AND(Bank_Personal_Loan_Modelling!C3697&gt;20,Bank_Personal_Loan_Modelling!C3697&lt;=30),"21-30","30+")))</f>
        <v>11-20</v>
      </c>
    </row>
    <row r="3698" spans="1:1" x14ac:dyDescent="0.3">
      <c r="A3698" s="3" t="str">
        <f>IF(Bank_Personal_Loan_Modelling!C3698&lt;=10,"0-10",IF(AND(Bank_Personal_Loan_Modelling!C3698&gt;10,Bank_Personal_Loan_Modelling!C3698&lt;=20),"11-20",IF(AND(Bank_Personal_Loan_Modelling!C3698&gt;20,Bank_Personal_Loan_Modelling!C3698&lt;=30),"21-30","30+")))</f>
        <v>11-20</v>
      </c>
    </row>
    <row r="3699" spans="1:1" x14ac:dyDescent="0.3">
      <c r="A3699" s="3" t="str">
        <f>IF(Bank_Personal_Loan_Modelling!C3699&lt;=10,"0-10",IF(AND(Bank_Personal_Loan_Modelling!C3699&gt;10,Bank_Personal_Loan_Modelling!C3699&lt;=20),"11-20",IF(AND(Bank_Personal_Loan_Modelling!C3699&gt;20,Bank_Personal_Loan_Modelling!C3699&lt;=30),"21-30","30+")))</f>
        <v>11-20</v>
      </c>
    </row>
    <row r="3700" spans="1:1" x14ac:dyDescent="0.3">
      <c r="A3700" s="3" t="str">
        <f>IF(Bank_Personal_Loan_Modelling!C3700&lt;=10,"0-10",IF(AND(Bank_Personal_Loan_Modelling!C3700&gt;10,Bank_Personal_Loan_Modelling!C3700&lt;=20),"11-20",IF(AND(Bank_Personal_Loan_Modelling!C3700&gt;20,Bank_Personal_Loan_Modelling!C3700&lt;=30),"21-30","30+")))</f>
        <v>11-20</v>
      </c>
    </row>
    <row r="3701" spans="1:1" x14ac:dyDescent="0.3">
      <c r="A3701" s="3" t="str">
        <f>IF(Bank_Personal_Loan_Modelling!C3701&lt;=10,"0-10",IF(AND(Bank_Personal_Loan_Modelling!C3701&gt;10,Bank_Personal_Loan_Modelling!C3701&lt;=20),"11-20",IF(AND(Bank_Personal_Loan_Modelling!C3701&gt;20,Bank_Personal_Loan_Modelling!C3701&lt;=30),"21-30","30+")))</f>
        <v>0-10</v>
      </c>
    </row>
    <row r="3702" spans="1:1" x14ac:dyDescent="0.3">
      <c r="A3702" s="3" t="str">
        <f>IF(Bank_Personal_Loan_Modelling!C3702&lt;=10,"0-10",IF(AND(Bank_Personal_Loan_Modelling!C3702&gt;10,Bank_Personal_Loan_Modelling!C3702&lt;=20),"11-20",IF(AND(Bank_Personal_Loan_Modelling!C3702&gt;20,Bank_Personal_Loan_Modelling!C3702&lt;=30),"21-30","30+")))</f>
        <v>11-20</v>
      </c>
    </row>
    <row r="3703" spans="1:1" x14ac:dyDescent="0.3">
      <c r="A3703" s="3" t="str">
        <f>IF(Bank_Personal_Loan_Modelling!C3703&lt;=10,"0-10",IF(AND(Bank_Personal_Loan_Modelling!C3703&gt;10,Bank_Personal_Loan_Modelling!C3703&lt;=20),"11-20",IF(AND(Bank_Personal_Loan_Modelling!C3703&gt;20,Bank_Personal_Loan_Modelling!C3703&lt;=30),"21-30","30+")))</f>
        <v>11-20</v>
      </c>
    </row>
    <row r="3704" spans="1:1" x14ac:dyDescent="0.3">
      <c r="A3704" s="3" t="str">
        <f>IF(Bank_Personal_Loan_Modelling!C3704&lt;=10,"0-10",IF(AND(Bank_Personal_Loan_Modelling!C3704&gt;10,Bank_Personal_Loan_Modelling!C3704&lt;=20),"11-20",IF(AND(Bank_Personal_Loan_Modelling!C3704&gt;20,Bank_Personal_Loan_Modelling!C3704&lt;=30),"21-30","30+")))</f>
        <v>11-20</v>
      </c>
    </row>
    <row r="3705" spans="1:1" x14ac:dyDescent="0.3">
      <c r="A3705" s="3" t="str">
        <f>IF(Bank_Personal_Loan_Modelling!C3705&lt;=10,"0-10",IF(AND(Bank_Personal_Loan_Modelling!C3705&gt;10,Bank_Personal_Loan_Modelling!C3705&lt;=20),"11-20",IF(AND(Bank_Personal_Loan_Modelling!C3705&gt;20,Bank_Personal_Loan_Modelling!C3705&lt;=30),"21-30","30+")))</f>
        <v>11-20</v>
      </c>
    </row>
    <row r="3706" spans="1:1" x14ac:dyDescent="0.3">
      <c r="A3706" s="3" t="str">
        <f>IF(Bank_Personal_Loan_Modelling!C3706&lt;=10,"0-10",IF(AND(Bank_Personal_Loan_Modelling!C3706&gt;10,Bank_Personal_Loan_Modelling!C3706&lt;=20),"11-20",IF(AND(Bank_Personal_Loan_Modelling!C3706&gt;20,Bank_Personal_Loan_Modelling!C3706&lt;=30),"21-30","30+")))</f>
        <v>11-20</v>
      </c>
    </row>
    <row r="3707" spans="1:1" x14ac:dyDescent="0.3">
      <c r="A3707" s="3" t="str">
        <f>IF(Bank_Personal_Loan_Modelling!C3707&lt;=10,"0-10",IF(AND(Bank_Personal_Loan_Modelling!C3707&gt;10,Bank_Personal_Loan_Modelling!C3707&lt;=20),"11-20",IF(AND(Bank_Personal_Loan_Modelling!C3707&gt;20,Bank_Personal_Loan_Modelling!C3707&lt;=30),"21-30","30+")))</f>
        <v>11-20</v>
      </c>
    </row>
    <row r="3708" spans="1:1" x14ac:dyDescent="0.3">
      <c r="A3708" s="3" t="str">
        <f>IF(Bank_Personal_Loan_Modelling!C3708&lt;=10,"0-10",IF(AND(Bank_Personal_Loan_Modelling!C3708&gt;10,Bank_Personal_Loan_Modelling!C3708&lt;=20),"11-20",IF(AND(Bank_Personal_Loan_Modelling!C3708&gt;20,Bank_Personal_Loan_Modelling!C3708&lt;=30),"21-30","30+")))</f>
        <v>11-20</v>
      </c>
    </row>
    <row r="3709" spans="1:1" x14ac:dyDescent="0.3">
      <c r="A3709" s="3" t="str">
        <f>IF(Bank_Personal_Loan_Modelling!C3709&lt;=10,"0-10",IF(AND(Bank_Personal_Loan_Modelling!C3709&gt;10,Bank_Personal_Loan_Modelling!C3709&lt;=20),"11-20",IF(AND(Bank_Personal_Loan_Modelling!C3709&gt;20,Bank_Personal_Loan_Modelling!C3709&lt;=30),"21-30","30+")))</f>
        <v>11-20</v>
      </c>
    </row>
    <row r="3710" spans="1:1" x14ac:dyDescent="0.3">
      <c r="A3710" s="3" t="str">
        <f>IF(Bank_Personal_Loan_Modelling!C3710&lt;=10,"0-10",IF(AND(Bank_Personal_Loan_Modelling!C3710&gt;10,Bank_Personal_Loan_Modelling!C3710&lt;=20),"11-20",IF(AND(Bank_Personal_Loan_Modelling!C3710&gt;20,Bank_Personal_Loan_Modelling!C3710&lt;=30),"21-30","30+")))</f>
        <v>0-10</v>
      </c>
    </row>
    <row r="3711" spans="1:1" x14ac:dyDescent="0.3">
      <c r="A3711" s="3" t="str">
        <f>IF(Bank_Personal_Loan_Modelling!C3711&lt;=10,"0-10",IF(AND(Bank_Personal_Loan_Modelling!C3711&gt;10,Bank_Personal_Loan_Modelling!C3711&lt;=20),"11-20",IF(AND(Bank_Personal_Loan_Modelling!C3711&gt;20,Bank_Personal_Loan_Modelling!C3711&lt;=30),"21-30","30+")))</f>
        <v>0-10</v>
      </c>
    </row>
    <row r="3712" spans="1:1" x14ac:dyDescent="0.3">
      <c r="A3712" s="3" t="str">
        <f>IF(Bank_Personal_Loan_Modelling!C3712&lt;=10,"0-10",IF(AND(Bank_Personal_Loan_Modelling!C3712&gt;10,Bank_Personal_Loan_Modelling!C3712&lt;=20),"11-20",IF(AND(Bank_Personal_Loan_Modelling!C3712&gt;20,Bank_Personal_Loan_Modelling!C3712&lt;=30),"21-30","30+")))</f>
        <v>0-10</v>
      </c>
    </row>
    <row r="3713" spans="1:1" x14ac:dyDescent="0.3">
      <c r="A3713" s="3" t="str">
        <f>IF(Bank_Personal_Loan_Modelling!C3713&lt;=10,"0-10",IF(AND(Bank_Personal_Loan_Modelling!C3713&gt;10,Bank_Personal_Loan_Modelling!C3713&lt;=20),"11-20",IF(AND(Bank_Personal_Loan_Modelling!C3713&gt;20,Bank_Personal_Loan_Modelling!C3713&lt;=30),"21-30","30+")))</f>
        <v>11-20</v>
      </c>
    </row>
    <row r="3714" spans="1:1" x14ac:dyDescent="0.3">
      <c r="A3714" s="3" t="str">
        <f>IF(Bank_Personal_Loan_Modelling!C3714&lt;=10,"0-10",IF(AND(Bank_Personal_Loan_Modelling!C3714&gt;10,Bank_Personal_Loan_Modelling!C3714&lt;=20),"11-20",IF(AND(Bank_Personal_Loan_Modelling!C3714&gt;20,Bank_Personal_Loan_Modelling!C3714&lt;=30),"21-30","30+")))</f>
        <v>11-20</v>
      </c>
    </row>
    <row r="3715" spans="1:1" x14ac:dyDescent="0.3">
      <c r="A3715" s="3" t="str">
        <f>IF(Bank_Personal_Loan_Modelling!C3715&lt;=10,"0-10",IF(AND(Bank_Personal_Loan_Modelling!C3715&gt;10,Bank_Personal_Loan_Modelling!C3715&lt;=20),"11-20",IF(AND(Bank_Personal_Loan_Modelling!C3715&gt;20,Bank_Personal_Loan_Modelling!C3715&lt;=30),"21-30","30+")))</f>
        <v>0-10</v>
      </c>
    </row>
    <row r="3716" spans="1:1" x14ac:dyDescent="0.3">
      <c r="A3716" s="3" t="str">
        <f>IF(Bank_Personal_Loan_Modelling!C3716&lt;=10,"0-10",IF(AND(Bank_Personal_Loan_Modelling!C3716&gt;10,Bank_Personal_Loan_Modelling!C3716&lt;=20),"11-20",IF(AND(Bank_Personal_Loan_Modelling!C3716&gt;20,Bank_Personal_Loan_Modelling!C3716&lt;=30),"21-30","30+")))</f>
        <v>11-20</v>
      </c>
    </row>
    <row r="3717" spans="1:1" x14ac:dyDescent="0.3">
      <c r="A3717" s="3" t="str">
        <f>IF(Bank_Personal_Loan_Modelling!C3717&lt;=10,"0-10",IF(AND(Bank_Personal_Loan_Modelling!C3717&gt;10,Bank_Personal_Loan_Modelling!C3717&lt;=20),"11-20",IF(AND(Bank_Personal_Loan_Modelling!C3717&gt;20,Bank_Personal_Loan_Modelling!C3717&lt;=30),"21-30","30+")))</f>
        <v>11-20</v>
      </c>
    </row>
    <row r="3718" spans="1:1" x14ac:dyDescent="0.3">
      <c r="A3718" s="3" t="str">
        <f>IF(Bank_Personal_Loan_Modelling!C3718&lt;=10,"0-10",IF(AND(Bank_Personal_Loan_Modelling!C3718&gt;10,Bank_Personal_Loan_Modelling!C3718&lt;=20),"11-20",IF(AND(Bank_Personal_Loan_Modelling!C3718&gt;20,Bank_Personal_Loan_Modelling!C3718&lt;=30),"21-30","30+")))</f>
        <v>11-20</v>
      </c>
    </row>
    <row r="3719" spans="1:1" x14ac:dyDescent="0.3">
      <c r="A3719" s="3" t="str">
        <f>IF(Bank_Personal_Loan_Modelling!C3719&lt;=10,"0-10",IF(AND(Bank_Personal_Loan_Modelling!C3719&gt;10,Bank_Personal_Loan_Modelling!C3719&lt;=20),"11-20",IF(AND(Bank_Personal_Loan_Modelling!C3719&gt;20,Bank_Personal_Loan_Modelling!C3719&lt;=30),"21-30","30+")))</f>
        <v>11-20</v>
      </c>
    </row>
    <row r="3720" spans="1:1" x14ac:dyDescent="0.3">
      <c r="A3720" s="3" t="str">
        <f>IF(Bank_Personal_Loan_Modelling!C3720&lt;=10,"0-10",IF(AND(Bank_Personal_Loan_Modelling!C3720&gt;10,Bank_Personal_Loan_Modelling!C3720&lt;=20),"11-20",IF(AND(Bank_Personal_Loan_Modelling!C3720&gt;20,Bank_Personal_Loan_Modelling!C3720&lt;=30),"21-30","30+")))</f>
        <v>11-20</v>
      </c>
    </row>
    <row r="3721" spans="1:1" x14ac:dyDescent="0.3">
      <c r="A3721" s="3" t="str">
        <f>IF(Bank_Personal_Loan_Modelling!C3721&lt;=10,"0-10",IF(AND(Bank_Personal_Loan_Modelling!C3721&gt;10,Bank_Personal_Loan_Modelling!C3721&lt;=20),"11-20",IF(AND(Bank_Personal_Loan_Modelling!C3721&gt;20,Bank_Personal_Loan_Modelling!C3721&lt;=30),"21-30","30+")))</f>
        <v>0-10</v>
      </c>
    </row>
    <row r="3722" spans="1:1" x14ac:dyDescent="0.3">
      <c r="A3722" s="3" t="str">
        <f>IF(Bank_Personal_Loan_Modelling!C3722&lt;=10,"0-10",IF(AND(Bank_Personal_Loan_Modelling!C3722&gt;10,Bank_Personal_Loan_Modelling!C3722&lt;=20),"11-20",IF(AND(Bank_Personal_Loan_Modelling!C3722&gt;20,Bank_Personal_Loan_Modelling!C3722&lt;=30),"21-30","30+")))</f>
        <v>0-10</v>
      </c>
    </row>
    <row r="3723" spans="1:1" x14ac:dyDescent="0.3">
      <c r="A3723" s="3" t="str">
        <f>IF(Bank_Personal_Loan_Modelling!C3723&lt;=10,"0-10",IF(AND(Bank_Personal_Loan_Modelling!C3723&gt;10,Bank_Personal_Loan_Modelling!C3723&lt;=20),"11-20",IF(AND(Bank_Personal_Loan_Modelling!C3723&gt;20,Bank_Personal_Loan_Modelling!C3723&lt;=30),"21-30","30+")))</f>
        <v>11-20</v>
      </c>
    </row>
    <row r="3724" spans="1:1" x14ac:dyDescent="0.3">
      <c r="A3724" s="3" t="str">
        <f>IF(Bank_Personal_Loan_Modelling!C3724&lt;=10,"0-10",IF(AND(Bank_Personal_Loan_Modelling!C3724&gt;10,Bank_Personal_Loan_Modelling!C3724&lt;=20),"11-20",IF(AND(Bank_Personal_Loan_Modelling!C3724&gt;20,Bank_Personal_Loan_Modelling!C3724&lt;=30),"21-30","30+")))</f>
        <v>0-10</v>
      </c>
    </row>
    <row r="3725" spans="1:1" x14ac:dyDescent="0.3">
      <c r="A3725" s="3" t="str">
        <f>IF(Bank_Personal_Loan_Modelling!C3725&lt;=10,"0-10",IF(AND(Bank_Personal_Loan_Modelling!C3725&gt;10,Bank_Personal_Loan_Modelling!C3725&lt;=20),"11-20",IF(AND(Bank_Personal_Loan_Modelling!C3725&gt;20,Bank_Personal_Loan_Modelling!C3725&lt;=30),"21-30","30+")))</f>
        <v>0-10</v>
      </c>
    </row>
    <row r="3726" spans="1:1" x14ac:dyDescent="0.3">
      <c r="A3726" s="3" t="str">
        <f>IF(Bank_Personal_Loan_Modelling!C3726&lt;=10,"0-10",IF(AND(Bank_Personal_Loan_Modelling!C3726&gt;10,Bank_Personal_Loan_Modelling!C3726&lt;=20),"11-20",IF(AND(Bank_Personal_Loan_Modelling!C3726&gt;20,Bank_Personal_Loan_Modelling!C3726&lt;=30),"21-30","30+")))</f>
        <v>11-20</v>
      </c>
    </row>
    <row r="3727" spans="1:1" x14ac:dyDescent="0.3">
      <c r="A3727" s="3" t="str">
        <f>IF(Bank_Personal_Loan_Modelling!C3727&lt;=10,"0-10",IF(AND(Bank_Personal_Loan_Modelling!C3727&gt;10,Bank_Personal_Loan_Modelling!C3727&lt;=20),"11-20",IF(AND(Bank_Personal_Loan_Modelling!C3727&gt;20,Bank_Personal_Loan_Modelling!C3727&lt;=30),"21-30","30+")))</f>
        <v>0-10</v>
      </c>
    </row>
    <row r="3728" spans="1:1" x14ac:dyDescent="0.3">
      <c r="A3728" s="3" t="str">
        <f>IF(Bank_Personal_Loan_Modelling!C3728&lt;=10,"0-10",IF(AND(Bank_Personal_Loan_Modelling!C3728&gt;10,Bank_Personal_Loan_Modelling!C3728&lt;=20),"11-20",IF(AND(Bank_Personal_Loan_Modelling!C3728&gt;20,Bank_Personal_Loan_Modelling!C3728&lt;=30),"21-30","30+")))</f>
        <v>0-10</v>
      </c>
    </row>
    <row r="3729" spans="1:1" x14ac:dyDescent="0.3">
      <c r="A3729" s="3" t="str">
        <f>IF(Bank_Personal_Loan_Modelling!C3729&lt;=10,"0-10",IF(AND(Bank_Personal_Loan_Modelling!C3729&gt;10,Bank_Personal_Loan_Modelling!C3729&lt;=20),"11-20",IF(AND(Bank_Personal_Loan_Modelling!C3729&gt;20,Bank_Personal_Loan_Modelling!C3729&lt;=30),"21-30","30+")))</f>
        <v>0-10</v>
      </c>
    </row>
    <row r="3730" spans="1:1" x14ac:dyDescent="0.3">
      <c r="A3730" s="3" t="str">
        <f>IF(Bank_Personal_Loan_Modelling!C3730&lt;=10,"0-10",IF(AND(Bank_Personal_Loan_Modelling!C3730&gt;10,Bank_Personal_Loan_Modelling!C3730&lt;=20),"11-20",IF(AND(Bank_Personal_Loan_Modelling!C3730&gt;20,Bank_Personal_Loan_Modelling!C3730&lt;=30),"21-30","30+")))</f>
        <v>0-10</v>
      </c>
    </row>
    <row r="3731" spans="1:1" x14ac:dyDescent="0.3">
      <c r="A3731" s="3" t="str">
        <f>IF(Bank_Personal_Loan_Modelling!C3731&lt;=10,"0-10",IF(AND(Bank_Personal_Loan_Modelling!C3731&gt;10,Bank_Personal_Loan_Modelling!C3731&lt;=20),"11-20",IF(AND(Bank_Personal_Loan_Modelling!C3731&gt;20,Bank_Personal_Loan_Modelling!C3731&lt;=30),"21-30","30+")))</f>
        <v>0-10</v>
      </c>
    </row>
    <row r="3732" spans="1:1" x14ac:dyDescent="0.3">
      <c r="A3732" s="3" t="str">
        <f>IF(Bank_Personal_Loan_Modelling!C3732&lt;=10,"0-10",IF(AND(Bank_Personal_Loan_Modelling!C3732&gt;10,Bank_Personal_Loan_Modelling!C3732&lt;=20),"11-20",IF(AND(Bank_Personal_Loan_Modelling!C3732&gt;20,Bank_Personal_Loan_Modelling!C3732&lt;=30),"21-30","30+")))</f>
        <v>11-20</v>
      </c>
    </row>
    <row r="3733" spans="1:1" x14ac:dyDescent="0.3">
      <c r="A3733" s="3" t="str">
        <f>IF(Bank_Personal_Loan_Modelling!C3733&lt;=10,"0-10",IF(AND(Bank_Personal_Loan_Modelling!C3733&gt;10,Bank_Personal_Loan_Modelling!C3733&lt;=20),"11-20",IF(AND(Bank_Personal_Loan_Modelling!C3733&gt;20,Bank_Personal_Loan_Modelling!C3733&lt;=30),"21-30","30+")))</f>
        <v>0-10</v>
      </c>
    </row>
    <row r="3734" spans="1:1" x14ac:dyDescent="0.3">
      <c r="A3734" s="3" t="str">
        <f>IF(Bank_Personal_Loan_Modelling!C3734&lt;=10,"0-10",IF(AND(Bank_Personal_Loan_Modelling!C3734&gt;10,Bank_Personal_Loan_Modelling!C3734&lt;=20),"11-20",IF(AND(Bank_Personal_Loan_Modelling!C3734&gt;20,Bank_Personal_Loan_Modelling!C3734&lt;=30),"21-30","30+")))</f>
        <v>0-10</v>
      </c>
    </row>
    <row r="3735" spans="1:1" x14ac:dyDescent="0.3">
      <c r="A3735" s="3" t="str">
        <f>IF(Bank_Personal_Loan_Modelling!C3735&lt;=10,"0-10",IF(AND(Bank_Personal_Loan_Modelling!C3735&gt;10,Bank_Personal_Loan_Modelling!C3735&lt;=20),"11-20",IF(AND(Bank_Personal_Loan_Modelling!C3735&gt;20,Bank_Personal_Loan_Modelling!C3735&lt;=30),"21-30","30+")))</f>
        <v>11-20</v>
      </c>
    </row>
    <row r="3736" spans="1:1" x14ac:dyDescent="0.3">
      <c r="A3736" s="3" t="str">
        <f>IF(Bank_Personal_Loan_Modelling!C3736&lt;=10,"0-10",IF(AND(Bank_Personal_Loan_Modelling!C3736&gt;10,Bank_Personal_Loan_Modelling!C3736&lt;=20),"11-20",IF(AND(Bank_Personal_Loan_Modelling!C3736&gt;20,Bank_Personal_Loan_Modelling!C3736&lt;=30),"21-30","30+")))</f>
        <v>0-10</v>
      </c>
    </row>
    <row r="3737" spans="1:1" x14ac:dyDescent="0.3">
      <c r="A3737" s="3" t="str">
        <f>IF(Bank_Personal_Loan_Modelling!C3737&lt;=10,"0-10",IF(AND(Bank_Personal_Loan_Modelling!C3737&gt;10,Bank_Personal_Loan_Modelling!C3737&lt;=20),"11-20",IF(AND(Bank_Personal_Loan_Modelling!C3737&gt;20,Bank_Personal_Loan_Modelling!C3737&lt;=30),"21-30","30+")))</f>
        <v>0-10</v>
      </c>
    </row>
    <row r="3738" spans="1:1" x14ac:dyDescent="0.3">
      <c r="A3738" s="3" t="str">
        <f>IF(Bank_Personal_Loan_Modelling!C3738&lt;=10,"0-10",IF(AND(Bank_Personal_Loan_Modelling!C3738&gt;10,Bank_Personal_Loan_Modelling!C3738&lt;=20),"11-20",IF(AND(Bank_Personal_Loan_Modelling!C3738&gt;20,Bank_Personal_Loan_Modelling!C3738&lt;=30),"21-30","30+")))</f>
        <v>0-10</v>
      </c>
    </row>
    <row r="3739" spans="1:1" x14ac:dyDescent="0.3">
      <c r="A3739" s="3" t="str">
        <f>IF(Bank_Personal_Loan_Modelling!C3739&lt;=10,"0-10",IF(AND(Bank_Personal_Loan_Modelling!C3739&gt;10,Bank_Personal_Loan_Modelling!C3739&lt;=20),"11-20",IF(AND(Bank_Personal_Loan_Modelling!C3739&gt;20,Bank_Personal_Loan_Modelling!C3739&lt;=30),"21-30","30+")))</f>
        <v>0-10</v>
      </c>
    </row>
    <row r="3740" spans="1:1" x14ac:dyDescent="0.3">
      <c r="A3740" s="3" t="str">
        <f>IF(Bank_Personal_Loan_Modelling!C3740&lt;=10,"0-10",IF(AND(Bank_Personal_Loan_Modelling!C3740&gt;10,Bank_Personal_Loan_Modelling!C3740&lt;=20),"11-20",IF(AND(Bank_Personal_Loan_Modelling!C3740&gt;20,Bank_Personal_Loan_Modelling!C3740&lt;=30),"21-30","30+")))</f>
        <v>0-10</v>
      </c>
    </row>
    <row r="3741" spans="1:1" x14ac:dyDescent="0.3">
      <c r="A3741" s="3" t="str">
        <f>IF(Bank_Personal_Loan_Modelling!C3741&lt;=10,"0-10",IF(AND(Bank_Personal_Loan_Modelling!C3741&gt;10,Bank_Personal_Loan_Modelling!C3741&lt;=20),"11-20",IF(AND(Bank_Personal_Loan_Modelling!C3741&gt;20,Bank_Personal_Loan_Modelling!C3741&lt;=30),"21-30","30+")))</f>
        <v>0-10</v>
      </c>
    </row>
    <row r="3742" spans="1:1" x14ac:dyDescent="0.3">
      <c r="A3742" s="3" t="str">
        <f>IF(Bank_Personal_Loan_Modelling!C3742&lt;=10,"0-10",IF(AND(Bank_Personal_Loan_Modelling!C3742&gt;10,Bank_Personal_Loan_Modelling!C3742&lt;=20),"11-20",IF(AND(Bank_Personal_Loan_Modelling!C3742&gt;20,Bank_Personal_Loan_Modelling!C3742&lt;=30),"21-30","30+")))</f>
        <v>0-10</v>
      </c>
    </row>
    <row r="3743" spans="1:1" x14ac:dyDescent="0.3">
      <c r="A3743" s="3" t="str">
        <f>IF(Bank_Personal_Loan_Modelling!C3743&lt;=10,"0-10",IF(AND(Bank_Personal_Loan_Modelling!C3743&gt;10,Bank_Personal_Loan_Modelling!C3743&lt;=20),"11-20",IF(AND(Bank_Personal_Loan_Modelling!C3743&gt;20,Bank_Personal_Loan_Modelling!C3743&lt;=30),"21-30","30+")))</f>
        <v>0-10</v>
      </c>
    </row>
    <row r="3744" spans="1:1" x14ac:dyDescent="0.3">
      <c r="A3744" s="3" t="str">
        <f>IF(Bank_Personal_Loan_Modelling!C3744&lt;=10,"0-10",IF(AND(Bank_Personal_Loan_Modelling!C3744&gt;10,Bank_Personal_Loan_Modelling!C3744&lt;=20),"11-20",IF(AND(Bank_Personal_Loan_Modelling!C3744&gt;20,Bank_Personal_Loan_Modelling!C3744&lt;=30),"21-30","30+")))</f>
        <v>0-10</v>
      </c>
    </row>
    <row r="3745" spans="1:1" x14ac:dyDescent="0.3">
      <c r="A3745" s="3" t="str">
        <f>IF(Bank_Personal_Loan_Modelling!C3745&lt;=10,"0-10",IF(AND(Bank_Personal_Loan_Modelling!C3745&gt;10,Bank_Personal_Loan_Modelling!C3745&lt;=20),"11-20",IF(AND(Bank_Personal_Loan_Modelling!C3745&gt;20,Bank_Personal_Loan_Modelling!C3745&lt;=30),"21-30","30+")))</f>
        <v>0-10</v>
      </c>
    </row>
    <row r="3746" spans="1:1" x14ac:dyDescent="0.3">
      <c r="A3746" s="3" t="str">
        <f>IF(Bank_Personal_Loan_Modelling!C3746&lt;=10,"0-10",IF(AND(Bank_Personal_Loan_Modelling!C3746&gt;10,Bank_Personal_Loan_Modelling!C3746&lt;=20),"11-20",IF(AND(Bank_Personal_Loan_Modelling!C3746&gt;20,Bank_Personal_Loan_Modelling!C3746&lt;=30),"21-30","30+")))</f>
        <v>0-10</v>
      </c>
    </row>
    <row r="3747" spans="1:1" x14ac:dyDescent="0.3">
      <c r="A3747" s="3" t="str">
        <f>IF(Bank_Personal_Loan_Modelling!C3747&lt;=10,"0-10",IF(AND(Bank_Personal_Loan_Modelling!C3747&gt;10,Bank_Personal_Loan_Modelling!C3747&lt;=20),"11-20",IF(AND(Bank_Personal_Loan_Modelling!C3747&gt;20,Bank_Personal_Loan_Modelling!C3747&lt;=30),"21-30","30+")))</f>
        <v>0-10</v>
      </c>
    </row>
    <row r="3748" spans="1:1" x14ac:dyDescent="0.3">
      <c r="A3748" s="3" t="str">
        <f>IF(Bank_Personal_Loan_Modelling!C3748&lt;=10,"0-10",IF(AND(Bank_Personal_Loan_Modelling!C3748&gt;10,Bank_Personal_Loan_Modelling!C3748&lt;=20),"11-20",IF(AND(Bank_Personal_Loan_Modelling!C3748&gt;20,Bank_Personal_Loan_Modelling!C3748&lt;=30),"21-30","30+")))</f>
        <v>0-10</v>
      </c>
    </row>
    <row r="3749" spans="1:1" x14ac:dyDescent="0.3">
      <c r="A3749" s="3" t="str">
        <f>IF(Bank_Personal_Loan_Modelling!C3749&lt;=10,"0-10",IF(AND(Bank_Personal_Loan_Modelling!C3749&gt;10,Bank_Personal_Loan_Modelling!C3749&lt;=20),"11-20",IF(AND(Bank_Personal_Loan_Modelling!C3749&gt;20,Bank_Personal_Loan_Modelling!C3749&lt;=30),"21-30","30+")))</f>
        <v>0-10</v>
      </c>
    </row>
    <row r="3750" spans="1:1" x14ac:dyDescent="0.3">
      <c r="A3750" s="3" t="str">
        <f>IF(Bank_Personal_Loan_Modelling!C3750&lt;=10,"0-10",IF(AND(Bank_Personal_Loan_Modelling!C3750&gt;10,Bank_Personal_Loan_Modelling!C3750&lt;=20),"11-20",IF(AND(Bank_Personal_Loan_Modelling!C3750&gt;20,Bank_Personal_Loan_Modelling!C3750&lt;=30),"21-30","30+")))</f>
        <v>0-10</v>
      </c>
    </row>
    <row r="3751" spans="1:1" x14ac:dyDescent="0.3">
      <c r="A3751" s="3" t="str">
        <f>IF(Bank_Personal_Loan_Modelling!C3751&lt;=10,"0-10",IF(AND(Bank_Personal_Loan_Modelling!C3751&gt;10,Bank_Personal_Loan_Modelling!C3751&lt;=20),"11-20",IF(AND(Bank_Personal_Loan_Modelling!C3751&gt;20,Bank_Personal_Loan_Modelling!C3751&lt;=30),"21-30","30+")))</f>
        <v>0-10</v>
      </c>
    </row>
    <row r="3752" spans="1:1" x14ac:dyDescent="0.3">
      <c r="A3752" s="3" t="str">
        <f>IF(Bank_Personal_Loan_Modelling!C3752&lt;=10,"0-10",IF(AND(Bank_Personal_Loan_Modelling!C3752&gt;10,Bank_Personal_Loan_Modelling!C3752&lt;=20),"11-20",IF(AND(Bank_Personal_Loan_Modelling!C3752&gt;20,Bank_Personal_Loan_Modelling!C3752&lt;=30),"21-30","30+")))</f>
        <v>11-20</v>
      </c>
    </row>
    <row r="3753" spans="1:1" x14ac:dyDescent="0.3">
      <c r="A3753" s="3" t="str">
        <f>IF(Bank_Personal_Loan_Modelling!C3753&lt;=10,"0-10",IF(AND(Bank_Personal_Loan_Modelling!C3753&gt;10,Bank_Personal_Loan_Modelling!C3753&lt;=20),"11-20",IF(AND(Bank_Personal_Loan_Modelling!C3753&gt;20,Bank_Personal_Loan_Modelling!C3753&lt;=30),"21-30","30+")))</f>
        <v>0-10</v>
      </c>
    </row>
    <row r="3754" spans="1:1" x14ac:dyDescent="0.3">
      <c r="A3754" s="3" t="str">
        <f>IF(Bank_Personal_Loan_Modelling!C3754&lt;=10,"0-10",IF(AND(Bank_Personal_Loan_Modelling!C3754&gt;10,Bank_Personal_Loan_Modelling!C3754&lt;=20),"11-20",IF(AND(Bank_Personal_Loan_Modelling!C3754&gt;20,Bank_Personal_Loan_Modelling!C3754&lt;=30),"21-30","30+")))</f>
        <v>0-10</v>
      </c>
    </row>
    <row r="3755" spans="1:1" x14ac:dyDescent="0.3">
      <c r="A3755" s="3" t="str">
        <f>IF(Bank_Personal_Loan_Modelling!C3755&lt;=10,"0-10",IF(AND(Bank_Personal_Loan_Modelling!C3755&gt;10,Bank_Personal_Loan_Modelling!C3755&lt;=20),"11-20",IF(AND(Bank_Personal_Loan_Modelling!C3755&gt;20,Bank_Personal_Loan_Modelling!C3755&lt;=30),"21-30","30+")))</f>
        <v>0-10</v>
      </c>
    </row>
    <row r="3756" spans="1:1" x14ac:dyDescent="0.3">
      <c r="A3756" s="3" t="str">
        <f>IF(Bank_Personal_Loan_Modelling!C3756&lt;=10,"0-10",IF(AND(Bank_Personal_Loan_Modelling!C3756&gt;10,Bank_Personal_Loan_Modelling!C3756&lt;=20),"11-20",IF(AND(Bank_Personal_Loan_Modelling!C3756&gt;20,Bank_Personal_Loan_Modelling!C3756&lt;=30),"21-30","30+")))</f>
        <v>0-10</v>
      </c>
    </row>
    <row r="3757" spans="1:1" x14ac:dyDescent="0.3">
      <c r="A3757" s="3" t="str">
        <f>IF(Bank_Personal_Loan_Modelling!C3757&lt;=10,"0-10",IF(AND(Bank_Personal_Loan_Modelling!C3757&gt;10,Bank_Personal_Loan_Modelling!C3757&lt;=20),"11-20",IF(AND(Bank_Personal_Loan_Modelling!C3757&gt;20,Bank_Personal_Loan_Modelling!C3757&lt;=30),"21-30","30+")))</f>
        <v>11-20</v>
      </c>
    </row>
    <row r="3758" spans="1:1" x14ac:dyDescent="0.3">
      <c r="A3758" s="3" t="str">
        <f>IF(Bank_Personal_Loan_Modelling!C3758&lt;=10,"0-10",IF(AND(Bank_Personal_Loan_Modelling!C3758&gt;10,Bank_Personal_Loan_Modelling!C3758&lt;=20),"11-20",IF(AND(Bank_Personal_Loan_Modelling!C3758&gt;20,Bank_Personal_Loan_Modelling!C3758&lt;=30),"21-30","30+")))</f>
        <v>0-10</v>
      </c>
    </row>
    <row r="3759" spans="1:1" x14ac:dyDescent="0.3">
      <c r="A3759" s="3" t="str">
        <f>IF(Bank_Personal_Loan_Modelling!C3759&lt;=10,"0-10",IF(AND(Bank_Personal_Loan_Modelling!C3759&gt;10,Bank_Personal_Loan_Modelling!C3759&lt;=20),"11-20",IF(AND(Bank_Personal_Loan_Modelling!C3759&gt;20,Bank_Personal_Loan_Modelling!C3759&lt;=30),"21-30","30+")))</f>
        <v>0-10</v>
      </c>
    </row>
    <row r="3760" spans="1:1" x14ac:dyDescent="0.3">
      <c r="A3760" s="3" t="str">
        <f>IF(Bank_Personal_Loan_Modelling!C3760&lt;=10,"0-10",IF(AND(Bank_Personal_Loan_Modelling!C3760&gt;10,Bank_Personal_Loan_Modelling!C3760&lt;=20),"11-20",IF(AND(Bank_Personal_Loan_Modelling!C3760&gt;20,Bank_Personal_Loan_Modelling!C3760&lt;=30),"21-30","30+")))</f>
        <v>0-10</v>
      </c>
    </row>
    <row r="3761" spans="1:1" x14ac:dyDescent="0.3">
      <c r="A3761" s="3" t="str">
        <f>IF(Bank_Personal_Loan_Modelling!C3761&lt;=10,"0-10",IF(AND(Bank_Personal_Loan_Modelling!C3761&gt;10,Bank_Personal_Loan_Modelling!C3761&lt;=20),"11-20",IF(AND(Bank_Personal_Loan_Modelling!C3761&gt;20,Bank_Personal_Loan_Modelling!C3761&lt;=30),"21-30","30+")))</f>
        <v>0-10</v>
      </c>
    </row>
    <row r="3762" spans="1:1" x14ac:dyDescent="0.3">
      <c r="A3762" s="3" t="str">
        <f>IF(Bank_Personal_Loan_Modelling!C3762&lt;=10,"0-10",IF(AND(Bank_Personal_Loan_Modelling!C3762&gt;10,Bank_Personal_Loan_Modelling!C3762&lt;=20),"11-20",IF(AND(Bank_Personal_Loan_Modelling!C3762&gt;20,Bank_Personal_Loan_Modelling!C3762&lt;=30),"21-30","30+")))</f>
        <v>0-10</v>
      </c>
    </row>
    <row r="3763" spans="1:1" x14ac:dyDescent="0.3">
      <c r="A3763" s="3" t="str">
        <f>IF(Bank_Personal_Loan_Modelling!C3763&lt;=10,"0-10",IF(AND(Bank_Personal_Loan_Modelling!C3763&gt;10,Bank_Personal_Loan_Modelling!C3763&lt;=20),"11-20",IF(AND(Bank_Personal_Loan_Modelling!C3763&gt;20,Bank_Personal_Loan_Modelling!C3763&lt;=30),"21-30","30+")))</f>
        <v>11-20</v>
      </c>
    </row>
    <row r="3764" spans="1:1" x14ac:dyDescent="0.3">
      <c r="A3764" s="3" t="str">
        <f>IF(Bank_Personal_Loan_Modelling!C3764&lt;=10,"0-10",IF(AND(Bank_Personal_Loan_Modelling!C3764&gt;10,Bank_Personal_Loan_Modelling!C3764&lt;=20),"11-20",IF(AND(Bank_Personal_Loan_Modelling!C3764&gt;20,Bank_Personal_Loan_Modelling!C3764&lt;=30),"21-30","30+")))</f>
        <v>0-10</v>
      </c>
    </row>
    <row r="3765" spans="1:1" x14ac:dyDescent="0.3">
      <c r="A3765" s="3" t="str">
        <f>IF(Bank_Personal_Loan_Modelling!C3765&lt;=10,"0-10",IF(AND(Bank_Personal_Loan_Modelling!C3765&gt;10,Bank_Personal_Loan_Modelling!C3765&lt;=20),"11-20",IF(AND(Bank_Personal_Loan_Modelling!C3765&gt;20,Bank_Personal_Loan_Modelling!C3765&lt;=30),"21-30","30+")))</f>
        <v>11-20</v>
      </c>
    </row>
    <row r="3766" spans="1:1" x14ac:dyDescent="0.3">
      <c r="A3766" s="3" t="str">
        <f>IF(Bank_Personal_Loan_Modelling!C3766&lt;=10,"0-10",IF(AND(Bank_Personal_Loan_Modelling!C3766&gt;10,Bank_Personal_Loan_Modelling!C3766&lt;=20),"11-20",IF(AND(Bank_Personal_Loan_Modelling!C3766&gt;20,Bank_Personal_Loan_Modelling!C3766&lt;=30),"21-30","30+")))</f>
        <v>0-10</v>
      </c>
    </row>
    <row r="3767" spans="1:1" x14ac:dyDescent="0.3">
      <c r="A3767" s="3" t="str">
        <f>IF(Bank_Personal_Loan_Modelling!C3767&lt;=10,"0-10",IF(AND(Bank_Personal_Loan_Modelling!C3767&gt;10,Bank_Personal_Loan_Modelling!C3767&lt;=20),"11-20",IF(AND(Bank_Personal_Loan_Modelling!C3767&gt;20,Bank_Personal_Loan_Modelling!C3767&lt;=30),"21-30","30+")))</f>
        <v>0-10</v>
      </c>
    </row>
    <row r="3768" spans="1:1" x14ac:dyDescent="0.3">
      <c r="A3768" s="3" t="str">
        <f>IF(Bank_Personal_Loan_Modelling!C3768&lt;=10,"0-10",IF(AND(Bank_Personal_Loan_Modelling!C3768&gt;10,Bank_Personal_Loan_Modelling!C3768&lt;=20),"11-20",IF(AND(Bank_Personal_Loan_Modelling!C3768&gt;20,Bank_Personal_Loan_Modelling!C3768&lt;=30),"21-30","30+")))</f>
        <v>0-10</v>
      </c>
    </row>
    <row r="3769" spans="1:1" x14ac:dyDescent="0.3">
      <c r="A3769" s="3" t="str">
        <f>IF(Bank_Personal_Loan_Modelling!C3769&lt;=10,"0-10",IF(AND(Bank_Personal_Loan_Modelling!C3769&gt;10,Bank_Personal_Loan_Modelling!C3769&lt;=20),"11-20",IF(AND(Bank_Personal_Loan_Modelling!C3769&gt;20,Bank_Personal_Loan_Modelling!C3769&lt;=30),"21-30","30+")))</f>
        <v>0-10</v>
      </c>
    </row>
    <row r="3770" spans="1:1" x14ac:dyDescent="0.3">
      <c r="A3770" s="3" t="str">
        <f>IF(Bank_Personal_Loan_Modelling!C3770&lt;=10,"0-10",IF(AND(Bank_Personal_Loan_Modelling!C3770&gt;10,Bank_Personal_Loan_Modelling!C3770&lt;=20),"11-20",IF(AND(Bank_Personal_Loan_Modelling!C3770&gt;20,Bank_Personal_Loan_Modelling!C3770&lt;=30),"21-30","30+")))</f>
        <v>0-10</v>
      </c>
    </row>
    <row r="3771" spans="1:1" x14ac:dyDescent="0.3">
      <c r="A3771" s="3" t="str">
        <f>IF(Bank_Personal_Loan_Modelling!C3771&lt;=10,"0-10",IF(AND(Bank_Personal_Loan_Modelling!C3771&gt;10,Bank_Personal_Loan_Modelling!C3771&lt;=20),"11-20",IF(AND(Bank_Personal_Loan_Modelling!C3771&gt;20,Bank_Personal_Loan_Modelling!C3771&lt;=30),"21-30","30+")))</f>
        <v>0-10</v>
      </c>
    </row>
    <row r="3772" spans="1:1" x14ac:dyDescent="0.3">
      <c r="A3772" s="3" t="str">
        <f>IF(Bank_Personal_Loan_Modelling!C3772&lt;=10,"0-10",IF(AND(Bank_Personal_Loan_Modelling!C3772&gt;10,Bank_Personal_Loan_Modelling!C3772&lt;=20),"11-20",IF(AND(Bank_Personal_Loan_Modelling!C3772&gt;20,Bank_Personal_Loan_Modelling!C3772&lt;=30),"21-30","30+")))</f>
        <v>0-10</v>
      </c>
    </row>
    <row r="3773" spans="1:1" x14ac:dyDescent="0.3">
      <c r="A3773" s="3" t="str">
        <f>IF(Bank_Personal_Loan_Modelling!C3773&lt;=10,"0-10",IF(AND(Bank_Personal_Loan_Modelling!C3773&gt;10,Bank_Personal_Loan_Modelling!C3773&lt;=20),"11-20",IF(AND(Bank_Personal_Loan_Modelling!C3773&gt;20,Bank_Personal_Loan_Modelling!C3773&lt;=30),"21-30","30+")))</f>
        <v>0-10</v>
      </c>
    </row>
    <row r="3774" spans="1:1" x14ac:dyDescent="0.3">
      <c r="A3774" s="3" t="str">
        <f>IF(Bank_Personal_Loan_Modelling!C3774&lt;=10,"0-10",IF(AND(Bank_Personal_Loan_Modelling!C3774&gt;10,Bank_Personal_Loan_Modelling!C3774&lt;=20),"11-20",IF(AND(Bank_Personal_Loan_Modelling!C3774&gt;20,Bank_Personal_Loan_Modelling!C3774&lt;=30),"21-30","30+")))</f>
        <v>0-10</v>
      </c>
    </row>
    <row r="3775" spans="1:1" x14ac:dyDescent="0.3">
      <c r="A3775" s="3" t="str">
        <f>IF(Bank_Personal_Loan_Modelling!C3775&lt;=10,"0-10",IF(AND(Bank_Personal_Loan_Modelling!C3775&gt;10,Bank_Personal_Loan_Modelling!C3775&lt;=20),"11-20",IF(AND(Bank_Personal_Loan_Modelling!C3775&gt;20,Bank_Personal_Loan_Modelling!C3775&lt;=30),"21-30","30+")))</f>
        <v>0-10</v>
      </c>
    </row>
    <row r="3776" spans="1:1" x14ac:dyDescent="0.3">
      <c r="A3776" s="3" t="str">
        <f>IF(Bank_Personal_Loan_Modelling!C3776&lt;=10,"0-10",IF(AND(Bank_Personal_Loan_Modelling!C3776&gt;10,Bank_Personal_Loan_Modelling!C3776&lt;=20),"11-20",IF(AND(Bank_Personal_Loan_Modelling!C3776&gt;20,Bank_Personal_Loan_Modelling!C3776&lt;=30),"21-30","30+")))</f>
        <v>11-20</v>
      </c>
    </row>
    <row r="3777" spans="1:1" x14ac:dyDescent="0.3">
      <c r="A3777" s="3" t="str">
        <f>IF(Bank_Personal_Loan_Modelling!C3777&lt;=10,"0-10",IF(AND(Bank_Personal_Loan_Modelling!C3777&gt;10,Bank_Personal_Loan_Modelling!C3777&lt;=20),"11-20",IF(AND(Bank_Personal_Loan_Modelling!C3777&gt;20,Bank_Personal_Loan_Modelling!C3777&lt;=30),"21-30","30+")))</f>
        <v>0-10</v>
      </c>
    </row>
    <row r="3778" spans="1:1" x14ac:dyDescent="0.3">
      <c r="A3778" s="3" t="str">
        <f>IF(Bank_Personal_Loan_Modelling!C3778&lt;=10,"0-10",IF(AND(Bank_Personal_Loan_Modelling!C3778&gt;10,Bank_Personal_Loan_Modelling!C3778&lt;=20),"11-20",IF(AND(Bank_Personal_Loan_Modelling!C3778&gt;20,Bank_Personal_Loan_Modelling!C3778&lt;=30),"21-30","30+")))</f>
        <v>11-20</v>
      </c>
    </row>
    <row r="3779" spans="1:1" x14ac:dyDescent="0.3">
      <c r="A3779" s="3" t="str">
        <f>IF(Bank_Personal_Loan_Modelling!C3779&lt;=10,"0-10",IF(AND(Bank_Personal_Loan_Modelling!C3779&gt;10,Bank_Personal_Loan_Modelling!C3779&lt;=20),"11-20",IF(AND(Bank_Personal_Loan_Modelling!C3779&gt;20,Bank_Personal_Loan_Modelling!C3779&lt;=30),"21-30","30+")))</f>
        <v>0-10</v>
      </c>
    </row>
    <row r="3780" spans="1:1" x14ac:dyDescent="0.3">
      <c r="A3780" s="3" t="str">
        <f>IF(Bank_Personal_Loan_Modelling!C3780&lt;=10,"0-10",IF(AND(Bank_Personal_Loan_Modelling!C3780&gt;10,Bank_Personal_Loan_Modelling!C3780&lt;=20),"11-20",IF(AND(Bank_Personal_Loan_Modelling!C3780&gt;20,Bank_Personal_Loan_Modelling!C3780&lt;=30),"21-30","30+")))</f>
        <v>0-10</v>
      </c>
    </row>
    <row r="3781" spans="1:1" x14ac:dyDescent="0.3">
      <c r="A3781" s="3" t="str">
        <f>IF(Bank_Personal_Loan_Modelling!C3781&lt;=10,"0-10",IF(AND(Bank_Personal_Loan_Modelling!C3781&gt;10,Bank_Personal_Loan_Modelling!C3781&lt;=20),"11-20",IF(AND(Bank_Personal_Loan_Modelling!C3781&gt;20,Bank_Personal_Loan_Modelling!C3781&lt;=30),"21-30","30+")))</f>
        <v>0-10</v>
      </c>
    </row>
    <row r="3782" spans="1:1" x14ac:dyDescent="0.3">
      <c r="A3782" s="3" t="str">
        <f>IF(Bank_Personal_Loan_Modelling!C3782&lt;=10,"0-10",IF(AND(Bank_Personal_Loan_Modelling!C3782&gt;10,Bank_Personal_Loan_Modelling!C3782&lt;=20),"11-20",IF(AND(Bank_Personal_Loan_Modelling!C3782&gt;20,Bank_Personal_Loan_Modelling!C3782&lt;=30),"21-30","30+")))</f>
        <v>0-10</v>
      </c>
    </row>
    <row r="3783" spans="1:1" x14ac:dyDescent="0.3">
      <c r="A3783" s="3" t="str">
        <f>IF(Bank_Personal_Loan_Modelling!C3783&lt;=10,"0-10",IF(AND(Bank_Personal_Loan_Modelling!C3783&gt;10,Bank_Personal_Loan_Modelling!C3783&lt;=20),"11-20",IF(AND(Bank_Personal_Loan_Modelling!C3783&gt;20,Bank_Personal_Loan_Modelling!C3783&lt;=30),"21-30","30+")))</f>
        <v>0-10</v>
      </c>
    </row>
    <row r="3784" spans="1:1" x14ac:dyDescent="0.3">
      <c r="A3784" s="3" t="str">
        <f>IF(Bank_Personal_Loan_Modelling!C3784&lt;=10,"0-10",IF(AND(Bank_Personal_Loan_Modelling!C3784&gt;10,Bank_Personal_Loan_Modelling!C3784&lt;=20),"11-20",IF(AND(Bank_Personal_Loan_Modelling!C3784&gt;20,Bank_Personal_Loan_Modelling!C3784&lt;=30),"21-30","30+")))</f>
        <v>11-20</v>
      </c>
    </row>
    <row r="3785" spans="1:1" x14ac:dyDescent="0.3">
      <c r="A3785" s="3" t="str">
        <f>IF(Bank_Personal_Loan_Modelling!C3785&lt;=10,"0-10",IF(AND(Bank_Personal_Loan_Modelling!C3785&gt;10,Bank_Personal_Loan_Modelling!C3785&lt;=20),"11-20",IF(AND(Bank_Personal_Loan_Modelling!C3785&gt;20,Bank_Personal_Loan_Modelling!C3785&lt;=30),"21-30","30+")))</f>
        <v>0-10</v>
      </c>
    </row>
    <row r="3786" spans="1:1" x14ac:dyDescent="0.3">
      <c r="A3786" s="3" t="str">
        <f>IF(Bank_Personal_Loan_Modelling!C3786&lt;=10,"0-10",IF(AND(Bank_Personal_Loan_Modelling!C3786&gt;10,Bank_Personal_Loan_Modelling!C3786&lt;=20),"11-20",IF(AND(Bank_Personal_Loan_Modelling!C3786&gt;20,Bank_Personal_Loan_Modelling!C3786&lt;=30),"21-30","30+")))</f>
        <v>11-20</v>
      </c>
    </row>
    <row r="3787" spans="1:1" x14ac:dyDescent="0.3">
      <c r="A3787" s="3" t="str">
        <f>IF(Bank_Personal_Loan_Modelling!C3787&lt;=10,"0-10",IF(AND(Bank_Personal_Loan_Modelling!C3787&gt;10,Bank_Personal_Loan_Modelling!C3787&lt;=20),"11-20",IF(AND(Bank_Personal_Loan_Modelling!C3787&gt;20,Bank_Personal_Loan_Modelling!C3787&lt;=30),"21-30","30+")))</f>
        <v>0-10</v>
      </c>
    </row>
    <row r="3788" spans="1:1" x14ac:dyDescent="0.3">
      <c r="A3788" s="3" t="str">
        <f>IF(Bank_Personal_Loan_Modelling!C3788&lt;=10,"0-10",IF(AND(Bank_Personal_Loan_Modelling!C3788&gt;10,Bank_Personal_Loan_Modelling!C3788&lt;=20),"11-20",IF(AND(Bank_Personal_Loan_Modelling!C3788&gt;20,Bank_Personal_Loan_Modelling!C3788&lt;=30),"21-30","30+")))</f>
        <v>11-20</v>
      </c>
    </row>
    <row r="3789" spans="1:1" x14ac:dyDescent="0.3">
      <c r="A3789" s="3" t="str">
        <f>IF(Bank_Personal_Loan_Modelling!C3789&lt;=10,"0-10",IF(AND(Bank_Personal_Loan_Modelling!C3789&gt;10,Bank_Personal_Loan_Modelling!C3789&lt;=20),"11-20",IF(AND(Bank_Personal_Loan_Modelling!C3789&gt;20,Bank_Personal_Loan_Modelling!C3789&lt;=30),"21-30","30+")))</f>
        <v>0-10</v>
      </c>
    </row>
    <row r="3790" spans="1:1" x14ac:dyDescent="0.3">
      <c r="A3790" s="3" t="str">
        <f>IF(Bank_Personal_Loan_Modelling!C3790&lt;=10,"0-10",IF(AND(Bank_Personal_Loan_Modelling!C3790&gt;10,Bank_Personal_Loan_Modelling!C3790&lt;=20),"11-20",IF(AND(Bank_Personal_Loan_Modelling!C3790&gt;20,Bank_Personal_Loan_Modelling!C3790&lt;=30),"21-30","30+")))</f>
        <v>0-10</v>
      </c>
    </row>
    <row r="3791" spans="1:1" x14ac:dyDescent="0.3">
      <c r="A3791" s="3" t="str">
        <f>IF(Bank_Personal_Loan_Modelling!C3791&lt;=10,"0-10",IF(AND(Bank_Personal_Loan_Modelling!C3791&gt;10,Bank_Personal_Loan_Modelling!C3791&lt;=20),"11-20",IF(AND(Bank_Personal_Loan_Modelling!C3791&gt;20,Bank_Personal_Loan_Modelling!C3791&lt;=30),"21-30","30+")))</f>
        <v>0-10</v>
      </c>
    </row>
    <row r="3792" spans="1:1" x14ac:dyDescent="0.3">
      <c r="A3792" s="3" t="str">
        <f>IF(Bank_Personal_Loan_Modelling!C3792&lt;=10,"0-10",IF(AND(Bank_Personal_Loan_Modelling!C3792&gt;10,Bank_Personal_Loan_Modelling!C3792&lt;=20),"11-20",IF(AND(Bank_Personal_Loan_Modelling!C3792&gt;20,Bank_Personal_Loan_Modelling!C3792&lt;=30),"21-30","30+")))</f>
        <v>11-20</v>
      </c>
    </row>
    <row r="3793" spans="1:1" x14ac:dyDescent="0.3">
      <c r="A3793" s="3" t="str">
        <f>IF(Bank_Personal_Loan_Modelling!C3793&lt;=10,"0-10",IF(AND(Bank_Personal_Loan_Modelling!C3793&gt;10,Bank_Personal_Loan_Modelling!C3793&lt;=20),"11-20",IF(AND(Bank_Personal_Loan_Modelling!C3793&gt;20,Bank_Personal_Loan_Modelling!C3793&lt;=30),"21-30","30+")))</f>
        <v>11-20</v>
      </c>
    </row>
    <row r="3794" spans="1:1" x14ac:dyDescent="0.3">
      <c r="A3794" s="3" t="str">
        <f>IF(Bank_Personal_Loan_Modelling!C3794&lt;=10,"0-10",IF(AND(Bank_Personal_Loan_Modelling!C3794&gt;10,Bank_Personal_Loan_Modelling!C3794&lt;=20),"11-20",IF(AND(Bank_Personal_Loan_Modelling!C3794&gt;20,Bank_Personal_Loan_Modelling!C3794&lt;=30),"21-30","30+")))</f>
        <v>11-20</v>
      </c>
    </row>
    <row r="3795" spans="1:1" x14ac:dyDescent="0.3">
      <c r="A3795" s="3" t="str">
        <f>IF(Bank_Personal_Loan_Modelling!C3795&lt;=10,"0-10",IF(AND(Bank_Personal_Loan_Modelling!C3795&gt;10,Bank_Personal_Loan_Modelling!C3795&lt;=20),"11-20",IF(AND(Bank_Personal_Loan_Modelling!C3795&gt;20,Bank_Personal_Loan_Modelling!C3795&lt;=30),"21-30","30+")))</f>
        <v>11-20</v>
      </c>
    </row>
    <row r="3796" spans="1:1" x14ac:dyDescent="0.3">
      <c r="A3796" s="3" t="str">
        <f>IF(Bank_Personal_Loan_Modelling!C3796&lt;=10,"0-10",IF(AND(Bank_Personal_Loan_Modelling!C3796&gt;10,Bank_Personal_Loan_Modelling!C3796&lt;=20),"11-20",IF(AND(Bank_Personal_Loan_Modelling!C3796&gt;20,Bank_Personal_Loan_Modelling!C3796&lt;=30),"21-30","30+")))</f>
        <v>11-20</v>
      </c>
    </row>
    <row r="3797" spans="1:1" x14ac:dyDescent="0.3">
      <c r="A3797" s="3" t="str">
        <f>IF(Bank_Personal_Loan_Modelling!C3797&lt;=10,"0-10",IF(AND(Bank_Personal_Loan_Modelling!C3797&gt;10,Bank_Personal_Loan_Modelling!C3797&lt;=20),"11-20",IF(AND(Bank_Personal_Loan_Modelling!C3797&gt;20,Bank_Personal_Loan_Modelling!C3797&lt;=30),"21-30","30+")))</f>
        <v>0-10</v>
      </c>
    </row>
    <row r="3798" spans="1:1" x14ac:dyDescent="0.3">
      <c r="A3798" s="3" t="str">
        <f>IF(Bank_Personal_Loan_Modelling!C3798&lt;=10,"0-10",IF(AND(Bank_Personal_Loan_Modelling!C3798&gt;10,Bank_Personal_Loan_Modelling!C3798&lt;=20),"11-20",IF(AND(Bank_Personal_Loan_Modelling!C3798&gt;20,Bank_Personal_Loan_Modelling!C3798&lt;=30),"21-30","30+")))</f>
        <v>0-10</v>
      </c>
    </row>
    <row r="3799" spans="1:1" x14ac:dyDescent="0.3">
      <c r="A3799" s="3" t="str">
        <f>IF(Bank_Personal_Loan_Modelling!C3799&lt;=10,"0-10",IF(AND(Bank_Personal_Loan_Modelling!C3799&gt;10,Bank_Personal_Loan_Modelling!C3799&lt;=20),"11-20",IF(AND(Bank_Personal_Loan_Modelling!C3799&gt;20,Bank_Personal_Loan_Modelling!C3799&lt;=30),"21-30","30+")))</f>
        <v>0-10</v>
      </c>
    </row>
    <row r="3800" spans="1:1" x14ac:dyDescent="0.3">
      <c r="A3800" s="3" t="str">
        <f>IF(Bank_Personal_Loan_Modelling!C3800&lt;=10,"0-10",IF(AND(Bank_Personal_Loan_Modelling!C3800&gt;10,Bank_Personal_Loan_Modelling!C3800&lt;=20),"11-20",IF(AND(Bank_Personal_Loan_Modelling!C3800&gt;20,Bank_Personal_Loan_Modelling!C3800&lt;=30),"21-30","30+")))</f>
        <v>0-10</v>
      </c>
    </row>
    <row r="3801" spans="1:1" x14ac:dyDescent="0.3">
      <c r="A3801" s="3" t="str">
        <f>IF(Bank_Personal_Loan_Modelling!C3801&lt;=10,"0-10",IF(AND(Bank_Personal_Loan_Modelling!C3801&gt;10,Bank_Personal_Loan_Modelling!C3801&lt;=20),"11-20",IF(AND(Bank_Personal_Loan_Modelling!C3801&gt;20,Bank_Personal_Loan_Modelling!C3801&lt;=30),"21-30","30+")))</f>
        <v>0-10</v>
      </c>
    </row>
    <row r="3802" spans="1:1" x14ac:dyDescent="0.3">
      <c r="A3802" s="3" t="str">
        <f>IF(Bank_Personal_Loan_Modelling!C3802&lt;=10,"0-10",IF(AND(Bank_Personal_Loan_Modelling!C3802&gt;10,Bank_Personal_Loan_Modelling!C3802&lt;=20),"11-20",IF(AND(Bank_Personal_Loan_Modelling!C3802&gt;20,Bank_Personal_Loan_Modelling!C3802&lt;=30),"21-30","30+")))</f>
        <v>11-20</v>
      </c>
    </row>
    <row r="3803" spans="1:1" x14ac:dyDescent="0.3">
      <c r="A3803" s="3" t="str">
        <f>IF(Bank_Personal_Loan_Modelling!C3803&lt;=10,"0-10",IF(AND(Bank_Personal_Loan_Modelling!C3803&gt;10,Bank_Personal_Loan_Modelling!C3803&lt;=20),"11-20",IF(AND(Bank_Personal_Loan_Modelling!C3803&gt;20,Bank_Personal_Loan_Modelling!C3803&lt;=30),"21-30","30+")))</f>
        <v>0-10</v>
      </c>
    </row>
    <row r="3804" spans="1:1" x14ac:dyDescent="0.3">
      <c r="A3804" s="3" t="str">
        <f>IF(Bank_Personal_Loan_Modelling!C3804&lt;=10,"0-10",IF(AND(Bank_Personal_Loan_Modelling!C3804&gt;10,Bank_Personal_Loan_Modelling!C3804&lt;=20),"11-20",IF(AND(Bank_Personal_Loan_Modelling!C3804&gt;20,Bank_Personal_Loan_Modelling!C3804&lt;=30),"21-30","30+")))</f>
        <v>0-10</v>
      </c>
    </row>
    <row r="3805" spans="1:1" x14ac:dyDescent="0.3">
      <c r="A3805" s="3" t="str">
        <f>IF(Bank_Personal_Loan_Modelling!C3805&lt;=10,"0-10",IF(AND(Bank_Personal_Loan_Modelling!C3805&gt;10,Bank_Personal_Loan_Modelling!C3805&lt;=20),"11-20",IF(AND(Bank_Personal_Loan_Modelling!C3805&gt;20,Bank_Personal_Loan_Modelling!C3805&lt;=30),"21-30","30+")))</f>
        <v>0-10</v>
      </c>
    </row>
    <row r="3806" spans="1:1" x14ac:dyDescent="0.3">
      <c r="A3806" s="3" t="str">
        <f>IF(Bank_Personal_Loan_Modelling!C3806&lt;=10,"0-10",IF(AND(Bank_Personal_Loan_Modelling!C3806&gt;10,Bank_Personal_Loan_Modelling!C3806&lt;=20),"11-20",IF(AND(Bank_Personal_Loan_Modelling!C3806&gt;20,Bank_Personal_Loan_Modelling!C3806&lt;=30),"21-30","30+")))</f>
        <v>0-10</v>
      </c>
    </row>
    <row r="3807" spans="1:1" x14ac:dyDescent="0.3">
      <c r="A3807" s="3" t="str">
        <f>IF(Bank_Personal_Loan_Modelling!C3807&lt;=10,"0-10",IF(AND(Bank_Personal_Loan_Modelling!C3807&gt;10,Bank_Personal_Loan_Modelling!C3807&lt;=20),"11-20",IF(AND(Bank_Personal_Loan_Modelling!C3807&gt;20,Bank_Personal_Loan_Modelling!C3807&lt;=30),"21-30","30+")))</f>
        <v>0-10</v>
      </c>
    </row>
    <row r="3808" spans="1:1" x14ac:dyDescent="0.3">
      <c r="A3808" s="3" t="str">
        <f>IF(Bank_Personal_Loan_Modelling!C3808&lt;=10,"0-10",IF(AND(Bank_Personal_Loan_Modelling!C3808&gt;10,Bank_Personal_Loan_Modelling!C3808&lt;=20),"11-20",IF(AND(Bank_Personal_Loan_Modelling!C3808&gt;20,Bank_Personal_Loan_Modelling!C3808&lt;=30),"21-30","30+")))</f>
        <v>0-10</v>
      </c>
    </row>
    <row r="3809" spans="1:1" x14ac:dyDescent="0.3">
      <c r="A3809" s="3" t="str">
        <f>IF(Bank_Personal_Loan_Modelling!C3809&lt;=10,"0-10",IF(AND(Bank_Personal_Loan_Modelling!C3809&gt;10,Bank_Personal_Loan_Modelling!C3809&lt;=20),"11-20",IF(AND(Bank_Personal_Loan_Modelling!C3809&gt;20,Bank_Personal_Loan_Modelling!C3809&lt;=30),"21-30","30+")))</f>
        <v>0-10</v>
      </c>
    </row>
    <row r="3810" spans="1:1" x14ac:dyDescent="0.3">
      <c r="A3810" s="3" t="str">
        <f>IF(Bank_Personal_Loan_Modelling!C3810&lt;=10,"0-10",IF(AND(Bank_Personal_Loan_Modelling!C3810&gt;10,Bank_Personal_Loan_Modelling!C3810&lt;=20),"11-20",IF(AND(Bank_Personal_Loan_Modelling!C3810&gt;20,Bank_Personal_Loan_Modelling!C3810&lt;=30),"21-30","30+")))</f>
        <v>0-10</v>
      </c>
    </row>
    <row r="3811" spans="1:1" x14ac:dyDescent="0.3">
      <c r="A3811" s="3" t="str">
        <f>IF(Bank_Personal_Loan_Modelling!C3811&lt;=10,"0-10",IF(AND(Bank_Personal_Loan_Modelling!C3811&gt;10,Bank_Personal_Loan_Modelling!C3811&lt;=20),"11-20",IF(AND(Bank_Personal_Loan_Modelling!C3811&gt;20,Bank_Personal_Loan_Modelling!C3811&lt;=30),"21-30","30+")))</f>
        <v>11-20</v>
      </c>
    </row>
    <row r="3812" spans="1:1" x14ac:dyDescent="0.3">
      <c r="A3812" s="3" t="str">
        <f>IF(Bank_Personal_Loan_Modelling!C3812&lt;=10,"0-10",IF(AND(Bank_Personal_Loan_Modelling!C3812&gt;10,Bank_Personal_Loan_Modelling!C3812&lt;=20),"11-20",IF(AND(Bank_Personal_Loan_Modelling!C3812&gt;20,Bank_Personal_Loan_Modelling!C3812&lt;=30),"21-30","30+")))</f>
        <v>11-20</v>
      </c>
    </row>
    <row r="3813" spans="1:1" x14ac:dyDescent="0.3">
      <c r="A3813" s="3" t="str">
        <f>IF(Bank_Personal_Loan_Modelling!C3813&lt;=10,"0-10",IF(AND(Bank_Personal_Loan_Modelling!C3813&gt;10,Bank_Personal_Loan_Modelling!C3813&lt;=20),"11-20",IF(AND(Bank_Personal_Loan_Modelling!C3813&gt;20,Bank_Personal_Loan_Modelling!C3813&lt;=30),"21-30","30+")))</f>
        <v>0-10</v>
      </c>
    </row>
    <row r="3814" spans="1:1" x14ac:dyDescent="0.3">
      <c r="A3814" s="3" t="str">
        <f>IF(Bank_Personal_Loan_Modelling!C3814&lt;=10,"0-10",IF(AND(Bank_Personal_Loan_Modelling!C3814&gt;10,Bank_Personal_Loan_Modelling!C3814&lt;=20),"11-20",IF(AND(Bank_Personal_Loan_Modelling!C3814&gt;20,Bank_Personal_Loan_Modelling!C3814&lt;=30),"21-30","30+")))</f>
        <v>0-10</v>
      </c>
    </row>
    <row r="3815" spans="1:1" x14ac:dyDescent="0.3">
      <c r="A3815" s="3" t="str">
        <f>IF(Bank_Personal_Loan_Modelling!C3815&lt;=10,"0-10",IF(AND(Bank_Personal_Loan_Modelling!C3815&gt;10,Bank_Personal_Loan_Modelling!C3815&lt;=20),"11-20",IF(AND(Bank_Personal_Loan_Modelling!C3815&gt;20,Bank_Personal_Loan_Modelling!C3815&lt;=30),"21-30","30+")))</f>
        <v>0-10</v>
      </c>
    </row>
    <row r="3816" spans="1:1" x14ac:dyDescent="0.3">
      <c r="A3816" s="3" t="str">
        <f>IF(Bank_Personal_Loan_Modelling!C3816&lt;=10,"0-10",IF(AND(Bank_Personal_Loan_Modelling!C3816&gt;10,Bank_Personal_Loan_Modelling!C3816&lt;=20),"11-20",IF(AND(Bank_Personal_Loan_Modelling!C3816&gt;20,Bank_Personal_Loan_Modelling!C3816&lt;=30),"21-30","30+")))</f>
        <v>0-10</v>
      </c>
    </row>
    <row r="3817" spans="1:1" x14ac:dyDescent="0.3">
      <c r="A3817" s="3" t="str">
        <f>IF(Bank_Personal_Loan_Modelling!C3817&lt;=10,"0-10",IF(AND(Bank_Personal_Loan_Modelling!C3817&gt;10,Bank_Personal_Loan_Modelling!C3817&lt;=20),"11-20",IF(AND(Bank_Personal_Loan_Modelling!C3817&gt;20,Bank_Personal_Loan_Modelling!C3817&lt;=30),"21-30","30+")))</f>
        <v>0-10</v>
      </c>
    </row>
    <row r="3818" spans="1:1" x14ac:dyDescent="0.3">
      <c r="A3818" s="3" t="str">
        <f>IF(Bank_Personal_Loan_Modelling!C3818&lt;=10,"0-10",IF(AND(Bank_Personal_Loan_Modelling!C3818&gt;10,Bank_Personal_Loan_Modelling!C3818&lt;=20),"11-20",IF(AND(Bank_Personal_Loan_Modelling!C3818&gt;20,Bank_Personal_Loan_Modelling!C3818&lt;=30),"21-30","30+")))</f>
        <v>11-20</v>
      </c>
    </row>
    <row r="3819" spans="1:1" x14ac:dyDescent="0.3">
      <c r="A3819" s="3" t="str">
        <f>IF(Bank_Personal_Loan_Modelling!C3819&lt;=10,"0-10",IF(AND(Bank_Personal_Loan_Modelling!C3819&gt;10,Bank_Personal_Loan_Modelling!C3819&lt;=20),"11-20",IF(AND(Bank_Personal_Loan_Modelling!C3819&gt;20,Bank_Personal_Loan_Modelling!C3819&lt;=30),"21-30","30+")))</f>
        <v>0-10</v>
      </c>
    </row>
    <row r="3820" spans="1:1" x14ac:dyDescent="0.3">
      <c r="A3820" s="3" t="str">
        <f>IF(Bank_Personal_Loan_Modelling!C3820&lt;=10,"0-10",IF(AND(Bank_Personal_Loan_Modelling!C3820&gt;10,Bank_Personal_Loan_Modelling!C3820&lt;=20),"11-20",IF(AND(Bank_Personal_Loan_Modelling!C3820&gt;20,Bank_Personal_Loan_Modelling!C3820&lt;=30),"21-30","30+")))</f>
        <v>0-10</v>
      </c>
    </row>
    <row r="3821" spans="1:1" x14ac:dyDescent="0.3">
      <c r="A3821" s="3" t="str">
        <f>IF(Bank_Personal_Loan_Modelling!C3821&lt;=10,"0-10",IF(AND(Bank_Personal_Loan_Modelling!C3821&gt;10,Bank_Personal_Loan_Modelling!C3821&lt;=20),"11-20",IF(AND(Bank_Personal_Loan_Modelling!C3821&gt;20,Bank_Personal_Loan_Modelling!C3821&lt;=30),"21-30","30+")))</f>
        <v>0-10</v>
      </c>
    </row>
    <row r="3822" spans="1:1" x14ac:dyDescent="0.3">
      <c r="A3822" s="3" t="str">
        <f>IF(Bank_Personal_Loan_Modelling!C3822&lt;=10,"0-10",IF(AND(Bank_Personal_Loan_Modelling!C3822&gt;10,Bank_Personal_Loan_Modelling!C3822&lt;=20),"11-20",IF(AND(Bank_Personal_Loan_Modelling!C3822&gt;20,Bank_Personal_Loan_Modelling!C3822&lt;=30),"21-30","30+")))</f>
        <v>0-10</v>
      </c>
    </row>
    <row r="3823" spans="1:1" x14ac:dyDescent="0.3">
      <c r="A3823" s="3" t="str">
        <f>IF(Bank_Personal_Loan_Modelling!C3823&lt;=10,"0-10",IF(AND(Bank_Personal_Loan_Modelling!C3823&gt;10,Bank_Personal_Loan_Modelling!C3823&lt;=20),"11-20",IF(AND(Bank_Personal_Loan_Modelling!C3823&gt;20,Bank_Personal_Loan_Modelling!C3823&lt;=30),"21-30","30+")))</f>
        <v>0-10</v>
      </c>
    </row>
    <row r="3824" spans="1:1" x14ac:dyDescent="0.3">
      <c r="A3824" s="3" t="str">
        <f>IF(Bank_Personal_Loan_Modelling!C3824&lt;=10,"0-10",IF(AND(Bank_Personal_Loan_Modelling!C3824&gt;10,Bank_Personal_Loan_Modelling!C3824&lt;=20),"11-20",IF(AND(Bank_Personal_Loan_Modelling!C3824&gt;20,Bank_Personal_Loan_Modelling!C3824&lt;=30),"21-30","30+")))</f>
        <v>0-10</v>
      </c>
    </row>
    <row r="3825" spans="1:1" x14ac:dyDescent="0.3">
      <c r="A3825" s="3" t="str">
        <f>IF(Bank_Personal_Loan_Modelling!C3825&lt;=10,"0-10",IF(AND(Bank_Personal_Loan_Modelling!C3825&gt;10,Bank_Personal_Loan_Modelling!C3825&lt;=20),"11-20",IF(AND(Bank_Personal_Loan_Modelling!C3825&gt;20,Bank_Personal_Loan_Modelling!C3825&lt;=30),"21-30","30+")))</f>
        <v>0-10</v>
      </c>
    </row>
    <row r="3826" spans="1:1" x14ac:dyDescent="0.3">
      <c r="A3826" s="3" t="str">
        <f>IF(Bank_Personal_Loan_Modelling!C3826&lt;=10,"0-10",IF(AND(Bank_Personal_Loan_Modelling!C3826&gt;10,Bank_Personal_Loan_Modelling!C3826&lt;=20),"11-20",IF(AND(Bank_Personal_Loan_Modelling!C3826&gt;20,Bank_Personal_Loan_Modelling!C3826&lt;=30),"21-30","30+")))</f>
        <v>0-10</v>
      </c>
    </row>
    <row r="3827" spans="1:1" x14ac:dyDescent="0.3">
      <c r="A3827" s="3" t="str">
        <f>IF(Bank_Personal_Loan_Modelling!C3827&lt;=10,"0-10",IF(AND(Bank_Personal_Loan_Modelling!C3827&gt;10,Bank_Personal_Loan_Modelling!C3827&lt;=20),"11-20",IF(AND(Bank_Personal_Loan_Modelling!C3827&gt;20,Bank_Personal_Loan_Modelling!C3827&lt;=30),"21-30","30+")))</f>
        <v>0-10</v>
      </c>
    </row>
    <row r="3828" spans="1:1" x14ac:dyDescent="0.3">
      <c r="A3828" s="3" t="str">
        <f>IF(Bank_Personal_Loan_Modelling!C3828&lt;=10,"0-10",IF(AND(Bank_Personal_Loan_Modelling!C3828&gt;10,Bank_Personal_Loan_Modelling!C3828&lt;=20),"11-20",IF(AND(Bank_Personal_Loan_Modelling!C3828&gt;20,Bank_Personal_Loan_Modelling!C3828&lt;=30),"21-30","30+")))</f>
        <v>11-20</v>
      </c>
    </row>
    <row r="3829" spans="1:1" x14ac:dyDescent="0.3">
      <c r="A3829" s="3" t="str">
        <f>IF(Bank_Personal_Loan_Modelling!C3829&lt;=10,"0-10",IF(AND(Bank_Personal_Loan_Modelling!C3829&gt;10,Bank_Personal_Loan_Modelling!C3829&lt;=20),"11-20",IF(AND(Bank_Personal_Loan_Modelling!C3829&gt;20,Bank_Personal_Loan_Modelling!C3829&lt;=30),"21-30","30+")))</f>
        <v>0-10</v>
      </c>
    </row>
    <row r="3830" spans="1:1" x14ac:dyDescent="0.3">
      <c r="A3830" s="3" t="str">
        <f>IF(Bank_Personal_Loan_Modelling!C3830&lt;=10,"0-10",IF(AND(Bank_Personal_Loan_Modelling!C3830&gt;10,Bank_Personal_Loan_Modelling!C3830&lt;=20),"11-20",IF(AND(Bank_Personal_Loan_Modelling!C3830&gt;20,Bank_Personal_Loan_Modelling!C3830&lt;=30),"21-30","30+")))</f>
        <v>0-10</v>
      </c>
    </row>
    <row r="3831" spans="1:1" x14ac:dyDescent="0.3">
      <c r="A3831" s="3" t="str">
        <f>IF(Bank_Personal_Loan_Modelling!C3831&lt;=10,"0-10",IF(AND(Bank_Personal_Loan_Modelling!C3831&gt;10,Bank_Personal_Loan_Modelling!C3831&lt;=20),"11-20",IF(AND(Bank_Personal_Loan_Modelling!C3831&gt;20,Bank_Personal_Loan_Modelling!C3831&lt;=30),"21-30","30+")))</f>
        <v>0-10</v>
      </c>
    </row>
    <row r="3832" spans="1:1" x14ac:dyDescent="0.3">
      <c r="A3832" s="3" t="str">
        <f>IF(Bank_Personal_Loan_Modelling!C3832&lt;=10,"0-10",IF(AND(Bank_Personal_Loan_Modelling!C3832&gt;10,Bank_Personal_Loan_Modelling!C3832&lt;=20),"11-20",IF(AND(Bank_Personal_Loan_Modelling!C3832&gt;20,Bank_Personal_Loan_Modelling!C3832&lt;=30),"21-30","30+")))</f>
        <v>0-10</v>
      </c>
    </row>
    <row r="3833" spans="1:1" x14ac:dyDescent="0.3">
      <c r="A3833" s="3" t="str">
        <f>IF(Bank_Personal_Loan_Modelling!C3833&lt;=10,"0-10",IF(AND(Bank_Personal_Loan_Modelling!C3833&gt;10,Bank_Personal_Loan_Modelling!C3833&lt;=20),"11-20",IF(AND(Bank_Personal_Loan_Modelling!C3833&gt;20,Bank_Personal_Loan_Modelling!C3833&lt;=30),"21-30","30+")))</f>
        <v>0-10</v>
      </c>
    </row>
    <row r="3834" spans="1:1" x14ac:dyDescent="0.3">
      <c r="A3834" s="3" t="str">
        <f>IF(Bank_Personal_Loan_Modelling!C3834&lt;=10,"0-10",IF(AND(Bank_Personal_Loan_Modelling!C3834&gt;10,Bank_Personal_Loan_Modelling!C3834&lt;=20),"11-20",IF(AND(Bank_Personal_Loan_Modelling!C3834&gt;20,Bank_Personal_Loan_Modelling!C3834&lt;=30),"21-30","30+")))</f>
        <v>0-10</v>
      </c>
    </row>
    <row r="3835" spans="1:1" x14ac:dyDescent="0.3">
      <c r="A3835" s="3" t="str">
        <f>IF(Bank_Personal_Loan_Modelling!C3835&lt;=10,"0-10",IF(AND(Bank_Personal_Loan_Modelling!C3835&gt;10,Bank_Personal_Loan_Modelling!C3835&lt;=20),"11-20",IF(AND(Bank_Personal_Loan_Modelling!C3835&gt;20,Bank_Personal_Loan_Modelling!C3835&lt;=30),"21-30","30+")))</f>
        <v>0-10</v>
      </c>
    </row>
    <row r="3836" spans="1:1" x14ac:dyDescent="0.3">
      <c r="A3836" s="3" t="str">
        <f>IF(Bank_Personal_Loan_Modelling!C3836&lt;=10,"0-10",IF(AND(Bank_Personal_Loan_Modelling!C3836&gt;10,Bank_Personal_Loan_Modelling!C3836&lt;=20),"11-20",IF(AND(Bank_Personal_Loan_Modelling!C3836&gt;20,Bank_Personal_Loan_Modelling!C3836&lt;=30),"21-30","30+")))</f>
        <v>11-20</v>
      </c>
    </row>
    <row r="3837" spans="1:1" x14ac:dyDescent="0.3">
      <c r="A3837" s="3" t="str">
        <f>IF(Bank_Personal_Loan_Modelling!C3837&lt;=10,"0-10",IF(AND(Bank_Personal_Loan_Modelling!C3837&gt;10,Bank_Personal_Loan_Modelling!C3837&lt;=20),"11-20",IF(AND(Bank_Personal_Loan_Modelling!C3837&gt;20,Bank_Personal_Loan_Modelling!C3837&lt;=30),"21-30","30+")))</f>
        <v>11-20</v>
      </c>
    </row>
    <row r="3838" spans="1:1" x14ac:dyDescent="0.3">
      <c r="A3838" s="3" t="str">
        <f>IF(Bank_Personal_Loan_Modelling!C3838&lt;=10,"0-10",IF(AND(Bank_Personal_Loan_Modelling!C3838&gt;10,Bank_Personal_Loan_Modelling!C3838&lt;=20),"11-20",IF(AND(Bank_Personal_Loan_Modelling!C3838&gt;20,Bank_Personal_Loan_Modelling!C3838&lt;=30),"21-30","30+")))</f>
        <v>0-10</v>
      </c>
    </row>
    <row r="3839" spans="1:1" x14ac:dyDescent="0.3">
      <c r="A3839" s="3" t="str">
        <f>IF(Bank_Personal_Loan_Modelling!C3839&lt;=10,"0-10",IF(AND(Bank_Personal_Loan_Modelling!C3839&gt;10,Bank_Personal_Loan_Modelling!C3839&lt;=20),"11-20",IF(AND(Bank_Personal_Loan_Modelling!C3839&gt;20,Bank_Personal_Loan_Modelling!C3839&lt;=30),"21-30","30+")))</f>
        <v>0-10</v>
      </c>
    </row>
    <row r="3840" spans="1:1" x14ac:dyDescent="0.3">
      <c r="A3840" s="3" t="str">
        <f>IF(Bank_Personal_Loan_Modelling!C3840&lt;=10,"0-10",IF(AND(Bank_Personal_Loan_Modelling!C3840&gt;10,Bank_Personal_Loan_Modelling!C3840&lt;=20),"11-20",IF(AND(Bank_Personal_Loan_Modelling!C3840&gt;20,Bank_Personal_Loan_Modelling!C3840&lt;=30),"21-30","30+")))</f>
        <v>0-10</v>
      </c>
    </row>
    <row r="3841" spans="1:1" x14ac:dyDescent="0.3">
      <c r="A3841" s="3" t="str">
        <f>IF(Bank_Personal_Loan_Modelling!C3841&lt;=10,"0-10",IF(AND(Bank_Personal_Loan_Modelling!C3841&gt;10,Bank_Personal_Loan_Modelling!C3841&lt;=20),"11-20",IF(AND(Bank_Personal_Loan_Modelling!C3841&gt;20,Bank_Personal_Loan_Modelling!C3841&lt;=30),"21-30","30+")))</f>
        <v>0-10</v>
      </c>
    </row>
    <row r="3842" spans="1:1" x14ac:dyDescent="0.3">
      <c r="A3842" s="3" t="str">
        <f>IF(Bank_Personal_Loan_Modelling!C3842&lt;=10,"0-10",IF(AND(Bank_Personal_Loan_Modelling!C3842&gt;10,Bank_Personal_Loan_Modelling!C3842&lt;=20),"11-20",IF(AND(Bank_Personal_Loan_Modelling!C3842&gt;20,Bank_Personal_Loan_Modelling!C3842&lt;=30),"21-30","30+")))</f>
        <v>11-20</v>
      </c>
    </row>
    <row r="3843" spans="1:1" x14ac:dyDescent="0.3">
      <c r="A3843" s="3" t="str">
        <f>IF(Bank_Personal_Loan_Modelling!C3843&lt;=10,"0-10",IF(AND(Bank_Personal_Loan_Modelling!C3843&gt;10,Bank_Personal_Loan_Modelling!C3843&lt;=20),"11-20",IF(AND(Bank_Personal_Loan_Modelling!C3843&gt;20,Bank_Personal_Loan_Modelling!C3843&lt;=30),"21-30","30+")))</f>
        <v>0-10</v>
      </c>
    </row>
    <row r="3844" spans="1:1" x14ac:dyDescent="0.3">
      <c r="A3844" s="3" t="str">
        <f>IF(Bank_Personal_Loan_Modelling!C3844&lt;=10,"0-10",IF(AND(Bank_Personal_Loan_Modelling!C3844&gt;10,Bank_Personal_Loan_Modelling!C3844&lt;=20),"11-20",IF(AND(Bank_Personal_Loan_Modelling!C3844&gt;20,Bank_Personal_Loan_Modelling!C3844&lt;=30),"21-30","30+")))</f>
        <v>0-10</v>
      </c>
    </row>
    <row r="3845" spans="1:1" x14ac:dyDescent="0.3">
      <c r="A3845" s="3" t="str">
        <f>IF(Bank_Personal_Loan_Modelling!C3845&lt;=10,"0-10",IF(AND(Bank_Personal_Loan_Modelling!C3845&gt;10,Bank_Personal_Loan_Modelling!C3845&lt;=20),"11-20",IF(AND(Bank_Personal_Loan_Modelling!C3845&gt;20,Bank_Personal_Loan_Modelling!C3845&lt;=30),"21-30","30+")))</f>
        <v>11-20</v>
      </c>
    </row>
    <row r="3846" spans="1:1" x14ac:dyDescent="0.3">
      <c r="A3846" s="3" t="str">
        <f>IF(Bank_Personal_Loan_Modelling!C3846&lt;=10,"0-10",IF(AND(Bank_Personal_Loan_Modelling!C3846&gt;10,Bank_Personal_Loan_Modelling!C3846&lt;=20),"11-20",IF(AND(Bank_Personal_Loan_Modelling!C3846&gt;20,Bank_Personal_Loan_Modelling!C3846&lt;=30),"21-30","30+")))</f>
        <v>11-20</v>
      </c>
    </row>
    <row r="3847" spans="1:1" x14ac:dyDescent="0.3">
      <c r="A3847" s="3" t="str">
        <f>IF(Bank_Personal_Loan_Modelling!C3847&lt;=10,"0-10",IF(AND(Bank_Personal_Loan_Modelling!C3847&gt;10,Bank_Personal_Loan_Modelling!C3847&lt;=20),"11-20",IF(AND(Bank_Personal_Loan_Modelling!C3847&gt;20,Bank_Personal_Loan_Modelling!C3847&lt;=30),"21-30","30+")))</f>
        <v>11-20</v>
      </c>
    </row>
    <row r="3848" spans="1:1" x14ac:dyDescent="0.3">
      <c r="A3848" s="3" t="str">
        <f>IF(Bank_Personal_Loan_Modelling!C3848&lt;=10,"0-10",IF(AND(Bank_Personal_Loan_Modelling!C3848&gt;10,Bank_Personal_Loan_Modelling!C3848&lt;=20),"11-20",IF(AND(Bank_Personal_Loan_Modelling!C3848&gt;20,Bank_Personal_Loan_Modelling!C3848&lt;=30),"21-30","30+")))</f>
        <v>11-20</v>
      </c>
    </row>
    <row r="3849" spans="1:1" x14ac:dyDescent="0.3">
      <c r="A3849" s="3" t="str">
        <f>IF(Bank_Personal_Loan_Modelling!C3849&lt;=10,"0-10",IF(AND(Bank_Personal_Loan_Modelling!C3849&gt;10,Bank_Personal_Loan_Modelling!C3849&lt;=20),"11-20",IF(AND(Bank_Personal_Loan_Modelling!C3849&gt;20,Bank_Personal_Loan_Modelling!C3849&lt;=30),"21-30","30+")))</f>
        <v>0-10</v>
      </c>
    </row>
    <row r="3850" spans="1:1" x14ac:dyDescent="0.3">
      <c r="A3850" s="3" t="str">
        <f>IF(Bank_Personal_Loan_Modelling!C3850&lt;=10,"0-10",IF(AND(Bank_Personal_Loan_Modelling!C3850&gt;10,Bank_Personal_Loan_Modelling!C3850&lt;=20),"11-20",IF(AND(Bank_Personal_Loan_Modelling!C3850&gt;20,Bank_Personal_Loan_Modelling!C3850&lt;=30),"21-30","30+")))</f>
        <v>11-20</v>
      </c>
    </row>
    <row r="3851" spans="1:1" x14ac:dyDescent="0.3">
      <c r="A3851" s="3" t="str">
        <f>IF(Bank_Personal_Loan_Modelling!C3851&lt;=10,"0-10",IF(AND(Bank_Personal_Loan_Modelling!C3851&gt;10,Bank_Personal_Loan_Modelling!C3851&lt;=20),"11-20",IF(AND(Bank_Personal_Loan_Modelling!C3851&gt;20,Bank_Personal_Loan_Modelling!C3851&lt;=30),"21-30","30+")))</f>
        <v>11-20</v>
      </c>
    </row>
    <row r="3852" spans="1:1" x14ac:dyDescent="0.3">
      <c r="A3852" s="3" t="str">
        <f>IF(Bank_Personal_Loan_Modelling!C3852&lt;=10,"0-10",IF(AND(Bank_Personal_Loan_Modelling!C3852&gt;10,Bank_Personal_Loan_Modelling!C3852&lt;=20),"11-20",IF(AND(Bank_Personal_Loan_Modelling!C3852&gt;20,Bank_Personal_Loan_Modelling!C3852&lt;=30),"21-30","30+")))</f>
        <v>11-20</v>
      </c>
    </row>
    <row r="3853" spans="1:1" x14ac:dyDescent="0.3">
      <c r="A3853" s="3" t="str">
        <f>IF(Bank_Personal_Loan_Modelling!C3853&lt;=10,"0-10",IF(AND(Bank_Personal_Loan_Modelling!C3853&gt;10,Bank_Personal_Loan_Modelling!C3853&lt;=20),"11-20",IF(AND(Bank_Personal_Loan_Modelling!C3853&gt;20,Bank_Personal_Loan_Modelling!C3853&lt;=30),"21-30","30+")))</f>
        <v>0-10</v>
      </c>
    </row>
    <row r="3854" spans="1:1" x14ac:dyDescent="0.3">
      <c r="A3854" s="3" t="str">
        <f>IF(Bank_Personal_Loan_Modelling!C3854&lt;=10,"0-10",IF(AND(Bank_Personal_Loan_Modelling!C3854&gt;10,Bank_Personal_Loan_Modelling!C3854&lt;=20),"11-20",IF(AND(Bank_Personal_Loan_Modelling!C3854&gt;20,Bank_Personal_Loan_Modelling!C3854&lt;=30),"21-30","30+")))</f>
        <v>0-10</v>
      </c>
    </row>
    <row r="3855" spans="1:1" x14ac:dyDescent="0.3">
      <c r="A3855" s="3" t="str">
        <f>IF(Bank_Personal_Loan_Modelling!C3855&lt;=10,"0-10",IF(AND(Bank_Personal_Loan_Modelling!C3855&gt;10,Bank_Personal_Loan_Modelling!C3855&lt;=20),"11-20",IF(AND(Bank_Personal_Loan_Modelling!C3855&gt;20,Bank_Personal_Loan_Modelling!C3855&lt;=30),"21-30","30+")))</f>
        <v>0-10</v>
      </c>
    </row>
    <row r="3856" spans="1:1" x14ac:dyDescent="0.3">
      <c r="A3856" s="3" t="str">
        <f>IF(Bank_Personal_Loan_Modelling!C3856&lt;=10,"0-10",IF(AND(Bank_Personal_Loan_Modelling!C3856&gt;10,Bank_Personal_Loan_Modelling!C3856&lt;=20),"11-20",IF(AND(Bank_Personal_Loan_Modelling!C3856&gt;20,Bank_Personal_Loan_Modelling!C3856&lt;=30),"21-30","30+")))</f>
        <v>0-10</v>
      </c>
    </row>
    <row r="3857" spans="1:1" x14ac:dyDescent="0.3">
      <c r="A3857" s="3" t="str">
        <f>IF(Bank_Personal_Loan_Modelling!C3857&lt;=10,"0-10",IF(AND(Bank_Personal_Loan_Modelling!C3857&gt;10,Bank_Personal_Loan_Modelling!C3857&lt;=20),"11-20",IF(AND(Bank_Personal_Loan_Modelling!C3857&gt;20,Bank_Personal_Loan_Modelling!C3857&lt;=30),"21-30","30+")))</f>
        <v>0-10</v>
      </c>
    </row>
    <row r="3858" spans="1:1" x14ac:dyDescent="0.3">
      <c r="A3858" s="3" t="str">
        <f>IF(Bank_Personal_Loan_Modelling!C3858&lt;=10,"0-10",IF(AND(Bank_Personal_Loan_Modelling!C3858&gt;10,Bank_Personal_Loan_Modelling!C3858&lt;=20),"11-20",IF(AND(Bank_Personal_Loan_Modelling!C3858&gt;20,Bank_Personal_Loan_Modelling!C3858&lt;=30),"21-30","30+")))</f>
        <v>0-10</v>
      </c>
    </row>
    <row r="3859" spans="1:1" x14ac:dyDescent="0.3">
      <c r="A3859" s="3" t="str">
        <f>IF(Bank_Personal_Loan_Modelling!C3859&lt;=10,"0-10",IF(AND(Bank_Personal_Loan_Modelling!C3859&gt;10,Bank_Personal_Loan_Modelling!C3859&lt;=20),"11-20",IF(AND(Bank_Personal_Loan_Modelling!C3859&gt;20,Bank_Personal_Loan_Modelling!C3859&lt;=30),"21-30","30+")))</f>
        <v>11-20</v>
      </c>
    </row>
    <row r="3860" spans="1:1" x14ac:dyDescent="0.3">
      <c r="A3860" s="3" t="str">
        <f>IF(Bank_Personal_Loan_Modelling!C3860&lt;=10,"0-10",IF(AND(Bank_Personal_Loan_Modelling!C3860&gt;10,Bank_Personal_Loan_Modelling!C3860&lt;=20),"11-20",IF(AND(Bank_Personal_Loan_Modelling!C3860&gt;20,Bank_Personal_Loan_Modelling!C3860&lt;=30),"21-30","30+")))</f>
        <v>0-10</v>
      </c>
    </row>
    <row r="3861" spans="1:1" x14ac:dyDescent="0.3">
      <c r="A3861" s="3" t="str">
        <f>IF(Bank_Personal_Loan_Modelling!C3861&lt;=10,"0-10",IF(AND(Bank_Personal_Loan_Modelling!C3861&gt;10,Bank_Personal_Loan_Modelling!C3861&lt;=20),"11-20",IF(AND(Bank_Personal_Loan_Modelling!C3861&gt;20,Bank_Personal_Loan_Modelling!C3861&lt;=30),"21-30","30+")))</f>
        <v>11-20</v>
      </c>
    </row>
    <row r="3862" spans="1:1" x14ac:dyDescent="0.3">
      <c r="A3862" s="3" t="str">
        <f>IF(Bank_Personal_Loan_Modelling!C3862&lt;=10,"0-10",IF(AND(Bank_Personal_Loan_Modelling!C3862&gt;10,Bank_Personal_Loan_Modelling!C3862&lt;=20),"11-20",IF(AND(Bank_Personal_Loan_Modelling!C3862&gt;20,Bank_Personal_Loan_Modelling!C3862&lt;=30),"21-30","30+")))</f>
        <v>11-20</v>
      </c>
    </row>
    <row r="3863" spans="1:1" x14ac:dyDescent="0.3">
      <c r="A3863" s="3" t="str">
        <f>IF(Bank_Personal_Loan_Modelling!C3863&lt;=10,"0-10",IF(AND(Bank_Personal_Loan_Modelling!C3863&gt;10,Bank_Personal_Loan_Modelling!C3863&lt;=20),"11-20",IF(AND(Bank_Personal_Loan_Modelling!C3863&gt;20,Bank_Personal_Loan_Modelling!C3863&lt;=30),"21-30","30+")))</f>
        <v>0-10</v>
      </c>
    </row>
    <row r="3864" spans="1:1" x14ac:dyDescent="0.3">
      <c r="A3864" s="3" t="str">
        <f>IF(Bank_Personal_Loan_Modelling!C3864&lt;=10,"0-10",IF(AND(Bank_Personal_Loan_Modelling!C3864&gt;10,Bank_Personal_Loan_Modelling!C3864&lt;=20),"11-20",IF(AND(Bank_Personal_Loan_Modelling!C3864&gt;20,Bank_Personal_Loan_Modelling!C3864&lt;=30),"21-30","30+")))</f>
        <v>0-10</v>
      </c>
    </row>
    <row r="3865" spans="1:1" x14ac:dyDescent="0.3">
      <c r="A3865" s="3" t="str">
        <f>IF(Bank_Personal_Loan_Modelling!C3865&lt;=10,"0-10",IF(AND(Bank_Personal_Loan_Modelling!C3865&gt;10,Bank_Personal_Loan_Modelling!C3865&lt;=20),"11-20",IF(AND(Bank_Personal_Loan_Modelling!C3865&gt;20,Bank_Personal_Loan_Modelling!C3865&lt;=30),"21-30","30+")))</f>
        <v>0-10</v>
      </c>
    </row>
    <row r="3866" spans="1:1" x14ac:dyDescent="0.3">
      <c r="A3866" s="3" t="str">
        <f>IF(Bank_Personal_Loan_Modelling!C3866&lt;=10,"0-10",IF(AND(Bank_Personal_Loan_Modelling!C3866&gt;10,Bank_Personal_Loan_Modelling!C3866&lt;=20),"11-20",IF(AND(Bank_Personal_Loan_Modelling!C3866&gt;20,Bank_Personal_Loan_Modelling!C3866&lt;=30),"21-30","30+")))</f>
        <v>0-10</v>
      </c>
    </row>
    <row r="3867" spans="1:1" x14ac:dyDescent="0.3">
      <c r="A3867" s="3" t="str">
        <f>IF(Bank_Personal_Loan_Modelling!C3867&lt;=10,"0-10",IF(AND(Bank_Personal_Loan_Modelling!C3867&gt;10,Bank_Personal_Loan_Modelling!C3867&lt;=20),"11-20",IF(AND(Bank_Personal_Loan_Modelling!C3867&gt;20,Bank_Personal_Loan_Modelling!C3867&lt;=30),"21-30","30+")))</f>
        <v>11-20</v>
      </c>
    </row>
    <row r="3868" spans="1:1" x14ac:dyDescent="0.3">
      <c r="A3868" s="3" t="str">
        <f>IF(Bank_Personal_Loan_Modelling!C3868&lt;=10,"0-10",IF(AND(Bank_Personal_Loan_Modelling!C3868&gt;10,Bank_Personal_Loan_Modelling!C3868&lt;=20),"11-20",IF(AND(Bank_Personal_Loan_Modelling!C3868&gt;20,Bank_Personal_Loan_Modelling!C3868&lt;=30),"21-30","30+")))</f>
        <v>11-20</v>
      </c>
    </row>
    <row r="3869" spans="1:1" x14ac:dyDescent="0.3">
      <c r="A3869" s="3" t="str">
        <f>IF(Bank_Personal_Loan_Modelling!C3869&lt;=10,"0-10",IF(AND(Bank_Personal_Loan_Modelling!C3869&gt;10,Bank_Personal_Loan_Modelling!C3869&lt;=20),"11-20",IF(AND(Bank_Personal_Loan_Modelling!C3869&gt;20,Bank_Personal_Loan_Modelling!C3869&lt;=30),"21-30","30+")))</f>
        <v>0-10</v>
      </c>
    </row>
    <row r="3870" spans="1:1" x14ac:dyDescent="0.3">
      <c r="A3870" s="3" t="str">
        <f>IF(Bank_Personal_Loan_Modelling!C3870&lt;=10,"0-10",IF(AND(Bank_Personal_Loan_Modelling!C3870&gt;10,Bank_Personal_Loan_Modelling!C3870&lt;=20),"11-20",IF(AND(Bank_Personal_Loan_Modelling!C3870&gt;20,Bank_Personal_Loan_Modelling!C3870&lt;=30),"21-30","30+")))</f>
        <v>0-10</v>
      </c>
    </row>
    <row r="3871" spans="1:1" x14ac:dyDescent="0.3">
      <c r="A3871" s="3" t="str">
        <f>IF(Bank_Personal_Loan_Modelling!C3871&lt;=10,"0-10",IF(AND(Bank_Personal_Loan_Modelling!C3871&gt;10,Bank_Personal_Loan_Modelling!C3871&lt;=20),"11-20",IF(AND(Bank_Personal_Loan_Modelling!C3871&gt;20,Bank_Personal_Loan_Modelling!C3871&lt;=30),"21-30","30+")))</f>
        <v>11-20</v>
      </c>
    </row>
    <row r="3872" spans="1:1" x14ac:dyDescent="0.3">
      <c r="A3872" s="3" t="str">
        <f>IF(Bank_Personal_Loan_Modelling!C3872&lt;=10,"0-10",IF(AND(Bank_Personal_Loan_Modelling!C3872&gt;10,Bank_Personal_Loan_Modelling!C3872&lt;=20),"11-20",IF(AND(Bank_Personal_Loan_Modelling!C3872&gt;20,Bank_Personal_Loan_Modelling!C3872&lt;=30),"21-30","30+")))</f>
        <v>0-10</v>
      </c>
    </row>
    <row r="3873" spans="1:1" x14ac:dyDescent="0.3">
      <c r="A3873" s="3" t="str">
        <f>IF(Bank_Personal_Loan_Modelling!C3873&lt;=10,"0-10",IF(AND(Bank_Personal_Loan_Modelling!C3873&gt;10,Bank_Personal_Loan_Modelling!C3873&lt;=20),"11-20",IF(AND(Bank_Personal_Loan_Modelling!C3873&gt;20,Bank_Personal_Loan_Modelling!C3873&lt;=30),"21-30","30+")))</f>
        <v>0-10</v>
      </c>
    </row>
    <row r="3874" spans="1:1" x14ac:dyDescent="0.3">
      <c r="A3874" s="3" t="str">
        <f>IF(Bank_Personal_Loan_Modelling!C3874&lt;=10,"0-10",IF(AND(Bank_Personal_Loan_Modelling!C3874&gt;10,Bank_Personal_Loan_Modelling!C3874&lt;=20),"11-20",IF(AND(Bank_Personal_Loan_Modelling!C3874&gt;20,Bank_Personal_Loan_Modelling!C3874&lt;=30),"21-30","30+")))</f>
        <v>0-10</v>
      </c>
    </row>
    <row r="3875" spans="1:1" x14ac:dyDescent="0.3">
      <c r="A3875" s="3" t="str">
        <f>IF(Bank_Personal_Loan_Modelling!C3875&lt;=10,"0-10",IF(AND(Bank_Personal_Loan_Modelling!C3875&gt;10,Bank_Personal_Loan_Modelling!C3875&lt;=20),"11-20",IF(AND(Bank_Personal_Loan_Modelling!C3875&gt;20,Bank_Personal_Loan_Modelling!C3875&lt;=30),"21-30","30+")))</f>
        <v>0-10</v>
      </c>
    </row>
    <row r="3876" spans="1:1" x14ac:dyDescent="0.3">
      <c r="A3876" s="3" t="str">
        <f>IF(Bank_Personal_Loan_Modelling!C3876&lt;=10,"0-10",IF(AND(Bank_Personal_Loan_Modelling!C3876&gt;10,Bank_Personal_Loan_Modelling!C3876&lt;=20),"11-20",IF(AND(Bank_Personal_Loan_Modelling!C3876&gt;20,Bank_Personal_Loan_Modelling!C3876&lt;=30),"21-30","30+")))</f>
        <v>11-20</v>
      </c>
    </row>
    <row r="3877" spans="1:1" x14ac:dyDescent="0.3">
      <c r="A3877" s="3" t="str">
        <f>IF(Bank_Personal_Loan_Modelling!C3877&lt;=10,"0-10",IF(AND(Bank_Personal_Loan_Modelling!C3877&gt;10,Bank_Personal_Loan_Modelling!C3877&lt;=20),"11-20",IF(AND(Bank_Personal_Loan_Modelling!C3877&gt;20,Bank_Personal_Loan_Modelling!C3877&lt;=30),"21-30","30+")))</f>
        <v>11-20</v>
      </c>
    </row>
    <row r="3878" spans="1:1" x14ac:dyDescent="0.3">
      <c r="A3878" s="3" t="str">
        <f>IF(Bank_Personal_Loan_Modelling!C3878&lt;=10,"0-10",IF(AND(Bank_Personal_Loan_Modelling!C3878&gt;10,Bank_Personal_Loan_Modelling!C3878&lt;=20),"11-20",IF(AND(Bank_Personal_Loan_Modelling!C3878&gt;20,Bank_Personal_Loan_Modelling!C3878&lt;=30),"21-30","30+")))</f>
        <v>0-10</v>
      </c>
    </row>
    <row r="3879" spans="1:1" x14ac:dyDescent="0.3">
      <c r="A3879" s="3" t="str">
        <f>IF(Bank_Personal_Loan_Modelling!C3879&lt;=10,"0-10",IF(AND(Bank_Personal_Loan_Modelling!C3879&gt;10,Bank_Personal_Loan_Modelling!C3879&lt;=20),"11-20",IF(AND(Bank_Personal_Loan_Modelling!C3879&gt;20,Bank_Personal_Loan_Modelling!C3879&lt;=30),"21-30","30+")))</f>
        <v>0-10</v>
      </c>
    </row>
    <row r="3880" spans="1:1" x14ac:dyDescent="0.3">
      <c r="A3880" s="3" t="str">
        <f>IF(Bank_Personal_Loan_Modelling!C3880&lt;=10,"0-10",IF(AND(Bank_Personal_Loan_Modelling!C3880&gt;10,Bank_Personal_Loan_Modelling!C3880&lt;=20),"11-20",IF(AND(Bank_Personal_Loan_Modelling!C3880&gt;20,Bank_Personal_Loan_Modelling!C3880&lt;=30),"21-30","30+")))</f>
        <v>0-10</v>
      </c>
    </row>
    <row r="3881" spans="1:1" x14ac:dyDescent="0.3">
      <c r="A3881" s="3" t="str">
        <f>IF(Bank_Personal_Loan_Modelling!C3881&lt;=10,"0-10",IF(AND(Bank_Personal_Loan_Modelling!C3881&gt;10,Bank_Personal_Loan_Modelling!C3881&lt;=20),"11-20",IF(AND(Bank_Personal_Loan_Modelling!C3881&gt;20,Bank_Personal_Loan_Modelling!C3881&lt;=30),"21-30","30+")))</f>
        <v>0-10</v>
      </c>
    </row>
    <row r="3882" spans="1:1" x14ac:dyDescent="0.3">
      <c r="A3882" s="3" t="str">
        <f>IF(Bank_Personal_Loan_Modelling!C3882&lt;=10,"0-10",IF(AND(Bank_Personal_Loan_Modelling!C3882&gt;10,Bank_Personal_Loan_Modelling!C3882&lt;=20),"11-20",IF(AND(Bank_Personal_Loan_Modelling!C3882&gt;20,Bank_Personal_Loan_Modelling!C3882&lt;=30),"21-30","30+")))</f>
        <v>0-10</v>
      </c>
    </row>
    <row r="3883" spans="1:1" x14ac:dyDescent="0.3">
      <c r="A3883" s="3" t="str">
        <f>IF(Bank_Personal_Loan_Modelling!C3883&lt;=10,"0-10",IF(AND(Bank_Personal_Loan_Modelling!C3883&gt;10,Bank_Personal_Loan_Modelling!C3883&lt;=20),"11-20",IF(AND(Bank_Personal_Loan_Modelling!C3883&gt;20,Bank_Personal_Loan_Modelling!C3883&lt;=30),"21-30","30+")))</f>
        <v>0-10</v>
      </c>
    </row>
    <row r="3884" spans="1:1" x14ac:dyDescent="0.3">
      <c r="A3884" s="3" t="str">
        <f>IF(Bank_Personal_Loan_Modelling!C3884&lt;=10,"0-10",IF(AND(Bank_Personal_Loan_Modelling!C3884&gt;10,Bank_Personal_Loan_Modelling!C3884&lt;=20),"11-20",IF(AND(Bank_Personal_Loan_Modelling!C3884&gt;20,Bank_Personal_Loan_Modelling!C3884&lt;=30),"21-30","30+")))</f>
        <v>0-10</v>
      </c>
    </row>
    <row r="3885" spans="1:1" x14ac:dyDescent="0.3">
      <c r="A3885" s="3" t="str">
        <f>IF(Bank_Personal_Loan_Modelling!C3885&lt;=10,"0-10",IF(AND(Bank_Personal_Loan_Modelling!C3885&gt;10,Bank_Personal_Loan_Modelling!C3885&lt;=20),"11-20",IF(AND(Bank_Personal_Loan_Modelling!C3885&gt;20,Bank_Personal_Loan_Modelling!C3885&lt;=30),"21-30","30+")))</f>
        <v>0-10</v>
      </c>
    </row>
    <row r="3886" spans="1:1" x14ac:dyDescent="0.3">
      <c r="A3886" s="3" t="str">
        <f>IF(Bank_Personal_Loan_Modelling!C3886&lt;=10,"0-10",IF(AND(Bank_Personal_Loan_Modelling!C3886&gt;10,Bank_Personal_Loan_Modelling!C3886&lt;=20),"11-20",IF(AND(Bank_Personal_Loan_Modelling!C3886&gt;20,Bank_Personal_Loan_Modelling!C3886&lt;=30),"21-30","30+")))</f>
        <v>0-10</v>
      </c>
    </row>
    <row r="3887" spans="1:1" x14ac:dyDescent="0.3">
      <c r="A3887" s="3" t="str">
        <f>IF(Bank_Personal_Loan_Modelling!C3887&lt;=10,"0-10",IF(AND(Bank_Personal_Loan_Modelling!C3887&gt;10,Bank_Personal_Loan_Modelling!C3887&lt;=20),"11-20",IF(AND(Bank_Personal_Loan_Modelling!C3887&gt;20,Bank_Personal_Loan_Modelling!C3887&lt;=30),"21-30","30+")))</f>
        <v>0-10</v>
      </c>
    </row>
    <row r="3888" spans="1:1" x14ac:dyDescent="0.3">
      <c r="A3888" s="3" t="str">
        <f>IF(Bank_Personal_Loan_Modelling!C3888&lt;=10,"0-10",IF(AND(Bank_Personal_Loan_Modelling!C3888&gt;10,Bank_Personal_Loan_Modelling!C3888&lt;=20),"11-20",IF(AND(Bank_Personal_Loan_Modelling!C3888&gt;20,Bank_Personal_Loan_Modelling!C3888&lt;=30),"21-30","30+")))</f>
        <v>0-10</v>
      </c>
    </row>
    <row r="3889" spans="1:1" x14ac:dyDescent="0.3">
      <c r="A3889" s="3" t="str">
        <f>IF(Bank_Personal_Loan_Modelling!C3889&lt;=10,"0-10",IF(AND(Bank_Personal_Loan_Modelling!C3889&gt;10,Bank_Personal_Loan_Modelling!C3889&lt;=20),"11-20",IF(AND(Bank_Personal_Loan_Modelling!C3889&gt;20,Bank_Personal_Loan_Modelling!C3889&lt;=30),"21-30","30+")))</f>
        <v>0-10</v>
      </c>
    </row>
    <row r="3890" spans="1:1" x14ac:dyDescent="0.3">
      <c r="A3890" s="3" t="str">
        <f>IF(Bank_Personal_Loan_Modelling!C3890&lt;=10,"0-10",IF(AND(Bank_Personal_Loan_Modelling!C3890&gt;10,Bank_Personal_Loan_Modelling!C3890&lt;=20),"11-20",IF(AND(Bank_Personal_Loan_Modelling!C3890&gt;20,Bank_Personal_Loan_Modelling!C3890&lt;=30),"21-30","30+")))</f>
        <v>0-10</v>
      </c>
    </row>
    <row r="3891" spans="1:1" x14ac:dyDescent="0.3">
      <c r="A3891" s="3" t="str">
        <f>IF(Bank_Personal_Loan_Modelling!C3891&lt;=10,"0-10",IF(AND(Bank_Personal_Loan_Modelling!C3891&gt;10,Bank_Personal_Loan_Modelling!C3891&lt;=20),"11-20",IF(AND(Bank_Personal_Loan_Modelling!C3891&gt;20,Bank_Personal_Loan_Modelling!C3891&lt;=30),"21-30","30+")))</f>
        <v>0-10</v>
      </c>
    </row>
    <row r="3892" spans="1:1" x14ac:dyDescent="0.3">
      <c r="A3892" s="3" t="str">
        <f>IF(Bank_Personal_Loan_Modelling!C3892&lt;=10,"0-10",IF(AND(Bank_Personal_Loan_Modelling!C3892&gt;10,Bank_Personal_Loan_Modelling!C3892&lt;=20),"11-20",IF(AND(Bank_Personal_Loan_Modelling!C3892&gt;20,Bank_Personal_Loan_Modelling!C3892&lt;=30),"21-30","30+")))</f>
        <v>0-10</v>
      </c>
    </row>
    <row r="3893" spans="1:1" x14ac:dyDescent="0.3">
      <c r="A3893" s="3" t="str">
        <f>IF(Bank_Personal_Loan_Modelling!C3893&lt;=10,"0-10",IF(AND(Bank_Personal_Loan_Modelling!C3893&gt;10,Bank_Personal_Loan_Modelling!C3893&lt;=20),"11-20",IF(AND(Bank_Personal_Loan_Modelling!C3893&gt;20,Bank_Personal_Loan_Modelling!C3893&lt;=30),"21-30","30+")))</f>
        <v>0-10</v>
      </c>
    </row>
    <row r="3894" spans="1:1" x14ac:dyDescent="0.3">
      <c r="A3894" s="3" t="str">
        <f>IF(Bank_Personal_Loan_Modelling!C3894&lt;=10,"0-10",IF(AND(Bank_Personal_Loan_Modelling!C3894&gt;10,Bank_Personal_Loan_Modelling!C3894&lt;=20),"11-20",IF(AND(Bank_Personal_Loan_Modelling!C3894&gt;20,Bank_Personal_Loan_Modelling!C3894&lt;=30),"21-30","30+")))</f>
        <v>0-10</v>
      </c>
    </row>
    <row r="3895" spans="1:1" x14ac:dyDescent="0.3">
      <c r="A3895" s="3" t="str">
        <f>IF(Bank_Personal_Loan_Modelling!C3895&lt;=10,"0-10",IF(AND(Bank_Personal_Loan_Modelling!C3895&gt;10,Bank_Personal_Loan_Modelling!C3895&lt;=20),"11-20",IF(AND(Bank_Personal_Loan_Modelling!C3895&gt;20,Bank_Personal_Loan_Modelling!C3895&lt;=30),"21-30","30+")))</f>
        <v>0-10</v>
      </c>
    </row>
    <row r="3896" spans="1:1" x14ac:dyDescent="0.3">
      <c r="A3896" s="3" t="str">
        <f>IF(Bank_Personal_Loan_Modelling!C3896&lt;=10,"0-10",IF(AND(Bank_Personal_Loan_Modelling!C3896&gt;10,Bank_Personal_Loan_Modelling!C3896&lt;=20),"11-20",IF(AND(Bank_Personal_Loan_Modelling!C3896&gt;20,Bank_Personal_Loan_Modelling!C3896&lt;=30),"21-30","30+")))</f>
        <v>0-10</v>
      </c>
    </row>
    <row r="3897" spans="1:1" x14ac:dyDescent="0.3">
      <c r="A3897" s="3" t="str">
        <f>IF(Bank_Personal_Loan_Modelling!C3897&lt;=10,"0-10",IF(AND(Bank_Personal_Loan_Modelling!C3897&gt;10,Bank_Personal_Loan_Modelling!C3897&lt;=20),"11-20",IF(AND(Bank_Personal_Loan_Modelling!C3897&gt;20,Bank_Personal_Loan_Modelling!C3897&lt;=30),"21-30","30+")))</f>
        <v>0-10</v>
      </c>
    </row>
    <row r="3898" spans="1:1" x14ac:dyDescent="0.3">
      <c r="A3898" s="3" t="str">
        <f>IF(Bank_Personal_Loan_Modelling!C3898&lt;=10,"0-10",IF(AND(Bank_Personal_Loan_Modelling!C3898&gt;10,Bank_Personal_Loan_Modelling!C3898&lt;=20),"11-20",IF(AND(Bank_Personal_Loan_Modelling!C3898&gt;20,Bank_Personal_Loan_Modelling!C3898&lt;=30),"21-30","30+")))</f>
        <v>0-10</v>
      </c>
    </row>
    <row r="3899" spans="1:1" x14ac:dyDescent="0.3">
      <c r="A3899" s="3" t="str">
        <f>IF(Bank_Personal_Loan_Modelling!C3899&lt;=10,"0-10",IF(AND(Bank_Personal_Loan_Modelling!C3899&gt;10,Bank_Personal_Loan_Modelling!C3899&lt;=20),"11-20",IF(AND(Bank_Personal_Loan_Modelling!C3899&gt;20,Bank_Personal_Loan_Modelling!C3899&lt;=30),"21-30","30+")))</f>
        <v>0-10</v>
      </c>
    </row>
    <row r="3900" spans="1:1" x14ac:dyDescent="0.3">
      <c r="A3900" s="3" t="str">
        <f>IF(Bank_Personal_Loan_Modelling!C3900&lt;=10,"0-10",IF(AND(Bank_Personal_Loan_Modelling!C3900&gt;10,Bank_Personal_Loan_Modelling!C3900&lt;=20),"11-20",IF(AND(Bank_Personal_Loan_Modelling!C3900&gt;20,Bank_Personal_Loan_Modelling!C3900&lt;=30),"21-30","30+")))</f>
        <v>0-10</v>
      </c>
    </row>
    <row r="3901" spans="1:1" x14ac:dyDescent="0.3">
      <c r="A3901" s="3" t="str">
        <f>IF(Bank_Personal_Loan_Modelling!C3901&lt;=10,"0-10",IF(AND(Bank_Personal_Loan_Modelling!C3901&gt;10,Bank_Personal_Loan_Modelling!C3901&lt;=20),"11-20",IF(AND(Bank_Personal_Loan_Modelling!C3901&gt;20,Bank_Personal_Loan_Modelling!C3901&lt;=30),"21-30","30+")))</f>
        <v>0-10</v>
      </c>
    </row>
    <row r="3902" spans="1:1" x14ac:dyDescent="0.3">
      <c r="A3902" s="3" t="str">
        <f>IF(Bank_Personal_Loan_Modelling!C3902&lt;=10,"0-10",IF(AND(Bank_Personal_Loan_Modelling!C3902&gt;10,Bank_Personal_Loan_Modelling!C3902&lt;=20),"11-20",IF(AND(Bank_Personal_Loan_Modelling!C3902&gt;20,Bank_Personal_Loan_Modelling!C3902&lt;=30),"21-30","30+")))</f>
        <v>0-10</v>
      </c>
    </row>
    <row r="3903" spans="1:1" x14ac:dyDescent="0.3">
      <c r="A3903" s="3" t="str">
        <f>IF(Bank_Personal_Loan_Modelling!C3903&lt;=10,"0-10",IF(AND(Bank_Personal_Loan_Modelling!C3903&gt;10,Bank_Personal_Loan_Modelling!C3903&lt;=20),"11-20",IF(AND(Bank_Personal_Loan_Modelling!C3903&gt;20,Bank_Personal_Loan_Modelling!C3903&lt;=30),"21-30","30+")))</f>
        <v>0-10</v>
      </c>
    </row>
    <row r="3904" spans="1:1" x14ac:dyDescent="0.3">
      <c r="A3904" s="3" t="str">
        <f>IF(Bank_Personal_Loan_Modelling!C3904&lt;=10,"0-10",IF(AND(Bank_Personal_Loan_Modelling!C3904&gt;10,Bank_Personal_Loan_Modelling!C3904&lt;=20),"11-20",IF(AND(Bank_Personal_Loan_Modelling!C3904&gt;20,Bank_Personal_Loan_Modelling!C3904&lt;=30),"21-30","30+")))</f>
        <v>0-10</v>
      </c>
    </row>
    <row r="3905" spans="1:1" x14ac:dyDescent="0.3">
      <c r="A3905" s="3" t="str">
        <f>IF(Bank_Personal_Loan_Modelling!C3905&lt;=10,"0-10",IF(AND(Bank_Personal_Loan_Modelling!C3905&gt;10,Bank_Personal_Loan_Modelling!C3905&lt;=20),"11-20",IF(AND(Bank_Personal_Loan_Modelling!C3905&gt;20,Bank_Personal_Loan_Modelling!C3905&lt;=30),"21-30","30+")))</f>
        <v>0-10</v>
      </c>
    </row>
    <row r="3906" spans="1:1" x14ac:dyDescent="0.3">
      <c r="A3906" s="3" t="str">
        <f>IF(Bank_Personal_Loan_Modelling!C3906&lt;=10,"0-10",IF(AND(Bank_Personal_Loan_Modelling!C3906&gt;10,Bank_Personal_Loan_Modelling!C3906&lt;=20),"11-20",IF(AND(Bank_Personal_Loan_Modelling!C3906&gt;20,Bank_Personal_Loan_Modelling!C3906&lt;=30),"21-30","30+")))</f>
        <v>0-10</v>
      </c>
    </row>
    <row r="3907" spans="1:1" x14ac:dyDescent="0.3">
      <c r="A3907" s="3" t="str">
        <f>IF(Bank_Personal_Loan_Modelling!C3907&lt;=10,"0-10",IF(AND(Bank_Personal_Loan_Modelling!C3907&gt;10,Bank_Personal_Loan_Modelling!C3907&lt;=20),"11-20",IF(AND(Bank_Personal_Loan_Modelling!C3907&gt;20,Bank_Personal_Loan_Modelling!C3907&lt;=30),"21-30","30+")))</f>
        <v>0-10</v>
      </c>
    </row>
    <row r="3908" spans="1:1" x14ac:dyDescent="0.3">
      <c r="A3908" s="3" t="str">
        <f>IF(Bank_Personal_Loan_Modelling!C3908&lt;=10,"0-10",IF(AND(Bank_Personal_Loan_Modelling!C3908&gt;10,Bank_Personal_Loan_Modelling!C3908&lt;=20),"11-20",IF(AND(Bank_Personal_Loan_Modelling!C3908&gt;20,Bank_Personal_Loan_Modelling!C3908&lt;=30),"21-30","30+")))</f>
        <v>0-10</v>
      </c>
    </row>
    <row r="3909" spans="1:1" x14ac:dyDescent="0.3">
      <c r="A3909" s="3" t="str">
        <f>IF(Bank_Personal_Loan_Modelling!C3909&lt;=10,"0-10",IF(AND(Bank_Personal_Loan_Modelling!C3909&gt;10,Bank_Personal_Loan_Modelling!C3909&lt;=20),"11-20",IF(AND(Bank_Personal_Loan_Modelling!C3909&gt;20,Bank_Personal_Loan_Modelling!C3909&lt;=30),"21-30","30+")))</f>
        <v>0-10</v>
      </c>
    </row>
    <row r="3910" spans="1:1" x14ac:dyDescent="0.3">
      <c r="A3910" s="3" t="str">
        <f>IF(Bank_Personal_Loan_Modelling!C3910&lt;=10,"0-10",IF(AND(Bank_Personal_Loan_Modelling!C3910&gt;10,Bank_Personal_Loan_Modelling!C3910&lt;=20),"11-20",IF(AND(Bank_Personal_Loan_Modelling!C3910&gt;20,Bank_Personal_Loan_Modelling!C3910&lt;=30),"21-30","30+")))</f>
        <v>0-10</v>
      </c>
    </row>
    <row r="3911" spans="1:1" x14ac:dyDescent="0.3">
      <c r="A3911" s="3" t="str">
        <f>IF(Bank_Personal_Loan_Modelling!C3911&lt;=10,"0-10",IF(AND(Bank_Personal_Loan_Modelling!C3911&gt;10,Bank_Personal_Loan_Modelling!C3911&lt;=20),"11-20",IF(AND(Bank_Personal_Loan_Modelling!C3911&gt;20,Bank_Personal_Loan_Modelling!C3911&lt;=30),"21-30","30+")))</f>
        <v>0-10</v>
      </c>
    </row>
    <row r="3912" spans="1:1" x14ac:dyDescent="0.3">
      <c r="A3912" s="3" t="str">
        <f>IF(Bank_Personal_Loan_Modelling!C3912&lt;=10,"0-10",IF(AND(Bank_Personal_Loan_Modelling!C3912&gt;10,Bank_Personal_Loan_Modelling!C3912&lt;=20),"11-20",IF(AND(Bank_Personal_Loan_Modelling!C3912&gt;20,Bank_Personal_Loan_Modelling!C3912&lt;=30),"21-30","30+")))</f>
        <v>0-10</v>
      </c>
    </row>
    <row r="3913" spans="1:1" x14ac:dyDescent="0.3">
      <c r="A3913" s="3" t="str">
        <f>IF(Bank_Personal_Loan_Modelling!C3913&lt;=10,"0-10",IF(AND(Bank_Personal_Loan_Modelling!C3913&gt;10,Bank_Personal_Loan_Modelling!C3913&lt;=20),"11-20",IF(AND(Bank_Personal_Loan_Modelling!C3913&gt;20,Bank_Personal_Loan_Modelling!C3913&lt;=30),"21-30","30+")))</f>
        <v>0-10</v>
      </c>
    </row>
    <row r="3914" spans="1:1" x14ac:dyDescent="0.3">
      <c r="A3914" s="3" t="str">
        <f>IF(Bank_Personal_Loan_Modelling!C3914&lt;=10,"0-10",IF(AND(Bank_Personal_Loan_Modelling!C3914&gt;10,Bank_Personal_Loan_Modelling!C3914&lt;=20),"11-20",IF(AND(Bank_Personal_Loan_Modelling!C3914&gt;20,Bank_Personal_Loan_Modelling!C3914&lt;=30),"21-30","30+")))</f>
        <v>0-10</v>
      </c>
    </row>
    <row r="3915" spans="1:1" x14ac:dyDescent="0.3">
      <c r="A3915" s="3" t="str">
        <f>IF(Bank_Personal_Loan_Modelling!C3915&lt;=10,"0-10",IF(AND(Bank_Personal_Loan_Modelling!C3915&gt;10,Bank_Personal_Loan_Modelling!C3915&lt;=20),"11-20",IF(AND(Bank_Personal_Loan_Modelling!C3915&gt;20,Bank_Personal_Loan_Modelling!C3915&lt;=30),"21-30","30+")))</f>
        <v>0-10</v>
      </c>
    </row>
    <row r="3916" spans="1:1" x14ac:dyDescent="0.3">
      <c r="A3916" s="3" t="str">
        <f>IF(Bank_Personal_Loan_Modelling!C3916&lt;=10,"0-10",IF(AND(Bank_Personal_Loan_Modelling!C3916&gt;10,Bank_Personal_Loan_Modelling!C3916&lt;=20),"11-20",IF(AND(Bank_Personal_Loan_Modelling!C3916&gt;20,Bank_Personal_Loan_Modelling!C3916&lt;=30),"21-30","30+")))</f>
        <v>0-10</v>
      </c>
    </row>
    <row r="3917" spans="1:1" x14ac:dyDescent="0.3">
      <c r="A3917" s="3" t="str">
        <f>IF(Bank_Personal_Loan_Modelling!C3917&lt;=10,"0-10",IF(AND(Bank_Personal_Loan_Modelling!C3917&gt;10,Bank_Personal_Loan_Modelling!C3917&lt;=20),"11-20",IF(AND(Bank_Personal_Loan_Modelling!C3917&gt;20,Bank_Personal_Loan_Modelling!C3917&lt;=30),"21-30","30+")))</f>
        <v>0-10</v>
      </c>
    </row>
    <row r="3918" spans="1:1" x14ac:dyDescent="0.3">
      <c r="A3918" s="3" t="str">
        <f>IF(Bank_Personal_Loan_Modelling!C3918&lt;=10,"0-10",IF(AND(Bank_Personal_Loan_Modelling!C3918&gt;10,Bank_Personal_Loan_Modelling!C3918&lt;=20),"11-20",IF(AND(Bank_Personal_Loan_Modelling!C3918&gt;20,Bank_Personal_Loan_Modelling!C3918&lt;=30),"21-30","30+")))</f>
        <v>0-10</v>
      </c>
    </row>
    <row r="3919" spans="1:1" x14ac:dyDescent="0.3">
      <c r="A3919" s="3" t="str">
        <f>IF(Bank_Personal_Loan_Modelling!C3919&lt;=10,"0-10",IF(AND(Bank_Personal_Loan_Modelling!C3919&gt;10,Bank_Personal_Loan_Modelling!C3919&lt;=20),"11-20",IF(AND(Bank_Personal_Loan_Modelling!C3919&gt;20,Bank_Personal_Loan_Modelling!C3919&lt;=30),"21-30","30+")))</f>
        <v>0-10</v>
      </c>
    </row>
    <row r="3920" spans="1:1" x14ac:dyDescent="0.3">
      <c r="A3920" s="3" t="str">
        <f>IF(Bank_Personal_Loan_Modelling!C3920&lt;=10,"0-10",IF(AND(Bank_Personal_Loan_Modelling!C3920&gt;10,Bank_Personal_Loan_Modelling!C3920&lt;=20),"11-20",IF(AND(Bank_Personal_Loan_Modelling!C3920&gt;20,Bank_Personal_Loan_Modelling!C3920&lt;=30),"21-30","30+")))</f>
        <v>0-10</v>
      </c>
    </row>
    <row r="3921" spans="1:1" x14ac:dyDescent="0.3">
      <c r="A3921" s="3" t="str">
        <f>IF(Bank_Personal_Loan_Modelling!C3921&lt;=10,"0-10",IF(AND(Bank_Personal_Loan_Modelling!C3921&gt;10,Bank_Personal_Loan_Modelling!C3921&lt;=20),"11-20",IF(AND(Bank_Personal_Loan_Modelling!C3921&gt;20,Bank_Personal_Loan_Modelling!C3921&lt;=30),"21-30","30+")))</f>
        <v>0-10</v>
      </c>
    </row>
    <row r="3922" spans="1:1" x14ac:dyDescent="0.3">
      <c r="A3922" s="3" t="str">
        <f>IF(Bank_Personal_Loan_Modelling!C3922&lt;=10,"0-10",IF(AND(Bank_Personal_Loan_Modelling!C3922&gt;10,Bank_Personal_Loan_Modelling!C3922&lt;=20),"11-20",IF(AND(Bank_Personal_Loan_Modelling!C3922&gt;20,Bank_Personal_Loan_Modelling!C3922&lt;=30),"21-30","30+")))</f>
        <v>0-10</v>
      </c>
    </row>
    <row r="3923" spans="1:1" x14ac:dyDescent="0.3">
      <c r="A3923" s="3" t="str">
        <f>IF(Bank_Personal_Loan_Modelling!C3923&lt;=10,"0-10",IF(AND(Bank_Personal_Loan_Modelling!C3923&gt;10,Bank_Personal_Loan_Modelling!C3923&lt;=20),"11-20",IF(AND(Bank_Personal_Loan_Modelling!C3923&gt;20,Bank_Personal_Loan_Modelling!C3923&lt;=30),"21-30","30+")))</f>
        <v>0-10</v>
      </c>
    </row>
    <row r="3924" spans="1:1" x14ac:dyDescent="0.3">
      <c r="A3924" s="3" t="str">
        <f>IF(Bank_Personal_Loan_Modelling!C3924&lt;=10,"0-10",IF(AND(Bank_Personal_Loan_Modelling!C3924&gt;10,Bank_Personal_Loan_Modelling!C3924&lt;=20),"11-20",IF(AND(Bank_Personal_Loan_Modelling!C3924&gt;20,Bank_Personal_Loan_Modelling!C3924&lt;=30),"21-30","30+")))</f>
        <v>0-10</v>
      </c>
    </row>
    <row r="3925" spans="1:1" x14ac:dyDescent="0.3">
      <c r="A3925" s="3" t="str">
        <f>IF(Bank_Personal_Loan_Modelling!C3925&lt;=10,"0-10",IF(AND(Bank_Personal_Loan_Modelling!C3925&gt;10,Bank_Personal_Loan_Modelling!C3925&lt;=20),"11-20",IF(AND(Bank_Personal_Loan_Modelling!C3925&gt;20,Bank_Personal_Loan_Modelling!C3925&lt;=30),"21-30","30+")))</f>
        <v>0-10</v>
      </c>
    </row>
    <row r="3926" spans="1:1" x14ac:dyDescent="0.3">
      <c r="A3926" s="3" t="str">
        <f>IF(Bank_Personal_Loan_Modelling!C3926&lt;=10,"0-10",IF(AND(Bank_Personal_Loan_Modelling!C3926&gt;10,Bank_Personal_Loan_Modelling!C3926&lt;=20),"11-20",IF(AND(Bank_Personal_Loan_Modelling!C3926&gt;20,Bank_Personal_Loan_Modelling!C3926&lt;=30),"21-30","30+")))</f>
        <v>0-10</v>
      </c>
    </row>
    <row r="3927" spans="1:1" x14ac:dyDescent="0.3">
      <c r="A3927" s="3" t="str">
        <f>IF(Bank_Personal_Loan_Modelling!C3927&lt;=10,"0-10",IF(AND(Bank_Personal_Loan_Modelling!C3927&gt;10,Bank_Personal_Loan_Modelling!C3927&lt;=20),"11-20",IF(AND(Bank_Personal_Loan_Modelling!C3927&gt;20,Bank_Personal_Loan_Modelling!C3927&lt;=30),"21-30","30+")))</f>
        <v>0-10</v>
      </c>
    </row>
    <row r="3928" spans="1:1" x14ac:dyDescent="0.3">
      <c r="A3928" s="3" t="str">
        <f>IF(Bank_Personal_Loan_Modelling!C3928&lt;=10,"0-10",IF(AND(Bank_Personal_Loan_Modelling!C3928&gt;10,Bank_Personal_Loan_Modelling!C3928&lt;=20),"11-20",IF(AND(Bank_Personal_Loan_Modelling!C3928&gt;20,Bank_Personal_Loan_Modelling!C3928&lt;=30),"21-30","30+")))</f>
        <v>0-10</v>
      </c>
    </row>
    <row r="3929" spans="1:1" x14ac:dyDescent="0.3">
      <c r="A3929" s="3" t="str">
        <f>IF(Bank_Personal_Loan_Modelling!C3929&lt;=10,"0-10",IF(AND(Bank_Personal_Loan_Modelling!C3929&gt;10,Bank_Personal_Loan_Modelling!C3929&lt;=20),"11-20",IF(AND(Bank_Personal_Loan_Modelling!C3929&gt;20,Bank_Personal_Loan_Modelling!C3929&lt;=30),"21-30","30+")))</f>
        <v>0-10</v>
      </c>
    </row>
    <row r="3930" spans="1:1" x14ac:dyDescent="0.3">
      <c r="A3930" s="3" t="str">
        <f>IF(Bank_Personal_Loan_Modelling!C3930&lt;=10,"0-10",IF(AND(Bank_Personal_Loan_Modelling!C3930&gt;10,Bank_Personal_Loan_Modelling!C3930&lt;=20),"11-20",IF(AND(Bank_Personal_Loan_Modelling!C3930&gt;20,Bank_Personal_Loan_Modelling!C3930&lt;=30),"21-30","30+")))</f>
        <v>0-10</v>
      </c>
    </row>
    <row r="3931" spans="1:1" x14ac:dyDescent="0.3">
      <c r="A3931" s="3" t="str">
        <f>IF(Bank_Personal_Loan_Modelling!C3931&lt;=10,"0-10",IF(AND(Bank_Personal_Loan_Modelling!C3931&gt;10,Bank_Personal_Loan_Modelling!C3931&lt;=20),"11-20",IF(AND(Bank_Personal_Loan_Modelling!C3931&gt;20,Bank_Personal_Loan_Modelling!C3931&lt;=30),"21-30","30+")))</f>
        <v>0-10</v>
      </c>
    </row>
    <row r="3932" spans="1:1" x14ac:dyDescent="0.3">
      <c r="A3932" s="3" t="str">
        <f>IF(Bank_Personal_Loan_Modelling!C3932&lt;=10,"0-10",IF(AND(Bank_Personal_Loan_Modelling!C3932&gt;10,Bank_Personal_Loan_Modelling!C3932&lt;=20),"11-20",IF(AND(Bank_Personal_Loan_Modelling!C3932&gt;20,Bank_Personal_Loan_Modelling!C3932&lt;=30),"21-30","30+")))</f>
        <v>0-10</v>
      </c>
    </row>
    <row r="3933" spans="1:1" x14ac:dyDescent="0.3">
      <c r="A3933" s="3" t="str">
        <f>IF(Bank_Personal_Loan_Modelling!C3933&lt;=10,"0-10",IF(AND(Bank_Personal_Loan_Modelling!C3933&gt;10,Bank_Personal_Loan_Modelling!C3933&lt;=20),"11-20",IF(AND(Bank_Personal_Loan_Modelling!C3933&gt;20,Bank_Personal_Loan_Modelling!C3933&lt;=30),"21-30","30+")))</f>
        <v>0-10</v>
      </c>
    </row>
    <row r="3934" spans="1:1" x14ac:dyDescent="0.3">
      <c r="A3934" s="3" t="str">
        <f>IF(Bank_Personal_Loan_Modelling!C3934&lt;=10,"0-10",IF(AND(Bank_Personal_Loan_Modelling!C3934&gt;10,Bank_Personal_Loan_Modelling!C3934&lt;=20),"11-20",IF(AND(Bank_Personal_Loan_Modelling!C3934&gt;20,Bank_Personal_Loan_Modelling!C3934&lt;=30),"21-30","30+")))</f>
        <v>0-10</v>
      </c>
    </row>
    <row r="3935" spans="1:1" x14ac:dyDescent="0.3">
      <c r="A3935" s="3" t="str">
        <f>IF(Bank_Personal_Loan_Modelling!C3935&lt;=10,"0-10",IF(AND(Bank_Personal_Loan_Modelling!C3935&gt;10,Bank_Personal_Loan_Modelling!C3935&lt;=20),"11-20",IF(AND(Bank_Personal_Loan_Modelling!C3935&gt;20,Bank_Personal_Loan_Modelling!C3935&lt;=30),"21-30","30+")))</f>
        <v>0-10</v>
      </c>
    </row>
    <row r="3936" spans="1:1" x14ac:dyDescent="0.3">
      <c r="A3936" s="3" t="str">
        <f>IF(Bank_Personal_Loan_Modelling!C3936&lt;=10,"0-10",IF(AND(Bank_Personal_Loan_Modelling!C3936&gt;10,Bank_Personal_Loan_Modelling!C3936&lt;=20),"11-20",IF(AND(Bank_Personal_Loan_Modelling!C3936&gt;20,Bank_Personal_Loan_Modelling!C3936&lt;=30),"21-30","30+")))</f>
        <v>0-10</v>
      </c>
    </row>
    <row r="3937" spans="1:1" x14ac:dyDescent="0.3">
      <c r="A3937" s="3" t="str">
        <f>IF(Bank_Personal_Loan_Modelling!C3937&lt;=10,"0-10",IF(AND(Bank_Personal_Loan_Modelling!C3937&gt;10,Bank_Personal_Loan_Modelling!C3937&lt;=20),"11-20",IF(AND(Bank_Personal_Loan_Modelling!C3937&gt;20,Bank_Personal_Loan_Modelling!C3937&lt;=30),"21-30","30+")))</f>
        <v>0-10</v>
      </c>
    </row>
    <row r="3938" spans="1:1" x14ac:dyDescent="0.3">
      <c r="A3938" s="3" t="str">
        <f>IF(Bank_Personal_Loan_Modelling!C3938&lt;=10,"0-10",IF(AND(Bank_Personal_Loan_Modelling!C3938&gt;10,Bank_Personal_Loan_Modelling!C3938&lt;=20),"11-20",IF(AND(Bank_Personal_Loan_Modelling!C3938&gt;20,Bank_Personal_Loan_Modelling!C3938&lt;=30),"21-30","30+")))</f>
        <v>0-10</v>
      </c>
    </row>
    <row r="3939" spans="1:1" x14ac:dyDescent="0.3">
      <c r="A3939" s="3" t="str">
        <f>IF(Bank_Personal_Loan_Modelling!C3939&lt;=10,"0-10",IF(AND(Bank_Personal_Loan_Modelling!C3939&gt;10,Bank_Personal_Loan_Modelling!C3939&lt;=20),"11-20",IF(AND(Bank_Personal_Loan_Modelling!C3939&gt;20,Bank_Personal_Loan_Modelling!C3939&lt;=30),"21-30","30+")))</f>
        <v>0-10</v>
      </c>
    </row>
    <row r="3940" spans="1:1" x14ac:dyDescent="0.3">
      <c r="A3940" s="3" t="str">
        <f>IF(Bank_Personal_Loan_Modelling!C3940&lt;=10,"0-10",IF(AND(Bank_Personal_Loan_Modelling!C3940&gt;10,Bank_Personal_Loan_Modelling!C3940&lt;=20),"11-20",IF(AND(Bank_Personal_Loan_Modelling!C3940&gt;20,Bank_Personal_Loan_Modelling!C3940&lt;=30),"21-30","30+")))</f>
        <v>0-10</v>
      </c>
    </row>
    <row r="3941" spans="1:1" x14ac:dyDescent="0.3">
      <c r="A3941" s="3" t="str">
        <f>IF(Bank_Personal_Loan_Modelling!C3941&lt;=10,"0-10",IF(AND(Bank_Personal_Loan_Modelling!C3941&gt;10,Bank_Personal_Loan_Modelling!C3941&lt;=20),"11-20",IF(AND(Bank_Personal_Loan_Modelling!C3941&gt;20,Bank_Personal_Loan_Modelling!C3941&lt;=30),"21-30","30+")))</f>
        <v>0-10</v>
      </c>
    </row>
    <row r="3942" spans="1:1" x14ac:dyDescent="0.3">
      <c r="A3942" s="3" t="str">
        <f>IF(Bank_Personal_Loan_Modelling!C3942&lt;=10,"0-10",IF(AND(Bank_Personal_Loan_Modelling!C3942&gt;10,Bank_Personal_Loan_Modelling!C3942&lt;=20),"11-20",IF(AND(Bank_Personal_Loan_Modelling!C3942&gt;20,Bank_Personal_Loan_Modelling!C3942&lt;=30),"21-30","30+")))</f>
        <v>0-10</v>
      </c>
    </row>
    <row r="3943" spans="1:1" x14ac:dyDescent="0.3">
      <c r="A3943" s="3" t="str">
        <f>IF(Bank_Personal_Loan_Modelling!C3943&lt;=10,"0-10",IF(AND(Bank_Personal_Loan_Modelling!C3943&gt;10,Bank_Personal_Loan_Modelling!C3943&lt;=20),"11-20",IF(AND(Bank_Personal_Loan_Modelling!C3943&gt;20,Bank_Personal_Loan_Modelling!C3943&lt;=30),"21-30","30+")))</f>
        <v>0-10</v>
      </c>
    </row>
    <row r="3944" spans="1:1" x14ac:dyDescent="0.3">
      <c r="A3944" s="3" t="str">
        <f>IF(Bank_Personal_Loan_Modelling!C3944&lt;=10,"0-10",IF(AND(Bank_Personal_Loan_Modelling!C3944&gt;10,Bank_Personal_Loan_Modelling!C3944&lt;=20),"11-20",IF(AND(Bank_Personal_Loan_Modelling!C3944&gt;20,Bank_Personal_Loan_Modelling!C3944&lt;=30),"21-30","30+")))</f>
        <v>0-10</v>
      </c>
    </row>
    <row r="3945" spans="1:1" x14ac:dyDescent="0.3">
      <c r="A3945" s="3" t="str">
        <f>IF(Bank_Personal_Loan_Modelling!C3945&lt;=10,"0-10",IF(AND(Bank_Personal_Loan_Modelling!C3945&gt;10,Bank_Personal_Loan_Modelling!C3945&lt;=20),"11-20",IF(AND(Bank_Personal_Loan_Modelling!C3945&gt;20,Bank_Personal_Loan_Modelling!C3945&lt;=30),"21-30","30+")))</f>
        <v>0-10</v>
      </c>
    </row>
    <row r="3946" spans="1:1" x14ac:dyDescent="0.3">
      <c r="A3946" s="3" t="str">
        <f>IF(Bank_Personal_Loan_Modelling!C3946&lt;=10,"0-10",IF(AND(Bank_Personal_Loan_Modelling!C3946&gt;10,Bank_Personal_Loan_Modelling!C3946&lt;=20),"11-20",IF(AND(Bank_Personal_Loan_Modelling!C3946&gt;20,Bank_Personal_Loan_Modelling!C3946&lt;=30),"21-30","30+")))</f>
        <v>0-10</v>
      </c>
    </row>
    <row r="3947" spans="1:1" x14ac:dyDescent="0.3">
      <c r="A3947" s="3" t="str">
        <f>IF(Bank_Personal_Loan_Modelling!C3947&lt;=10,"0-10",IF(AND(Bank_Personal_Loan_Modelling!C3947&gt;10,Bank_Personal_Loan_Modelling!C3947&lt;=20),"11-20",IF(AND(Bank_Personal_Loan_Modelling!C3947&gt;20,Bank_Personal_Loan_Modelling!C3947&lt;=30),"21-30","30+")))</f>
        <v>0-10</v>
      </c>
    </row>
    <row r="3948" spans="1:1" x14ac:dyDescent="0.3">
      <c r="A3948" s="3" t="str">
        <f>IF(Bank_Personal_Loan_Modelling!C3948&lt;=10,"0-10",IF(AND(Bank_Personal_Loan_Modelling!C3948&gt;10,Bank_Personal_Loan_Modelling!C3948&lt;=20),"11-20",IF(AND(Bank_Personal_Loan_Modelling!C3948&gt;20,Bank_Personal_Loan_Modelling!C3948&lt;=30),"21-30","30+")))</f>
        <v>0-10</v>
      </c>
    </row>
    <row r="3949" spans="1:1" x14ac:dyDescent="0.3">
      <c r="A3949" s="3" t="str">
        <f>IF(Bank_Personal_Loan_Modelling!C3949&lt;=10,"0-10",IF(AND(Bank_Personal_Loan_Modelling!C3949&gt;10,Bank_Personal_Loan_Modelling!C3949&lt;=20),"11-20",IF(AND(Bank_Personal_Loan_Modelling!C3949&gt;20,Bank_Personal_Loan_Modelling!C3949&lt;=30),"21-30","30+")))</f>
        <v>0-10</v>
      </c>
    </row>
    <row r="3950" spans="1:1" x14ac:dyDescent="0.3">
      <c r="A3950" s="3" t="str">
        <f>IF(Bank_Personal_Loan_Modelling!C3950&lt;=10,"0-10",IF(AND(Bank_Personal_Loan_Modelling!C3950&gt;10,Bank_Personal_Loan_Modelling!C3950&lt;=20),"11-20",IF(AND(Bank_Personal_Loan_Modelling!C3950&gt;20,Bank_Personal_Loan_Modelling!C3950&lt;=30),"21-30","30+")))</f>
        <v>0-10</v>
      </c>
    </row>
    <row r="3951" spans="1:1" x14ac:dyDescent="0.3">
      <c r="A3951" s="3" t="str">
        <f>IF(Bank_Personal_Loan_Modelling!C3951&lt;=10,"0-10",IF(AND(Bank_Personal_Loan_Modelling!C3951&gt;10,Bank_Personal_Loan_Modelling!C3951&lt;=20),"11-20",IF(AND(Bank_Personal_Loan_Modelling!C3951&gt;20,Bank_Personal_Loan_Modelling!C3951&lt;=30),"21-30","30+")))</f>
        <v>0-10</v>
      </c>
    </row>
    <row r="3952" spans="1:1" x14ac:dyDescent="0.3">
      <c r="A3952" s="3" t="str">
        <f>IF(Bank_Personal_Loan_Modelling!C3952&lt;=10,"0-10",IF(AND(Bank_Personal_Loan_Modelling!C3952&gt;10,Bank_Personal_Loan_Modelling!C3952&lt;=20),"11-20",IF(AND(Bank_Personal_Loan_Modelling!C3952&gt;20,Bank_Personal_Loan_Modelling!C3952&lt;=30),"21-30","30+")))</f>
        <v>0-10</v>
      </c>
    </row>
    <row r="3953" spans="1:1" x14ac:dyDescent="0.3">
      <c r="A3953" s="3" t="str">
        <f>IF(Bank_Personal_Loan_Modelling!C3953&lt;=10,"0-10",IF(AND(Bank_Personal_Loan_Modelling!C3953&gt;10,Bank_Personal_Loan_Modelling!C3953&lt;=20),"11-20",IF(AND(Bank_Personal_Loan_Modelling!C3953&gt;20,Bank_Personal_Loan_Modelling!C3953&lt;=30),"21-30","30+")))</f>
        <v>0-10</v>
      </c>
    </row>
    <row r="3954" spans="1:1" x14ac:dyDescent="0.3">
      <c r="A3954" s="3" t="str">
        <f>IF(Bank_Personal_Loan_Modelling!C3954&lt;=10,"0-10",IF(AND(Bank_Personal_Loan_Modelling!C3954&gt;10,Bank_Personal_Loan_Modelling!C3954&lt;=20),"11-20",IF(AND(Bank_Personal_Loan_Modelling!C3954&gt;20,Bank_Personal_Loan_Modelling!C3954&lt;=30),"21-30","30+")))</f>
        <v>0-10</v>
      </c>
    </row>
    <row r="3955" spans="1:1" x14ac:dyDescent="0.3">
      <c r="A3955" s="3" t="str">
        <f>IF(Bank_Personal_Loan_Modelling!C3955&lt;=10,"0-10",IF(AND(Bank_Personal_Loan_Modelling!C3955&gt;10,Bank_Personal_Loan_Modelling!C3955&lt;=20),"11-20",IF(AND(Bank_Personal_Loan_Modelling!C3955&gt;20,Bank_Personal_Loan_Modelling!C3955&lt;=30),"21-30","30+")))</f>
        <v>0-10</v>
      </c>
    </row>
    <row r="3956" spans="1:1" x14ac:dyDescent="0.3">
      <c r="A3956" s="3" t="str">
        <f>IF(Bank_Personal_Loan_Modelling!C3956&lt;=10,"0-10",IF(AND(Bank_Personal_Loan_Modelling!C3956&gt;10,Bank_Personal_Loan_Modelling!C3956&lt;=20),"11-20",IF(AND(Bank_Personal_Loan_Modelling!C3956&gt;20,Bank_Personal_Loan_Modelling!C3956&lt;=30),"21-30","30+")))</f>
        <v>0-10</v>
      </c>
    </row>
    <row r="3957" spans="1:1" x14ac:dyDescent="0.3">
      <c r="A3957" s="3" t="str">
        <f>IF(Bank_Personal_Loan_Modelling!C3957&lt;=10,"0-10",IF(AND(Bank_Personal_Loan_Modelling!C3957&gt;10,Bank_Personal_Loan_Modelling!C3957&lt;=20),"11-20",IF(AND(Bank_Personal_Loan_Modelling!C3957&gt;20,Bank_Personal_Loan_Modelling!C3957&lt;=30),"21-30","30+")))</f>
        <v>0-10</v>
      </c>
    </row>
    <row r="3958" spans="1:1" x14ac:dyDescent="0.3">
      <c r="A3958" s="3" t="str">
        <f>IF(Bank_Personal_Loan_Modelling!C3958&lt;=10,"0-10",IF(AND(Bank_Personal_Loan_Modelling!C3958&gt;10,Bank_Personal_Loan_Modelling!C3958&lt;=20),"11-20",IF(AND(Bank_Personal_Loan_Modelling!C3958&gt;20,Bank_Personal_Loan_Modelling!C3958&lt;=30),"21-30","30+")))</f>
        <v>0-10</v>
      </c>
    </row>
    <row r="3959" spans="1:1" x14ac:dyDescent="0.3">
      <c r="A3959" s="3" t="str">
        <f>IF(Bank_Personal_Loan_Modelling!C3959&lt;=10,"0-10",IF(AND(Bank_Personal_Loan_Modelling!C3959&gt;10,Bank_Personal_Loan_Modelling!C3959&lt;=20),"11-20",IF(AND(Bank_Personal_Loan_Modelling!C3959&gt;20,Bank_Personal_Loan_Modelling!C3959&lt;=30),"21-30","30+")))</f>
        <v>0-10</v>
      </c>
    </row>
    <row r="3960" spans="1:1" x14ac:dyDescent="0.3">
      <c r="A3960" s="3" t="str">
        <f>IF(Bank_Personal_Loan_Modelling!C3960&lt;=10,"0-10",IF(AND(Bank_Personal_Loan_Modelling!C3960&gt;10,Bank_Personal_Loan_Modelling!C3960&lt;=20),"11-20",IF(AND(Bank_Personal_Loan_Modelling!C3960&gt;20,Bank_Personal_Loan_Modelling!C3960&lt;=30),"21-30","30+")))</f>
        <v>0-10</v>
      </c>
    </row>
    <row r="3961" spans="1:1" x14ac:dyDescent="0.3">
      <c r="A3961" s="3" t="str">
        <f>IF(Bank_Personal_Loan_Modelling!C3961&lt;=10,"0-10",IF(AND(Bank_Personal_Loan_Modelling!C3961&gt;10,Bank_Personal_Loan_Modelling!C3961&lt;=20),"11-20",IF(AND(Bank_Personal_Loan_Modelling!C3961&gt;20,Bank_Personal_Loan_Modelling!C3961&lt;=30),"21-30","30+")))</f>
        <v>0-10</v>
      </c>
    </row>
    <row r="3962" spans="1:1" x14ac:dyDescent="0.3">
      <c r="A3962" s="3" t="str">
        <f>IF(Bank_Personal_Loan_Modelling!C3962&lt;=10,"0-10",IF(AND(Bank_Personal_Loan_Modelling!C3962&gt;10,Bank_Personal_Loan_Modelling!C3962&lt;=20),"11-20",IF(AND(Bank_Personal_Loan_Modelling!C3962&gt;20,Bank_Personal_Loan_Modelling!C3962&lt;=30),"21-30","30+")))</f>
        <v>0-10</v>
      </c>
    </row>
    <row r="3963" spans="1:1" x14ac:dyDescent="0.3">
      <c r="A3963" s="3" t="str">
        <f>IF(Bank_Personal_Loan_Modelling!C3963&lt;=10,"0-10",IF(AND(Bank_Personal_Loan_Modelling!C3963&gt;10,Bank_Personal_Loan_Modelling!C3963&lt;=20),"11-20",IF(AND(Bank_Personal_Loan_Modelling!C3963&gt;20,Bank_Personal_Loan_Modelling!C3963&lt;=30),"21-30","30+")))</f>
        <v>0-10</v>
      </c>
    </row>
    <row r="3964" spans="1:1" x14ac:dyDescent="0.3">
      <c r="A3964" s="3" t="str">
        <f>IF(Bank_Personal_Loan_Modelling!C3964&lt;=10,"0-10",IF(AND(Bank_Personal_Loan_Modelling!C3964&gt;10,Bank_Personal_Loan_Modelling!C3964&lt;=20),"11-20",IF(AND(Bank_Personal_Loan_Modelling!C3964&gt;20,Bank_Personal_Loan_Modelling!C3964&lt;=30),"21-30","30+")))</f>
        <v>0-10</v>
      </c>
    </row>
    <row r="3965" spans="1:1" x14ac:dyDescent="0.3">
      <c r="A3965" s="3" t="str">
        <f>IF(Bank_Personal_Loan_Modelling!C3965&lt;=10,"0-10",IF(AND(Bank_Personal_Loan_Modelling!C3965&gt;10,Bank_Personal_Loan_Modelling!C3965&lt;=20),"11-20",IF(AND(Bank_Personal_Loan_Modelling!C3965&gt;20,Bank_Personal_Loan_Modelling!C3965&lt;=30),"21-30","30+")))</f>
        <v>0-10</v>
      </c>
    </row>
    <row r="3966" spans="1:1" x14ac:dyDescent="0.3">
      <c r="A3966" s="3" t="str">
        <f>IF(Bank_Personal_Loan_Modelling!C3966&lt;=10,"0-10",IF(AND(Bank_Personal_Loan_Modelling!C3966&gt;10,Bank_Personal_Loan_Modelling!C3966&lt;=20),"11-20",IF(AND(Bank_Personal_Loan_Modelling!C3966&gt;20,Bank_Personal_Loan_Modelling!C3966&lt;=30),"21-30","30+")))</f>
        <v>0-10</v>
      </c>
    </row>
    <row r="3967" spans="1:1" x14ac:dyDescent="0.3">
      <c r="A3967" s="3" t="str">
        <f>IF(Bank_Personal_Loan_Modelling!C3967&lt;=10,"0-10",IF(AND(Bank_Personal_Loan_Modelling!C3967&gt;10,Bank_Personal_Loan_Modelling!C3967&lt;=20),"11-20",IF(AND(Bank_Personal_Loan_Modelling!C3967&gt;20,Bank_Personal_Loan_Modelling!C3967&lt;=30),"21-30","30+")))</f>
        <v>0-10</v>
      </c>
    </row>
    <row r="3968" spans="1:1" x14ac:dyDescent="0.3">
      <c r="A3968" s="3" t="str">
        <f>IF(Bank_Personal_Loan_Modelling!C3968&lt;=10,"0-10",IF(AND(Bank_Personal_Loan_Modelling!C3968&gt;10,Bank_Personal_Loan_Modelling!C3968&lt;=20),"11-20",IF(AND(Bank_Personal_Loan_Modelling!C3968&gt;20,Bank_Personal_Loan_Modelling!C3968&lt;=30),"21-30","30+")))</f>
        <v>0-10</v>
      </c>
    </row>
    <row r="3969" spans="1:1" x14ac:dyDescent="0.3">
      <c r="A3969" s="3" t="str">
        <f>IF(Bank_Personal_Loan_Modelling!C3969&lt;=10,"0-10",IF(AND(Bank_Personal_Loan_Modelling!C3969&gt;10,Bank_Personal_Loan_Modelling!C3969&lt;=20),"11-20",IF(AND(Bank_Personal_Loan_Modelling!C3969&gt;20,Bank_Personal_Loan_Modelling!C3969&lt;=30),"21-30","30+")))</f>
        <v>0-10</v>
      </c>
    </row>
    <row r="3970" spans="1:1" x14ac:dyDescent="0.3">
      <c r="A3970" s="3" t="str">
        <f>IF(Bank_Personal_Loan_Modelling!C3970&lt;=10,"0-10",IF(AND(Bank_Personal_Loan_Modelling!C3970&gt;10,Bank_Personal_Loan_Modelling!C3970&lt;=20),"11-20",IF(AND(Bank_Personal_Loan_Modelling!C3970&gt;20,Bank_Personal_Loan_Modelling!C3970&lt;=30),"21-30","30+")))</f>
        <v>0-10</v>
      </c>
    </row>
    <row r="3971" spans="1:1" x14ac:dyDescent="0.3">
      <c r="A3971" s="3" t="str">
        <f>IF(Bank_Personal_Loan_Modelling!C3971&lt;=10,"0-10",IF(AND(Bank_Personal_Loan_Modelling!C3971&gt;10,Bank_Personal_Loan_Modelling!C3971&lt;=20),"11-20",IF(AND(Bank_Personal_Loan_Modelling!C3971&gt;20,Bank_Personal_Loan_Modelling!C3971&lt;=30),"21-30","30+")))</f>
        <v>0-10</v>
      </c>
    </row>
    <row r="3972" spans="1:1" x14ac:dyDescent="0.3">
      <c r="A3972" s="3" t="str">
        <f>IF(Bank_Personal_Loan_Modelling!C3972&lt;=10,"0-10",IF(AND(Bank_Personal_Loan_Modelling!C3972&gt;10,Bank_Personal_Loan_Modelling!C3972&lt;=20),"11-20",IF(AND(Bank_Personal_Loan_Modelling!C3972&gt;20,Bank_Personal_Loan_Modelling!C3972&lt;=30),"21-30","30+")))</f>
        <v>0-10</v>
      </c>
    </row>
    <row r="3973" spans="1:1" x14ac:dyDescent="0.3">
      <c r="A3973" s="3" t="str">
        <f>IF(Bank_Personal_Loan_Modelling!C3973&lt;=10,"0-10",IF(AND(Bank_Personal_Loan_Modelling!C3973&gt;10,Bank_Personal_Loan_Modelling!C3973&lt;=20),"11-20",IF(AND(Bank_Personal_Loan_Modelling!C3973&gt;20,Bank_Personal_Loan_Modelling!C3973&lt;=30),"21-30","30+")))</f>
        <v>0-10</v>
      </c>
    </row>
    <row r="3974" spans="1:1" x14ac:dyDescent="0.3">
      <c r="A3974" s="3" t="str">
        <f>IF(Bank_Personal_Loan_Modelling!C3974&lt;=10,"0-10",IF(AND(Bank_Personal_Loan_Modelling!C3974&gt;10,Bank_Personal_Loan_Modelling!C3974&lt;=20),"11-20",IF(AND(Bank_Personal_Loan_Modelling!C3974&gt;20,Bank_Personal_Loan_Modelling!C3974&lt;=30),"21-30","30+")))</f>
        <v>0-10</v>
      </c>
    </row>
    <row r="3975" spans="1:1" x14ac:dyDescent="0.3">
      <c r="A3975" s="3" t="str">
        <f>IF(Bank_Personal_Loan_Modelling!C3975&lt;=10,"0-10",IF(AND(Bank_Personal_Loan_Modelling!C3975&gt;10,Bank_Personal_Loan_Modelling!C3975&lt;=20),"11-20",IF(AND(Bank_Personal_Loan_Modelling!C3975&gt;20,Bank_Personal_Loan_Modelling!C3975&lt;=30),"21-30","30+")))</f>
        <v>0-10</v>
      </c>
    </row>
    <row r="3976" spans="1:1" x14ac:dyDescent="0.3">
      <c r="A3976" s="3" t="str">
        <f>IF(Bank_Personal_Loan_Modelling!C3976&lt;=10,"0-10",IF(AND(Bank_Personal_Loan_Modelling!C3976&gt;10,Bank_Personal_Loan_Modelling!C3976&lt;=20),"11-20",IF(AND(Bank_Personal_Loan_Modelling!C3976&gt;20,Bank_Personal_Loan_Modelling!C3976&lt;=30),"21-30","30+")))</f>
        <v>0-10</v>
      </c>
    </row>
    <row r="3977" spans="1:1" x14ac:dyDescent="0.3">
      <c r="A3977" s="3" t="str">
        <f>IF(Bank_Personal_Loan_Modelling!C3977&lt;=10,"0-10",IF(AND(Bank_Personal_Loan_Modelling!C3977&gt;10,Bank_Personal_Loan_Modelling!C3977&lt;=20),"11-20",IF(AND(Bank_Personal_Loan_Modelling!C3977&gt;20,Bank_Personal_Loan_Modelling!C3977&lt;=30),"21-30","30+")))</f>
        <v>0-10</v>
      </c>
    </row>
    <row r="3978" spans="1:1" x14ac:dyDescent="0.3">
      <c r="A3978" s="3" t="str">
        <f>IF(Bank_Personal_Loan_Modelling!C3978&lt;=10,"0-10",IF(AND(Bank_Personal_Loan_Modelling!C3978&gt;10,Bank_Personal_Loan_Modelling!C3978&lt;=20),"11-20",IF(AND(Bank_Personal_Loan_Modelling!C3978&gt;20,Bank_Personal_Loan_Modelling!C3978&lt;=30),"21-30","30+")))</f>
        <v>0-10</v>
      </c>
    </row>
    <row r="3979" spans="1:1" x14ac:dyDescent="0.3">
      <c r="A3979" s="3" t="str">
        <f>IF(Bank_Personal_Loan_Modelling!C3979&lt;=10,"0-10",IF(AND(Bank_Personal_Loan_Modelling!C3979&gt;10,Bank_Personal_Loan_Modelling!C3979&lt;=20),"11-20",IF(AND(Bank_Personal_Loan_Modelling!C3979&gt;20,Bank_Personal_Loan_Modelling!C3979&lt;=30),"21-30","30+")))</f>
        <v>0-10</v>
      </c>
    </row>
    <row r="3980" spans="1:1" x14ac:dyDescent="0.3">
      <c r="A3980" s="3" t="str">
        <f>IF(Bank_Personal_Loan_Modelling!C3980&lt;=10,"0-10",IF(AND(Bank_Personal_Loan_Modelling!C3980&gt;10,Bank_Personal_Loan_Modelling!C3980&lt;=20),"11-20",IF(AND(Bank_Personal_Loan_Modelling!C3980&gt;20,Bank_Personal_Loan_Modelling!C3980&lt;=30),"21-30","30+")))</f>
        <v>0-10</v>
      </c>
    </row>
    <row r="3981" spans="1:1" x14ac:dyDescent="0.3">
      <c r="A3981" s="3" t="str">
        <f>IF(Bank_Personal_Loan_Modelling!C3981&lt;=10,"0-10",IF(AND(Bank_Personal_Loan_Modelling!C3981&gt;10,Bank_Personal_Loan_Modelling!C3981&lt;=20),"11-20",IF(AND(Bank_Personal_Loan_Modelling!C3981&gt;20,Bank_Personal_Loan_Modelling!C3981&lt;=30),"21-30","30+")))</f>
        <v>0-10</v>
      </c>
    </row>
    <row r="3982" spans="1:1" x14ac:dyDescent="0.3">
      <c r="A3982" s="3" t="str">
        <f>IF(Bank_Personal_Loan_Modelling!C3982&lt;=10,"0-10",IF(AND(Bank_Personal_Loan_Modelling!C3982&gt;10,Bank_Personal_Loan_Modelling!C3982&lt;=20),"11-20",IF(AND(Bank_Personal_Loan_Modelling!C3982&gt;20,Bank_Personal_Loan_Modelling!C3982&lt;=30),"21-30","30+")))</f>
        <v>0-10</v>
      </c>
    </row>
    <row r="3983" spans="1:1" x14ac:dyDescent="0.3">
      <c r="A3983" s="3" t="str">
        <f>IF(Bank_Personal_Loan_Modelling!C3983&lt;=10,"0-10",IF(AND(Bank_Personal_Loan_Modelling!C3983&gt;10,Bank_Personal_Loan_Modelling!C3983&lt;=20),"11-20",IF(AND(Bank_Personal_Loan_Modelling!C3983&gt;20,Bank_Personal_Loan_Modelling!C3983&lt;=30),"21-30","30+")))</f>
        <v>0-10</v>
      </c>
    </row>
    <row r="3984" spans="1:1" x14ac:dyDescent="0.3">
      <c r="A3984" s="3" t="str">
        <f>IF(Bank_Personal_Loan_Modelling!C3984&lt;=10,"0-10",IF(AND(Bank_Personal_Loan_Modelling!C3984&gt;10,Bank_Personal_Loan_Modelling!C3984&lt;=20),"11-20",IF(AND(Bank_Personal_Loan_Modelling!C3984&gt;20,Bank_Personal_Loan_Modelling!C3984&lt;=30),"21-30","30+")))</f>
        <v>0-10</v>
      </c>
    </row>
    <row r="3985" spans="1:1" x14ac:dyDescent="0.3">
      <c r="A3985" s="3" t="str">
        <f>IF(Bank_Personal_Loan_Modelling!C3985&lt;=10,"0-10",IF(AND(Bank_Personal_Loan_Modelling!C3985&gt;10,Bank_Personal_Loan_Modelling!C3985&lt;=20),"11-20",IF(AND(Bank_Personal_Loan_Modelling!C3985&gt;20,Bank_Personal_Loan_Modelling!C3985&lt;=30),"21-30","30+")))</f>
        <v>0-10</v>
      </c>
    </row>
    <row r="3986" spans="1:1" x14ac:dyDescent="0.3">
      <c r="A3986" s="3" t="str">
        <f>IF(Bank_Personal_Loan_Modelling!C3986&lt;=10,"0-10",IF(AND(Bank_Personal_Loan_Modelling!C3986&gt;10,Bank_Personal_Loan_Modelling!C3986&lt;=20),"11-20",IF(AND(Bank_Personal_Loan_Modelling!C3986&gt;20,Bank_Personal_Loan_Modelling!C3986&lt;=30),"21-30","30+")))</f>
        <v>0-10</v>
      </c>
    </row>
    <row r="3987" spans="1:1" x14ac:dyDescent="0.3">
      <c r="A3987" s="3" t="str">
        <f>IF(Bank_Personal_Loan_Modelling!C3987&lt;=10,"0-10",IF(AND(Bank_Personal_Loan_Modelling!C3987&gt;10,Bank_Personal_Loan_Modelling!C3987&lt;=20),"11-20",IF(AND(Bank_Personal_Loan_Modelling!C3987&gt;20,Bank_Personal_Loan_Modelling!C3987&lt;=30),"21-30","30+")))</f>
        <v>0-10</v>
      </c>
    </row>
    <row r="3988" spans="1:1" x14ac:dyDescent="0.3">
      <c r="A3988" s="3" t="str">
        <f>IF(Bank_Personal_Loan_Modelling!C3988&lt;=10,"0-10",IF(AND(Bank_Personal_Loan_Modelling!C3988&gt;10,Bank_Personal_Loan_Modelling!C3988&lt;=20),"11-20",IF(AND(Bank_Personal_Loan_Modelling!C3988&gt;20,Bank_Personal_Loan_Modelling!C3988&lt;=30),"21-30","30+")))</f>
        <v>0-10</v>
      </c>
    </row>
    <row r="3989" spans="1:1" x14ac:dyDescent="0.3">
      <c r="A3989" s="3" t="str">
        <f>IF(Bank_Personal_Loan_Modelling!C3989&lt;=10,"0-10",IF(AND(Bank_Personal_Loan_Modelling!C3989&gt;10,Bank_Personal_Loan_Modelling!C3989&lt;=20),"11-20",IF(AND(Bank_Personal_Loan_Modelling!C3989&gt;20,Bank_Personal_Loan_Modelling!C3989&lt;=30),"21-30","30+")))</f>
        <v>0-10</v>
      </c>
    </row>
    <row r="3990" spans="1:1" x14ac:dyDescent="0.3">
      <c r="A3990" s="3" t="str">
        <f>IF(Bank_Personal_Loan_Modelling!C3990&lt;=10,"0-10",IF(AND(Bank_Personal_Loan_Modelling!C3990&gt;10,Bank_Personal_Loan_Modelling!C3990&lt;=20),"11-20",IF(AND(Bank_Personal_Loan_Modelling!C3990&gt;20,Bank_Personal_Loan_Modelling!C3990&lt;=30),"21-30","30+")))</f>
        <v>0-10</v>
      </c>
    </row>
    <row r="3991" spans="1:1" x14ac:dyDescent="0.3">
      <c r="A3991" s="3" t="str">
        <f>IF(Bank_Personal_Loan_Modelling!C3991&lt;=10,"0-10",IF(AND(Bank_Personal_Loan_Modelling!C3991&gt;10,Bank_Personal_Loan_Modelling!C3991&lt;=20),"11-20",IF(AND(Bank_Personal_Loan_Modelling!C3991&gt;20,Bank_Personal_Loan_Modelling!C3991&lt;=30),"21-30","30+")))</f>
        <v>0-10</v>
      </c>
    </row>
    <row r="3992" spans="1:1" x14ac:dyDescent="0.3">
      <c r="A3992" s="3" t="str">
        <f>IF(Bank_Personal_Loan_Modelling!C3992&lt;=10,"0-10",IF(AND(Bank_Personal_Loan_Modelling!C3992&gt;10,Bank_Personal_Loan_Modelling!C3992&lt;=20),"11-20",IF(AND(Bank_Personal_Loan_Modelling!C3992&gt;20,Bank_Personal_Loan_Modelling!C3992&lt;=30),"21-30","30+")))</f>
        <v>0-10</v>
      </c>
    </row>
    <row r="3993" spans="1:1" x14ac:dyDescent="0.3">
      <c r="A3993" s="3" t="str">
        <f>IF(Bank_Personal_Loan_Modelling!C3993&lt;=10,"0-10",IF(AND(Bank_Personal_Loan_Modelling!C3993&gt;10,Bank_Personal_Loan_Modelling!C3993&lt;=20),"11-20",IF(AND(Bank_Personal_Loan_Modelling!C3993&gt;20,Bank_Personal_Loan_Modelling!C3993&lt;=30),"21-30","30+")))</f>
        <v>0-10</v>
      </c>
    </row>
    <row r="3994" spans="1:1" x14ac:dyDescent="0.3">
      <c r="A3994" s="3" t="str">
        <f>IF(Bank_Personal_Loan_Modelling!C3994&lt;=10,"0-10",IF(AND(Bank_Personal_Loan_Modelling!C3994&gt;10,Bank_Personal_Loan_Modelling!C3994&lt;=20),"11-20",IF(AND(Bank_Personal_Loan_Modelling!C3994&gt;20,Bank_Personal_Loan_Modelling!C3994&lt;=30),"21-30","30+")))</f>
        <v>0-10</v>
      </c>
    </row>
    <row r="3995" spans="1:1" x14ac:dyDescent="0.3">
      <c r="A3995" s="3" t="str">
        <f>IF(Bank_Personal_Loan_Modelling!C3995&lt;=10,"0-10",IF(AND(Bank_Personal_Loan_Modelling!C3995&gt;10,Bank_Personal_Loan_Modelling!C3995&lt;=20),"11-20",IF(AND(Bank_Personal_Loan_Modelling!C3995&gt;20,Bank_Personal_Loan_Modelling!C3995&lt;=30),"21-30","30+")))</f>
        <v>0-10</v>
      </c>
    </row>
    <row r="3996" spans="1:1" x14ac:dyDescent="0.3">
      <c r="A3996" s="3" t="str">
        <f>IF(Bank_Personal_Loan_Modelling!C3996&lt;=10,"0-10",IF(AND(Bank_Personal_Loan_Modelling!C3996&gt;10,Bank_Personal_Loan_Modelling!C3996&lt;=20),"11-20",IF(AND(Bank_Personal_Loan_Modelling!C3996&gt;20,Bank_Personal_Loan_Modelling!C3996&lt;=30),"21-30","30+")))</f>
        <v>0-10</v>
      </c>
    </row>
    <row r="3997" spans="1:1" x14ac:dyDescent="0.3">
      <c r="A3997" s="3" t="str">
        <f>IF(Bank_Personal_Loan_Modelling!C3997&lt;=10,"0-10",IF(AND(Bank_Personal_Loan_Modelling!C3997&gt;10,Bank_Personal_Loan_Modelling!C3997&lt;=20),"11-20",IF(AND(Bank_Personal_Loan_Modelling!C3997&gt;20,Bank_Personal_Loan_Modelling!C3997&lt;=30),"21-30","30+")))</f>
        <v>0-10</v>
      </c>
    </row>
    <row r="3998" spans="1:1" x14ac:dyDescent="0.3">
      <c r="A3998" s="3" t="str">
        <f>IF(Bank_Personal_Loan_Modelling!C3998&lt;=10,"0-10",IF(AND(Bank_Personal_Loan_Modelling!C3998&gt;10,Bank_Personal_Loan_Modelling!C3998&lt;=20),"11-20",IF(AND(Bank_Personal_Loan_Modelling!C3998&gt;20,Bank_Personal_Loan_Modelling!C3998&lt;=30),"21-30","30+")))</f>
        <v>0-10</v>
      </c>
    </row>
    <row r="3999" spans="1:1" x14ac:dyDescent="0.3">
      <c r="A3999" s="3" t="str">
        <f>IF(Bank_Personal_Loan_Modelling!C3999&lt;=10,"0-10",IF(AND(Bank_Personal_Loan_Modelling!C3999&gt;10,Bank_Personal_Loan_Modelling!C3999&lt;=20),"11-20",IF(AND(Bank_Personal_Loan_Modelling!C3999&gt;20,Bank_Personal_Loan_Modelling!C3999&lt;=30),"21-30","30+")))</f>
        <v>0-10</v>
      </c>
    </row>
    <row r="4000" spans="1:1" x14ac:dyDescent="0.3">
      <c r="A4000" s="3" t="str">
        <f>IF(Bank_Personal_Loan_Modelling!C4000&lt;=10,"0-10",IF(AND(Bank_Personal_Loan_Modelling!C4000&gt;10,Bank_Personal_Loan_Modelling!C4000&lt;=20),"11-20",IF(AND(Bank_Personal_Loan_Modelling!C4000&gt;20,Bank_Personal_Loan_Modelling!C4000&lt;=30),"21-30","30+")))</f>
        <v>0-10</v>
      </c>
    </row>
    <row r="4001" spans="1:1" x14ac:dyDescent="0.3">
      <c r="A4001" s="3" t="str">
        <f>IF(Bank_Personal_Loan_Modelling!C4001&lt;=10,"0-10",IF(AND(Bank_Personal_Loan_Modelling!C4001&gt;10,Bank_Personal_Loan_Modelling!C4001&lt;=20),"11-20",IF(AND(Bank_Personal_Loan_Modelling!C4001&gt;20,Bank_Personal_Loan_Modelling!C4001&lt;=30),"21-30","30+")))</f>
        <v>0-10</v>
      </c>
    </row>
    <row r="4002" spans="1:1" x14ac:dyDescent="0.3">
      <c r="A4002" s="3" t="str">
        <f>IF(Bank_Personal_Loan_Modelling!C4002&lt;=10,"0-10",IF(AND(Bank_Personal_Loan_Modelling!C4002&gt;10,Bank_Personal_Loan_Modelling!C4002&lt;=20),"11-20",IF(AND(Bank_Personal_Loan_Modelling!C4002&gt;20,Bank_Personal_Loan_Modelling!C4002&lt;=30),"21-30","30+")))</f>
        <v>0-10</v>
      </c>
    </row>
    <row r="4003" spans="1:1" x14ac:dyDescent="0.3">
      <c r="A4003" s="3" t="str">
        <f>IF(Bank_Personal_Loan_Modelling!C4003&lt;=10,"0-10",IF(AND(Bank_Personal_Loan_Modelling!C4003&gt;10,Bank_Personal_Loan_Modelling!C4003&lt;=20),"11-20",IF(AND(Bank_Personal_Loan_Modelling!C4003&gt;20,Bank_Personal_Loan_Modelling!C4003&lt;=30),"21-30","30+")))</f>
        <v>0-10</v>
      </c>
    </row>
    <row r="4004" spans="1:1" x14ac:dyDescent="0.3">
      <c r="A4004" s="3" t="str">
        <f>IF(Bank_Personal_Loan_Modelling!C4004&lt;=10,"0-10",IF(AND(Bank_Personal_Loan_Modelling!C4004&gt;10,Bank_Personal_Loan_Modelling!C4004&lt;=20),"11-20",IF(AND(Bank_Personal_Loan_Modelling!C4004&gt;20,Bank_Personal_Loan_Modelling!C4004&lt;=30),"21-30","30+")))</f>
        <v>0-10</v>
      </c>
    </row>
    <row r="4005" spans="1:1" x14ac:dyDescent="0.3">
      <c r="A4005" s="3" t="str">
        <f>IF(Bank_Personal_Loan_Modelling!C4005&lt;=10,"0-10",IF(AND(Bank_Personal_Loan_Modelling!C4005&gt;10,Bank_Personal_Loan_Modelling!C4005&lt;=20),"11-20",IF(AND(Bank_Personal_Loan_Modelling!C4005&gt;20,Bank_Personal_Loan_Modelling!C4005&lt;=30),"21-30","30+")))</f>
        <v>0-10</v>
      </c>
    </row>
    <row r="4006" spans="1:1" x14ac:dyDescent="0.3">
      <c r="A4006" s="3" t="str">
        <f>IF(Bank_Personal_Loan_Modelling!C4006&lt;=10,"0-10",IF(AND(Bank_Personal_Loan_Modelling!C4006&gt;10,Bank_Personal_Loan_Modelling!C4006&lt;=20),"11-20",IF(AND(Bank_Personal_Loan_Modelling!C4006&gt;20,Bank_Personal_Loan_Modelling!C4006&lt;=30),"21-30","30+")))</f>
        <v>0-10</v>
      </c>
    </row>
    <row r="4007" spans="1:1" x14ac:dyDescent="0.3">
      <c r="A4007" s="3" t="str">
        <f>IF(Bank_Personal_Loan_Modelling!C4007&lt;=10,"0-10",IF(AND(Bank_Personal_Loan_Modelling!C4007&gt;10,Bank_Personal_Loan_Modelling!C4007&lt;=20),"11-20",IF(AND(Bank_Personal_Loan_Modelling!C4007&gt;20,Bank_Personal_Loan_Modelling!C4007&lt;=30),"21-30","30+")))</f>
        <v>0-10</v>
      </c>
    </row>
    <row r="4008" spans="1:1" x14ac:dyDescent="0.3">
      <c r="A4008" s="3" t="str">
        <f>IF(Bank_Personal_Loan_Modelling!C4008&lt;=10,"0-10",IF(AND(Bank_Personal_Loan_Modelling!C4008&gt;10,Bank_Personal_Loan_Modelling!C4008&lt;=20),"11-20",IF(AND(Bank_Personal_Loan_Modelling!C4008&gt;20,Bank_Personal_Loan_Modelling!C4008&lt;=30),"21-30","30+")))</f>
        <v>0-10</v>
      </c>
    </row>
    <row r="4009" spans="1:1" x14ac:dyDescent="0.3">
      <c r="A4009" s="3" t="str">
        <f>IF(Bank_Personal_Loan_Modelling!C4009&lt;=10,"0-10",IF(AND(Bank_Personal_Loan_Modelling!C4009&gt;10,Bank_Personal_Loan_Modelling!C4009&lt;=20),"11-20",IF(AND(Bank_Personal_Loan_Modelling!C4009&gt;20,Bank_Personal_Loan_Modelling!C4009&lt;=30),"21-30","30+")))</f>
        <v>0-10</v>
      </c>
    </row>
    <row r="4010" spans="1:1" x14ac:dyDescent="0.3">
      <c r="A4010" s="3" t="str">
        <f>IF(Bank_Personal_Loan_Modelling!C4010&lt;=10,"0-10",IF(AND(Bank_Personal_Loan_Modelling!C4010&gt;10,Bank_Personal_Loan_Modelling!C4010&lt;=20),"11-20",IF(AND(Bank_Personal_Loan_Modelling!C4010&gt;20,Bank_Personal_Loan_Modelling!C4010&lt;=30),"21-30","30+")))</f>
        <v>0-10</v>
      </c>
    </row>
    <row r="4011" spans="1:1" x14ac:dyDescent="0.3">
      <c r="A4011" s="3" t="str">
        <f>IF(Bank_Personal_Loan_Modelling!C4011&lt;=10,"0-10",IF(AND(Bank_Personal_Loan_Modelling!C4011&gt;10,Bank_Personal_Loan_Modelling!C4011&lt;=20),"11-20",IF(AND(Bank_Personal_Loan_Modelling!C4011&gt;20,Bank_Personal_Loan_Modelling!C4011&lt;=30),"21-30","30+")))</f>
        <v>0-10</v>
      </c>
    </row>
    <row r="4012" spans="1:1" x14ac:dyDescent="0.3">
      <c r="A4012" s="3" t="str">
        <f>IF(Bank_Personal_Loan_Modelling!C4012&lt;=10,"0-10",IF(AND(Bank_Personal_Loan_Modelling!C4012&gt;10,Bank_Personal_Loan_Modelling!C4012&lt;=20),"11-20",IF(AND(Bank_Personal_Loan_Modelling!C4012&gt;20,Bank_Personal_Loan_Modelling!C4012&lt;=30),"21-30","30+")))</f>
        <v>0-10</v>
      </c>
    </row>
    <row r="4013" spans="1:1" x14ac:dyDescent="0.3">
      <c r="A4013" s="3" t="str">
        <f>IF(Bank_Personal_Loan_Modelling!C4013&lt;=10,"0-10",IF(AND(Bank_Personal_Loan_Modelling!C4013&gt;10,Bank_Personal_Loan_Modelling!C4013&lt;=20),"11-20",IF(AND(Bank_Personal_Loan_Modelling!C4013&gt;20,Bank_Personal_Loan_Modelling!C4013&lt;=30),"21-30","30+")))</f>
        <v>0-10</v>
      </c>
    </row>
    <row r="4014" spans="1:1" x14ac:dyDescent="0.3">
      <c r="A4014" s="3" t="str">
        <f>IF(Bank_Personal_Loan_Modelling!C4014&lt;=10,"0-10",IF(AND(Bank_Personal_Loan_Modelling!C4014&gt;10,Bank_Personal_Loan_Modelling!C4014&lt;=20),"11-20",IF(AND(Bank_Personal_Loan_Modelling!C4014&gt;20,Bank_Personal_Loan_Modelling!C4014&lt;=30),"21-30","30+")))</f>
        <v>0-10</v>
      </c>
    </row>
    <row r="4015" spans="1:1" x14ac:dyDescent="0.3">
      <c r="A4015" s="3" t="str">
        <f>IF(Bank_Personal_Loan_Modelling!C4015&lt;=10,"0-10",IF(AND(Bank_Personal_Loan_Modelling!C4015&gt;10,Bank_Personal_Loan_Modelling!C4015&lt;=20),"11-20",IF(AND(Bank_Personal_Loan_Modelling!C4015&gt;20,Bank_Personal_Loan_Modelling!C4015&lt;=30),"21-30","30+")))</f>
        <v>0-10</v>
      </c>
    </row>
    <row r="4016" spans="1:1" x14ac:dyDescent="0.3">
      <c r="A4016" s="3" t="str">
        <f>IF(Bank_Personal_Loan_Modelling!C4016&lt;=10,"0-10",IF(AND(Bank_Personal_Loan_Modelling!C4016&gt;10,Bank_Personal_Loan_Modelling!C4016&lt;=20),"11-20",IF(AND(Bank_Personal_Loan_Modelling!C4016&gt;20,Bank_Personal_Loan_Modelling!C4016&lt;=30),"21-30","30+")))</f>
        <v>0-10</v>
      </c>
    </row>
    <row r="4017" spans="1:1" x14ac:dyDescent="0.3">
      <c r="A4017" s="3" t="str">
        <f>IF(Bank_Personal_Loan_Modelling!C4017&lt;=10,"0-10",IF(AND(Bank_Personal_Loan_Modelling!C4017&gt;10,Bank_Personal_Loan_Modelling!C4017&lt;=20),"11-20",IF(AND(Bank_Personal_Loan_Modelling!C4017&gt;20,Bank_Personal_Loan_Modelling!C4017&lt;=30),"21-30","30+")))</f>
        <v>0-10</v>
      </c>
    </row>
    <row r="4018" spans="1:1" x14ac:dyDescent="0.3">
      <c r="A4018" s="3" t="str">
        <f>IF(Bank_Personal_Loan_Modelling!C4018&lt;=10,"0-10",IF(AND(Bank_Personal_Loan_Modelling!C4018&gt;10,Bank_Personal_Loan_Modelling!C4018&lt;=20),"11-20",IF(AND(Bank_Personal_Loan_Modelling!C4018&gt;20,Bank_Personal_Loan_Modelling!C4018&lt;=30),"21-30","30+")))</f>
        <v>0-10</v>
      </c>
    </row>
    <row r="4019" spans="1:1" x14ac:dyDescent="0.3">
      <c r="A4019" s="3" t="str">
        <f>IF(Bank_Personal_Loan_Modelling!C4019&lt;=10,"0-10",IF(AND(Bank_Personal_Loan_Modelling!C4019&gt;10,Bank_Personal_Loan_Modelling!C4019&lt;=20),"11-20",IF(AND(Bank_Personal_Loan_Modelling!C4019&gt;20,Bank_Personal_Loan_Modelling!C4019&lt;=30),"21-30","30+")))</f>
        <v>0-10</v>
      </c>
    </row>
    <row r="4020" spans="1:1" x14ac:dyDescent="0.3">
      <c r="A4020" s="3" t="str">
        <f>IF(Bank_Personal_Loan_Modelling!C4020&lt;=10,"0-10",IF(AND(Bank_Personal_Loan_Modelling!C4020&gt;10,Bank_Personal_Loan_Modelling!C4020&lt;=20),"11-20",IF(AND(Bank_Personal_Loan_Modelling!C4020&gt;20,Bank_Personal_Loan_Modelling!C4020&lt;=30),"21-30","30+")))</f>
        <v>0-10</v>
      </c>
    </row>
    <row r="4021" spans="1:1" x14ac:dyDescent="0.3">
      <c r="A4021" s="3" t="str">
        <f>IF(Bank_Personal_Loan_Modelling!C4021&lt;=10,"0-10",IF(AND(Bank_Personal_Loan_Modelling!C4021&gt;10,Bank_Personal_Loan_Modelling!C4021&lt;=20),"11-20",IF(AND(Bank_Personal_Loan_Modelling!C4021&gt;20,Bank_Personal_Loan_Modelling!C4021&lt;=30),"21-30","30+")))</f>
        <v>0-10</v>
      </c>
    </row>
    <row r="4022" spans="1:1" x14ac:dyDescent="0.3">
      <c r="A4022" s="3" t="str">
        <f>IF(Bank_Personal_Loan_Modelling!C4022&lt;=10,"0-10",IF(AND(Bank_Personal_Loan_Modelling!C4022&gt;10,Bank_Personal_Loan_Modelling!C4022&lt;=20),"11-20",IF(AND(Bank_Personal_Loan_Modelling!C4022&gt;20,Bank_Personal_Loan_Modelling!C4022&lt;=30),"21-30","30+")))</f>
        <v>0-10</v>
      </c>
    </row>
    <row r="4023" spans="1:1" x14ac:dyDescent="0.3">
      <c r="A4023" s="3" t="str">
        <f>IF(Bank_Personal_Loan_Modelling!C4023&lt;=10,"0-10",IF(AND(Bank_Personal_Loan_Modelling!C4023&gt;10,Bank_Personal_Loan_Modelling!C4023&lt;=20),"11-20",IF(AND(Bank_Personal_Loan_Modelling!C4023&gt;20,Bank_Personal_Loan_Modelling!C4023&lt;=30),"21-30","30+")))</f>
        <v>0-10</v>
      </c>
    </row>
    <row r="4024" spans="1:1" x14ac:dyDescent="0.3">
      <c r="A4024" s="3" t="str">
        <f>IF(Bank_Personal_Loan_Modelling!C4024&lt;=10,"0-10",IF(AND(Bank_Personal_Loan_Modelling!C4024&gt;10,Bank_Personal_Loan_Modelling!C4024&lt;=20),"11-20",IF(AND(Bank_Personal_Loan_Modelling!C4024&gt;20,Bank_Personal_Loan_Modelling!C4024&lt;=30),"21-30","30+")))</f>
        <v>0-10</v>
      </c>
    </row>
    <row r="4025" spans="1:1" x14ac:dyDescent="0.3">
      <c r="A4025" s="3" t="str">
        <f>IF(Bank_Personal_Loan_Modelling!C4025&lt;=10,"0-10",IF(AND(Bank_Personal_Loan_Modelling!C4025&gt;10,Bank_Personal_Loan_Modelling!C4025&lt;=20),"11-20",IF(AND(Bank_Personal_Loan_Modelling!C4025&gt;20,Bank_Personal_Loan_Modelling!C4025&lt;=30),"21-30","30+")))</f>
        <v>0-10</v>
      </c>
    </row>
    <row r="4026" spans="1:1" x14ac:dyDescent="0.3">
      <c r="A4026" s="3" t="str">
        <f>IF(Bank_Personal_Loan_Modelling!C4026&lt;=10,"0-10",IF(AND(Bank_Personal_Loan_Modelling!C4026&gt;10,Bank_Personal_Loan_Modelling!C4026&lt;=20),"11-20",IF(AND(Bank_Personal_Loan_Modelling!C4026&gt;20,Bank_Personal_Loan_Modelling!C4026&lt;=30),"21-30","30+")))</f>
        <v>0-10</v>
      </c>
    </row>
    <row r="4027" spans="1:1" x14ac:dyDescent="0.3">
      <c r="A4027" s="3" t="str">
        <f>IF(Bank_Personal_Loan_Modelling!C4027&lt;=10,"0-10",IF(AND(Bank_Personal_Loan_Modelling!C4027&gt;10,Bank_Personal_Loan_Modelling!C4027&lt;=20),"11-20",IF(AND(Bank_Personal_Loan_Modelling!C4027&gt;20,Bank_Personal_Loan_Modelling!C4027&lt;=30),"21-30","30+")))</f>
        <v>0-10</v>
      </c>
    </row>
    <row r="4028" spans="1:1" x14ac:dyDescent="0.3">
      <c r="A4028" s="3" t="str">
        <f>IF(Bank_Personal_Loan_Modelling!C4028&lt;=10,"0-10",IF(AND(Bank_Personal_Loan_Modelling!C4028&gt;10,Bank_Personal_Loan_Modelling!C4028&lt;=20),"11-20",IF(AND(Bank_Personal_Loan_Modelling!C4028&gt;20,Bank_Personal_Loan_Modelling!C4028&lt;=30),"21-30","30+")))</f>
        <v>0-10</v>
      </c>
    </row>
    <row r="4029" spans="1:1" x14ac:dyDescent="0.3">
      <c r="A4029" s="3" t="str">
        <f>IF(Bank_Personal_Loan_Modelling!C4029&lt;=10,"0-10",IF(AND(Bank_Personal_Loan_Modelling!C4029&gt;10,Bank_Personal_Loan_Modelling!C4029&lt;=20),"11-20",IF(AND(Bank_Personal_Loan_Modelling!C4029&gt;20,Bank_Personal_Loan_Modelling!C4029&lt;=30),"21-30","30+")))</f>
        <v>0-10</v>
      </c>
    </row>
    <row r="4030" spans="1:1" x14ac:dyDescent="0.3">
      <c r="A4030" s="3" t="str">
        <f>IF(Bank_Personal_Loan_Modelling!C4030&lt;=10,"0-10",IF(AND(Bank_Personal_Loan_Modelling!C4030&gt;10,Bank_Personal_Loan_Modelling!C4030&lt;=20),"11-20",IF(AND(Bank_Personal_Loan_Modelling!C4030&gt;20,Bank_Personal_Loan_Modelling!C4030&lt;=30),"21-30","30+")))</f>
        <v>0-10</v>
      </c>
    </row>
    <row r="4031" spans="1:1" x14ac:dyDescent="0.3">
      <c r="A4031" s="3" t="str">
        <f>IF(Bank_Personal_Loan_Modelling!C4031&lt;=10,"0-10",IF(AND(Bank_Personal_Loan_Modelling!C4031&gt;10,Bank_Personal_Loan_Modelling!C4031&lt;=20),"11-20",IF(AND(Bank_Personal_Loan_Modelling!C4031&gt;20,Bank_Personal_Loan_Modelling!C4031&lt;=30),"21-30","30+")))</f>
        <v>0-10</v>
      </c>
    </row>
    <row r="4032" spans="1:1" x14ac:dyDescent="0.3">
      <c r="A4032" s="3" t="str">
        <f>IF(Bank_Personal_Loan_Modelling!C4032&lt;=10,"0-10",IF(AND(Bank_Personal_Loan_Modelling!C4032&gt;10,Bank_Personal_Loan_Modelling!C4032&lt;=20),"11-20",IF(AND(Bank_Personal_Loan_Modelling!C4032&gt;20,Bank_Personal_Loan_Modelling!C4032&lt;=30),"21-30","30+")))</f>
        <v>0-10</v>
      </c>
    </row>
    <row r="4033" spans="1:1" x14ac:dyDescent="0.3">
      <c r="A4033" s="3" t="str">
        <f>IF(Bank_Personal_Loan_Modelling!C4033&lt;=10,"0-10",IF(AND(Bank_Personal_Loan_Modelling!C4033&gt;10,Bank_Personal_Loan_Modelling!C4033&lt;=20),"11-20",IF(AND(Bank_Personal_Loan_Modelling!C4033&gt;20,Bank_Personal_Loan_Modelling!C4033&lt;=30),"21-30","30+")))</f>
        <v>0-10</v>
      </c>
    </row>
    <row r="4034" spans="1:1" x14ac:dyDescent="0.3">
      <c r="A4034" s="3" t="str">
        <f>IF(Bank_Personal_Loan_Modelling!C4034&lt;=10,"0-10",IF(AND(Bank_Personal_Loan_Modelling!C4034&gt;10,Bank_Personal_Loan_Modelling!C4034&lt;=20),"11-20",IF(AND(Bank_Personal_Loan_Modelling!C4034&gt;20,Bank_Personal_Loan_Modelling!C4034&lt;=30),"21-30","30+")))</f>
        <v>0-10</v>
      </c>
    </row>
    <row r="4035" spans="1:1" x14ac:dyDescent="0.3">
      <c r="A4035" s="3" t="str">
        <f>IF(Bank_Personal_Loan_Modelling!C4035&lt;=10,"0-10",IF(AND(Bank_Personal_Loan_Modelling!C4035&gt;10,Bank_Personal_Loan_Modelling!C4035&lt;=20),"11-20",IF(AND(Bank_Personal_Loan_Modelling!C4035&gt;20,Bank_Personal_Loan_Modelling!C4035&lt;=30),"21-30","30+")))</f>
        <v>0-10</v>
      </c>
    </row>
    <row r="4036" spans="1:1" x14ac:dyDescent="0.3">
      <c r="A4036" s="3" t="str">
        <f>IF(Bank_Personal_Loan_Modelling!C4036&lt;=10,"0-10",IF(AND(Bank_Personal_Loan_Modelling!C4036&gt;10,Bank_Personal_Loan_Modelling!C4036&lt;=20),"11-20",IF(AND(Bank_Personal_Loan_Modelling!C4036&gt;20,Bank_Personal_Loan_Modelling!C4036&lt;=30),"21-30","30+")))</f>
        <v>0-10</v>
      </c>
    </row>
    <row r="4037" spans="1:1" x14ac:dyDescent="0.3">
      <c r="A4037" s="3" t="str">
        <f>IF(Bank_Personal_Loan_Modelling!C4037&lt;=10,"0-10",IF(AND(Bank_Personal_Loan_Modelling!C4037&gt;10,Bank_Personal_Loan_Modelling!C4037&lt;=20),"11-20",IF(AND(Bank_Personal_Loan_Modelling!C4037&gt;20,Bank_Personal_Loan_Modelling!C4037&lt;=30),"21-30","30+")))</f>
        <v>0-10</v>
      </c>
    </row>
    <row r="4038" spans="1:1" x14ac:dyDescent="0.3">
      <c r="A4038" s="3" t="str">
        <f>IF(Bank_Personal_Loan_Modelling!C4038&lt;=10,"0-10",IF(AND(Bank_Personal_Loan_Modelling!C4038&gt;10,Bank_Personal_Loan_Modelling!C4038&lt;=20),"11-20",IF(AND(Bank_Personal_Loan_Modelling!C4038&gt;20,Bank_Personal_Loan_Modelling!C4038&lt;=30),"21-30","30+")))</f>
        <v>0-10</v>
      </c>
    </row>
    <row r="4039" spans="1:1" x14ac:dyDescent="0.3">
      <c r="A4039" s="3" t="str">
        <f>IF(Bank_Personal_Loan_Modelling!C4039&lt;=10,"0-10",IF(AND(Bank_Personal_Loan_Modelling!C4039&gt;10,Bank_Personal_Loan_Modelling!C4039&lt;=20),"11-20",IF(AND(Bank_Personal_Loan_Modelling!C4039&gt;20,Bank_Personal_Loan_Modelling!C4039&lt;=30),"21-30","30+")))</f>
        <v>0-10</v>
      </c>
    </row>
    <row r="4040" spans="1:1" x14ac:dyDescent="0.3">
      <c r="A4040" s="3" t="str">
        <f>IF(Bank_Personal_Loan_Modelling!C4040&lt;=10,"0-10",IF(AND(Bank_Personal_Loan_Modelling!C4040&gt;10,Bank_Personal_Loan_Modelling!C4040&lt;=20),"11-20",IF(AND(Bank_Personal_Loan_Modelling!C4040&gt;20,Bank_Personal_Loan_Modelling!C4040&lt;=30),"21-30","30+")))</f>
        <v>0-10</v>
      </c>
    </row>
    <row r="4041" spans="1:1" x14ac:dyDescent="0.3">
      <c r="A4041" s="3" t="str">
        <f>IF(Bank_Personal_Loan_Modelling!C4041&lt;=10,"0-10",IF(AND(Bank_Personal_Loan_Modelling!C4041&gt;10,Bank_Personal_Loan_Modelling!C4041&lt;=20),"11-20",IF(AND(Bank_Personal_Loan_Modelling!C4041&gt;20,Bank_Personal_Loan_Modelling!C4041&lt;=30),"21-30","30+")))</f>
        <v>0-10</v>
      </c>
    </row>
    <row r="4042" spans="1:1" x14ac:dyDescent="0.3">
      <c r="A4042" s="3" t="str">
        <f>IF(Bank_Personal_Loan_Modelling!C4042&lt;=10,"0-10",IF(AND(Bank_Personal_Loan_Modelling!C4042&gt;10,Bank_Personal_Loan_Modelling!C4042&lt;=20),"11-20",IF(AND(Bank_Personal_Loan_Modelling!C4042&gt;20,Bank_Personal_Loan_Modelling!C4042&lt;=30),"21-30","30+")))</f>
        <v>0-10</v>
      </c>
    </row>
    <row r="4043" spans="1:1" x14ac:dyDescent="0.3">
      <c r="A4043" s="3" t="str">
        <f>IF(Bank_Personal_Loan_Modelling!C4043&lt;=10,"0-10",IF(AND(Bank_Personal_Loan_Modelling!C4043&gt;10,Bank_Personal_Loan_Modelling!C4043&lt;=20),"11-20",IF(AND(Bank_Personal_Loan_Modelling!C4043&gt;20,Bank_Personal_Loan_Modelling!C4043&lt;=30),"21-30","30+")))</f>
        <v>0-10</v>
      </c>
    </row>
    <row r="4044" spans="1:1" x14ac:dyDescent="0.3">
      <c r="A4044" s="3" t="str">
        <f>IF(Bank_Personal_Loan_Modelling!C4044&lt;=10,"0-10",IF(AND(Bank_Personal_Loan_Modelling!C4044&gt;10,Bank_Personal_Loan_Modelling!C4044&lt;=20),"11-20",IF(AND(Bank_Personal_Loan_Modelling!C4044&gt;20,Bank_Personal_Loan_Modelling!C4044&lt;=30),"21-30","30+")))</f>
        <v>0-10</v>
      </c>
    </row>
    <row r="4045" spans="1:1" x14ac:dyDescent="0.3">
      <c r="A4045" s="3" t="str">
        <f>IF(Bank_Personal_Loan_Modelling!C4045&lt;=10,"0-10",IF(AND(Bank_Personal_Loan_Modelling!C4045&gt;10,Bank_Personal_Loan_Modelling!C4045&lt;=20),"11-20",IF(AND(Bank_Personal_Loan_Modelling!C4045&gt;20,Bank_Personal_Loan_Modelling!C4045&lt;=30),"21-30","30+")))</f>
        <v>0-10</v>
      </c>
    </row>
    <row r="4046" spans="1:1" x14ac:dyDescent="0.3">
      <c r="A4046" s="3" t="str">
        <f>IF(Bank_Personal_Loan_Modelling!C4046&lt;=10,"0-10",IF(AND(Bank_Personal_Loan_Modelling!C4046&gt;10,Bank_Personal_Loan_Modelling!C4046&lt;=20),"11-20",IF(AND(Bank_Personal_Loan_Modelling!C4046&gt;20,Bank_Personal_Loan_Modelling!C4046&lt;=30),"21-30","30+")))</f>
        <v>0-10</v>
      </c>
    </row>
    <row r="4047" spans="1:1" x14ac:dyDescent="0.3">
      <c r="A4047" s="3" t="str">
        <f>IF(Bank_Personal_Loan_Modelling!C4047&lt;=10,"0-10",IF(AND(Bank_Personal_Loan_Modelling!C4047&gt;10,Bank_Personal_Loan_Modelling!C4047&lt;=20),"11-20",IF(AND(Bank_Personal_Loan_Modelling!C4047&gt;20,Bank_Personal_Loan_Modelling!C4047&lt;=30),"21-30","30+")))</f>
        <v>0-10</v>
      </c>
    </row>
    <row r="4048" spans="1:1" x14ac:dyDescent="0.3">
      <c r="A4048" s="3" t="str">
        <f>IF(Bank_Personal_Loan_Modelling!C4048&lt;=10,"0-10",IF(AND(Bank_Personal_Loan_Modelling!C4048&gt;10,Bank_Personal_Loan_Modelling!C4048&lt;=20),"11-20",IF(AND(Bank_Personal_Loan_Modelling!C4048&gt;20,Bank_Personal_Loan_Modelling!C4048&lt;=30),"21-30","30+")))</f>
        <v>0-10</v>
      </c>
    </row>
    <row r="4049" spans="1:1" x14ac:dyDescent="0.3">
      <c r="A4049" s="3" t="str">
        <f>IF(Bank_Personal_Loan_Modelling!C4049&lt;=10,"0-10",IF(AND(Bank_Personal_Loan_Modelling!C4049&gt;10,Bank_Personal_Loan_Modelling!C4049&lt;=20),"11-20",IF(AND(Bank_Personal_Loan_Modelling!C4049&gt;20,Bank_Personal_Loan_Modelling!C4049&lt;=30),"21-30","30+")))</f>
        <v>0-10</v>
      </c>
    </row>
    <row r="4050" spans="1:1" x14ac:dyDescent="0.3">
      <c r="A4050" s="3" t="str">
        <f>IF(Bank_Personal_Loan_Modelling!C4050&lt;=10,"0-10",IF(AND(Bank_Personal_Loan_Modelling!C4050&gt;10,Bank_Personal_Loan_Modelling!C4050&lt;=20),"11-20",IF(AND(Bank_Personal_Loan_Modelling!C4050&gt;20,Bank_Personal_Loan_Modelling!C4050&lt;=30),"21-30","30+")))</f>
        <v>0-10</v>
      </c>
    </row>
    <row r="4051" spans="1:1" x14ac:dyDescent="0.3">
      <c r="A4051" s="3" t="str">
        <f>IF(Bank_Personal_Loan_Modelling!C4051&lt;=10,"0-10",IF(AND(Bank_Personal_Loan_Modelling!C4051&gt;10,Bank_Personal_Loan_Modelling!C4051&lt;=20),"11-20",IF(AND(Bank_Personal_Loan_Modelling!C4051&gt;20,Bank_Personal_Loan_Modelling!C4051&lt;=30),"21-30","30+")))</f>
        <v>0-10</v>
      </c>
    </row>
    <row r="4052" spans="1:1" x14ac:dyDescent="0.3">
      <c r="A4052" s="3" t="str">
        <f>IF(Bank_Personal_Loan_Modelling!C4052&lt;=10,"0-10",IF(AND(Bank_Personal_Loan_Modelling!C4052&gt;10,Bank_Personal_Loan_Modelling!C4052&lt;=20),"11-20",IF(AND(Bank_Personal_Loan_Modelling!C4052&gt;20,Bank_Personal_Loan_Modelling!C4052&lt;=30),"21-30","30+")))</f>
        <v>0-10</v>
      </c>
    </row>
    <row r="4053" spans="1:1" x14ac:dyDescent="0.3">
      <c r="A4053" s="3" t="str">
        <f>IF(Bank_Personal_Loan_Modelling!C4053&lt;=10,"0-10",IF(AND(Bank_Personal_Loan_Modelling!C4053&gt;10,Bank_Personal_Loan_Modelling!C4053&lt;=20),"11-20",IF(AND(Bank_Personal_Loan_Modelling!C4053&gt;20,Bank_Personal_Loan_Modelling!C4053&lt;=30),"21-30","30+")))</f>
        <v>0-10</v>
      </c>
    </row>
    <row r="4054" spans="1:1" x14ac:dyDescent="0.3">
      <c r="A4054" s="3" t="str">
        <f>IF(Bank_Personal_Loan_Modelling!C4054&lt;=10,"0-10",IF(AND(Bank_Personal_Loan_Modelling!C4054&gt;10,Bank_Personal_Loan_Modelling!C4054&lt;=20),"11-20",IF(AND(Bank_Personal_Loan_Modelling!C4054&gt;20,Bank_Personal_Loan_Modelling!C4054&lt;=30),"21-30","30+")))</f>
        <v>0-10</v>
      </c>
    </row>
    <row r="4055" spans="1:1" x14ac:dyDescent="0.3">
      <c r="A4055" s="3" t="str">
        <f>IF(Bank_Personal_Loan_Modelling!C4055&lt;=10,"0-10",IF(AND(Bank_Personal_Loan_Modelling!C4055&gt;10,Bank_Personal_Loan_Modelling!C4055&lt;=20),"11-20",IF(AND(Bank_Personal_Loan_Modelling!C4055&gt;20,Bank_Personal_Loan_Modelling!C4055&lt;=30),"21-30","30+")))</f>
        <v>0-10</v>
      </c>
    </row>
    <row r="4056" spans="1:1" x14ac:dyDescent="0.3">
      <c r="A4056" s="3" t="str">
        <f>IF(Bank_Personal_Loan_Modelling!C4056&lt;=10,"0-10",IF(AND(Bank_Personal_Loan_Modelling!C4056&gt;10,Bank_Personal_Loan_Modelling!C4056&lt;=20),"11-20",IF(AND(Bank_Personal_Loan_Modelling!C4056&gt;20,Bank_Personal_Loan_Modelling!C4056&lt;=30),"21-30","30+")))</f>
        <v>0-10</v>
      </c>
    </row>
    <row r="4057" spans="1:1" x14ac:dyDescent="0.3">
      <c r="A4057" s="3" t="str">
        <f>IF(Bank_Personal_Loan_Modelling!C4057&lt;=10,"0-10",IF(AND(Bank_Personal_Loan_Modelling!C4057&gt;10,Bank_Personal_Loan_Modelling!C4057&lt;=20),"11-20",IF(AND(Bank_Personal_Loan_Modelling!C4057&gt;20,Bank_Personal_Loan_Modelling!C4057&lt;=30),"21-30","30+")))</f>
        <v>0-10</v>
      </c>
    </row>
    <row r="4058" spans="1:1" x14ac:dyDescent="0.3">
      <c r="A4058" s="3" t="str">
        <f>IF(Bank_Personal_Loan_Modelling!C4058&lt;=10,"0-10",IF(AND(Bank_Personal_Loan_Modelling!C4058&gt;10,Bank_Personal_Loan_Modelling!C4058&lt;=20),"11-20",IF(AND(Bank_Personal_Loan_Modelling!C4058&gt;20,Bank_Personal_Loan_Modelling!C4058&lt;=30),"21-30","30+")))</f>
        <v>0-10</v>
      </c>
    </row>
    <row r="4059" spans="1:1" x14ac:dyDescent="0.3">
      <c r="A4059" s="3" t="str">
        <f>IF(Bank_Personal_Loan_Modelling!C4059&lt;=10,"0-10",IF(AND(Bank_Personal_Loan_Modelling!C4059&gt;10,Bank_Personal_Loan_Modelling!C4059&lt;=20),"11-20",IF(AND(Bank_Personal_Loan_Modelling!C4059&gt;20,Bank_Personal_Loan_Modelling!C4059&lt;=30),"21-30","30+")))</f>
        <v>0-10</v>
      </c>
    </row>
    <row r="4060" spans="1:1" x14ac:dyDescent="0.3">
      <c r="A4060" s="3" t="str">
        <f>IF(Bank_Personal_Loan_Modelling!C4060&lt;=10,"0-10",IF(AND(Bank_Personal_Loan_Modelling!C4060&gt;10,Bank_Personal_Loan_Modelling!C4060&lt;=20),"11-20",IF(AND(Bank_Personal_Loan_Modelling!C4060&gt;20,Bank_Personal_Loan_Modelling!C4060&lt;=30),"21-30","30+")))</f>
        <v>0-10</v>
      </c>
    </row>
    <row r="4061" spans="1:1" x14ac:dyDescent="0.3">
      <c r="A4061" s="3" t="str">
        <f>IF(Bank_Personal_Loan_Modelling!C4061&lt;=10,"0-10",IF(AND(Bank_Personal_Loan_Modelling!C4061&gt;10,Bank_Personal_Loan_Modelling!C4061&lt;=20),"11-20",IF(AND(Bank_Personal_Loan_Modelling!C4061&gt;20,Bank_Personal_Loan_Modelling!C4061&lt;=30),"21-30","30+")))</f>
        <v>0-10</v>
      </c>
    </row>
    <row r="4062" spans="1:1" x14ac:dyDescent="0.3">
      <c r="A4062" s="3" t="str">
        <f>IF(Bank_Personal_Loan_Modelling!C4062&lt;=10,"0-10",IF(AND(Bank_Personal_Loan_Modelling!C4062&gt;10,Bank_Personal_Loan_Modelling!C4062&lt;=20),"11-20",IF(AND(Bank_Personal_Loan_Modelling!C4062&gt;20,Bank_Personal_Loan_Modelling!C4062&lt;=30),"21-30","30+")))</f>
        <v>0-10</v>
      </c>
    </row>
    <row r="4063" spans="1:1" x14ac:dyDescent="0.3">
      <c r="A4063" s="3" t="str">
        <f>IF(Bank_Personal_Loan_Modelling!C4063&lt;=10,"0-10",IF(AND(Bank_Personal_Loan_Modelling!C4063&gt;10,Bank_Personal_Loan_Modelling!C4063&lt;=20),"11-20",IF(AND(Bank_Personal_Loan_Modelling!C4063&gt;20,Bank_Personal_Loan_Modelling!C4063&lt;=30),"21-30","30+")))</f>
        <v>0-10</v>
      </c>
    </row>
    <row r="4064" spans="1:1" x14ac:dyDescent="0.3">
      <c r="A4064" s="3" t="str">
        <f>IF(Bank_Personal_Loan_Modelling!C4064&lt;=10,"0-10",IF(AND(Bank_Personal_Loan_Modelling!C4064&gt;10,Bank_Personal_Loan_Modelling!C4064&lt;=20),"11-20",IF(AND(Bank_Personal_Loan_Modelling!C4064&gt;20,Bank_Personal_Loan_Modelling!C4064&lt;=30),"21-30","30+")))</f>
        <v>0-10</v>
      </c>
    </row>
    <row r="4065" spans="1:1" x14ac:dyDescent="0.3">
      <c r="A4065" s="3" t="str">
        <f>IF(Bank_Personal_Loan_Modelling!C4065&lt;=10,"0-10",IF(AND(Bank_Personal_Loan_Modelling!C4065&gt;10,Bank_Personal_Loan_Modelling!C4065&lt;=20),"11-20",IF(AND(Bank_Personal_Loan_Modelling!C4065&gt;20,Bank_Personal_Loan_Modelling!C4065&lt;=30),"21-30","30+")))</f>
        <v>0-10</v>
      </c>
    </row>
    <row r="4066" spans="1:1" x14ac:dyDescent="0.3">
      <c r="A4066" s="3" t="str">
        <f>IF(Bank_Personal_Loan_Modelling!C4066&lt;=10,"0-10",IF(AND(Bank_Personal_Loan_Modelling!C4066&gt;10,Bank_Personal_Loan_Modelling!C4066&lt;=20),"11-20",IF(AND(Bank_Personal_Loan_Modelling!C4066&gt;20,Bank_Personal_Loan_Modelling!C4066&lt;=30),"21-30","30+")))</f>
        <v>0-10</v>
      </c>
    </row>
    <row r="4067" spans="1:1" x14ac:dyDescent="0.3">
      <c r="A4067" s="3" t="str">
        <f>IF(Bank_Personal_Loan_Modelling!C4067&lt;=10,"0-10",IF(AND(Bank_Personal_Loan_Modelling!C4067&gt;10,Bank_Personal_Loan_Modelling!C4067&lt;=20),"11-20",IF(AND(Bank_Personal_Loan_Modelling!C4067&gt;20,Bank_Personal_Loan_Modelling!C4067&lt;=30),"21-30","30+")))</f>
        <v>0-10</v>
      </c>
    </row>
    <row r="4068" spans="1:1" x14ac:dyDescent="0.3">
      <c r="A4068" s="3" t="str">
        <f>IF(Bank_Personal_Loan_Modelling!C4068&lt;=10,"0-10",IF(AND(Bank_Personal_Loan_Modelling!C4068&gt;10,Bank_Personal_Loan_Modelling!C4068&lt;=20),"11-20",IF(AND(Bank_Personal_Loan_Modelling!C4068&gt;20,Bank_Personal_Loan_Modelling!C4068&lt;=30),"21-30","30+")))</f>
        <v>0-10</v>
      </c>
    </row>
    <row r="4069" spans="1:1" x14ac:dyDescent="0.3">
      <c r="A4069" s="3" t="str">
        <f>IF(Bank_Personal_Loan_Modelling!C4069&lt;=10,"0-10",IF(AND(Bank_Personal_Loan_Modelling!C4069&gt;10,Bank_Personal_Loan_Modelling!C4069&lt;=20),"11-20",IF(AND(Bank_Personal_Loan_Modelling!C4069&gt;20,Bank_Personal_Loan_Modelling!C4069&lt;=30),"21-30","30+")))</f>
        <v>0-10</v>
      </c>
    </row>
    <row r="4070" spans="1:1" x14ac:dyDescent="0.3">
      <c r="A4070" s="3" t="str">
        <f>IF(Bank_Personal_Loan_Modelling!C4070&lt;=10,"0-10",IF(AND(Bank_Personal_Loan_Modelling!C4070&gt;10,Bank_Personal_Loan_Modelling!C4070&lt;=20),"11-20",IF(AND(Bank_Personal_Loan_Modelling!C4070&gt;20,Bank_Personal_Loan_Modelling!C4070&lt;=30),"21-30","30+")))</f>
        <v>0-10</v>
      </c>
    </row>
    <row r="4071" spans="1:1" x14ac:dyDescent="0.3">
      <c r="A4071" s="3" t="str">
        <f>IF(Bank_Personal_Loan_Modelling!C4071&lt;=10,"0-10",IF(AND(Bank_Personal_Loan_Modelling!C4071&gt;10,Bank_Personal_Loan_Modelling!C4071&lt;=20),"11-20",IF(AND(Bank_Personal_Loan_Modelling!C4071&gt;20,Bank_Personal_Loan_Modelling!C4071&lt;=30),"21-30","30+")))</f>
        <v>0-10</v>
      </c>
    </row>
    <row r="4072" spans="1:1" x14ac:dyDescent="0.3">
      <c r="A4072" s="3" t="str">
        <f>IF(Bank_Personal_Loan_Modelling!C4072&lt;=10,"0-10",IF(AND(Bank_Personal_Loan_Modelling!C4072&gt;10,Bank_Personal_Loan_Modelling!C4072&lt;=20),"11-20",IF(AND(Bank_Personal_Loan_Modelling!C4072&gt;20,Bank_Personal_Loan_Modelling!C4072&lt;=30),"21-30","30+")))</f>
        <v>0-10</v>
      </c>
    </row>
    <row r="4073" spans="1:1" x14ac:dyDescent="0.3">
      <c r="A4073" s="3" t="str">
        <f>IF(Bank_Personal_Loan_Modelling!C4073&lt;=10,"0-10",IF(AND(Bank_Personal_Loan_Modelling!C4073&gt;10,Bank_Personal_Loan_Modelling!C4073&lt;=20),"11-20",IF(AND(Bank_Personal_Loan_Modelling!C4073&gt;20,Bank_Personal_Loan_Modelling!C4073&lt;=30),"21-30","30+")))</f>
        <v>0-10</v>
      </c>
    </row>
    <row r="4074" spans="1:1" x14ac:dyDescent="0.3">
      <c r="A4074" s="3" t="str">
        <f>IF(Bank_Personal_Loan_Modelling!C4074&lt;=10,"0-10",IF(AND(Bank_Personal_Loan_Modelling!C4074&gt;10,Bank_Personal_Loan_Modelling!C4074&lt;=20),"11-20",IF(AND(Bank_Personal_Loan_Modelling!C4074&gt;20,Bank_Personal_Loan_Modelling!C4074&lt;=30),"21-30","30+")))</f>
        <v>0-10</v>
      </c>
    </row>
    <row r="4075" spans="1:1" x14ac:dyDescent="0.3">
      <c r="A4075" s="3" t="str">
        <f>IF(Bank_Personal_Loan_Modelling!C4075&lt;=10,"0-10",IF(AND(Bank_Personal_Loan_Modelling!C4075&gt;10,Bank_Personal_Loan_Modelling!C4075&lt;=20),"11-20",IF(AND(Bank_Personal_Loan_Modelling!C4075&gt;20,Bank_Personal_Loan_Modelling!C4075&lt;=30),"21-30","30+")))</f>
        <v>0-10</v>
      </c>
    </row>
    <row r="4076" spans="1:1" x14ac:dyDescent="0.3">
      <c r="A4076" s="3" t="str">
        <f>IF(Bank_Personal_Loan_Modelling!C4076&lt;=10,"0-10",IF(AND(Bank_Personal_Loan_Modelling!C4076&gt;10,Bank_Personal_Loan_Modelling!C4076&lt;=20),"11-20",IF(AND(Bank_Personal_Loan_Modelling!C4076&gt;20,Bank_Personal_Loan_Modelling!C4076&lt;=30),"21-30","30+")))</f>
        <v>0-10</v>
      </c>
    </row>
    <row r="4077" spans="1:1" x14ac:dyDescent="0.3">
      <c r="A4077" s="3" t="str">
        <f>IF(Bank_Personal_Loan_Modelling!C4077&lt;=10,"0-10",IF(AND(Bank_Personal_Loan_Modelling!C4077&gt;10,Bank_Personal_Loan_Modelling!C4077&lt;=20),"11-20",IF(AND(Bank_Personal_Loan_Modelling!C4077&gt;20,Bank_Personal_Loan_Modelling!C4077&lt;=30),"21-30","30+")))</f>
        <v>0-10</v>
      </c>
    </row>
    <row r="4078" spans="1:1" x14ac:dyDescent="0.3">
      <c r="A4078" s="3" t="str">
        <f>IF(Bank_Personal_Loan_Modelling!C4078&lt;=10,"0-10",IF(AND(Bank_Personal_Loan_Modelling!C4078&gt;10,Bank_Personal_Loan_Modelling!C4078&lt;=20),"11-20",IF(AND(Bank_Personal_Loan_Modelling!C4078&gt;20,Bank_Personal_Loan_Modelling!C4078&lt;=30),"21-30","30+")))</f>
        <v>0-10</v>
      </c>
    </row>
    <row r="4079" spans="1:1" x14ac:dyDescent="0.3">
      <c r="A4079" s="3" t="str">
        <f>IF(Bank_Personal_Loan_Modelling!C4079&lt;=10,"0-10",IF(AND(Bank_Personal_Loan_Modelling!C4079&gt;10,Bank_Personal_Loan_Modelling!C4079&lt;=20),"11-20",IF(AND(Bank_Personal_Loan_Modelling!C4079&gt;20,Bank_Personal_Loan_Modelling!C4079&lt;=30),"21-30","30+")))</f>
        <v>0-10</v>
      </c>
    </row>
    <row r="4080" spans="1:1" x14ac:dyDescent="0.3">
      <c r="A4080" s="3" t="str">
        <f>IF(Bank_Personal_Loan_Modelling!C4080&lt;=10,"0-10",IF(AND(Bank_Personal_Loan_Modelling!C4080&gt;10,Bank_Personal_Loan_Modelling!C4080&lt;=20),"11-20",IF(AND(Bank_Personal_Loan_Modelling!C4080&gt;20,Bank_Personal_Loan_Modelling!C4080&lt;=30),"21-30","30+")))</f>
        <v>0-10</v>
      </c>
    </row>
    <row r="4081" spans="1:1" x14ac:dyDescent="0.3">
      <c r="A4081" s="3" t="str">
        <f>IF(Bank_Personal_Loan_Modelling!C4081&lt;=10,"0-10",IF(AND(Bank_Personal_Loan_Modelling!C4081&gt;10,Bank_Personal_Loan_Modelling!C4081&lt;=20),"11-20",IF(AND(Bank_Personal_Loan_Modelling!C4081&gt;20,Bank_Personal_Loan_Modelling!C4081&lt;=30),"21-30","30+")))</f>
        <v>0-10</v>
      </c>
    </row>
    <row r="4082" spans="1:1" x14ac:dyDescent="0.3">
      <c r="A4082" s="3" t="str">
        <f>IF(Bank_Personal_Loan_Modelling!C4082&lt;=10,"0-10",IF(AND(Bank_Personal_Loan_Modelling!C4082&gt;10,Bank_Personal_Loan_Modelling!C4082&lt;=20),"11-20",IF(AND(Bank_Personal_Loan_Modelling!C4082&gt;20,Bank_Personal_Loan_Modelling!C4082&lt;=30),"21-30","30+")))</f>
        <v>0-10</v>
      </c>
    </row>
    <row r="4083" spans="1:1" x14ac:dyDescent="0.3">
      <c r="A4083" s="3" t="str">
        <f>IF(Bank_Personal_Loan_Modelling!C4083&lt;=10,"0-10",IF(AND(Bank_Personal_Loan_Modelling!C4083&gt;10,Bank_Personal_Loan_Modelling!C4083&lt;=20),"11-20",IF(AND(Bank_Personal_Loan_Modelling!C4083&gt;20,Bank_Personal_Loan_Modelling!C4083&lt;=30),"21-30","30+")))</f>
        <v>0-10</v>
      </c>
    </row>
    <row r="4084" spans="1:1" x14ac:dyDescent="0.3">
      <c r="A4084" s="3" t="str">
        <f>IF(Bank_Personal_Loan_Modelling!C4084&lt;=10,"0-10",IF(AND(Bank_Personal_Loan_Modelling!C4084&gt;10,Bank_Personal_Loan_Modelling!C4084&lt;=20),"11-20",IF(AND(Bank_Personal_Loan_Modelling!C4084&gt;20,Bank_Personal_Loan_Modelling!C4084&lt;=30),"21-30","30+")))</f>
        <v>0-10</v>
      </c>
    </row>
    <row r="4085" spans="1:1" x14ac:dyDescent="0.3">
      <c r="A4085" s="3" t="str">
        <f>IF(Bank_Personal_Loan_Modelling!C4085&lt;=10,"0-10",IF(AND(Bank_Personal_Loan_Modelling!C4085&gt;10,Bank_Personal_Loan_Modelling!C4085&lt;=20),"11-20",IF(AND(Bank_Personal_Loan_Modelling!C4085&gt;20,Bank_Personal_Loan_Modelling!C4085&lt;=30),"21-30","30+")))</f>
        <v>0-10</v>
      </c>
    </row>
    <row r="4086" spans="1:1" x14ac:dyDescent="0.3">
      <c r="A4086" s="3" t="str">
        <f>IF(Bank_Personal_Loan_Modelling!C4086&lt;=10,"0-10",IF(AND(Bank_Personal_Loan_Modelling!C4086&gt;10,Bank_Personal_Loan_Modelling!C4086&lt;=20),"11-20",IF(AND(Bank_Personal_Loan_Modelling!C4086&gt;20,Bank_Personal_Loan_Modelling!C4086&lt;=30),"21-30","30+")))</f>
        <v>0-10</v>
      </c>
    </row>
    <row r="4087" spans="1:1" x14ac:dyDescent="0.3">
      <c r="A4087" s="3" t="str">
        <f>IF(Bank_Personal_Loan_Modelling!C4087&lt;=10,"0-10",IF(AND(Bank_Personal_Loan_Modelling!C4087&gt;10,Bank_Personal_Loan_Modelling!C4087&lt;=20),"11-20",IF(AND(Bank_Personal_Loan_Modelling!C4087&gt;20,Bank_Personal_Loan_Modelling!C4087&lt;=30),"21-30","30+")))</f>
        <v>0-10</v>
      </c>
    </row>
    <row r="4088" spans="1:1" x14ac:dyDescent="0.3">
      <c r="A4088" s="3" t="str">
        <f>IF(Bank_Personal_Loan_Modelling!C4088&lt;=10,"0-10",IF(AND(Bank_Personal_Loan_Modelling!C4088&gt;10,Bank_Personal_Loan_Modelling!C4088&lt;=20),"11-20",IF(AND(Bank_Personal_Loan_Modelling!C4088&gt;20,Bank_Personal_Loan_Modelling!C4088&lt;=30),"21-30","30+")))</f>
        <v>0-10</v>
      </c>
    </row>
    <row r="4089" spans="1:1" x14ac:dyDescent="0.3">
      <c r="A4089" s="3" t="str">
        <f>IF(Bank_Personal_Loan_Modelling!C4089&lt;=10,"0-10",IF(AND(Bank_Personal_Loan_Modelling!C4089&gt;10,Bank_Personal_Loan_Modelling!C4089&lt;=20),"11-20",IF(AND(Bank_Personal_Loan_Modelling!C4089&gt;20,Bank_Personal_Loan_Modelling!C4089&lt;=30),"21-30","30+")))</f>
        <v>0-10</v>
      </c>
    </row>
    <row r="4090" spans="1:1" x14ac:dyDescent="0.3">
      <c r="A4090" s="3" t="str">
        <f>IF(Bank_Personal_Loan_Modelling!C4090&lt;=10,"0-10",IF(AND(Bank_Personal_Loan_Modelling!C4090&gt;10,Bank_Personal_Loan_Modelling!C4090&lt;=20),"11-20",IF(AND(Bank_Personal_Loan_Modelling!C4090&gt;20,Bank_Personal_Loan_Modelling!C4090&lt;=30),"21-30","30+")))</f>
        <v>0-10</v>
      </c>
    </row>
    <row r="4091" spans="1:1" x14ac:dyDescent="0.3">
      <c r="A4091" s="3" t="str">
        <f>IF(Bank_Personal_Loan_Modelling!C4091&lt;=10,"0-10",IF(AND(Bank_Personal_Loan_Modelling!C4091&gt;10,Bank_Personal_Loan_Modelling!C4091&lt;=20),"11-20",IF(AND(Bank_Personal_Loan_Modelling!C4091&gt;20,Bank_Personal_Loan_Modelling!C4091&lt;=30),"21-30","30+")))</f>
        <v>0-10</v>
      </c>
    </row>
    <row r="4092" spans="1:1" x14ac:dyDescent="0.3">
      <c r="A4092" s="3" t="str">
        <f>IF(Bank_Personal_Loan_Modelling!C4092&lt;=10,"0-10",IF(AND(Bank_Personal_Loan_Modelling!C4092&gt;10,Bank_Personal_Loan_Modelling!C4092&lt;=20),"11-20",IF(AND(Bank_Personal_Loan_Modelling!C4092&gt;20,Bank_Personal_Loan_Modelling!C4092&lt;=30),"21-30","30+")))</f>
        <v>0-10</v>
      </c>
    </row>
    <row r="4093" spans="1:1" x14ac:dyDescent="0.3">
      <c r="A4093" s="3" t="str">
        <f>IF(Bank_Personal_Loan_Modelling!C4093&lt;=10,"0-10",IF(AND(Bank_Personal_Loan_Modelling!C4093&gt;10,Bank_Personal_Loan_Modelling!C4093&lt;=20),"11-20",IF(AND(Bank_Personal_Loan_Modelling!C4093&gt;20,Bank_Personal_Loan_Modelling!C4093&lt;=30),"21-30","30+")))</f>
        <v>0-10</v>
      </c>
    </row>
    <row r="4094" spans="1:1" x14ac:dyDescent="0.3">
      <c r="A4094" s="3" t="str">
        <f>IF(Bank_Personal_Loan_Modelling!C4094&lt;=10,"0-10",IF(AND(Bank_Personal_Loan_Modelling!C4094&gt;10,Bank_Personal_Loan_Modelling!C4094&lt;=20),"11-20",IF(AND(Bank_Personal_Loan_Modelling!C4094&gt;20,Bank_Personal_Loan_Modelling!C4094&lt;=30),"21-30","30+")))</f>
        <v>0-10</v>
      </c>
    </row>
    <row r="4095" spans="1:1" x14ac:dyDescent="0.3">
      <c r="A4095" s="3" t="str">
        <f>IF(Bank_Personal_Loan_Modelling!C4095&lt;=10,"0-10",IF(AND(Bank_Personal_Loan_Modelling!C4095&gt;10,Bank_Personal_Loan_Modelling!C4095&lt;=20),"11-20",IF(AND(Bank_Personal_Loan_Modelling!C4095&gt;20,Bank_Personal_Loan_Modelling!C4095&lt;=30),"21-30","30+")))</f>
        <v>0-10</v>
      </c>
    </row>
    <row r="4096" spans="1:1" x14ac:dyDescent="0.3">
      <c r="A4096" s="3" t="str">
        <f>IF(Bank_Personal_Loan_Modelling!C4096&lt;=10,"0-10",IF(AND(Bank_Personal_Loan_Modelling!C4096&gt;10,Bank_Personal_Loan_Modelling!C4096&lt;=20),"11-20",IF(AND(Bank_Personal_Loan_Modelling!C4096&gt;20,Bank_Personal_Loan_Modelling!C4096&lt;=30),"21-30","30+")))</f>
        <v>0-10</v>
      </c>
    </row>
    <row r="4097" spans="1:1" x14ac:dyDescent="0.3">
      <c r="A4097" s="3" t="str">
        <f>IF(Bank_Personal_Loan_Modelling!C4097&lt;=10,"0-10",IF(AND(Bank_Personal_Loan_Modelling!C4097&gt;10,Bank_Personal_Loan_Modelling!C4097&lt;=20),"11-20",IF(AND(Bank_Personal_Loan_Modelling!C4097&gt;20,Bank_Personal_Loan_Modelling!C4097&lt;=30),"21-30","30+")))</f>
        <v>0-10</v>
      </c>
    </row>
    <row r="4098" spans="1:1" x14ac:dyDescent="0.3">
      <c r="A4098" s="3" t="str">
        <f>IF(Bank_Personal_Loan_Modelling!C4098&lt;=10,"0-10",IF(AND(Bank_Personal_Loan_Modelling!C4098&gt;10,Bank_Personal_Loan_Modelling!C4098&lt;=20),"11-20",IF(AND(Bank_Personal_Loan_Modelling!C4098&gt;20,Bank_Personal_Loan_Modelling!C4098&lt;=30),"21-30","30+")))</f>
        <v>0-10</v>
      </c>
    </row>
    <row r="4099" spans="1:1" x14ac:dyDescent="0.3">
      <c r="A4099" s="3" t="str">
        <f>IF(Bank_Personal_Loan_Modelling!C4099&lt;=10,"0-10",IF(AND(Bank_Personal_Loan_Modelling!C4099&gt;10,Bank_Personal_Loan_Modelling!C4099&lt;=20),"11-20",IF(AND(Bank_Personal_Loan_Modelling!C4099&gt;20,Bank_Personal_Loan_Modelling!C4099&lt;=30),"21-30","30+")))</f>
        <v>0-10</v>
      </c>
    </row>
    <row r="4100" spans="1:1" x14ac:dyDescent="0.3">
      <c r="A4100" s="3" t="str">
        <f>IF(Bank_Personal_Loan_Modelling!C4100&lt;=10,"0-10",IF(AND(Bank_Personal_Loan_Modelling!C4100&gt;10,Bank_Personal_Loan_Modelling!C4100&lt;=20),"11-20",IF(AND(Bank_Personal_Loan_Modelling!C4100&gt;20,Bank_Personal_Loan_Modelling!C4100&lt;=30),"21-30","30+")))</f>
        <v>0-10</v>
      </c>
    </row>
    <row r="4101" spans="1:1" x14ac:dyDescent="0.3">
      <c r="A4101" s="3" t="str">
        <f>IF(Bank_Personal_Loan_Modelling!C4101&lt;=10,"0-10",IF(AND(Bank_Personal_Loan_Modelling!C4101&gt;10,Bank_Personal_Loan_Modelling!C4101&lt;=20),"11-20",IF(AND(Bank_Personal_Loan_Modelling!C4101&gt;20,Bank_Personal_Loan_Modelling!C4101&lt;=30),"21-30","30+")))</f>
        <v>0-10</v>
      </c>
    </row>
    <row r="4102" spans="1:1" x14ac:dyDescent="0.3">
      <c r="A4102" s="3" t="str">
        <f>IF(Bank_Personal_Loan_Modelling!C4102&lt;=10,"0-10",IF(AND(Bank_Personal_Loan_Modelling!C4102&gt;10,Bank_Personal_Loan_Modelling!C4102&lt;=20),"11-20",IF(AND(Bank_Personal_Loan_Modelling!C4102&gt;20,Bank_Personal_Loan_Modelling!C4102&lt;=30),"21-30","30+")))</f>
        <v>0-10</v>
      </c>
    </row>
    <row r="4103" spans="1:1" x14ac:dyDescent="0.3">
      <c r="A4103" s="3" t="str">
        <f>IF(Bank_Personal_Loan_Modelling!C4103&lt;=10,"0-10",IF(AND(Bank_Personal_Loan_Modelling!C4103&gt;10,Bank_Personal_Loan_Modelling!C4103&lt;=20),"11-20",IF(AND(Bank_Personal_Loan_Modelling!C4103&gt;20,Bank_Personal_Loan_Modelling!C4103&lt;=30),"21-30","30+")))</f>
        <v>0-10</v>
      </c>
    </row>
    <row r="4104" spans="1:1" x14ac:dyDescent="0.3">
      <c r="A4104" s="3" t="str">
        <f>IF(Bank_Personal_Loan_Modelling!C4104&lt;=10,"0-10",IF(AND(Bank_Personal_Loan_Modelling!C4104&gt;10,Bank_Personal_Loan_Modelling!C4104&lt;=20),"11-20",IF(AND(Bank_Personal_Loan_Modelling!C4104&gt;20,Bank_Personal_Loan_Modelling!C4104&lt;=30),"21-30","30+")))</f>
        <v>0-10</v>
      </c>
    </row>
    <row r="4105" spans="1:1" x14ac:dyDescent="0.3">
      <c r="A4105" s="3" t="str">
        <f>IF(Bank_Personal_Loan_Modelling!C4105&lt;=10,"0-10",IF(AND(Bank_Personal_Loan_Modelling!C4105&gt;10,Bank_Personal_Loan_Modelling!C4105&lt;=20),"11-20",IF(AND(Bank_Personal_Loan_Modelling!C4105&gt;20,Bank_Personal_Loan_Modelling!C4105&lt;=30),"21-30","30+")))</f>
        <v>0-10</v>
      </c>
    </row>
    <row r="4106" spans="1:1" x14ac:dyDescent="0.3">
      <c r="A4106" s="3" t="str">
        <f>IF(Bank_Personal_Loan_Modelling!C4106&lt;=10,"0-10",IF(AND(Bank_Personal_Loan_Modelling!C4106&gt;10,Bank_Personal_Loan_Modelling!C4106&lt;=20),"11-20",IF(AND(Bank_Personal_Loan_Modelling!C4106&gt;20,Bank_Personal_Loan_Modelling!C4106&lt;=30),"21-30","30+")))</f>
        <v>0-10</v>
      </c>
    </row>
    <row r="4107" spans="1:1" x14ac:dyDescent="0.3">
      <c r="A4107" s="3" t="str">
        <f>IF(Bank_Personal_Loan_Modelling!C4107&lt;=10,"0-10",IF(AND(Bank_Personal_Loan_Modelling!C4107&gt;10,Bank_Personal_Loan_Modelling!C4107&lt;=20),"11-20",IF(AND(Bank_Personal_Loan_Modelling!C4107&gt;20,Bank_Personal_Loan_Modelling!C4107&lt;=30),"21-30","30+")))</f>
        <v>0-10</v>
      </c>
    </row>
    <row r="4108" spans="1:1" x14ac:dyDescent="0.3">
      <c r="A4108" s="3" t="str">
        <f>IF(Bank_Personal_Loan_Modelling!C4108&lt;=10,"0-10",IF(AND(Bank_Personal_Loan_Modelling!C4108&gt;10,Bank_Personal_Loan_Modelling!C4108&lt;=20),"11-20",IF(AND(Bank_Personal_Loan_Modelling!C4108&gt;20,Bank_Personal_Loan_Modelling!C4108&lt;=30),"21-30","30+")))</f>
        <v>0-10</v>
      </c>
    </row>
    <row r="4109" spans="1:1" x14ac:dyDescent="0.3">
      <c r="A4109" s="3" t="str">
        <f>IF(Bank_Personal_Loan_Modelling!C4109&lt;=10,"0-10",IF(AND(Bank_Personal_Loan_Modelling!C4109&gt;10,Bank_Personal_Loan_Modelling!C4109&lt;=20),"11-20",IF(AND(Bank_Personal_Loan_Modelling!C4109&gt;20,Bank_Personal_Loan_Modelling!C4109&lt;=30),"21-30","30+")))</f>
        <v>0-10</v>
      </c>
    </row>
    <row r="4110" spans="1:1" x14ac:dyDescent="0.3">
      <c r="A4110" s="3" t="str">
        <f>IF(Bank_Personal_Loan_Modelling!C4110&lt;=10,"0-10",IF(AND(Bank_Personal_Loan_Modelling!C4110&gt;10,Bank_Personal_Loan_Modelling!C4110&lt;=20),"11-20",IF(AND(Bank_Personal_Loan_Modelling!C4110&gt;20,Bank_Personal_Loan_Modelling!C4110&lt;=30),"21-30","30+")))</f>
        <v>0-10</v>
      </c>
    </row>
    <row r="4111" spans="1:1" x14ac:dyDescent="0.3">
      <c r="A4111" s="3" t="str">
        <f>IF(Bank_Personal_Loan_Modelling!C4111&lt;=10,"0-10",IF(AND(Bank_Personal_Loan_Modelling!C4111&gt;10,Bank_Personal_Loan_Modelling!C4111&lt;=20),"11-20",IF(AND(Bank_Personal_Loan_Modelling!C4111&gt;20,Bank_Personal_Loan_Modelling!C4111&lt;=30),"21-30","30+")))</f>
        <v>0-10</v>
      </c>
    </row>
    <row r="4112" spans="1:1" x14ac:dyDescent="0.3">
      <c r="A4112" s="3" t="str">
        <f>IF(Bank_Personal_Loan_Modelling!C4112&lt;=10,"0-10",IF(AND(Bank_Personal_Loan_Modelling!C4112&gt;10,Bank_Personal_Loan_Modelling!C4112&lt;=20),"11-20",IF(AND(Bank_Personal_Loan_Modelling!C4112&gt;20,Bank_Personal_Loan_Modelling!C4112&lt;=30),"21-30","30+")))</f>
        <v>0-10</v>
      </c>
    </row>
    <row r="4113" spans="1:1" x14ac:dyDescent="0.3">
      <c r="A4113" s="3" t="str">
        <f>IF(Bank_Personal_Loan_Modelling!C4113&lt;=10,"0-10",IF(AND(Bank_Personal_Loan_Modelling!C4113&gt;10,Bank_Personal_Loan_Modelling!C4113&lt;=20),"11-20",IF(AND(Bank_Personal_Loan_Modelling!C4113&gt;20,Bank_Personal_Loan_Modelling!C4113&lt;=30),"21-30","30+")))</f>
        <v>0-10</v>
      </c>
    </row>
    <row r="4114" spans="1:1" x14ac:dyDescent="0.3">
      <c r="A4114" s="3" t="str">
        <f>IF(Bank_Personal_Loan_Modelling!C4114&lt;=10,"0-10",IF(AND(Bank_Personal_Loan_Modelling!C4114&gt;10,Bank_Personal_Loan_Modelling!C4114&lt;=20),"11-20",IF(AND(Bank_Personal_Loan_Modelling!C4114&gt;20,Bank_Personal_Loan_Modelling!C4114&lt;=30),"21-30","30+")))</f>
        <v>0-10</v>
      </c>
    </row>
    <row r="4115" spans="1:1" x14ac:dyDescent="0.3">
      <c r="A4115" s="3" t="str">
        <f>IF(Bank_Personal_Loan_Modelling!C4115&lt;=10,"0-10",IF(AND(Bank_Personal_Loan_Modelling!C4115&gt;10,Bank_Personal_Loan_Modelling!C4115&lt;=20),"11-20",IF(AND(Bank_Personal_Loan_Modelling!C4115&gt;20,Bank_Personal_Loan_Modelling!C4115&lt;=30),"21-30","30+")))</f>
        <v>0-10</v>
      </c>
    </row>
    <row r="4116" spans="1:1" x14ac:dyDescent="0.3">
      <c r="A4116" s="3" t="str">
        <f>IF(Bank_Personal_Loan_Modelling!C4116&lt;=10,"0-10",IF(AND(Bank_Personal_Loan_Modelling!C4116&gt;10,Bank_Personal_Loan_Modelling!C4116&lt;=20),"11-20",IF(AND(Bank_Personal_Loan_Modelling!C4116&gt;20,Bank_Personal_Loan_Modelling!C4116&lt;=30),"21-30","30+")))</f>
        <v>0-10</v>
      </c>
    </row>
    <row r="4117" spans="1:1" x14ac:dyDescent="0.3">
      <c r="A4117" s="3" t="str">
        <f>IF(Bank_Personal_Loan_Modelling!C4117&lt;=10,"0-10",IF(AND(Bank_Personal_Loan_Modelling!C4117&gt;10,Bank_Personal_Loan_Modelling!C4117&lt;=20),"11-20",IF(AND(Bank_Personal_Loan_Modelling!C4117&gt;20,Bank_Personal_Loan_Modelling!C4117&lt;=30),"21-30","30+")))</f>
        <v>0-10</v>
      </c>
    </row>
    <row r="4118" spans="1:1" x14ac:dyDescent="0.3">
      <c r="A4118" s="3" t="str">
        <f>IF(Bank_Personal_Loan_Modelling!C4118&lt;=10,"0-10",IF(AND(Bank_Personal_Loan_Modelling!C4118&gt;10,Bank_Personal_Loan_Modelling!C4118&lt;=20),"11-20",IF(AND(Bank_Personal_Loan_Modelling!C4118&gt;20,Bank_Personal_Loan_Modelling!C4118&lt;=30),"21-30","30+")))</f>
        <v>0-10</v>
      </c>
    </row>
    <row r="4119" spans="1:1" x14ac:dyDescent="0.3">
      <c r="A4119" s="3" t="str">
        <f>IF(Bank_Personal_Loan_Modelling!C4119&lt;=10,"0-10",IF(AND(Bank_Personal_Loan_Modelling!C4119&gt;10,Bank_Personal_Loan_Modelling!C4119&lt;=20),"11-20",IF(AND(Bank_Personal_Loan_Modelling!C4119&gt;20,Bank_Personal_Loan_Modelling!C4119&lt;=30),"21-30","30+")))</f>
        <v>0-10</v>
      </c>
    </row>
    <row r="4120" spans="1:1" x14ac:dyDescent="0.3">
      <c r="A4120" s="3" t="str">
        <f>IF(Bank_Personal_Loan_Modelling!C4120&lt;=10,"0-10",IF(AND(Bank_Personal_Loan_Modelling!C4120&gt;10,Bank_Personal_Loan_Modelling!C4120&lt;=20),"11-20",IF(AND(Bank_Personal_Loan_Modelling!C4120&gt;20,Bank_Personal_Loan_Modelling!C4120&lt;=30),"21-30","30+")))</f>
        <v>0-10</v>
      </c>
    </row>
    <row r="4121" spans="1:1" x14ac:dyDescent="0.3">
      <c r="A4121" s="3" t="str">
        <f>IF(Bank_Personal_Loan_Modelling!C4121&lt;=10,"0-10",IF(AND(Bank_Personal_Loan_Modelling!C4121&gt;10,Bank_Personal_Loan_Modelling!C4121&lt;=20),"11-20",IF(AND(Bank_Personal_Loan_Modelling!C4121&gt;20,Bank_Personal_Loan_Modelling!C4121&lt;=30),"21-30","30+")))</f>
        <v>0-10</v>
      </c>
    </row>
    <row r="4122" spans="1:1" x14ac:dyDescent="0.3">
      <c r="A4122" s="3" t="str">
        <f>IF(Bank_Personal_Loan_Modelling!C4122&lt;=10,"0-10",IF(AND(Bank_Personal_Loan_Modelling!C4122&gt;10,Bank_Personal_Loan_Modelling!C4122&lt;=20),"11-20",IF(AND(Bank_Personal_Loan_Modelling!C4122&gt;20,Bank_Personal_Loan_Modelling!C4122&lt;=30),"21-30","30+")))</f>
        <v>0-10</v>
      </c>
    </row>
    <row r="4123" spans="1:1" x14ac:dyDescent="0.3">
      <c r="A4123" s="3" t="str">
        <f>IF(Bank_Personal_Loan_Modelling!C4123&lt;=10,"0-10",IF(AND(Bank_Personal_Loan_Modelling!C4123&gt;10,Bank_Personal_Loan_Modelling!C4123&lt;=20),"11-20",IF(AND(Bank_Personal_Loan_Modelling!C4123&gt;20,Bank_Personal_Loan_Modelling!C4123&lt;=30),"21-30","30+")))</f>
        <v>0-10</v>
      </c>
    </row>
    <row r="4124" spans="1:1" x14ac:dyDescent="0.3">
      <c r="A4124" s="3" t="str">
        <f>IF(Bank_Personal_Loan_Modelling!C4124&lt;=10,"0-10",IF(AND(Bank_Personal_Loan_Modelling!C4124&gt;10,Bank_Personal_Loan_Modelling!C4124&lt;=20),"11-20",IF(AND(Bank_Personal_Loan_Modelling!C4124&gt;20,Bank_Personal_Loan_Modelling!C4124&lt;=30),"21-30","30+")))</f>
        <v>0-10</v>
      </c>
    </row>
    <row r="4125" spans="1:1" x14ac:dyDescent="0.3">
      <c r="A4125" s="3" t="str">
        <f>IF(Bank_Personal_Loan_Modelling!C4125&lt;=10,"0-10",IF(AND(Bank_Personal_Loan_Modelling!C4125&gt;10,Bank_Personal_Loan_Modelling!C4125&lt;=20),"11-20",IF(AND(Bank_Personal_Loan_Modelling!C4125&gt;20,Bank_Personal_Loan_Modelling!C4125&lt;=30),"21-30","30+")))</f>
        <v>0-10</v>
      </c>
    </row>
    <row r="4126" spans="1:1" x14ac:dyDescent="0.3">
      <c r="A4126" s="3" t="str">
        <f>IF(Bank_Personal_Loan_Modelling!C4126&lt;=10,"0-10",IF(AND(Bank_Personal_Loan_Modelling!C4126&gt;10,Bank_Personal_Loan_Modelling!C4126&lt;=20),"11-20",IF(AND(Bank_Personal_Loan_Modelling!C4126&gt;20,Bank_Personal_Loan_Modelling!C4126&lt;=30),"21-30","30+")))</f>
        <v>0-10</v>
      </c>
    </row>
    <row r="4127" spans="1:1" x14ac:dyDescent="0.3">
      <c r="A4127" s="3" t="str">
        <f>IF(Bank_Personal_Loan_Modelling!C4127&lt;=10,"0-10",IF(AND(Bank_Personal_Loan_Modelling!C4127&gt;10,Bank_Personal_Loan_Modelling!C4127&lt;=20),"11-20",IF(AND(Bank_Personal_Loan_Modelling!C4127&gt;20,Bank_Personal_Loan_Modelling!C4127&lt;=30),"21-30","30+")))</f>
        <v>0-10</v>
      </c>
    </row>
    <row r="4128" spans="1:1" x14ac:dyDescent="0.3">
      <c r="A4128" s="3" t="str">
        <f>IF(Bank_Personal_Loan_Modelling!C4128&lt;=10,"0-10",IF(AND(Bank_Personal_Loan_Modelling!C4128&gt;10,Bank_Personal_Loan_Modelling!C4128&lt;=20),"11-20",IF(AND(Bank_Personal_Loan_Modelling!C4128&gt;20,Bank_Personal_Loan_Modelling!C4128&lt;=30),"21-30","30+")))</f>
        <v>0-10</v>
      </c>
    </row>
    <row r="4129" spans="1:1" x14ac:dyDescent="0.3">
      <c r="A4129" s="3" t="str">
        <f>IF(Bank_Personal_Loan_Modelling!C4129&lt;=10,"0-10",IF(AND(Bank_Personal_Loan_Modelling!C4129&gt;10,Bank_Personal_Loan_Modelling!C4129&lt;=20),"11-20",IF(AND(Bank_Personal_Loan_Modelling!C4129&gt;20,Bank_Personal_Loan_Modelling!C4129&lt;=30),"21-30","30+")))</f>
        <v>0-10</v>
      </c>
    </row>
    <row r="4130" spans="1:1" x14ac:dyDescent="0.3">
      <c r="A4130" s="3" t="str">
        <f>IF(Bank_Personal_Loan_Modelling!C4130&lt;=10,"0-10",IF(AND(Bank_Personal_Loan_Modelling!C4130&gt;10,Bank_Personal_Loan_Modelling!C4130&lt;=20),"11-20",IF(AND(Bank_Personal_Loan_Modelling!C4130&gt;20,Bank_Personal_Loan_Modelling!C4130&lt;=30),"21-30","30+")))</f>
        <v>0-10</v>
      </c>
    </row>
    <row r="4131" spans="1:1" x14ac:dyDescent="0.3">
      <c r="A4131" s="3" t="str">
        <f>IF(Bank_Personal_Loan_Modelling!C4131&lt;=10,"0-10",IF(AND(Bank_Personal_Loan_Modelling!C4131&gt;10,Bank_Personal_Loan_Modelling!C4131&lt;=20),"11-20",IF(AND(Bank_Personal_Loan_Modelling!C4131&gt;20,Bank_Personal_Loan_Modelling!C4131&lt;=30),"21-30","30+")))</f>
        <v>0-10</v>
      </c>
    </row>
    <row r="4132" spans="1:1" x14ac:dyDescent="0.3">
      <c r="A4132" s="3" t="str">
        <f>IF(Bank_Personal_Loan_Modelling!C4132&lt;=10,"0-10",IF(AND(Bank_Personal_Loan_Modelling!C4132&gt;10,Bank_Personal_Loan_Modelling!C4132&lt;=20),"11-20",IF(AND(Bank_Personal_Loan_Modelling!C4132&gt;20,Bank_Personal_Loan_Modelling!C4132&lt;=30),"21-30","30+")))</f>
        <v>0-10</v>
      </c>
    </row>
    <row r="4133" spans="1:1" x14ac:dyDescent="0.3">
      <c r="A4133" s="3" t="str">
        <f>IF(Bank_Personal_Loan_Modelling!C4133&lt;=10,"0-10",IF(AND(Bank_Personal_Loan_Modelling!C4133&gt;10,Bank_Personal_Loan_Modelling!C4133&lt;=20),"11-20",IF(AND(Bank_Personal_Loan_Modelling!C4133&gt;20,Bank_Personal_Loan_Modelling!C4133&lt;=30),"21-30","30+")))</f>
        <v>0-10</v>
      </c>
    </row>
    <row r="4134" spans="1:1" x14ac:dyDescent="0.3">
      <c r="A4134" s="3" t="str">
        <f>IF(Bank_Personal_Loan_Modelling!C4134&lt;=10,"0-10",IF(AND(Bank_Personal_Loan_Modelling!C4134&gt;10,Bank_Personal_Loan_Modelling!C4134&lt;=20),"11-20",IF(AND(Bank_Personal_Loan_Modelling!C4134&gt;20,Bank_Personal_Loan_Modelling!C4134&lt;=30),"21-30","30+")))</f>
        <v>0-10</v>
      </c>
    </row>
    <row r="4135" spans="1:1" x14ac:dyDescent="0.3">
      <c r="A4135" s="3" t="str">
        <f>IF(Bank_Personal_Loan_Modelling!C4135&lt;=10,"0-10",IF(AND(Bank_Personal_Loan_Modelling!C4135&gt;10,Bank_Personal_Loan_Modelling!C4135&lt;=20),"11-20",IF(AND(Bank_Personal_Loan_Modelling!C4135&gt;20,Bank_Personal_Loan_Modelling!C4135&lt;=30),"21-30","30+")))</f>
        <v>0-10</v>
      </c>
    </row>
    <row r="4136" spans="1:1" x14ac:dyDescent="0.3">
      <c r="A4136" s="3" t="str">
        <f>IF(Bank_Personal_Loan_Modelling!C4136&lt;=10,"0-10",IF(AND(Bank_Personal_Loan_Modelling!C4136&gt;10,Bank_Personal_Loan_Modelling!C4136&lt;=20),"11-20",IF(AND(Bank_Personal_Loan_Modelling!C4136&gt;20,Bank_Personal_Loan_Modelling!C4136&lt;=30),"21-30","30+")))</f>
        <v>0-10</v>
      </c>
    </row>
    <row r="4137" spans="1:1" x14ac:dyDescent="0.3">
      <c r="A4137" s="3" t="str">
        <f>IF(Bank_Personal_Loan_Modelling!C4137&lt;=10,"0-10",IF(AND(Bank_Personal_Loan_Modelling!C4137&gt;10,Bank_Personal_Loan_Modelling!C4137&lt;=20),"11-20",IF(AND(Bank_Personal_Loan_Modelling!C4137&gt;20,Bank_Personal_Loan_Modelling!C4137&lt;=30),"21-30","30+")))</f>
        <v>0-10</v>
      </c>
    </row>
    <row r="4138" spans="1:1" x14ac:dyDescent="0.3">
      <c r="A4138" s="3" t="str">
        <f>IF(Bank_Personal_Loan_Modelling!C4138&lt;=10,"0-10",IF(AND(Bank_Personal_Loan_Modelling!C4138&gt;10,Bank_Personal_Loan_Modelling!C4138&lt;=20),"11-20",IF(AND(Bank_Personal_Loan_Modelling!C4138&gt;20,Bank_Personal_Loan_Modelling!C4138&lt;=30),"21-30","30+")))</f>
        <v>0-10</v>
      </c>
    </row>
    <row r="4139" spans="1:1" x14ac:dyDescent="0.3">
      <c r="A4139" s="3" t="str">
        <f>IF(Bank_Personal_Loan_Modelling!C4139&lt;=10,"0-10",IF(AND(Bank_Personal_Loan_Modelling!C4139&gt;10,Bank_Personal_Loan_Modelling!C4139&lt;=20),"11-20",IF(AND(Bank_Personal_Loan_Modelling!C4139&gt;20,Bank_Personal_Loan_Modelling!C4139&lt;=30),"21-30","30+")))</f>
        <v>0-10</v>
      </c>
    </row>
    <row r="4140" spans="1:1" x14ac:dyDescent="0.3">
      <c r="A4140" s="3" t="str">
        <f>IF(Bank_Personal_Loan_Modelling!C4140&lt;=10,"0-10",IF(AND(Bank_Personal_Loan_Modelling!C4140&gt;10,Bank_Personal_Loan_Modelling!C4140&lt;=20),"11-20",IF(AND(Bank_Personal_Loan_Modelling!C4140&gt;20,Bank_Personal_Loan_Modelling!C4140&lt;=30),"21-30","30+")))</f>
        <v>0-10</v>
      </c>
    </row>
    <row r="4141" spans="1:1" x14ac:dyDescent="0.3">
      <c r="A4141" s="3" t="str">
        <f>IF(Bank_Personal_Loan_Modelling!C4141&lt;=10,"0-10",IF(AND(Bank_Personal_Loan_Modelling!C4141&gt;10,Bank_Personal_Loan_Modelling!C4141&lt;=20),"11-20",IF(AND(Bank_Personal_Loan_Modelling!C4141&gt;20,Bank_Personal_Loan_Modelling!C4141&lt;=30),"21-30","30+")))</f>
        <v>0-10</v>
      </c>
    </row>
    <row r="4142" spans="1:1" x14ac:dyDescent="0.3">
      <c r="A4142" s="3" t="str">
        <f>IF(Bank_Personal_Loan_Modelling!C4142&lt;=10,"0-10",IF(AND(Bank_Personal_Loan_Modelling!C4142&gt;10,Bank_Personal_Loan_Modelling!C4142&lt;=20),"11-20",IF(AND(Bank_Personal_Loan_Modelling!C4142&gt;20,Bank_Personal_Loan_Modelling!C4142&lt;=30),"21-30","30+")))</f>
        <v>0-10</v>
      </c>
    </row>
    <row r="4143" spans="1:1" x14ac:dyDescent="0.3">
      <c r="A4143" s="3" t="str">
        <f>IF(Bank_Personal_Loan_Modelling!C4143&lt;=10,"0-10",IF(AND(Bank_Personal_Loan_Modelling!C4143&gt;10,Bank_Personal_Loan_Modelling!C4143&lt;=20),"11-20",IF(AND(Bank_Personal_Loan_Modelling!C4143&gt;20,Bank_Personal_Loan_Modelling!C4143&lt;=30),"21-30","30+")))</f>
        <v>0-10</v>
      </c>
    </row>
    <row r="4144" spans="1:1" x14ac:dyDescent="0.3">
      <c r="A4144" s="3" t="str">
        <f>IF(Bank_Personal_Loan_Modelling!C4144&lt;=10,"0-10",IF(AND(Bank_Personal_Loan_Modelling!C4144&gt;10,Bank_Personal_Loan_Modelling!C4144&lt;=20),"11-20",IF(AND(Bank_Personal_Loan_Modelling!C4144&gt;20,Bank_Personal_Loan_Modelling!C4144&lt;=30),"21-30","30+")))</f>
        <v>0-10</v>
      </c>
    </row>
    <row r="4145" spans="1:1" x14ac:dyDescent="0.3">
      <c r="A4145" s="3" t="str">
        <f>IF(Bank_Personal_Loan_Modelling!C4145&lt;=10,"0-10",IF(AND(Bank_Personal_Loan_Modelling!C4145&gt;10,Bank_Personal_Loan_Modelling!C4145&lt;=20),"11-20",IF(AND(Bank_Personal_Loan_Modelling!C4145&gt;20,Bank_Personal_Loan_Modelling!C4145&lt;=30),"21-30","30+")))</f>
        <v>0-10</v>
      </c>
    </row>
    <row r="4146" spans="1:1" x14ac:dyDescent="0.3">
      <c r="A4146" s="3" t="str">
        <f>IF(Bank_Personal_Loan_Modelling!C4146&lt;=10,"0-10",IF(AND(Bank_Personal_Loan_Modelling!C4146&gt;10,Bank_Personal_Loan_Modelling!C4146&lt;=20),"11-20",IF(AND(Bank_Personal_Loan_Modelling!C4146&gt;20,Bank_Personal_Loan_Modelling!C4146&lt;=30),"21-30","30+")))</f>
        <v>0-10</v>
      </c>
    </row>
    <row r="4147" spans="1:1" x14ac:dyDescent="0.3">
      <c r="A4147" s="3" t="str">
        <f>IF(Bank_Personal_Loan_Modelling!C4147&lt;=10,"0-10",IF(AND(Bank_Personal_Loan_Modelling!C4147&gt;10,Bank_Personal_Loan_Modelling!C4147&lt;=20),"11-20",IF(AND(Bank_Personal_Loan_Modelling!C4147&gt;20,Bank_Personal_Loan_Modelling!C4147&lt;=30),"21-30","30+")))</f>
        <v>0-10</v>
      </c>
    </row>
    <row r="4148" spans="1:1" x14ac:dyDescent="0.3">
      <c r="A4148" s="3" t="str">
        <f>IF(Bank_Personal_Loan_Modelling!C4148&lt;=10,"0-10",IF(AND(Bank_Personal_Loan_Modelling!C4148&gt;10,Bank_Personal_Loan_Modelling!C4148&lt;=20),"11-20",IF(AND(Bank_Personal_Loan_Modelling!C4148&gt;20,Bank_Personal_Loan_Modelling!C4148&lt;=30),"21-30","30+")))</f>
        <v>0-10</v>
      </c>
    </row>
    <row r="4149" spans="1:1" x14ac:dyDescent="0.3">
      <c r="A4149" s="3" t="str">
        <f>IF(Bank_Personal_Loan_Modelling!C4149&lt;=10,"0-10",IF(AND(Bank_Personal_Loan_Modelling!C4149&gt;10,Bank_Personal_Loan_Modelling!C4149&lt;=20),"11-20",IF(AND(Bank_Personal_Loan_Modelling!C4149&gt;20,Bank_Personal_Loan_Modelling!C4149&lt;=30),"21-30","30+")))</f>
        <v>0-10</v>
      </c>
    </row>
    <row r="4150" spans="1:1" x14ac:dyDescent="0.3">
      <c r="A4150" s="3" t="str">
        <f>IF(Bank_Personal_Loan_Modelling!C4150&lt;=10,"0-10",IF(AND(Bank_Personal_Loan_Modelling!C4150&gt;10,Bank_Personal_Loan_Modelling!C4150&lt;=20),"11-20",IF(AND(Bank_Personal_Loan_Modelling!C4150&gt;20,Bank_Personal_Loan_Modelling!C4150&lt;=30),"21-30","30+")))</f>
        <v>0-10</v>
      </c>
    </row>
    <row r="4151" spans="1:1" x14ac:dyDescent="0.3">
      <c r="A4151" s="3" t="str">
        <f>IF(Bank_Personal_Loan_Modelling!C4151&lt;=10,"0-10",IF(AND(Bank_Personal_Loan_Modelling!C4151&gt;10,Bank_Personal_Loan_Modelling!C4151&lt;=20),"11-20",IF(AND(Bank_Personal_Loan_Modelling!C4151&gt;20,Bank_Personal_Loan_Modelling!C4151&lt;=30),"21-30","30+")))</f>
        <v>0-10</v>
      </c>
    </row>
    <row r="4152" spans="1:1" x14ac:dyDescent="0.3">
      <c r="A4152" s="3" t="str">
        <f>IF(Bank_Personal_Loan_Modelling!C4152&lt;=10,"0-10",IF(AND(Bank_Personal_Loan_Modelling!C4152&gt;10,Bank_Personal_Loan_Modelling!C4152&lt;=20),"11-20",IF(AND(Bank_Personal_Loan_Modelling!C4152&gt;20,Bank_Personal_Loan_Modelling!C4152&lt;=30),"21-30","30+")))</f>
        <v>0-10</v>
      </c>
    </row>
    <row r="4153" spans="1:1" x14ac:dyDescent="0.3">
      <c r="A4153" s="3" t="str">
        <f>IF(Bank_Personal_Loan_Modelling!C4153&lt;=10,"0-10",IF(AND(Bank_Personal_Loan_Modelling!C4153&gt;10,Bank_Personal_Loan_Modelling!C4153&lt;=20),"11-20",IF(AND(Bank_Personal_Loan_Modelling!C4153&gt;20,Bank_Personal_Loan_Modelling!C4153&lt;=30),"21-30","30+")))</f>
        <v>0-10</v>
      </c>
    </row>
    <row r="4154" spans="1:1" x14ac:dyDescent="0.3">
      <c r="A4154" s="3" t="str">
        <f>IF(Bank_Personal_Loan_Modelling!C4154&lt;=10,"0-10",IF(AND(Bank_Personal_Loan_Modelling!C4154&gt;10,Bank_Personal_Loan_Modelling!C4154&lt;=20),"11-20",IF(AND(Bank_Personal_Loan_Modelling!C4154&gt;20,Bank_Personal_Loan_Modelling!C4154&lt;=30),"21-30","30+")))</f>
        <v>0-10</v>
      </c>
    </row>
    <row r="4155" spans="1:1" x14ac:dyDescent="0.3">
      <c r="A4155" s="3" t="str">
        <f>IF(Bank_Personal_Loan_Modelling!C4155&lt;=10,"0-10",IF(AND(Bank_Personal_Loan_Modelling!C4155&gt;10,Bank_Personal_Loan_Modelling!C4155&lt;=20),"11-20",IF(AND(Bank_Personal_Loan_Modelling!C4155&gt;20,Bank_Personal_Loan_Modelling!C4155&lt;=30),"21-30","30+")))</f>
        <v>0-10</v>
      </c>
    </row>
    <row r="4156" spans="1:1" x14ac:dyDescent="0.3">
      <c r="A4156" s="3" t="str">
        <f>IF(Bank_Personal_Loan_Modelling!C4156&lt;=10,"0-10",IF(AND(Bank_Personal_Loan_Modelling!C4156&gt;10,Bank_Personal_Loan_Modelling!C4156&lt;=20),"11-20",IF(AND(Bank_Personal_Loan_Modelling!C4156&gt;20,Bank_Personal_Loan_Modelling!C4156&lt;=30),"21-30","30+")))</f>
        <v>0-10</v>
      </c>
    </row>
    <row r="4157" spans="1:1" x14ac:dyDescent="0.3">
      <c r="A4157" s="3" t="str">
        <f>IF(Bank_Personal_Loan_Modelling!C4157&lt;=10,"0-10",IF(AND(Bank_Personal_Loan_Modelling!C4157&gt;10,Bank_Personal_Loan_Modelling!C4157&lt;=20),"11-20",IF(AND(Bank_Personal_Loan_Modelling!C4157&gt;20,Bank_Personal_Loan_Modelling!C4157&lt;=30),"21-30","30+")))</f>
        <v>0-10</v>
      </c>
    </row>
    <row r="4158" spans="1:1" x14ac:dyDescent="0.3">
      <c r="A4158" s="3" t="str">
        <f>IF(Bank_Personal_Loan_Modelling!C4158&lt;=10,"0-10",IF(AND(Bank_Personal_Loan_Modelling!C4158&gt;10,Bank_Personal_Loan_Modelling!C4158&lt;=20),"11-20",IF(AND(Bank_Personal_Loan_Modelling!C4158&gt;20,Bank_Personal_Loan_Modelling!C4158&lt;=30),"21-30","30+")))</f>
        <v>0-10</v>
      </c>
    </row>
    <row r="4159" spans="1:1" x14ac:dyDescent="0.3">
      <c r="A4159" s="3" t="str">
        <f>IF(Bank_Personal_Loan_Modelling!C4159&lt;=10,"0-10",IF(AND(Bank_Personal_Loan_Modelling!C4159&gt;10,Bank_Personal_Loan_Modelling!C4159&lt;=20),"11-20",IF(AND(Bank_Personal_Loan_Modelling!C4159&gt;20,Bank_Personal_Loan_Modelling!C4159&lt;=30),"21-30","30+")))</f>
        <v>0-10</v>
      </c>
    </row>
    <row r="4160" spans="1:1" x14ac:dyDescent="0.3">
      <c r="A4160" s="3" t="str">
        <f>IF(Bank_Personal_Loan_Modelling!C4160&lt;=10,"0-10",IF(AND(Bank_Personal_Loan_Modelling!C4160&gt;10,Bank_Personal_Loan_Modelling!C4160&lt;=20),"11-20",IF(AND(Bank_Personal_Loan_Modelling!C4160&gt;20,Bank_Personal_Loan_Modelling!C4160&lt;=30),"21-30","30+")))</f>
        <v>0-10</v>
      </c>
    </row>
    <row r="4161" spans="1:1" x14ac:dyDescent="0.3">
      <c r="A4161" s="3" t="str">
        <f>IF(Bank_Personal_Loan_Modelling!C4161&lt;=10,"0-10",IF(AND(Bank_Personal_Loan_Modelling!C4161&gt;10,Bank_Personal_Loan_Modelling!C4161&lt;=20),"11-20",IF(AND(Bank_Personal_Loan_Modelling!C4161&gt;20,Bank_Personal_Loan_Modelling!C4161&lt;=30),"21-30","30+")))</f>
        <v>0-10</v>
      </c>
    </row>
    <row r="4162" spans="1:1" x14ac:dyDescent="0.3">
      <c r="A4162" s="3" t="str">
        <f>IF(Bank_Personal_Loan_Modelling!C4162&lt;=10,"0-10",IF(AND(Bank_Personal_Loan_Modelling!C4162&gt;10,Bank_Personal_Loan_Modelling!C4162&lt;=20),"11-20",IF(AND(Bank_Personal_Loan_Modelling!C4162&gt;20,Bank_Personal_Loan_Modelling!C4162&lt;=30),"21-30","30+")))</f>
        <v>0-10</v>
      </c>
    </row>
    <row r="4163" spans="1:1" x14ac:dyDescent="0.3">
      <c r="A4163" s="3" t="str">
        <f>IF(Bank_Personal_Loan_Modelling!C4163&lt;=10,"0-10",IF(AND(Bank_Personal_Loan_Modelling!C4163&gt;10,Bank_Personal_Loan_Modelling!C4163&lt;=20),"11-20",IF(AND(Bank_Personal_Loan_Modelling!C4163&gt;20,Bank_Personal_Loan_Modelling!C4163&lt;=30),"21-30","30+")))</f>
        <v>0-10</v>
      </c>
    </row>
    <row r="4164" spans="1:1" x14ac:dyDescent="0.3">
      <c r="A4164" s="3" t="str">
        <f>IF(Bank_Personal_Loan_Modelling!C4164&lt;=10,"0-10",IF(AND(Bank_Personal_Loan_Modelling!C4164&gt;10,Bank_Personal_Loan_Modelling!C4164&lt;=20),"11-20",IF(AND(Bank_Personal_Loan_Modelling!C4164&gt;20,Bank_Personal_Loan_Modelling!C4164&lt;=30),"21-30","30+")))</f>
        <v>0-10</v>
      </c>
    </row>
    <row r="4165" spans="1:1" x14ac:dyDescent="0.3">
      <c r="A4165" s="3" t="str">
        <f>IF(Bank_Personal_Loan_Modelling!C4165&lt;=10,"0-10",IF(AND(Bank_Personal_Loan_Modelling!C4165&gt;10,Bank_Personal_Loan_Modelling!C4165&lt;=20),"11-20",IF(AND(Bank_Personal_Loan_Modelling!C4165&gt;20,Bank_Personal_Loan_Modelling!C4165&lt;=30),"21-30","30+")))</f>
        <v>0-10</v>
      </c>
    </row>
    <row r="4166" spans="1:1" x14ac:dyDescent="0.3">
      <c r="A4166" s="3" t="str">
        <f>IF(Bank_Personal_Loan_Modelling!C4166&lt;=10,"0-10",IF(AND(Bank_Personal_Loan_Modelling!C4166&gt;10,Bank_Personal_Loan_Modelling!C4166&lt;=20),"11-20",IF(AND(Bank_Personal_Loan_Modelling!C4166&gt;20,Bank_Personal_Loan_Modelling!C4166&lt;=30),"21-30","30+")))</f>
        <v>0-10</v>
      </c>
    </row>
    <row r="4167" spans="1:1" x14ac:dyDescent="0.3">
      <c r="A4167" s="3" t="str">
        <f>IF(Bank_Personal_Loan_Modelling!C4167&lt;=10,"0-10",IF(AND(Bank_Personal_Loan_Modelling!C4167&gt;10,Bank_Personal_Loan_Modelling!C4167&lt;=20),"11-20",IF(AND(Bank_Personal_Loan_Modelling!C4167&gt;20,Bank_Personal_Loan_Modelling!C4167&lt;=30),"21-30","30+")))</f>
        <v>0-10</v>
      </c>
    </row>
    <row r="4168" spans="1:1" x14ac:dyDescent="0.3">
      <c r="A4168" s="3" t="str">
        <f>IF(Bank_Personal_Loan_Modelling!C4168&lt;=10,"0-10",IF(AND(Bank_Personal_Loan_Modelling!C4168&gt;10,Bank_Personal_Loan_Modelling!C4168&lt;=20),"11-20",IF(AND(Bank_Personal_Loan_Modelling!C4168&gt;20,Bank_Personal_Loan_Modelling!C4168&lt;=30),"21-30","30+")))</f>
        <v>0-10</v>
      </c>
    </row>
    <row r="4169" spans="1:1" x14ac:dyDescent="0.3">
      <c r="A4169" s="3" t="str">
        <f>IF(Bank_Personal_Loan_Modelling!C4169&lt;=10,"0-10",IF(AND(Bank_Personal_Loan_Modelling!C4169&gt;10,Bank_Personal_Loan_Modelling!C4169&lt;=20),"11-20",IF(AND(Bank_Personal_Loan_Modelling!C4169&gt;20,Bank_Personal_Loan_Modelling!C4169&lt;=30),"21-30","30+")))</f>
        <v>0-10</v>
      </c>
    </row>
    <row r="4170" spans="1:1" x14ac:dyDescent="0.3">
      <c r="A4170" s="3" t="str">
        <f>IF(Bank_Personal_Loan_Modelling!C4170&lt;=10,"0-10",IF(AND(Bank_Personal_Loan_Modelling!C4170&gt;10,Bank_Personal_Loan_Modelling!C4170&lt;=20),"11-20",IF(AND(Bank_Personal_Loan_Modelling!C4170&gt;20,Bank_Personal_Loan_Modelling!C4170&lt;=30),"21-30","30+")))</f>
        <v>0-10</v>
      </c>
    </row>
    <row r="4171" spans="1:1" x14ac:dyDescent="0.3">
      <c r="A4171" s="3" t="str">
        <f>IF(Bank_Personal_Loan_Modelling!C4171&lt;=10,"0-10",IF(AND(Bank_Personal_Loan_Modelling!C4171&gt;10,Bank_Personal_Loan_Modelling!C4171&lt;=20),"11-20",IF(AND(Bank_Personal_Loan_Modelling!C4171&gt;20,Bank_Personal_Loan_Modelling!C4171&lt;=30),"21-30","30+")))</f>
        <v>0-10</v>
      </c>
    </row>
    <row r="4172" spans="1:1" x14ac:dyDescent="0.3">
      <c r="A4172" s="3" t="str">
        <f>IF(Bank_Personal_Loan_Modelling!C4172&lt;=10,"0-10",IF(AND(Bank_Personal_Loan_Modelling!C4172&gt;10,Bank_Personal_Loan_Modelling!C4172&lt;=20),"11-20",IF(AND(Bank_Personal_Loan_Modelling!C4172&gt;20,Bank_Personal_Loan_Modelling!C4172&lt;=30),"21-30","30+")))</f>
        <v>0-10</v>
      </c>
    </row>
    <row r="4173" spans="1:1" x14ac:dyDescent="0.3">
      <c r="A4173" s="3" t="str">
        <f>IF(Bank_Personal_Loan_Modelling!C4173&lt;=10,"0-10",IF(AND(Bank_Personal_Loan_Modelling!C4173&gt;10,Bank_Personal_Loan_Modelling!C4173&lt;=20),"11-20",IF(AND(Bank_Personal_Loan_Modelling!C4173&gt;20,Bank_Personal_Loan_Modelling!C4173&lt;=30),"21-30","30+")))</f>
        <v>0-10</v>
      </c>
    </row>
    <row r="4174" spans="1:1" x14ac:dyDescent="0.3">
      <c r="A4174" s="3" t="str">
        <f>IF(Bank_Personal_Loan_Modelling!C4174&lt;=10,"0-10",IF(AND(Bank_Personal_Loan_Modelling!C4174&gt;10,Bank_Personal_Loan_Modelling!C4174&lt;=20),"11-20",IF(AND(Bank_Personal_Loan_Modelling!C4174&gt;20,Bank_Personal_Loan_Modelling!C4174&lt;=30),"21-30","30+")))</f>
        <v>0-10</v>
      </c>
    </row>
    <row r="4175" spans="1:1" x14ac:dyDescent="0.3">
      <c r="A4175" s="3" t="str">
        <f>IF(Bank_Personal_Loan_Modelling!C4175&lt;=10,"0-10",IF(AND(Bank_Personal_Loan_Modelling!C4175&gt;10,Bank_Personal_Loan_Modelling!C4175&lt;=20),"11-20",IF(AND(Bank_Personal_Loan_Modelling!C4175&gt;20,Bank_Personal_Loan_Modelling!C4175&lt;=30),"21-30","30+")))</f>
        <v>0-10</v>
      </c>
    </row>
    <row r="4176" spans="1:1" x14ac:dyDescent="0.3">
      <c r="A4176" s="3" t="str">
        <f>IF(Bank_Personal_Loan_Modelling!C4176&lt;=10,"0-10",IF(AND(Bank_Personal_Loan_Modelling!C4176&gt;10,Bank_Personal_Loan_Modelling!C4176&lt;=20),"11-20",IF(AND(Bank_Personal_Loan_Modelling!C4176&gt;20,Bank_Personal_Loan_Modelling!C4176&lt;=30),"21-30","30+")))</f>
        <v>0-10</v>
      </c>
    </row>
    <row r="4177" spans="1:1" x14ac:dyDescent="0.3">
      <c r="A4177" s="3" t="str">
        <f>IF(Bank_Personal_Loan_Modelling!C4177&lt;=10,"0-10",IF(AND(Bank_Personal_Loan_Modelling!C4177&gt;10,Bank_Personal_Loan_Modelling!C4177&lt;=20),"11-20",IF(AND(Bank_Personal_Loan_Modelling!C4177&gt;20,Bank_Personal_Loan_Modelling!C4177&lt;=30),"21-30","30+")))</f>
        <v>0-10</v>
      </c>
    </row>
    <row r="4178" spans="1:1" x14ac:dyDescent="0.3">
      <c r="A4178" s="3" t="str">
        <f>IF(Bank_Personal_Loan_Modelling!C4178&lt;=10,"0-10",IF(AND(Bank_Personal_Loan_Modelling!C4178&gt;10,Bank_Personal_Loan_Modelling!C4178&lt;=20),"11-20",IF(AND(Bank_Personal_Loan_Modelling!C4178&gt;20,Bank_Personal_Loan_Modelling!C4178&lt;=30),"21-30","30+")))</f>
        <v>0-10</v>
      </c>
    </row>
    <row r="4179" spans="1:1" x14ac:dyDescent="0.3">
      <c r="A4179" s="3" t="str">
        <f>IF(Bank_Personal_Loan_Modelling!C4179&lt;=10,"0-10",IF(AND(Bank_Personal_Loan_Modelling!C4179&gt;10,Bank_Personal_Loan_Modelling!C4179&lt;=20),"11-20",IF(AND(Bank_Personal_Loan_Modelling!C4179&gt;20,Bank_Personal_Loan_Modelling!C4179&lt;=30),"21-30","30+")))</f>
        <v>0-10</v>
      </c>
    </row>
    <row r="4180" spans="1:1" x14ac:dyDescent="0.3">
      <c r="A4180" s="3" t="str">
        <f>IF(Bank_Personal_Loan_Modelling!C4180&lt;=10,"0-10",IF(AND(Bank_Personal_Loan_Modelling!C4180&gt;10,Bank_Personal_Loan_Modelling!C4180&lt;=20),"11-20",IF(AND(Bank_Personal_Loan_Modelling!C4180&gt;20,Bank_Personal_Loan_Modelling!C4180&lt;=30),"21-30","30+")))</f>
        <v>0-10</v>
      </c>
    </row>
    <row r="4181" spans="1:1" x14ac:dyDescent="0.3">
      <c r="A4181" s="3" t="str">
        <f>IF(Bank_Personal_Loan_Modelling!C4181&lt;=10,"0-10",IF(AND(Bank_Personal_Loan_Modelling!C4181&gt;10,Bank_Personal_Loan_Modelling!C4181&lt;=20),"11-20",IF(AND(Bank_Personal_Loan_Modelling!C4181&gt;20,Bank_Personal_Loan_Modelling!C4181&lt;=30),"21-30","30+")))</f>
        <v>0-10</v>
      </c>
    </row>
    <row r="4182" spans="1:1" x14ac:dyDescent="0.3">
      <c r="A4182" s="3" t="str">
        <f>IF(Bank_Personal_Loan_Modelling!C4182&lt;=10,"0-10",IF(AND(Bank_Personal_Loan_Modelling!C4182&gt;10,Bank_Personal_Loan_Modelling!C4182&lt;=20),"11-20",IF(AND(Bank_Personal_Loan_Modelling!C4182&gt;20,Bank_Personal_Loan_Modelling!C4182&lt;=30),"21-30","30+")))</f>
        <v>0-10</v>
      </c>
    </row>
    <row r="4183" spans="1:1" x14ac:dyDescent="0.3">
      <c r="A4183" s="3" t="str">
        <f>IF(Bank_Personal_Loan_Modelling!C4183&lt;=10,"0-10",IF(AND(Bank_Personal_Loan_Modelling!C4183&gt;10,Bank_Personal_Loan_Modelling!C4183&lt;=20),"11-20",IF(AND(Bank_Personal_Loan_Modelling!C4183&gt;20,Bank_Personal_Loan_Modelling!C4183&lt;=30),"21-30","30+")))</f>
        <v>0-10</v>
      </c>
    </row>
    <row r="4184" spans="1:1" x14ac:dyDescent="0.3">
      <c r="A4184" s="3" t="str">
        <f>IF(Bank_Personal_Loan_Modelling!C4184&lt;=10,"0-10",IF(AND(Bank_Personal_Loan_Modelling!C4184&gt;10,Bank_Personal_Loan_Modelling!C4184&lt;=20),"11-20",IF(AND(Bank_Personal_Loan_Modelling!C4184&gt;20,Bank_Personal_Loan_Modelling!C4184&lt;=30),"21-30","30+")))</f>
        <v>0-10</v>
      </c>
    </row>
    <row r="4185" spans="1:1" x14ac:dyDescent="0.3">
      <c r="A4185" s="3" t="str">
        <f>IF(Bank_Personal_Loan_Modelling!C4185&lt;=10,"0-10",IF(AND(Bank_Personal_Loan_Modelling!C4185&gt;10,Bank_Personal_Loan_Modelling!C4185&lt;=20),"11-20",IF(AND(Bank_Personal_Loan_Modelling!C4185&gt;20,Bank_Personal_Loan_Modelling!C4185&lt;=30),"21-30","30+")))</f>
        <v>0-10</v>
      </c>
    </row>
    <row r="4186" spans="1:1" x14ac:dyDescent="0.3">
      <c r="A4186" s="3" t="str">
        <f>IF(Bank_Personal_Loan_Modelling!C4186&lt;=10,"0-10",IF(AND(Bank_Personal_Loan_Modelling!C4186&gt;10,Bank_Personal_Loan_Modelling!C4186&lt;=20),"11-20",IF(AND(Bank_Personal_Loan_Modelling!C4186&gt;20,Bank_Personal_Loan_Modelling!C4186&lt;=30),"21-30","30+")))</f>
        <v>0-10</v>
      </c>
    </row>
    <row r="4187" spans="1:1" x14ac:dyDescent="0.3">
      <c r="A4187" s="3" t="str">
        <f>IF(Bank_Personal_Loan_Modelling!C4187&lt;=10,"0-10",IF(AND(Bank_Personal_Loan_Modelling!C4187&gt;10,Bank_Personal_Loan_Modelling!C4187&lt;=20),"11-20",IF(AND(Bank_Personal_Loan_Modelling!C4187&gt;20,Bank_Personal_Loan_Modelling!C4187&lt;=30),"21-30","30+")))</f>
        <v>0-10</v>
      </c>
    </row>
    <row r="4188" spans="1:1" x14ac:dyDescent="0.3">
      <c r="A4188" s="3" t="str">
        <f>IF(Bank_Personal_Loan_Modelling!C4188&lt;=10,"0-10",IF(AND(Bank_Personal_Loan_Modelling!C4188&gt;10,Bank_Personal_Loan_Modelling!C4188&lt;=20),"11-20",IF(AND(Bank_Personal_Loan_Modelling!C4188&gt;20,Bank_Personal_Loan_Modelling!C4188&lt;=30),"21-30","30+")))</f>
        <v>0-10</v>
      </c>
    </row>
    <row r="4189" spans="1:1" x14ac:dyDescent="0.3">
      <c r="A4189" s="3" t="str">
        <f>IF(Bank_Personal_Loan_Modelling!C4189&lt;=10,"0-10",IF(AND(Bank_Personal_Loan_Modelling!C4189&gt;10,Bank_Personal_Loan_Modelling!C4189&lt;=20),"11-20",IF(AND(Bank_Personal_Loan_Modelling!C4189&gt;20,Bank_Personal_Loan_Modelling!C4189&lt;=30),"21-30","30+")))</f>
        <v>0-10</v>
      </c>
    </row>
    <row r="4190" spans="1:1" x14ac:dyDescent="0.3">
      <c r="A4190" s="3" t="str">
        <f>IF(Bank_Personal_Loan_Modelling!C4190&lt;=10,"0-10",IF(AND(Bank_Personal_Loan_Modelling!C4190&gt;10,Bank_Personal_Loan_Modelling!C4190&lt;=20),"11-20",IF(AND(Bank_Personal_Loan_Modelling!C4190&gt;20,Bank_Personal_Loan_Modelling!C4190&lt;=30),"21-30","30+")))</f>
        <v>0-10</v>
      </c>
    </row>
    <row r="4191" spans="1:1" x14ac:dyDescent="0.3">
      <c r="A4191" s="3" t="str">
        <f>IF(Bank_Personal_Loan_Modelling!C4191&lt;=10,"0-10",IF(AND(Bank_Personal_Loan_Modelling!C4191&gt;10,Bank_Personal_Loan_Modelling!C4191&lt;=20),"11-20",IF(AND(Bank_Personal_Loan_Modelling!C4191&gt;20,Bank_Personal_Loan_Modelling!C4191&lt;=30),"21-30","30+")))</f>
        <v>0-10</v>
      </c>
    </row>
    <row r="4192" spans="1:1" x14ac:dyDescent="0.3">
      <c r="A4192" s="3" t="str">
        <f>IF(Bank_Personal_Loan_Modelling!C4192&lt;=10,"0-10",IF(AND(Bank_Personal_Loan_Modelling!C4192&gt;10,Bank_Personal_Loan_Modelling!C4192&lt;=20),"11-20",IF(AND(Bank_Personal_Loan_Modelling!C4192&gt;20,Bank_Personal_Loan_Modelling!C4192&lt;=30),"21-30","30+")))</f>
        <v>0-10</v>
      </c>
    </row>
    <row r="4193" spans="1:1" x14ac:dyDescent="0.3">
      <c r="A4193" s="3" t="str">
        <f>IF(Bank_Personal_Loan_Modelling!C4193&lt;=10,"0-10",IF(AND(Bank_Personal_Loan_Modelling!C4193&gt;10,Bank_Personal_Loan_Modelling!C4193&lt;=20),"11-20",IF(AND(Bank_Personal_Loan_Modelling!C4193&gt;20,Bank_Personal_Loan_Modelling!C4193&lt;=30),"21-30","30+")))</f>
        <v>0-10</v>
      </c>
    </row>
    <row r="4194" spans="1:1" x14ac:dyDescent="0.3">
      <c r="A4194" s="3" t="str">
        <f>IF(Bank_Personal_Loan_Modelling!C4194&lt;=10,"0-10",IF(AND(Bank_Personal_Loan_Modelling!C4194&gt;10,Bank_Personal_Loan_Modelling!C4194&lt;=20),"11-20",IF(AND(Bank_Personal_Loan_Modelling!C4194&gt;20,Bank_Personal_Loan_Modelling!C4194&lt;=30),"21-30","30+")))</f>
        <v>0-10</v>
      </c>
    </row>
    <row r="4195" spans="1:1" x14ac:dyDescent="0.3">
      <c r="A4195" s="3" t="str">
        <f>IF(Bank_Personal_Loan_Modelling!C4195&lt;=10,"0-10",IF(AND(Bank_Personal_Loan_Modelling!C4195&gt;10,Bank_Personal_Loan_Modelling!C4195&lt;=20),"11-20",IF(AND(Bank_Personal_Loan_Modelling!C4195&gt;20,Bank_Personal_Loan_Modelling!C4195&lt;=30),"21-30","30+")))</f>
        <v>0-10</v>
      </c>
    </row>
    <row r="4196" spans="1:1" x14ac:dyDescent="0.3">
      <c r="A4196" s="3" t="str">
        <f>IF(Bank_Personal_Loan_Modelling!C4196&lt;=10,"0-10",IF(AND(Bank_Personal_Loan_Modelling!C4196&gt;10,Bank_Personal_Loan_Modelling!C4196&lt;=20),"11-20",IF(AND(Bank_Personal_Loan_Modelling!C4196&gt;20,Bank_Personal_Loan_Modelling!C4196&lt;=30),"21-30","30+")))</f>
        <v>0-10</v>
      </c>
    </row>
    <row r="4197" spans="1:1" x14ac:dyDescent="0.3">
      <c r="A4197" s="3" t="str">
        <f>IF(Bank_Personal_Loan_Modelling!C4197&lt;=10,"0-10",IF(AND(Bank_Personal_Loan_Modelling!C4197&gt;10,Bank_Personal_Loan_Modelling!C4197&lt;=20),"11-20",IF(AND(Bank_Personal_Loan_Modelling!C4197&gt;20,Bank_Personal_Loan_Modelling!C4197&lt;=30),"21-30","30+")))</f>
        <v>0-10</v>
      </c>
    </row>
    <row r="4198" spans="1:1" x14ac:dyDescent="0.3">
      <c r="A4198" s="3" t="str">
        <f>IF(Bank_Personal_Loan_Modelling!C4198&lt;=10,"0-10",IF(AND(Bank_Personal_Loan_Modelling!C4198&gt;10,Bank_Personal_Loan_Modelling!C4198&lt;=20),"11-20",IF(AND(Bank_Personal_Loan_Modelling!C4198&gt;20,Bank_Personal_Loan_Modelling!C4198&lt;=30),"21-30","30+")))</f>
        <v>0-10</v>
      </c>
    </row>
    <row r="4199" spans="1:1" x14ac:dyDescent="0.3">
      <c r="A4199" s="3" t="str">
        <f>IF(Bank_Personal_Loan_Modelling!C4199&lt;=10,"0-10",IF(AND(Bank_Personal_Loan_Modelling!C4199&gt;10,Bank_Personal_Loan_Modelling!C4199&lt;=20),"11-20",IF(AND(Bank_Personal_Loan_Modelling!C4199&gt;20,Bank_Personal_Loan_Modelling!C4199&lt;=30),"21-30","30+")))</f>
        <v>0-10</v>
      </c>
    </row>
    <row r="4200" spans="1:1" x14ac:dyDescent="0.3">
      <c r="A4200" s="3" t="str">
        <f>IF(Bank_Personal_Loan_Modelling!C4200&lt;=10,"0-10",IF(AND(Bank_Personal_Loan_Modelling!C4200&gt;10,Bank_Personal_Loan_Modelling!C4200&lt;=20),"11-20",IF(AND(Bank_Personal_Loan_Modelling!C4200&gt;20,Bank_Personal_Loan_Modelling!C4200&lt;=30),"21-30","30+")))</f>
        <v>0-10</v>
      </c>
    </row>
    <row r="4201" spans="1:1" x14ac:dyDescent="0.3">
      <c r="A4201" s="3" t="str">
        <f>IF(Bank_Personal_Loan_Modelling!C4201&lt;=10,"0-10",IF(AND(Bank_Personal_Loan_Modelling!C4201&gt;10,Bank_Personal_Loan_Modelling!C4201&lt;=20),"11-20",IF(AND(Bank_Personal_Loan_Modelling!C4201&gt;20,Bank_Personal_Loan_Modelling!C4201&lt;=30),"21-30","30+")))</f>
        <v>0-10</v>
      </c>
    </row>
    <row r="4202" spans="1:1" x14ac:dyDescent="0.3">
      <c r="A4202" s="3" t="str">
        <f>IF(Bank_Personal_Loan_Modelling!C4202&lt;=10,"0-10",IF(AND(Bank_Personal_Loan_Modelling!C4202&gt;10,Bank_Personal_Loan_Modelling!C4202&lt;=20),"11-20",IF(AND(Bank_Personal_Loan_Modelling!C4202&gt;20,Bank_Personal_Loan_Modelling!C4202&lt;=30),"21-30","30+")))</f>
        <v>0-10</v>
      </c>
    </row>
    <row r="4203" spans="1:1" x14ac:dyDescent="0.3">
      <c r="A4203" s="3" t="str">
        <f>IF(Bank_Personal_Loan_Modelling!C4203&lt;=10,"0-10",IF(AND(Bank_Personal_Loan_Modelling!C4203&gt;10,Bank_Personal_Loan_Modelling!C4203&lt;=20),"11-20",IF(AND(Bank_Personal_Loan_Modelling!C4203&gt;20,Bank_Personal_Loan_Modelling!C4203&lt;=30),"21-30","30+")))</f>
        <v>0-10</v>
      </c>
    </row>
    <row r="4204" spans="1:1" x14ac:dyDescent="0.3">
      <c r="A4204" s="3" t="str">
        <f>IF(Bank_Personal_Loan_Modelling!C4204&lt;=10,"0-10",IF(AND(Bank_Personal_Loan_Modelling!C4204&gt;10,Bank_Personal_Loan_Modelling!C4204&lt;=20),"11-20",IF(AND(Bank_Personal_Loan_Modelling!C4204&gt;20,Bank_Personal_Loan_Modelling!C4204&lt;=30),"21-30","30+")))</f>
        <v>0-10</v>
      </c>
    </row>
    <row r="4205" spans="1:1" x14ac:dyDescent="0.3">
      <c r="A4205" s="3" t="str">
        <f>IF(Bank_Personal_Loan_Modelling!C4205&lt;=10,"0-10",IF(AND(Bank_Personal_Loan_Modelling!C4205&gt;10,Bank_Personal_Loan_Modelling!C4205&lt;=20),"11-20",IF(AND(Bank_Personal_Loan_Modelling!C4205&gt;20,Bank_Personal_Loan_Modelling!C4205&lt;=30),"21-30","30+")))</f>
        <v>0-10</v>
      </c>
    </row>
    <row r="4206" spans="1:1" x14ac:dyDescent="0.3">
      <c r="A4206" s="3" t="str">
        <f>IF(Bank_Personal_Loan_Modelling!C4206&lt;=10,"0-10",IF(AND(Bank_Personal_Loan_Modelling!C4206&gt;10,Bank_Personal_Loan_Modelling!C4206&lt;=20),"11-20",IF(AND(Bank_Personal_Loan_Modelling!C4206&gt;20,Bank_Personal_Loan_Modelling!C4206&lt;=30),"21-30","30+")))</f>
        <v>0-10</v>
      </c>
    </row>
    <row r="4207" spans="1:1" x14ac:dyDescent="0.3">
      <c r="A4207" s="3" t="str">
        <f>IF(Bank_Personal_Loan_Modelling!C4207&lt;=10,"0-10",IF(AND(Bank_Personal_Loan_Modelling!C4207&gt;10,Bank_Personal_Loan_Modelling!C4207&lt;=20),"11-20",IF(AND(Bank_Personal_Loan_Modelling!C4207&gt;20,Bank_Personal_Loan_Modelling!C4207&lt;=30),"21-30","30+")))</f>
        <v>0-10</v>
      </c>
    </row>
    <row r="4208" spans="1:1" x14ac:dyDescent="0.3">
      <c r="A4208" s="3" t="str">
        <f>IF(Bank_Personal_Loan_Modelling!C4208&lt;=10,"0-10",IF(AND(Bank_Personal_Loan_Modelling!C4208&gt;10,Bank_Personal_Loan_Modelling!C4208&lt;=20),"11-20",IF(AND(Bank_Personal_Loan_Modelling!C4208&gt;20,Bank_Personal_Loan_Modelling!C4208&lt;=30),"21-30","30+")))</f>
        <v>0-10</v>
      </c>
    </row>
    <row r="4209" spans="1:1" x14ac:dyDescent="0.3">
      <c r="A4209" s="3" t="str">
        <f>IF(Bank_Personal_Loan_Modelling!C4209&lt;=10,"0-10",IF(AND(Bank_Personal_Loan_Modelling!C4209&gt;10,Bank_Personal_Loan_Modelling!C4209&lt;=20),"11-20",IF(AND(Bank_Personal_Loan_Modelling!C4209&gt;20,Bank_Personal_Loan_Modelling!C4209&lt;=30),"21-30","30+")))</f>
        <v>0-10</v>
      </c>
    </row>
    <row r="4210" spans="1:1" x14ac:dyDescent="0.3">
      <c r="A4210" s="3" t="str">
        <f>IF(Bank_Personal_Loan_Modelling!C4210&lt;=10,"0-10",IF(AND(Bank_Personal_Loan_Modelling!C4210&gt;10,Bank_Personal_Loan_Modelling!C4210&lt;=20),"11-20",IF(AND(Bank_Personal_Loan_Modelling!C4210&gt;20,Bank_Personal_Loan_Modelling!C4210&lt;=30),"21-30","30+")))</f>
        <v>0-10</v>
      </c>
    </row>
    <row r="4211" spans="1:1" x14ac:dyDescent="0.3">
      <c r="A4211" s="3" t="str">
        <f>IF(Bank_Personal_Loan_Modelling!C4211&lt;=10,"0-10",IF(AND(Bank_Personal_Loan_Modelling!C4211&gt;10,Bank_Personal_Loan_Modelling!C4211&lt;=20),"11-20",IF(AND(Bank_Personal_Loan_Modelling!C4211&gt;20,Bank_Personal_Loan_Modelling!C4211&lt;=30),"21-30","30+")))</f>
        <v>0-10</v>
      </c>
    </row>
    <row r="4212" spans="1:1" x14ac:dyDescent="0.3">
      <c r="A4212" s="3" t="str">
        <f>IF(Bank_Personal_Loan_Modelling!C4212&lt;=10,"0-10",IF(AND(Bank_Personal_Loan_Modelling!C4212&gt;10,Bank_Personal_Loan_Modelling!C4212&lt;=20),"11-20",IF(AND(Bank_Personal_Loan_Modelling!C4212&gt;20,Bank_Personal_Loan_Modelling!C4212&lt;=30),"21-30","30+")))</f>
        <v>0-10</v>
      </c>
    </row>
    <row r="4213" spans="1:1" x14ac:dyDescent="0.3">
      <c r="A4213" s="3" t="str">
        <f>IF(Bank_Personal_Loan_Modelling!C4213&lt;=10,"0-10",IF(AND(Bank_Personal_Loan_Modelling!C4213&gt;10,Bank_Personal_Loan_Modelling!C4213&lt;=20),"11-20",IF(AND(Bank_Personal_Loan_Modelling!C4213&gt;20,Bank_Personal_Loan_Modelling!C4213&lt;=30),"21-30","30+")))</f>
        <v>0-10</v>
      </c>
    </row>
    <row r="4214" spans="1:1" x14ac:dyDescent="0.3">
      <c r="A4214" s="3" t="str">
        <f>IF(Bank_Personal_Loan_Modelling!C4214&lt;=10,"0-10",IF(AND(Bank_Personal_Loan_Modelling!C4214&gt;10,Bank_Personal_Loan_Modelling!C4214&lt;=20),"11-20",IF(AND(Bank_Personal_Loan_Modelling!C4214&gt;20,Bank_Personal_Loan_Modelling!C4214&lt;=30),"21-30","30+")))</f>
        <v>0-10</v>
      </c>
    </row>
    <row r="4215" spans="1:1" x14ac:dyDescent="0.3">
      <c r="A4215" s="3" t="str">
        <f>IF(Bank_Personal_Loan_Modelling!C4215&lt;=10,"0-10",IF(AND(Bank_Personal_Loan_Modelling!C4215&gt;10,Bank_Personal_Loan_Modelling!C4215&lt;=20),"11-20",IF(AND(Bank_Personal_Loan_Modelling!C4215&gt;20,Bank_Personal_Loan_Modelling!C4215&lt;=30),"21-30","30+")))</f>
        <v>0-10</v>
      </c>
    </row>
    <row r="4216" spans="1:1" x14ac:dyDescent="0.3">
      <c r="A4216" s="3" t="str">
        <f>IF(Bank_Personal_Loan_Modelling!C4216&lt;=10,"0-10",IF(AND(Bank_Personal_Loan_Modelling!C4216&gt;10,Bank_Personal_Loan_Modelling!C4216&lt;=20),"11-20",IF(AND(Bank_Personal_Loan_Modelling!C4216&gt;20,Bank_Personal_Loan_Modelling!C4216&lt;=30),"21-30","30+")))</f>
        <v>0-10</v>
      </c>
    </row>
    <row r="4217" spans="1:1" x14ac:dyDescent="0.3">
      <c r="A4217" s="3" t="str">
        <f>IF(Bank_Personal_Loan_Modelling!C4217&lt;=10,"0-10",IF(AND(Bank_Personal_Loan_Modelling!C4217&gt;10,Bank_Personal_Loan_Modelling!C4217&lt;=20),"11-20",IF(AND(Bank_Personal_Loan_Modelling!C4217&gt;20,Bank_Personal_Loan_Modelling!C4217&lt;=30),"21-30","30+")))</f>
        <v>0-10</v>
      </c>
    </row>
    <row r="4218" spans="1:1" x14ac:dyDescent="0.3">
      <c r="A4218" s="3" t="str">
        <f>IF(Bank_Personal_Loan_Modelling!C4218&lt;=10,"0-10",IF(AND(Bank_Personal_Loan_Modelling!C4218&gt;10,Bank_Personal_Loan_Modelling!C4218&lt;=20),"11-20",IF(AND(Bank_Personal_Loan_Modelling!C4218&gt;20,Bank_Personal_Loan_Modelling!C4218&lt;=30),"21-30","30+")))</f>
        <v>0-10</v>
      </c>
    </row>
    <row r="4219" spans="1:1" x14ac:dyDescent="0.3">
      <c r="A4219" s="3" t="str">
        <f>IF(Bank_Personal_Loan_Modelling!C4219&lt;=10,"0-10",IF(AND(Bank_Personal_Loan_Modelling!C4219&gt;10,Bank_Personal_Loan_Modelling!C4219&lt;=20),"11-20",IF(AND(Bank_Personal_Loan_Modelling!C4219&gt;20,Bank_Personal_Loan_Modelling!C4219&lt;=30),"21-30","30+")))</f>
        <v>0-10</v>
      </c>
    </row>
    <row r="4220" spans="1:1" x14ac:dyDescent="0.3">
      <c r="A4220" s="3" t="str">
        <f>IF(Bank_Personal_Loan_Modelling!C4220&lt;=10,"0-10",IF(AND(Bank_Personal_Loan_Modelling!C4220&gt;10,Bank_Personal_Loan_Modelling!C4220&lt;=20),"11-20",IF(AND(Bank_Personal_Loan_Modelling!C4220&gt;20,Bank_Personal_Loan_Modelling!C4220&lt;=30),"21-30","30+")))</f>
        <v>0-10</v>
      </c>
    </row>
    <row r="4221" spans="1:1" x14ac:dyDescent="0.3">
      <c r="A4221" s="3" t="str">
        <f>IF(Bank_Personal_Loan_Modelling!C4221&lt;=10,"0-10",IF(AND(Bank_Personal_Loan_Modelling!C4221&gt;10,Bank_Personal_Loan_Modelling!C4221&lt;=20),"11-20",IF(AND(Bank_Personal_Loan_Modelling!C4221&gt;20,Bank_Personal_Loan_Modelling!C4221&lt;=30),"21-30","30+")))</f>
        <v>0-10</v>
      </c>
    </row>
    <row r="4222" spans="1:1" x14ac:dyDescent="0.3">
      <c r="A4222" s="3" t="str">
        <f>IF(Bank_Personal_Loan_Modelling!C4222&lt;=10,"0-10",IF(AND(Bank_Personal_Loan_Modelling!C4222&gt;10,Bank_Personal_Loan_Modelling!C4222&lt;=20),"11-20",IF(AND(Bank_Personal_Loan_Modelling!C4222&gt;20,Bank_Personal_Loan_Modelling!C4222&lt;=30),"21-30","30+")))</f>
        <v>0-10</v>
      </c>
    </row>
    <row r="4223" spans="1:1" x14ac:dyDescent="0.3">
      <c r="A4223" s="3" t="str">
        <f>IF(Bank_Personal_Loan_Modelling!C4223&lt;=10,"0-10",IF(AND(Bank_Personal_Loan_Modelling!C4223&gt;10,Bank_Personal_Loan_Modelling!C4223&lt;=20),"11-20",IF(AND(Bank_Personal_Loan_Modelling!C4223&gt;20,Bank_Personal_Loan_Modelling!C4223&lt;=30),"21-30","30+")))</f>
        <v>0-10</v>
      </c>
    </row>
    <row r="4224" spans="1:1" x14ac:dyDescent="0.3">
      <c r="A4224" s="3" t="str">
        <f>IF(Bank_Personal_Loan_Modelling!C4224&lt;=10,"0-10",IF(AND(Bank_Personal_Loan_Modelling!C4224&gt;10,Bank_Personal_Loan_Modelling!C4224&lt;=20),"11-20",IF(AND(Bank_Personal_Loan_Modelling!C4224&gt;20,Bank_Personal_Loan_Modelling!C4224&lt;=30),"21-30","30+")))</f>
        <v>0-10</v>
      </c>
    </row>
    <row r="4225" spans="1:1" x14ac:dyDescent="0.3">
      <c r="A4225" s="3" t="str">
        <f>IF(Bank_Personal_Loan_Modelling!C4225&lt;=10,"0-10",IF(AND(Bank_Personal_Loan_Modelling!C4225&gt;10,Bank_Personal_Loan_Modelling!C4225&lt;=20),"11-20",IF(AND(Bank_Personal_Loan_Modelling!C4225&gt;20,Bank_Personal_Loan_Modelling!C4225&lt;=30),"21-30","30+")))</f>
        <v>0-10</v>
      </c>
    </row>
    <row r="4226" spans="1:1" x14ac:dyDescent="0.3">
      <c r="A4226" s="3" t="str">
        <f>IF(Bank_Personal_Loan_Modelling!C4226&lt;=10,"0-10",IF(AND(Bank_Personal_Loan_Modelling!C4226&gt;10,Bank_Personal_Loan_Modelling!C4226&lt;=20),"11-20",IF(AND(Bank_Personal_Loan_Modelling!C4226&gt;20,Bank_Personal_Loan_Modelling!C4226&lt;=30),"21-30","30+")))</f>
        <v>0-10</v>
      </c>
    </row>
    <row r="4227" spans="1:1" x14ac:dyDescent="0.3">
      <c r="A4227" s="3" t="str">
        <f>IF(Bank_Personal_Loan_Modelling!C4227&lt;=10,"0-10",IF(AND(Bank_Personal_Loan_Modelling!C4227&gt;10,Bank_Personal_Loan_Modelling!C4227&lt;=20),"11-20",IF(AND(Bank_Personal_Loan_Modelling!C4227&gt;20,Bank_Personal_Loan_Modelling!C4227&lt;=30),"21-30","30+")))</f>
        <v>0-10</v>
      </c>
    </row>
    <row r="4228" spans="1:1" x14ac:dyDescent="0.3">
      <c r="A4228" s="3" t="str">
        <f>IF(Bank_Personal_Loan_Modelling!C4228&lt;=10,"0-10",IF(AND(Bank_Personal_Loan_Modelling!C4228&gt;10,Bank_Personal_Loan_Modelling!C4228&lt;=20),"11-20",IF(AND(Bank_Personal_Loan_Modelling!C4228&gt;20,Bank_Personal_Loan_Modelling!C4228&lt;=30),"21-30","30+")))</f>
        <v>0-10</v>
      </c>
    </row>
    <row r="4229" spans="1:1" x14ac:dyDescent="0.3">
      <c r="A4229" s="3" t="str">
        <f>IF(Bank_Personal_Loan_Modelling!C4229&lt;=10,"0-10",IF(AND(Bank_Personal_Loan_Modelling!C4229&gt;10,Bank_Personal_Loan_Modelling!C4229&lt;=20),"11-20",IF(AND(Bank_Personal_Loan_Modelling!C4229&gt;20,Bank_Personal_Loan_Modelling!C4229&lt;=30),"21-30","30+")))</f>
        <v>0-10</v>
      </c>
    </row>
    <row r="4230" spans="1:1" x14ac:dyDescent="0.3">
      <c r="A4230" s="3" t="str">
        <f>IF(Bank_Personal_Loan_Modelling!C4230&lt;=10,"0-10",IF(AND(Bank_Personal_Loan_Modelling!C4230&gt;10,Bank_Personal_Loan_Modelling!C4230&lt;=20),"11-20",IF(AND(Bank_Personal_Loan_Modelling!C4230&gt;20,Bank_Personal_Loan_Modelling!C4230&lt;=30),"21-30","30+")))</f>
        <v>0-10</v>
      </c>
    </row>
    <row r="4231" spans="1:1" x14ac:dyDescent="0.3">
      <c r="A4231" s="3" t="str">
        <f>IF(Bank_Personal_Loan_Modelling!C4231&lt;=10,"0-10",IF(AND(Bank_Personal_Loan_Modelling!C4231&gt;10,Bank_Personal_Loan_Modelling!C4231&lt;=20),"11-20",IF(AND(Bank_Personal_Loan_Modelling!C4231&gt;20,Bank_Personal_Loan_Modelling!C4231&lt;=30),"21-30","30+")))</f>
        <v>0-10</v>
      </c>
    </row>
    <row r="4232" spans="1:1" x14ac:dyDescent="0.3">
      <c r="A4232" s="3" t="str">
        <f>IF(Bank_Personal_Loan_Modelling!C4232&lt;=10,"0-10",IF(AND(Bank_Personal_Loan_Modelling!C4232&gt;10,Bank_Personal_Loan_Modelling!C4232&lt;=20),"11-20",IF(AND(Bank_Personal_Loan_Modelling!C4232&gt;20,Bank_Personal_Loan_Modelling!C4232&lt;=30),"21-30","30+")))</f>
        <v>0-10</v>
      </c>
    </row>
    <row r="4233" spans="1:1" x14ac:dyDescent="0.3">
      <c r="A4233" s="3" t="str">
        <f>IF(Bank_Personal_Loan_Modelling!C4233&lt;=10,"0-10",IF(AND(Bank_Personal_Loan_Modelling!C4233&gt;10,Bank_Personal_Loan_Modelling!C4233&lt;=20),"11-20",IF(AND(Bank_Personal_Loan_Modelling!C4233&gt;20,Bank_Personal_Loan_Modelling!C4233&lt;=30),"21-30","30+")))</f>
        <v>0-10</v>
      </c>
    </row>
    <row r="4234" spans="1:1" x14ac:dyDescent="0.3">
      <c r="A4234" s="3" t="str">
        <f>IF(Bank_Personal_Loan_Modelling!C4234&lt;=10,"0-10",IF(AND(Bank_Personal_Loan_Modelling!C4234&gt;10,Bank_Personal_Loan_Modelling!C4234&lt;=20),"11-20",IF(AND(Bank_Personal_Loan_Modelling!C4234&gt;20,Bank_Personal_Loan_Modelling!C4234&lt;=30),"21-30","30+")))</f>
        <v>0-10</v>
      </c>
    </row>
    <row r="4235" spans="1:1" x14ac:dyDescent="0.3">
      <c r="A4235" s="3" t="str">
        <f>IF(Bank_Personal_Loan_Modelling!C4235&lt;=10,"0-10",IF(AND(Bank_Personal_Loan_Modelling!C4235&gt;10,Bank_Personal_Loan_Modelling!C4235&lt;=20),"11-20",IF(AND(Bank_Personal_Loan_Modelling!C4235&gt;20,Bank_Personal_Loan_Modelling!C4235&lt;=30),"21-30","30+")))</f>
        <v>0-10</v>
      </c>
    </row>
    <row r="4236" spans="1:1" x14ac:dyDescent="0.3">
      <c r="A4236" s="3" t="str">
        <f>IF(Bank_Personal_Loan_Modelling!C4236&lt;=10,"0-10",IF(AND(Bank_Personal_Loan_Modelling!C4236&gt;10,Bank_Personal_Loan_Modelling!C4236&lt;=20),"11-20",IF(AND(Bank_Personal_Loan_Modelling!C4236&gt;20,Bank_Personal_Loan_Modelling!C4236&lt;=30),"21-30","30+")))</f>
        <v>0-10</v>
      </c>
    </row>
    <row r="4237" spans="1:1" x14ac:dyDescent="0.3">
      <c r="A4237" s="3" t="str">
        <f>IF(Bank_Personal_Loan_Modelling!C4237&lt;=10,"0-10",IF(AND(Bank_Personal_Loan_Modelling!C4237&gt;10,Bank_Personal_Loan_Modelling!C4237&lt;=20),"11-20",IF(AND(Bank_Personal_Loan_Modelling!C4237&gt;20,Bank_Personal_Loan_Modelling!C4237&lt;=30),"21-30","30+")))</f>
        <v>0-10</v>
      </c>
    </row>
    <row r="4238" spans="1:1" x14ac:dyDescent="0.3">
      <c r="A4238" s="3" t="str">
        <f>IF(Bank_Personal_Loan_Modelling!C4238&lt;=10,"0-10",IF(AND(Bank_Personal_Loan_Modelling!C4238&gt;10,Bank_Personal_Loan_Modelling!C4238&lt;=20),"11-20",IF(AND(Bank_Personal_Loan_Modelling!C4238&gt;20,Bank_Personal_Loan_Modelling!C4238&lt;=30),"21-30","30+")))</f>
        <v>0-10</v>
      </c>
    </row>
    <row r="4239" spans="1:1" x14ac:dyDescent="0.3">
      <c r="A4239" s="3" t="str">
        <f>IF(Bank_Personal_Loan_Modelling!C4239&lt;=10,"0-10",IF(AND(Bank_Personal_Loan_Modelling!C4239&gt;10,Bank_Personal_Loan_Modelling!C4239&lt;=20),"11-20",IF(AND(Bank_Personal_Loan_Modelling!C4239&gt;20,Bank_Personal_Loan_Modelling!C4239&lt;=30),"21-30","30+")))</f>
        <v>0-10</v>
      </c>
    </row>
    <row r="4240" spans="1:1" x14ac:dyDescent="0.3">
      <c r="A4240" s="3" t="str">
        <f>IF(Bank_Personal_Loan_Modelling!C4240&lt;=10,"0-10",IF(AND(Bank_Personal_Loan_Modelling!C4240&gt;10,Bank_Personal_Loan_Modelling!C4240&lt;=20),"11-20",IF(AND(Bank_Personal_Loan_Modelling!C4240&gt;20,Bank_Personal_Loan_Modelling!C4240&lt;=30),"21-30","30+")))</f>
        <v>0-10</v>
      </c>
    </row>
    <row r="4241" spans="1:1" x14ac:dyDescent="0.3">
      <c r="A4241" s="3" t="str">
        <f>IF(Bank_Personal_Loan_Modelling!C4241&lt;=10,"0-10",IF(AND(Bank_Personal_Loan_Modelling!C4241&gt;10,Bank_Personal_Loan_Modelling!C4241&lt;=20),"11-20",IF(AND(Bank_Personal_Loan_Modelling!C4241&gt;20,Bank_Personal_Loan_Modelling!C4241&lt;=30),"21-30","30+")))</f>
        <v>0-10</v>
      </c>
    </row>
    <row r="4242" spans="1:1" x14ac:dyDescent="0.3">
      <c r="A4242" s="3" t="str">
        <f>IF(Bank_Personal_Loan_Modelling!C4242&lt;=10,"0-10",IF(AND(Bank_Personal_Loan_Modelling!C4242&gt;10,Bank_Personal_Loan_Modelling!C4242&lt;=20),"11-20",IF(AND(Bank_Personal_Loan_Modelling!C4242&gt;20,Bank_Personal_Loan_Modelling!C4242&lt;=30),"21-30","30+")))</f>
        <v>0-10</v>
      </c>
    </row>
    <row r="4243" spans="1:1" x14ac:dyDescent="0.3">
      <c r="A4243" s="3" t="str">
        <f>IF(Bank_Personal_Loan_Modelling!C4243&lt;=10,"0-10",IF(AND(Bank_Personal_Loan_Modelling!C4243&gt;10,Bank_Personal_Loan_Modelling!C4243&lt;=20),"11-20",IF(AND(Bank_Personal_Loan_Modelling!C4243&gt;20,Bank_Personal_Loan_Modelling!C4243&lt;=30),"21-30","30+")))</f>
        <v>0-10</v>
      </c>
    </row>
    <row r="4244" spans="1:1" x14ac:dyDescent="0.3">
      <c r="A4244" s="3" t="str">
        <f>IF(Bank_Personal_Loan_Modelling!C4244&lt;=10,"0-10",IF(AND(Bank_Personal_Loan_Modelling!C4244&gt;10,Bank_Personal_Loan_Modelling!C4244&lt;=20),"11-20",IF(AND(Bank_Personal_Loan_Modelling!C4244&gt;20,Bank_Personal_Loan_Modelling!C4244&lt;=30),"21-30","30+")))</f>
        <v>0-10</v>
      </c>
    </row>
    <row r="4245" spans="1:1" x14ac:dyDescent="0.3">
      <c r="A4245" s="3" t="str">
        <f>IF(Bank_Personal_Loan_Modelling!C4245&lt;=10,"0-10",IF(AND(Bank_Personal_Loan_Modelling!C4245&gt;10,Bank_Personal_Loan_Modelling!C4245&lt;=20),"11-20",IF(AND(Bank_Personal_Loan_Modelling!C4245&gt;20,Bank_Personal_Loan_Modelling!C4245&lt;=30),"21-30","30+")))</f>
        <v>0-10</v>
      </c>
    </row>
    <row r="4246" spans="1:1" x14ac:dyDescent="0.3">
      <c r="A4246" s="3" t="str">
        <f>IF(Bank_Personal_Loan_Modelling!C4246&lt;=10,"0-10",IF(AND(Bank_Personal_Loan_Modelling!C4246&gt;10,Bank_Personal_Loan_Modelling!C4246&lt;=20),"11-20",IF(AND(Bank_Personal_Loan_Modelling!C4246&gt;20,Bank_Personal_Loan_Modelling!C4246&lt;=30),"21-30","30+")))</f>
        <v>0-10</v>
      </c>
    </row>
    <row r="4247" spans="1:1" x14ac:dyDescent="0.3">
      <c r="A4247" s="3" t="str">
        <f>IF(Bank_Personal_Loan_Modelling!C4247&lt;=10,"0-10",IF(AND(Bank_Personal_Loan_Modelling!C4247&gt;10,Bank_Personal_Loan_Modelling!C4247&lt;=20),"11-20",IF(AND(Bank_Personal_Loan_Modelling!C4247&gt;20,Bank_Personal_Loan_Modelling!C4247&lt;=30),"21-30","30+")))</f>
        <v>0-10</v>
      </c>
    </row>
    <row r="4248" spans="1:1" x14ac:dyDescent="0.3">
      <c r="A4248" s="3" t="str">
        <f>IF(Bank_Personal_Loan_Modelling!C4248&lt;=10,"0-10",IF(AND(Bank_Personal_Loan_Modelling!C4248&gt;10,Bank_Personal_Loan_Modelling!C4248&lt;=20),"11-20",IF(AND(Bank_Personal_Loan_Modelling!C4248&gt;20,Bank_Personal_Loan_Modelling!C4248&lt;=30),"21-30","30+")))</f>
        <v>0-10</v>
      </c>
    </row>
    <row r="4249" spans="1:1" x14ac:dyDescent="0.3">
      <c r="A4249" s="3" t="str">
        <f>IF(Bank_Personal_Loan_Modelling!C4249&lt;=10,"0-10",IF(AND(Bank_Personal_Loan_Modelling!C4249&gt;10,Bank_Personal_Loan_Modelling!C4249&lt;=20),"11-20",IF(AND(Bank_Personal_Loan_Modelling!C4249&gt;20,Bank_Personal_Loan_Modelling!C4249&lt;=30),"21-30","30+")))</f>
        <v>0-10</v>
      </c>
    </row>
    <row r="4250" spans="1:1" x14ac:dyDescent="0.3">
      <c r="A4250" s="3" t="str">
        <f>IF(Bank_Personal_Loan_Modelling!C4250&lt;=10,"0-10",IF(AND(Bank_Personal_Loan_Modelling!C4250&gt;10,Bank_Personal_Loan_Modelling!C4250&lt;=20),"11-20",IF(AND(Bank_Personal_Loan_Modelling!C4250&gt;20,Bank_Personal_Loan_Modelling!C4250&lt;=30),"21-30","30+")))</f>
        <v>0-10</v>
      </c>
    </row>
    <row r="4251" spans="1:1" x14ac:dyDescent="0.3">
      <c r="A4251" s="3" t="str">
        <f>IF(Bank_Personal_Loan_Modelling!C4251&lt;=10,"0-10",IF(AND(Bank_Personal_Loan_Modelling!C4251&gt;10,Bank_Personal_Loan_Modelling!C4251&lt;=20),"11-20",IF(AND(Bank_Personal_Loan_Modelling!C4251&gt;20,Bank_Personal_Loan_Modelling!C4251&lt;=30),"21-30","30+")))</f>
        <v>0-10</v>
      </c>
    </row>
    <row r="4252" spans="1:1" x14ac:dyDescent="0.3">
      <c r="A4252" s="3" t="str">
        <f>IF(Bank_Personal_Loan_Modelling!C4252&lt;=10,"0-10",IF(AND(Bank_Personal_Loan_Modelling!C4252&gt;10,Bank_Personal_Loan_Modelling!C4252&lt;=20),"11-20",IF(AND(Bank_Personal_Loan_Modelling!C4252&gt;20,Bank_Personal_Loan_Modelling!C4252&lt;=30),"21-30","30+")))</f>
        <v>0-10</v>
      </c>
    </row>
    <row r="4253" spans="1:1" x14ac:dyDescent="0.3">
      <c r="A4253" s="3" t="str">
        <f>IF(Bank_Personal_Loan_Modelling!C4253&lt;=10,"0-10",IF(AND(Bank_Personal_Loan_Modelling!C4253&gt;10,Bank_Personal_Loan_Modelling!C4253&lt;=20),"11-20",IF(AND(Bank_Personal_Loan_Modelling!C4253&gt;20,Bank_Personal_Loan_Modelling!C4253&lt;=30),"21-30","30+")))</f>
        <v>0-10</v>
      </c>
    </row>
    <row r="4254" spans="1:1" x14ac:dyDescent="0.3">
      <c r="A4254" s="3" t="str">
        <f>IF(Bank_Personal_Loan_Modelling!C4254&lt;=10,"0-10",IF(AND(Bank_Personal_Loan_Modelling!C4254&gt;10,Bank_Personal_Loan_Modelling!C4254&lt;=20),"11-20",IF(AND(Bank_Personal_Loan_Modelling!C4254&gt;20,Bank_Personal_Loan_Modelling!C4254&lt;=30),"21-30","30+")))</f>
        <v>0-10</v>
      </c>
    </row>
    <row r="4255" spans="1:1" x14ac:dyDescent="0.3">
      <c r="A4255" s="3" t="str">
        <f>IF(Bank_Personal_Loan_Modelling!C4255&lt;=10,"0-10",IF(AND(Bank_Personal_Loan_Modelling!C4255&gt;10,Bank_Personal_Loan_Modelling!C4255&lt;=20),"11-20",IF(AND(Bank_Personal_Loan_Modelling!C4255&gt;20,Bank_Personal_Loan_Modelling!C4255&lt;=30),"21-30","30+")))</f>
        <v>0-10</v>
      </c>
    </row>
    <row r="4256" spans="1:1" x14ac:dyDescent="0.3">
      <c r="A4256" s="3" t="str">
        <f>IF(Bank_Personal_Loan_Modelling!C4256&lt;=10,"0-10",IF(AND(Bank_Personal_Loan_Modelling!C4256&gt;10,Bank_Personal_Loan_Modelling!C4256&lt;=20),"11-20",IF(AND(Bank_Personal_Loan_Modelling!C4256&gt;20,Bank_Personal_Loan_Modelling!C4256&lt;=30),"21-30","30+")))</f>
        <v>0-10</v>
      </c>
    </row>
    <row r="4257" spans="1:1" x14ac:dyDescent="0.3">
      <c r="A4257" s="3" t="str">
        <f>IF(Bank_Personal_Loan_Modelling!C4257&lt;=10,"0-10",IF(AND(Bank_Personal_Loan_Modelling!C4257&gt;10,Bank_Personal_Loan_Modelling!C4257&lt;=20),"11-20",IF(AND(Bank_Personal_Loan_Modelling!C4257&gt;20,Bank_Personal_Loan_Modelling!C4257&lt;=30),"21-30","30+")))</f>
        <v>0-10</v>
      </c>
    </row>
    <row r="4258" spans="1:1" x14ac:dyDescent="0.3">
      <c r="A4258" s="3" t="str">
        <f>IF(Bank_Personal_Loan_Modelling!C4258&lt;=10,"0-10",IF(AND(Bank_Personal_Loan_Modelling!C4258&gt;10,Bank_Personal_Loan_Modelling!C4258&lt;=20),"11-20",IF(AND(Bank_Personal_Loan_Modelling!C4258&gt;20,Bank_Personal_Loan_Modelling!C4258&lt;=30),"21-30","30+")))</f>
        <v>0-10</v>
      </c>
    </row>
    <row r="4259" spans="1:1" x14ac:dyDescent="0.3">
      <c r="A4259" s="3" t="str">
        <f>IF(Bank_Personal_Loan_Modelling!C4259&lt;=10,"0-10",IF(AND(Bank_Personal_Loan_Modelling!C4259&gt;10,Bank_Personal_Loan_Modelling!C4259&lt;=20),"11-20",IF(AND(Bank_Personal_Loan_Modelling!C4259&gt;20,Bank_Personal_Loan_Modelling!C4259&lt;=30),"21-30","30+")))</f>
        <v>0-10</v>
      </c>
    </row>
    <row r="4260" spans="1:1" x14ac:dyDescent="0.3">
      <c r="A4260" s="3" t="str">
        <f>IF(Bank_Personal_Loan_Modelling!C4260&lt;=10,"0-10",IF(AND(Bank_Personal_Loan_Modelling!C4260&gt;10,Bank_Personal_Loan_Modelling!C4260&lt;=20),"11-20",IF(AND(Bank_Personal_Loan_Modelling!C4260&gt;20,Bank_Personal_Loan_Modelling!C4260&lt;=30),"21-30","30+")))</f>
        <v>0-10</v>
      </c>
    </row>
    <row r="4261" spans="1:1" x14ac:dyDescent="0.3">
      <c r="A4261" s="3" t="str">
        <f>IF(Bank_Personal_Loan_Modelling!C4261&lt;=10,"0-10",IF(AND(Bank_Personal_Loan_Modelling!C4261&gt;10,Bank_Personal_Loan_Modelling!C4261&lt;=20),"11-20",IF(AND(Bank_Personal_Loan_Modelling!C4261&gt;20,Bank_Personal_Loan_Modelling!C4261&lt;=30),"21-30","30+")))</f>
        <v>0-10</v>
      </c>
    </row>
    <row r="4262" spans="1:1" x14ac:dyDescent="0.3">
      <c r="A4262" s="3" t="str">
        <f>IF(Bank_Personal_Loan_Modelling!C4262&lt;=10,"0-10",IF(AND(Bank_Personal_Loan_Modelling!C4262&gt;10,Bank_Personal_Loan_Modelling!C4262&lt;=20),"11-20",IF(AND(Bank_Personal_Loan_Modelling!C4262&gt;20,Bank_Personal_Loan_Modelling!C4262&lt;=30),"21-30","30+")))</f>
        <v>0-10</v>
      </c>
    </row>
    <row r="4263" spans="1:1" x14ac:dyDescent="0.3">
      <c r="A4263" s="3" t="str">
        <f>IF(Bank_Personal_Loan_Modelling!C4263&lt;=10,"0-10",IF(AND(Bank_Personal_Loan_Modelling!C4263&gt;10,Bank_Personal_Loan_Modelling!C4263&lt;=20),"11-20",IF(AND(Bank_Personal_Loan_Modelling!C4263&gt;20,Bank_Personal_Loan_Modelling!C4263&lt;=30),"21-30","30+")))</f>
        <v>0-10</v>
      </c>
    </row>
    <row r="4264" spans="1:1" x14ac:dyDescent="0.3">
      <c r="A4264" s="3" t="str">
        <f>IF(Bank_Personal_Loan_Modelling!C4264&lt;=10,"0-10",IF(AND(Bank_Personal_Loan_Modelling!C4264&gt;10,Bank_Personal_Loan_Modelling!C4264&lt;=20),"11-20",IF(AND(Bank_Personal_Loan_Modelling!C4264&gt;20,Bank_Personal_Loan_Modelling!C4264&lt;=30),"21-30","30+")))</f>
        <v>0-10</v>
      </c>
    </row>
    <row r="4265" spans="1:1" x14ac:dyDescent="0.3">
      <c r="A4265" s="3" t="str">
        <f>IF(Bank_Personal_Loan_Modelling!C4265&lt;=10,"0-10",IF(AND(Bank_Personal_Loan_Modelling!C4265&gt;10,Bank_Personal_Loan_Modelling!C4265&lt;=20),"11-20",IF(AND(Bank_Personal_Loan_Modelling!C4265&gt;20,Bank_Personal_Loan_Modelling!C4265&lt;=30),"21-30","30+")))</f>
        <v>0-10</v>
      </c>
    </row>
    <row r="4266" spans="1:1" x14ac:dyDescent="0.3">
      <c r="A4266" s="3" t="str">
        <f>IF(Bank_Personal_Loan_Modelling!C4266&lt;=10,"0-10",IF(AND(Bank_Personal_Loan_Modelling!C4266&gt;10,Bank_Personal_Loan_Modelling!C4266&lt;=20),"11-20",IF(AND(Bank_Personal_Loan_Modelling!C4266&gt;20,Bank_Personal_Loan_Modelling!C4266&lt;=30),"21-30","30+")))</f>
        <v>0-10</v>
      </c>
    </row>
    <row r="4267" spans="1:1" x14ac:dyDescent="0.3">
      <c r="A4267" s="3" t="str">
        <f>IF(Bank_Personal_Loan_Modelling!C4267&lt;=10,"0-10",IF(AND(Bank_Personal_Loan_Modelling!C4267&gt;10,Bank_Personal_Loan_Modelling!C4267&lt;=20),"11-20",IF(AND(Bank_Personal_Loan_Modelling!C4267&gt;20,Bank_Personal_Loan_Modelling!C4267&lt;=30),"21-30","30+")))</f>
        <v>0-10</v>
      </c>
    </row>
    <row r="4268" spans="1:1" x14ac:dyDescent="0.3">
      <c r="A4268" s="3" t="str">
        <f>IF(Bank_Personal_Loan_Modelling!C4268&lt;=10,"0-10",IF(AND(Bank_Personal_Loan_Modelling!C4268&gt;10,Bank_Personal_Loan_Modelling!C4268&lt;=20),"11-20",IF(AND(Bank_Personal_Loan_Modelling!C4268&gt;20,Bank_Personal_Loan_Modelling!C4268&lt;=30),"21-30","30+")))</f>
        <v>0-10</v>
      </c>
    </row>
    <row r="4269" spans="1:1" x14ac:dyDescent="0.3">
      <c r="A4269" s="3" t="str">
        <f>IF(Bank_Personal_Loan_Modelling!C4269&lt;=10,"0-10",IF(AND(Bank_Personal_Loan_Modelling!C4269&gt;10,Bank_Personal_Loan_Modelling!C4269&lt;=20),"11-20",IF(AND(Bank_Personal_Loan_Modelling!C4269&gt;20,Bank_Personal_Loan_Modelling!C4269&lt;=30),"21-30","30+")))</f>
        <v>0-10</v>
      </c>
    </row>
    <row r="4270" spans="1:1" x14ac:dyDescent="0.3">
      <c r="A4270" s="3" t="str">
        <f>IF(Bank_Personal_Loan_Modelling!C4270&lt;=10,"0-10",IF(AND(Bank_Personal_Loan_Modelling!C4270&gt;10,Bank_Personal_Loan_Modelling!C4270&lt;=20),"11-20",IF(AND(Bank_Personal_Loan_Modelling!C4270&gt;20,Bank_Personal_Loan_Modelling!C4270&lt;=30),"21-30","30+")))</f>
        <v>0-10</v>
      </c>
    </row>
    <row r="4271" spans="1:1" x14ac:dyDescent="0.3">
      <c r="A4271" s="3" t="str">
        <f>IF(Bank_Personal_Loan_Modelling!C4271&lt;=10,"0-10",IF(AND(Bank_Personal_Loan_Modelling!C4271&gt;10,Bank_Personal_Loan_Modelling!C4271&lt;=20),"11-20",IF(AND(Bank_Personal_Loan_Modelling!C4271&gt;20,Bank_Personal_Loan_Modelling!C4271&lt;=30),"21-30","30+")))</f>
        <v>0-10</v>
      </c>
    </row>
    <row r="4272" spans="1:1" x14ac:dyDescent="0.3">
      <c r="A4272" s="3" t="str">
        <f>IF(Bank_Personal_Loan_Modelling!C4272&lt;=10,"0-10",IF(AND(Bank_Personal_Loan_Modelling!C4272&gt;10,Bank_Personal_Loan_Modelling!C4272&lt;=20),"11-20",IF(AND(Bank_Personal_Loan_Modelling!C4272&gt;20,Bank_Personal_Loan_Modelling!C4272&lt;=30),"21-30","30+")))</f>
        <v>0-10</v>
      </c>
    </row>
    <row r="4273" spans="1:1" x14ac:dyDescent="0.3">
      <c r="A4273" s="3" t="str">
        <f>IF(Bank_Personal_Loan_Modelling!C4273&lt;=10,"0-10",IF(AND(Bank_Personal_Loan_Modelling!C4273&gt;10,Bank_Personal_Loan_Modelling!C4273&lt;=20),"11-20",IF(AND(Bank_Personal_Loan_Modelling!C4273&gt;20,Bank_Personal_Loan_Modelling!C4273&lt;=30),"21-30","30+")))</f>
        <v>0-10</v>
      </c>
    </row>
    <row r="4274" spans="1:1" x14ac:dyDescent="0.3">
      <c r="A4274" s="3" t="str">
        <f>IF(Bank_Personal_Loan_Modelling!C4274&lt;=10,"0-10",IF(AND(Bank_Personal_Loan_Modelling!C4274&gt;10,Bank_Personal_Loan_Modelling!C4274&lt;=20),"11-20",IF(AND(Bank_Personal_Loan_Modelling!C4274&gt;20,Bank_Personal_Loan_Modelling!C4274&lt;=30),"21-30","30+")))</f>
        <v>0-10</v>
      </c>
    </row>
    <row r="4275" spans="1:1" x14ac:dyDescent="0.3">
      <c r="A4275" s="3" t="str">
        <f>IF(Bank_Personal_Loan_Modelling!C4275&lt;=10,"0-10",IF(AND(Bank_Personal_Loan_Modelling!C4275&gt;10,Bank_Personal_Loan_Modelling!C4275&lt;=20),"11-20",IF(AND(Bank_Personal_Loan_Modelling!C4275&gt;20,Bank_Personal_Loan_Modelling!C4275&lt;=30),"21-30","30+")))</f>
        <v>0-10</v>
      </c>
    </row>
    <row r="4276" spans="1:1" x14ac:dyDescent="0.3">
      <c r="A4276" s="3" t="str">
        <f>IF(Bank_Personal_Loan_Modelling!C4276&lt;=10,"0-10",IF(AND(Bank_Personal_Loan_Modelling!C4276&gt;10,Bank_Personal_Loan_Modelling!C4276&lt;=20),"11-20",IF(AND(Bank_Personal_Loan_Modelling!C4276&gt;20,Bank_Personal_Loan_Modelling!C4276&lt;=30),"21-30","30+")))</f>
        <v>0-10</v>
      </c>
    </row>
    <row r="4277" spans="1:1" x14ac:dyDescent="0.3">
      <c r="A4277" s="3" t="str">
        <f>IF(Bank_Personal_Loan_Modelling!C4277&lt;=10,"0-10",IF(AND(Bank_Personal_Loan_Modelling!C4277&gt;10,Bank_Personal_Loan_Modelling!C4277&lt;=20),"11-20",IF(AND(Bank_Personal_Loan_Modelling!C4277&gt;20,Bank_Personal_Loan_Modelling!C4277&lt;=30),"21-30","30+")))</f>
        <v>0-10</v>
      </c>
    </row>
    <row r="4278" spans="1:1" x14ac:dyDescent="0.3">
      <c r="A4278" s="3" t="str">
        <f>IF(Bank_Personal_Loan_Modelling!C4278&lt;=10,"0-10",IF(AND(Bank_Personal_Loan_Modelling!C4278&gt;10,Bank_Personal_Loan_Modelling!C4278&lt;=20),"11-20",IF(AND(Bank_Personal_Loan_Modelling!C4278&gt;20,Bank_Personal_Loan_Modelling!C4278&lt;=30),"21-30","30+")))</f>
        <v>0-10</v>
      </c>
    </row>
    <row r="4279" spans="1:1" x14ac:dyDescent="0.3">
      <c r="A4279" s="3" t="str">
        <f>IF(Bank_Personal_Loan_Modelling!C4279&lt;=10,"0-10",IF(AND(Bank_Personal_Loan_Modelling!C4279&gt;10,Bank_Personal_Loan_Modelling!C4279&lt;=20),"11-20",IF(AND(Bank_Personal_Loan_Modelling!C4279&gt;20,Bank_Personal_Loan_Modelling!C4279&lt;=30),"21-30","30+")))</f>
        <v>0-10</v>
      </c>
    </row>
    <row r="4280" spans="1:1" x14ac:dyDescent="0.3">
      <c r="A4280" s="3" t="str">
        <f>IF(Bank_Personal_Loan_Modelling!C4280&lt;=10,"0-10",IF(AND(Bank_Personal_Loan_Modelling!C4280&gt;10,Bank_Personal_Loan_Modelling!C4280&lt;=20),"11-20",IF(AND(Bank_Personal_Loan_Modelling!C4280&gt;20,Bank_Personal_Loan_Modelling!C4280&lt;=30),"21-30","30+")))</f>
        <v>0-10</v>
      </c>
    </row>
    <row r="4281" spans="1:1" x14ac:dyDescent="0.3">
      <c r="A4281" s="3" t="str">
        <f>IF(Bank_Personal_Loan_Modelling!C4281&lt;=10,"0-10",IF(AND(Bank_Personal_Loan_Modelling!C4281&gt;10,Bank_Personal_Loan_Modelling!C4281&lt;=20),"11-20",IF(AND(Bank_Personal_Loan_Modelling!C4281&gt;20,Bank_Personal_Loan_Modelling!C4281&lt;=30),"21-30","30+")))</f>
        <v>0-10</v>
      </c>
    </row>
    <row r="4282" spans="1:1" x14ac:dyDescent="0.3">
      <c r="A4282" s="3" t="str">
        <f>IF(Bank_Personal_Loan_Modelling!C4282&lt;=10,"0-10",IF(AND(Bank_Personal_Loan_Modelling!C4282&gt;10,Bank_Personal_Loan_Modelling!C4282&lt;=20),"11-20",IF(AND(Bank_Personal_Loan_Modelling!C4282&gt;20,Bank_Personal_Loan_Modelling!C4282&lt;=30),"21-30","30+")))</f>
        <v>0-10</v>
      </c>
    </row>
    <row r="4283" spans="1:1" x14ac:dyDescent="0.3">
      <c r="A4283" s="3" t="str">
        <f>IF(Bank_Personal_Loan_Modelling!C4283&lt;=10,"0-10",IF(AND(Bank_Personal_Loan_Modelling!C4283&gt;10,Bank_Personal_Loan_Modelling!C4283&lt;=20),"11-20",IF(AND(Bank_Personal_Loan_Modelling!C4283&gt;20,Bank_Personal_Loan_Modelling!C4283&lt;=30),"21-30","30+")))</f>
        <v>0-10</v>
      </c>
    </row>
    <row r="4284" spans="1:1" x14ac:dyDescent="0.3">
      <c r="A4284" s="3" t="str">
        <f>IF(Bank_Personal_Loan_Modelling!C4284&lt;=10,"0-10",IF(AND(Bank_Personal_Loan_Modelling!C4284&gt;10,Bank_Personal_Loan_Modelling!C4284&lt;=20),"11-20",IF(AND(Bank_Personal_Loan_Modelling!C4284&gt;20,Bank_Personal_Loan_Modelling!C4284&lt;=30),"21-30","30+")))</f>
        <v>0-10</v>
      </c>
    </row>
    <row r="4285" spans="1:1" x14ac:dyDescent="0.3">
      <c r="A4285" s="3" t="str">
        <f>IF(Bank_Personal_Loan_Modelling!C4285&lt;=10,"0-10",IF(AND(Bank_Personal_Loan_Modelling!C4285&gt;10,Bank_Personal_Loan_Modelling!C4285&lt;=20),"11-20",IF(AND(Bank_Personal_Loan_Modelling!C4285&gt;20,Bank_Personal_Loan_Modelling!C4285&lt;=30),"21-30","30+")))</f>
        <v>0-10</v>
      </c>
    </row>
    <row r="4286" spans="1:1" x14ac:dyDescent="0.3">
      <c r="A4286" s="3" t="str">
        <f>IF(Bank_Personal_Loan_Modelling!C4286&lt;=10,"0-10",IF(AND(Bank_Personal_Loan_Modelling!C4286&gt;10,Bank_Personal_Loan_Modelling!C4286&lt;=20),"11-20",IF(AND(Bank_Personal_Loan_Modelling!C4286&gt;20,Bank_Personal_Loan_Modelling!C4286&lt;=30),"21-30","30+")))</f>
        <v>0-10</v>
      </c>
    </row>
    <row r="4287" spans="1:1" x14ac:dyDescent="0.3">
      <c r="A4287" s="3" t="str">
        <f>IF(Bank_Personal_Loan_Modelling!C4287&lt;=10,"0-10",IF(AND(Bank_Personal_Loan_Modelling!C4287&gt;10,Bank_Personal_Loan_Modelling!C4287&lt;=20),"11-20",IF(AND(Bank_Personal_Loan_Modelling!C4287&gt;20,Bank_Personal_Loan_Modelling!C4287&lt;=30),"21-30","30+")))</f>
        <v>0-10</v>
      </c>
    </row>
    <row r="4288" spans="1:1" x14ac:dyDescent="0.3">
      <c r="A4288" s="3" t="str">
        <f>IF(Bank_Personal_Loan_Modelling!C4288&lt;=10,"0-10",IF(AND(Bank_Personal_Loan_Modelling!C4288&gt;10,Bank_Personal_Loan_Modelling!C4288&lt;=20),"11-20",IF(AND(Bank_Personal_Loan_Modelling!C4288&gt;20,Bank_Personal_Loan_Modelling!C4288&lt;=30),"21-30","30+")))</f>
        <v>0-10</v>
      </c>
    </row>
    <row r="4289" spans="1:1" x14ac:dyDescent="0.3">
      <c r="A4289" s="3" t="str">
        <f>IF(Bank_Personal_Loan_Modelling!C4289&lt;=10,"0-10",IF(AND(Bank_Personal_Loan_Modelling!C4289&gt;10,Bank_Personal_Loan_Modelling!C4289&lt;=20),"11-20",IF(AND(Bank_Personal_Loan_Modelling!C4289&gt;20,Bank_Personal_Loan_Modelling!C4289&lt;=30),"21-30","30+")))</f>
        <v>0-10</v>
      </c>
    </row>
    <row r="4290" spans="1:1" x14ac:dyDescent="0.3">
      <c r="A4290" s="3" t="str">
        <f>IF(Bank_Personal_Loan_Modelling!C4290&lt;=10,"0-10",IF(AND(Bank_Personal_Loan_Modelling!C4290&gt;10,Bank_Personal_Loan_Modelling!C4290&lt;=20),"11-20",IF(AND(Bank_Personal_Loan_Modelling!C4290&gt;20,Bank_Personal_Loan_Modelling!C4290&lt;=30),"21-30","30+")))</f>
        <v>0-10</v>
      </c>
    </row>
    <row r="4291" spans="1:1" x14ac:dyDescent="0.3">
      <c r="A4291" s="3" t="str">
        <f>IF(Bank_Personal_Loan_Modelling!C4291&lt;=10,"0-10",IF(AND(Bank_Personal_Loan_Modelling!C4291&gt;10,Bank_Personal_Loan_Modelling!C4291&lt;=20),"11-20",IF(AND(Bank_Personal_Loan_Modelling!C4291&gt;20,Bank_Personal_Loan_Modelling!C4291&lt;=30),"21-30","30+")))</f>
        <v>0-10</v>
      </c>
    </row>
    <row r="4292" spans="1:1" x14ac:dyDescent="0.3">
      <c r="A4292" s="3" t="str">
        <f>IF(Bank_Personal_Loan_Modelling!C4292&lt;=10,"0-10",IF(AND(Bank_Personal_Loan_Modelling!C4292&gt;10,Bank_Personal_Loan_Modelling!C4292&lt;=20),"11-20",IF(AND(Bank_Personal_Loan_Modelling!C4292&gt;20,Bank_Personal_Loan_Modelling!C4292&lt;=30),"21-30","30+")))</f>
        <v>0-10</v>
      </c>
    </row>
    <row r="4293" spans="1:1" x14ac:dyDescent="0.3">
      <c r="A4293" s="3" t="str">
        <f>IF(Bank_Personal_Loan_Modelling!C4293&lt;=10,"0-10",IF(AND(Bank_Personal_Loan_Modelling!C4293&gt;10,Bank_Personal_Loan_Modelling!C4293&lt;=20),"11-20",IF(AND(Bank_Personal_Loan_Modelling!C4293&gt;20,Bank_Personal_Loan_Modelling!C4293&lt;=30),"21-30","30+")))</f>
        <v>0-10</v>
      </c>
    </row>
    <row r="4294" spans="1:1" x14ac:dyDescent="0.3">
      <c r="A4294" s="3" t="str">
        <f>IF(Bank_Personal_Loan_Modelling!C4294&lt;=10,"0-10",IF(AND(Bank_Personal_Loan_Modelling!C4294&gt;10,Bank_Personal_Loan_Modelling!C4294&lt;=20),"11-20",IF(AND(Bank_Personal_Loan_Modelling!C4294&gt;20,Bank_Personal_Loan_Modelling!C4294&lt;=30),"21-30","30+")))</f>
        <v>0-10</v>
      </c>
    </row>
    <row r="4295" spans="1:1" x14ac:dyDescent="0.3">
      <c r="A4295" s="3" t="str">
        <f>IF(Bank_Personal_Loan_Modelling!C4295&lt;=10,"0-10",IF(AND(Bank_Personal_Loan_Modelling!C4295&gt;10,Bank_Personal_Loan_Modelling!C4295&lt;=20),"11-20",IF(AND(Bank_Personal_Loan_Modelling!C4295&gt;20,Bank_Personal_Loan_Modelling!C4295&lt;=30),"21-30","30+")))</f>
        <v>0-10</v>
      </c>
    </row>
    <row r="4296" spans="1:1" x14ac:dyDescent="0.3">
      <c r="A4296" s="3" t="str">
        <f>IF(Bank_Personal_Loan_Modelling!C4296&lt;=10,"0-10",IF(AND(Bank_Personal_Loan_Modelling!C4296&gt;10,Bank_Personal_Loan_Modelling!C4296&lt;=20),"11-20",IF(AND(Bank_Personal_Loan_Modelling!C4296&gt;20,Bank_Personal_Loan_Modelling!C4296&lt;=30),"21-30","30+")))</f>
        <v>0-10</v>
      </c>
    </row>
    <row r="4297" spans="1:1" x14ac:dyDescent="0.3">
      <c r="A4297" s="3" t="str">
        <f>IF(Bank_Personal_Loan_Modelling!C4297&lt;=10,"0-10",IF(AND(Bank_Personal_Loan_Modelling!C4297&gt;10,Bank_Personal_Loan_Modelling!C4297&lt;=20),"11-20",IF(AND(Bank_Personal_Loan_Modelling!C4297&gt;20,Bank_Personal_Loan_Modelling!C4297&lt;=30),"21-30","30+")))</f>
        <v>0-10</v>
      </c>
    </row>
    <row r="4298" spans="1:1" x14ac:dyDescent="0.3">
      <c r="A4298" s="3" t="str">
        <f>IF(Bank_Personal_Loan_Modelling!C4298&lt;=10,"0-10",IF(AND(Bank_Personal_Loan_Modelling!C4298&gt;10,Bank_Personal_Loan_Modelling!C4298&lt;=20),"11-20",IF(AND(Bank_Personal_Loan_Modelling!C4298&gt;20,Bank_Personal_Loan_Modelling!C4298&lt;=30),"21-30","30+")))</f>
        <v>0-10</v>
      </c>
    </row>
    <row r="4299" spans="1:1" x14ac:dyDescent="0.3">
      <c r="A4299" s="3" t="str">
        <f>IF(Bank_Personal_Loan_Modelling!C4299&lt;=10,"0-10",IF(AND(Bank_Personal_Loan_Modelling!C4299&gt;10,Bank_Personal_Loan_Modelling!C4299&lt;=20),"11-20",IF(AND(Bank_Personal_Loan_Modelling!C4299&gt;20,Bank_Personal_Loan_Modelling!C4299&lt;=30),"21-30","30+")))</f>
        <v>0-10</v>
      </c>
    </row>
    <row r="4300" spans="1:1" x14ac:dyDescent="0.3">
      <c r="A4300" s="3" t="str">
        <f>IF(Bank_Personal_Loan_Modelling!C4300&lt;=10,"0-10",IF(AND(Bank_Personal_Loan_Modelling!C4300&gt;10,Bank_Personal_Loan_Modelling!C4300&lt;=20),"11-20",IF(AND(Bank_Personal_Loan_Modelling!C4300&gt;20,Bank_Personal_Loan_Modelling!C4300&lt;=30),"21-30","30+")))</f>
        <v>0-10</v>
      </c>
    </row>
    <row r="4301" spans="1:1" x14ac:dyDescent="0.3">
      <c r="A4301" s="3" t="str">
        <f>IF(Bank_Personal_Loan_Modelling!C4301&lt;=10,"0-10",IF(AND(Bank_Personal_Loan_Modelling!C4301&gt;10,Bank_Personal_Loan_Modelling!C4301&lt;=20),"11-20",IF(AND(Bank_Personal_Loan_Modelling!C4301&gt;20,Bank_Personal_Loan_Modelling!C4301&lt;=30),"21-30","30+")))</f>
        <v>0-10</v>
      </c>
    </row>
    <row r="4302" spans="1:1" x14ac:dyDescent="0.3">
      <c r="A4302" s="3" t="str">
        <f>IF(Bank_Personal_Loan_Modelling!C4302&lt;=10,"0-10",IF(AND(Bank_Personal_Loan_Modelling!C4302&gt;10,Bank_Personal_Loan_Modelling!C4302&lt;=20),"11-20",IF(AND(Bank_Personal_Loan_Modelling!C4302&gt;20,Bank_Personal_Loan_Modelling!C4302&lt;=30),"21-30","30+")))</f>
        <v>0-10</v>
      </c>
    </row>
    <row r="4303" spans="1:1" x14ac:dyDescent="0.3">
      <c r="A4303" s="3" t="str">
        <f>IF(Bank_Personal_Loan_Modelling!C4303&lt;=10,"0-10",IF(AND(Bank_Personal_Loan_Modelling!C4303&gt;10,Bank_Personal_Loan_Modelling!C4303&lt;=20),"11-20",IF(AND(Bank_Personal_Loan_Modelling!C4303&gt;20,Bank_Personal_Loan_Modelling!C4303&lt;=30),"21-30","30+")))</f>
        <v>0-10</v>
      </c>
    </row>
    <row r="4304" spans="1:1" x14ac:dyDescent="0.3">
      <c r="A4304" s="3" t="str">
        <f>IF(Bank_Personal_Loan_Modelling!C4304&lt;=10,"0-10",IF(AND(Bank_Personal_Loan_Modelling!C4304&gt;10,Bank_Personal_Loan_Modelling!C4304&lt;=20),"11-20",IF(AND(Bank_Personal_Loan_Modelling!C4304&gt;20,Bank_Personal_Loan_Modelling!C4304&lt;=30),"21-30","30+")))</f>
        <v>0-10</v>
      </c>
    </row>
    <row r="4305" spans="1:1" x14ac:dyDescent="0.3">
      <c r="A4305" s="3" t="str">
        <f>IF(Bank_Personal_Loan_Modelling!C4305&lt;=10,"0-10",IF(AND(Bank_Personal_Loan_Modelling!C4305&gt;10,Bank_Personal_Loan_Modelling!C4305&lt;=20),"11-20",IF(AND(Bank_Personal_Loan_Modelling!C4305&gt;20,Bank_Personal_Loan_Modelling!C4305&lt;=30),"21-30","30+")))</f>
        <v>0-10</v>
      </c>
    </row>
    <row r="4306" spans="1:1" x14ac:dyDescent="0.3">
      <c r="A4306" s="3" t="str">
        <f>IF(Bank_Personal_Loan_Modelling!C4306&lt;=10,"0-10",IF(AND(Bank_Personal_Loan_Modelling!C4306&gt;10,Bank_Personal_Loan_Modelling!C4306&lt;=20),"11-20",IF(AND(Bank_Personal_Loan_Modelling!C4306&gt;20,Bank_Personal_Loan_Modelling!C4306&lt;=30),"21-30","30+")))</f>
        <v>0-10</v>
      </c>
    </row>
    <row r="4307" spans="1:1" x14ac:dyDescent="0.3">
      <c r="A4307" s="3" t="str">
        <f>IF(Bank_Personal_Loan_Modelling!C4307&lt;=10,"0-10",IF(AND(Bank_Personal_Loan_Modelling!C4307&gt;10,Bank_Personal_Loan_Modelling!C4307&lt;=20),"11-20",IF(AND(Bank_Personal_Loan_Modelling!C4307&gt;20,Bank_Personal_Loan_Modelling!C4307&lt;=30),"21-30","30+")))</f>
        <v>0-10</v>
      </c>
    </row>
    <row r="4308" spans="1:1" x14ac:dyDescent="0.3">
      <c r="A4308" s="3" t="str">
        <f>IF(Bank_Personal_Loan_Modelling!C4308&lt;=10,"0-10",IF(AND(Bank_Personal_Loan_Modelling!C4308&gt;10,Bank_Personal_Loan_Modelling!C4308&lt;=20),"11-20",IF(AND(Bank_Personal_Loan_Modelling!C4308&gt;20,Bank_Personal_Loan_Modelling!C4308&lt;=30),"21-30","30+")))</f>
        <v>0-10</v>
      </c>
    </row>
    <row r="4309" spans="1:1" x14ac:dyDescent="0.3">
      <c r="A4309" s="3" t="str">
        <f>IF(Bank_Personal_Loan_Modelling!C4309&lt;=10,"0-10",IF(AND(Bank_Personal_Loan_Modelling!C4309&gt;10,Bank_Personal_Loan_Modelling!C4309&lt;=20),"11-20",IF(AND(Bank_Personal_Loan_Modelling!C4309&gt;20,Bank_Personal_Loan_Modelling!C4309&lt;=30),"21-30","30+")))</f>
        <v>0-10</v>
      </c>
    </row>
    <row r="4310" spans="1:1" x14ac:dyDescent="0.3">
      <c r="A4310" s="3" t="str">
        <f>IF(Bank_Personal_Loan_Modelling!C4310&lt;=10,"0-10",IF(AND(Bank_Personal_Loan_Modelling!C4310&gt;10,Bank_Personal_Loan_Modelling!C4310&lt;=20),"11-20",IF(AND(Bank_Personal_Loan_Modelling!C4310&gt;20,Bank_Personal_Loan_Modelling!C4310&lt;=30),"21-30","30+")))</f>
        <v>0-10</v>
      </c>
    </row>
    <row r="4311" spans="1:1" x14ac:dyDescent="0.3">
      <c r="A4311" s="3" t="str">
        <f>IF(Bank_Personal_Loan_Modelling!C4311&lt;=10,"0-10",IF(AND(Bank_Personal_Loan_Modelling!C4311&gt;10,Bank_Personal_Loan_Modelling!C4311&lt;=20),"11-20",IF(AND(Bank_Personal_Loan_Modelling!C4311&gt;20,Bank_Personal_Loan_Modelling!C4311&lt;=30),"21-30","30+")))</f>
        <v>0-10</v>
      </c>
    </row>
    <row r="4312" spans="1:1" x14ac:dyDescent="0.3">
      <c r="A4312" s="3" t="str">
        <f>IF(Bank_Personal_Loan_Modelling!C4312&lt;=10,"0-10",IF(AND(Bank_Personal_Loan_Modelling!C4312&gt;10,Bank_Personal_Loan_Modelling!C4312&lt;=20),"11-20",IF(AND(Bank_Personal_Loan_Modelling!C4312&gt;20,Bank_Personal_Loan_Modelling!C4312&lt;=30),"21-30","30+")))</f>
        <v>0-10</v>
      </c>
    </row>
    <row r="4313" spans="1:1" x14ac:dyDescent="0.3">
      <c r="A4313" s="3" t="str">
        <f>IF(Bank_Personal_Loan_Modelling!C4313&lt;=10,"0-10",IF(AND(Bank_Personal_Loan_Modelling!C4313&gt;10,Bank_Personal_Loan_Modelling!C4313&lt;=20),"11-20",IF(AND(Bank_Personal_Loan_Modelling!C4313&gt;20,Bank_Personal_Loan_Modelling!C4313&lt;=30),"21-30","30+")))</f>
        <v>0-10</v>
      </c>
    </row>
    <row r="4314" spans="1:1" x14ac:dyDescent="0.3">
      <c r="A4314" s="3" t="str">
        <f>IF(Bank_Personal_Loan_Modelling!C4314&lt;=10,"0-10",IF(AND(Bank_Personal_Loan_Modelling!C4314&gt;10,Bank_Personal_Loan_Modelling!C4314&lt;=20),"11-20",IF(AND(Bank_Personal_Loan_Modelling!C4314&gt;20,Bank_Personal_Loan_Modelling!C4314&lt;=30),"21-30","30+")))</f>
        <v>0-10</v>
      </c>
    </row>
    <row r="4315" spans="1:1" x14ac:dyDescent="0.3">
      <c r="A4315" s="3" t="str">
        <f>IF(Bank_Personal_Loan_Modelling!C4315&lt;=10,"0-10",IF(AND(Bank_Personal_Loan_Modelling!C4315&gt;10,Bank_Personal_Loan_Modelling!C4315&lt;=20),"11-20",IF(AND(Bank_Personal_Loan_Modelling!C4315&gt;20,Bank_Personal_Loan_Modelling!C4315&lt;=30),"21-30","30+")))</f>
        <v>0-10</v>
      </c>
    </row>
    <row r="4316" spans="1:1" x14ac:dyDescent="0.3">
      <c r="A4316" s="3" t="str">
        <f>IF(Bank_Personal_Loan_Modelling!C4316&lt;=10,"0-10",IF(AND(Bank_Personal_Loan_Modelling!C4316&gt;10,Bank_Personal_Loan_Modelling!C4316&lt;=20),"11-20",IF(AND(Bank_Personal_Loan_Modelling!C4316&gt;20,Bank_Personal_Loan_Modelling!C4316&lt;=30),"21-30","30+")))</f>
        <v>0-10</v>
      </c>
    </row>
    <row r="4317" spans="1:1" x14ac:dyDescent="0.3">
      <c r="A4317" s="3" t="str">
        <f>IF(Bank_Personal_Loan_Modelling!C4317&lt;=10,"0-10",IF(AND(Bank_Personal_Loan_Modelling!C4317&gt;10,Bank_Personal_Loan_Modelling!C4317&lt;=20),"11-20",IF(AND(Bank_Personal_Loan_Modelling!C4317&gt;20,Bank_Personal_Loan_Modelling!C4317&lt;=30),"21-30","30+")))</f>
        <v>0-10</v>
      </c>
    </row>
    <row r="4318" spans="1:1" x14ac:dyDescent="0.3">
      <c r="A4318" s="3" t="str">
        <f>IF(Bank_Personal_Loan_Modelling!C4318&lt;=10,"0-10",IF(AND(Bank_Personal_Loan_Modelling!C4318&gt;10,Bank_Personal_Loan_Modelling!C4318&lt;=20),"11-20",IF(AND(Bank_Personal_Loan_Modelling!C4318&gt;20,Bank_Personal_Loan_Modelling!C4318&lt;=30),"21-30","30+")))</f>
        <v>0-10</v>
      </c>
    </row>
    <row r="4319" spans="1:1" x14ac:dyDescent="0.3">
      <c r="A4319" s="3" t="str">
        <f>IF(Bank_Personal_Loan_Modelling!C4319&lt;=10,"0-10",IF(AND(Bank_Personal_Loan_Modelling!C4319&gt;10,Bank_Personal_Loan_Modelling!C4319&lt;=20),"11-20",IF(AND(Bank_Personal_Loan_Modelling!C4319&gt;20,Bank_Personal_Loan_Modelling!C4319&lt;=30),"21-30","30+")))</f>
        <v>0-10</v>
      </c>
    </row>
    <row r="4320" spans="1:1" x14ac:dyDescent="0.3">
      <c r="A4320" s="3" t="str">
        <f>IF(Bank_Personal_Loan_Modelling!C4320&lt;=10,"0-10",IF(AND(Bank_Personal_Loan_Modelling!C4320&gt;10,Bank_Personal_Loan_Modelling!C4320&lt;=20),"11-20",IF(AND(Bank_Personal_Loan_Modelling!C4320&gt;20,Bank_Personal_Loan_Modelling!C4320&lt;=30),"21-30","30+")))</f>
        <v>0-10</v>
      </c>
    </row>
    <row r="4321" spans="1:1" x14ac:dyDescent="0.3">
      <c r="A4321" s="3" t="str">
        <f>IF(Bank_Personal_Loan_Modelling!C4321&lt;=10,"0-10",IF(AND(Bank_Personal_Loan_Modelling!C4321&gt;10,Bank_Personal_Loan_Modelling!C4321&lt;=20),"11-20",IF(AND(Bank_Personal_Loan_Modelling!C4321&gt;20,Bank_Personal_Loan_Modelling!C4321&lt;=30),"21-30","30+")))</f>
        <v>0-10</v>
      </c>
    </row>
    <row r="4322" spans="1:1" x14ac:dyDescent="0.3">
      <c r="A4322" s="3" t="str">
        <f>IF(Bank_Personal_Loan_Modelling!C4322&lt;=10,"0-10",IF(AND(Bank_Personal_Loan_Modelling!C4322&gt;10,Bank_Personal_Loan_Modelling!C4322&lt;=20),"11-20",IF(AND(Bank_Personal_Loan_Modelling!C4322&gt;20,Bank_Personal_Loan_Modelling!C4322&lt;=30),"21-30","30+")))</f>
        <v>0-10</v>
      </c>
    </row>
    <row r="4323" spans="1:1" x14ac:dyDescent="0.3">
      <c r="A4323" s="3" t="str">
        <f>IF(Bank_Personal_Loan_Modelling!C4323&lt;=10,"0-10",IF(AND(Bank_Personal_Loan_Modelling!C4323&gt;10,Bank_Personal_Loan_Modelling!C4323&lt;=20),"11-20",IF(AND(Bank_Personal_Loan_Modelling!C4323&gt;20,Bank_Personal_Loan_Modelling!C4323&lt;=30),"21-30","30+")))</f>
        <v>0-10</v>
      </c>
    </row>
    <row r="4324" spans="1:1" x14ac:dyDescent="0.3">
      <c r="A4324" s="3" t="str">
        <f>IF(Bank_Personal_Loan_Modelling!C4324&lt;=10,"0-10",IF(AND(Bank_Personal_Loan_Modelling!C4324&gt;10,Bank_Personal_Loan_Modelling!C4324&lt;=20),"11-20",IF(AND(Bank_Personal_Loan_Modelling!C4324&gt;20,Bank_Personal_Loan_Modelling!C4324&lt;=30),"21-30","30+")))</f>
        <v>0-10</v>
      </c>
    </row>
    <row r="4325" spans="1:1" x14ac:dyDescent="0.3">
      <c r="A4325" s="3" t="str">
        <f>IF(Bank_Personal_Loan_Modelling!C4325&lt;=10,"0-10",IF(AND(Bank_Personal_Loan_Modelling!C4325&gt;10,Bank_Personal_Loan_Modelling!C4325&lt;=20),"11-20",IF(AND(Bank_Personal_Loan_Modelling!C4325&gt;20,Bank_Personal_Loan_Modelling!C4325&lt;=30),"21-30","30+")))</f>
        <v>0-10</v>
      </c>
    </row>
    <row r="4326" spans="1:1" x14ac:dyDescent="0.3">
      <c r="A4326" s="3" t="str">
        <f>IF(Bank_Personal_Loan_Modelling!C4326&lt;=10,"0-10",IF(AND(Bank_Personal_Loan_Modelling!C4326&gt;10,Bank_Personal_Loan_Modelling!C4326&lt;=20),"11-20",IF(AND(Bank_Personal_Loan_Modelling!C4326&gt;20,Bank_Personal_Loan_Modelling!C4326&lt;=30),"21-30","30+")))</f>
        <v>0-10</v>
      </c>
    </row>
    <row r="4327" spans="1:1" x14ac:dyDescent="0.3">
      <c r="A4327" s="3" t="str">
        <f>IF(Bank_Personal_Loan_Modelling!C4327&lt;=10,"0-10",IF(AND(Bank_Personal_Loan_Modelling!C4327&gt;10,Bank_Personal_Loan_Modelling!C4327&lt;=20),"11-20",IF(AND(Bank_Personal_Loan_Modelling!C4327&gt;20,Bank_Personal_Loan_Modelling!C4327&lt;=30),"21-30","30+")))</f>
        <v>0-10</v>
      </c>
    </row>
    <row r="4328" spans="1:1" x14ac:dyDescent="0.3">
      <c r="A4328" s="3" t="str">
        <f>IF(Bank_Personal_Loan_Modelling!C4328&lt;=10,"0-10",IF(AND(Bank_Personal_Loan_Modelling!C4328&gt;10,Bank_Personal_Loan_Modelling!C4328&lt;=20),"11-20",IF(AND(Bank_Personal_Loan_Modelling!C4328&gt;20,Bank_Personal_Loan_Modelling!C4328&lt;=30),"21-30","30+")))</f>
        <v>0-10</v>
      </c>
    </row>
    <row r="4329" spans="1:1" x14ac:dyDescent="0.3">
      <c r="A4329" s="3" t="str">
        <f>IF(Bank_Personal_Loan_Modelling!C4329&lt;=10,"0-10",IF(AND(Bank_Personal_Loan_Modelling!C4329&gt;10,Bank_Personal_Loan_Modelling!C4329&lt;=20),"11-20",IF(AND(Bank_Personal_Loan_Modelling!C4329&gt;20,Bank_Personal_Loan_Modelling!C4329&lt;=30),"21-30","30+")))</f>
        <v>0-10</v>
      </c>
    </row>
    <row r="4330" spans="1:1" x14ac:dyDescent="0.3">
      <c r="A4330" s="3" t="str">
        <f>IF(Bank_Personal_Loan_Modelling!C4330&lt;=10,"0-10",IF(AND(Bank_Personal_Loan_Modelling!C4330&gt;10,Bank_Personal_Loan_Modelling!C4330&lt;=20),"11-20",IF(AND(Bank_Personal_Loan_Modelling!C4330&gt;20,Bank_Personal_Loan_Modelling!C4330&lt;=30),"21-30","30+")))</f>
        <v>0-10</v>
      </c>
    </row>
    <row r="4331" spans="1:1" x14ac:dyDescent="0.3">
      <c r="A4331" s="3" t="str">
        <f>IF(Bank_Personal_Loan_Modelling!C4331&lt;=10,"0-10",IF(AND(Bank_Personal_Loan_Modelling!C4331&gt;10,Bank_Personal_Loan_Modelling!C4331&lt;=20),"11-20",IF(AND(Bank_Personal_Loan_Modelling!C4331&gt;20,Bank_Personal_Loan_Modelling!C4331&lt;=30),"21-30","30+")))</f>
        <v>0-10</v>
      </c>
    </row>
    <row r="4332" spans="1:1" x14ac:dyDescent="0.3">
      <c r="A4332" s="3" t="str">
        <f>IF(Bank_Personal_Loan_Modelling!C4332&lt;=10,"0-10",IF(AND(Bank_Personal_Loan_Modelling!C4332&gt;10,Bank_Personal_Loan_Modelling!C4332&lt;=20),"11-20",IF(AND(Bank_Personal_Loan_Modelling!C4332&gt;20,Bank_Personal_Loan_Modelling!C4332&lt;=30),"21-30","30+")))</f>
        <v>0-10</v>
      </c>
    </row>
    <row r="4333" spans="1:1" x14ac:dyDescent="0.3">
      <c r="A4333" s="3" t="str">
        <f>IF(Bank_Personal_Loan_Modelling!C4333&lt;=10,"0-10",IF(AND(Bank_Personal_Loan_Modelling!C4333&gt;10,Bank_Personal_Loan_Modelling!C4333&lt;=20),"11-20",IF(AND(Bank_Personal_Loan_Modelling!C4333&gt;20,Bank_Personal_Loan_Modelling!C4333&lt;=30),"21-30","30+")))</f>
        <v>0-10</v>
      </c>
    </row>
    <row r="4334" spans="1:1" x14ac:dyDescent="0.3">
      <c r="A4334" s="3" t="str">
        <f>IF(Bank_Personal_Loan_Modelling!C4334&lt;=10,"0-10",IF(AND(Bank_Personal_Loan_Modelling!C4334&gt;10,Bank_Personal_Loan_Modelling!C4334&lt;=20),"11-20",IF(AND(Bank_Personal_Loan_Modelling!C4334&gt;20,Bank_Personal_Loan_Modelling!C4334&lt;=30),"21-30","30+")))</f>
        <v>0-10</v>
      </c>
    </row>
    <row r="4335" spans="1:1" x14ac:dyDescent="0.3">
      <c r="A4335" s="3" t="str">
        <f>IF(Bank_Personal_Loan_Modelling!C4335&lt;=10,"0-10",IF(AND(Bank_Personal_Loan_Modelling!C4335&gt;10,Bank_Personal_Loan_Modelling!C4335&lt;=20),"11-20",IF(AND(Bank_Personal_Loan_Modelling!C4335&gt;20,Bank_Personal_Loan_Modelling!C4335&lt;=30),"21-30","30+")))</f>
        <v>0-10</v>
      </c>
    </row>
    <row r="4336" spans="1:1" x14ac:dyDescent="0.3">
      <c r="A4336" s="3" t="str">
        <f>IF(Bank_Personal_Loan_Modelling!C4336&lt;=10,"0-10",IF(AND(Bank_Personal_Loan_Modelling!C4336&gt;10,Bank_Personal_Loan_Modelling!C4336&lt;=20),"11-20",IF(AND(Bank_Personal_Loan_Modelling!C4336&gt;20,Bank_Personal_Loan_Modelling!C4336&lt;=30),"21-30","30+")))</f>
        <v>0-10</v>
      </c>
    </row>
    <row r="4337" spans="1:1" x14ac:dyDescent="0.3">
      <c r="A4337" s="3" t="str">
        <f>IF(Bank_Personal_Loan_Modelling!C4337&lt;=10,"0-10",IF(AND(Bank_Personal_Loan_Modelling!C4337&gt;10,Bank_Personal_Loan_Modelling!C4337&lt;=20),"11-20",IF(AND(Bank_Personal_Loan_Modelling!C4337&gt;20,Bank_Personal_Loan_Modelling!C4337&lt;=30),"21-30","30+")))</f>
        <v>0-10</v>
      </c>
    </row>
    <row r="4338" spans="1:1" x14ac:dyDescent="0.3">
      <c r="A4338" s="3" t="str">
        <f>IF(Bank_Personal_Loan_Modelling!C4338&lt;=10,"0-10",IF(AND(Bank_Personal_Loan_Modelling!C4338&gt;10,Bank_Personal_Loan_Modelling!C4338&lt;=20),"11-20",IF(AND(Bank_Personal_Loan_Modelling!C4338&gt;20,Bank_Personal_Loan_Modelling!C4338&lt;=30),"21-30","30+")))</f>
        <v>0-10</v>
      </c>
    </row>
    <row r="4339" spans="1:1" x14ac:dyDescent="0.3">
      <c r="A4339" s="3" t="str">
        <f>IF(Bank_Personal_Loan_Modelling!C4339&lt;=10,"0-10",IF(AND(Bank_Personal_Loan_Modelling!C4339&gt;10,Bank_Personal_Loan_Modelling!C4339&lt;=20),"11-20",IF(AND(Bank_Personal_Loan_Modelling!C4339&gt;20,Bank_Personal_Loan_Modelling!C4339&lt;=30),"21-30","30+")))</f>
        <v>0-10</v>
      </c>
    </row>
    <row r="4340" spans="1:1" x14ac:dyDescent="0.3">
      <c r="A4340" s="3" t="str">
        <f>IF(Bank_Personal_Loan_Modelling!C4340&lt;=10,"0-10",IF(AND(Bank_Personal_Loan_Modelling!C4340&gt;10,Bank_Personal_Loan_Modelling!C4340&lt;=20),"11-20",IF(AND(Bank_Personal_Loan_Modelling!C4340&gt;20,Bank_Personal_Loan_Modelling!C4340&lt;=30),"21-30","30+")))</f>
        <v>0-10</v>
      </c>
    </row>
    <row r="4341" spans="1:1" x14ac:dyDescent="0.3">
      <c r="A4341" s="3" t="str">
        <f>IF(Bank_Personal_Loan_Modelling!C4341&lt;=10,"0-10",IF(AND(Bank_Personal_Loan_Modelling!C4341&gt;10,Bank_Personal_Loan_Modelling!C4341&lt;=20),"11-20",IF(AND(Bank_Personal_Loan_Modelling!C4341&gt;20,Bank_Personal_Loan_Modelling!C4341&lt;=30),"21-30","30+")))</f>
        <v>0-10</v>
      </c>
    </row>
    <row r="4342" spans="1:1" x14ac:dyDescent="0.3">
      <c r="A4342" s="3" t="str">
        <f>IF(Bank_Personal_Loan_Modelling!C4342&lt;=10,"0-10",IF(AND(Bank_Personal_Loan_Modelling!C4342&gt;10,Bank_Personal_Loan_Modelling!C4342&lt;=20),"11-20",IF(AND(Bank_Personal_Loan_Modelling!C4342&gt;20,Bank_Personal_Loan_Modelling!C4342&lt;=30),"21-30","30+")))</f>
        <v>0-10</v>
      </c>
    </row>
    <row r="4343" spans="1:1" x14ac:dyDescent="0.3">
      <c r="A4343" s="3" t="str">
        <f>IF(Bank_Personal_Loan_Modelling!C4343&lt;=10,"0-10",IF(AND(Bank_Personal_Loan_Modelling!C4343&gt;10,Bank_Personal_Loan_Modelling!C4343&lt;=20),"11-20",IF(AND(Bank_Personal_Loan_Modelling!C4343&gt;20,Bank_Personal_Loan_Modelling!C4343&lt;=30),"21-30","30+")))</f>
        <v>0-10</v>
      </c>
    </row>
    <row r="4344" spans="1:1" x14ac:dyDescent="0.3">
      <c r="A4344" s="3" t="str">
        <f>IF(Bank_Personal_Loan_Modelling!C4344&lt;=10,"0-10",IF(AND(Bank_Personal_Loan_Modelling!C4344&gt;10,Bank_Personal_Loan_Modelling!C4344&lt;=20),"11-20",IF(AND(Bank_Personal_Loan_Modelling!C4344&gt;20,Bank_Personal_Loan_Modelling!C4344&lt;=30),"21-30","30+")))</f>
        <v>0-10</v>
      </c>
    </row>
    <row r="4345" spans="1:1" x14ac:dyDescent="0.3">
      <c r="A4345" s="3" t="str">
        <f>IF(Bank_Personal_Loan_Modelling!C4345&lt;=10,"0-10",IF(AND(Bank_Personal_Loan_Modelling!C4345&gt;10,Bank_Personal_Loan_Modelling!C4345&lt;=20),"11-20",IF(AND(Bank_Personal_Loan_Modelling!C4345&gt;20,Bank_Personal_Loan_Modelling!C4345&lt;=30),"21-30","30+")))</f>
        <v>0-10</v>
      </c>
    </row>
    <row r="4346" spans="1:1" x14ac:dyDescent="0.3">
      <c r="A4346" s="3" t="str">
        <f>IF(Bank_Personal_Loan_Modelling!C4346&lt;=10,"0-10",IF(AND(Bank_Personal_Loan_Modelling!C4346&gt;10,Bank_Personal_Loan_Modelling!C4346&lt;=20),"11-20",IF(AND(Bank_Personal_Loan_Modelling!C4346&gt;20,Bank_Personal_Loan_Modelling!C4346&lt;=30),"21-30","30+")))</f>
        <v>0-10</v>
      </c>
    </row>
    <row r="4347" spans="1:1" x14ac:dyDescent="0.3">
      <c r="A4347" s="3" t="str">
        <f>IF(Bank_Personal_Loan_Modelling!C4347&lt;=10,"0-10",IF(AND(Bank_Personal_Loan_Modelling!C4347&gt;10,Bank_Personal_Loan_Modelling!C4347&lt;=20),"11-20",IF(AND(Bank_Personal_Loan_Modelling!C4347&gt;20,Bank_Personal_Loan_Modelling!C4347&lt;=30),"21-30","30+")))</f>
        <v>0-10</v>
      </c>
    </row>
    <row r="4348" spans="1:1" x14ac:dyDescent="0.3">
      <c r="A4348" s="3" t="str">
        <f>IF(Bank_Personal_Loan_Modelling!C4348&lt;=10,"0-10",IF(AND(Bank_Personal_Loan_Modelling!C4348&gt;10,Bank_Personal_Loan_Modelling!C4348&lt;=20),"11-20",IF(AND(Bank_Personal_Loan_Modelling!C4348&gt;20,Bank_Personal_Loan_Modelling!C4348&lt;=30),"21-30","30+")))</f>
        <v>0-10</v>
      </c>
    </row>
    <row r="4349" spans="1:1" x14ac:dyDescent="0.3">
      <c r="A4349" s="3" t="str">
        <f>IF(Bank_Personal_Loan_Modelling!C4349&lt;=10,"0-10",IF(AND(Bank_Personal_Loan_Modelling!C4349&gt;10,Bank_Personal_Loan_Modelling!C4349&lt;=20),"11-20",IF(AND(Bank_Personal_Loan_Modelling!C4349&gt;20,Bank_Personal_Loan_Modelling!C4349&lt;=30),"21-30","30+")))</f>
        <v>0-10</v>
      </c>
    </row>
    <row r="4350" spans="1:1" x14ac:dyDescent="0.3">
      <c r="A4350" s="3" t="str">
        <f>IF(Bank_Personal_Loan_Modelling!C4350&lt;=10,"0-10",IF(AND(Bank_Personal_Loan_Modelling!C4350&gt;10,Bank_Personal_Loan_Modelling!C4350&lt;=20),"11-20",IF(AND(Bank_Personal_Loan_Modelling!C4350&gt;20,Bank_Personal_Loan_Modelling!C4350&lt;=30),"21-30","30+")))</f>
        <v>0-10</v>
      </c>
    </row>
    <row r="4351" spans="1:1" x14ac:dyDescent="0.3">
      <c r="A4351" s="3" t="str">
        <f>IF(Bank_Personal_Loan_Modelling!C4351&lt;=10,"0-10",IF(AND(Bank_Personal_Loan_Modelling!C4351&gt;10,Bank_Personal_Loan_Modelling!C4351&lt;=20),"11-20",IF(AND(Bank_Personal_Loan_Modelling!C4351&gt;20,Bank_Personal_Loan_Modelling!C4351&lt;=30),"21-30","30+")))</f>
        <v>0-10</v>
      </c>
    </row>
    <row r="4352" spans="1:1" x14ac:dyDescent="0.3">
      <c r="A4352" s="3" t="str">
        <f>IF(Bank_Personal_Loan_Modelling!C4352&lt;=10,"0-10",IF(AND(Bank_Personal_Loan_Modelling!C4352&gt;10,Bank_Personal_Loan_Modelling!C4352&lt;=20),"11-20",IF(AND(Bank_Personal_Loan_Modelling!C4352&gt;20,Bank_Personal_Loan_Modelling!C4352&lt;=30),"21-30","30+")))</f>
        <v>0-10</v>
      </c>
    </row>
    <row r="4353" spans="1:1" x14ac:dyDescent="0.3">
      <c r="A4353" s="3" t="str">
        <f>IF(Bank_Personal_Loan_Modelling!C4353&lt;=10,"0-10",IF(AND(Bank_Personal_Loan_Modelling!C4353&gt;10,Bank_Personal_Loan_Modelling!C4353&lt;=20),"11-20",IF(AND(Bank_Personal_Loan_Modelling!C4353&gt;20,Bank_Personal_Loan_Modelling!C4353&lt;=30),"21-30","30+")))</f>
        <v>0-10</v>
      </c>
    </row>
    <row r="4354" spans="1:1" x14ac:dyDescent="0.3">
      <c r="A4354" s="3" t="str">
        <f>IF(Bank_Personal_Loan_Modelling!C4354&lt;=10,"0-10",IF(AND(Bank_Personal_Loan_Modelling!C4354&gt;10,Bank_Personal_Loan_Modelling!C4354&lt;=20),"11-20",IF(AND(Bank_Personal_Loan_Modelling!C4354&gt;20,Bank_Personal_Loan_Modelling!C4354&lt;=30),"21-30","30+")))</f>
        <v>0-10</v>
      </c>
    </row>
    <row r="4355" spans="1:1" x14ac:dyDescent="0.3">
      <c r="A4355" s="3" t="str">
        <f>IF(Bank_Personal_Loan_Modelling!C4355&lt;=10,"0-10",IF(AND(Bank_Personal_Loan_Modelling!C4355&gt;10,Bank_Personal_Loan_Modelling!C4355&lt;=20),"11-20",IF(AND(Bank_Personal_Loan_Modelling!C4355&gt;20,Bank_Personal_Loan_Modelling!C4355&lt;=30),"21-30","30+")))</f>
        <v>0-10</v>
      </c>
    </row>
    <row r="4356" spans="1:1" x14ac:dyDescent="0.3">
      <c r="A4356" s="3" t="str">
        <f>IF(Bank_Personal_Loan_Modelling!C4356&lt;=10,"0-10",IF(AND(Bank_Personal_Loan_Modelling!C4356&gt;10,Bank_Personal_Loan_Modelling!C4356&lt;=20),"11-20",IF(AND(Bank_Personal_Loan_Modelling!C4356&gt;20,Bank_Personal_Loan_Modelling!C4356&lt;=30),"21-30","30+")))</f>
        <v>0-10</v>
      </c>
    </row>
    <row r="4357" spans="1:1" x14ac:dyDescent="0.3">
      <c r="A4357" s="3" t="str">
        <f>IF(Bank_Personal_Loan_Modelling!C4357&lt;=10,"0-10",IF(AND(Bank_Personal_Loan_Modelling!C4357&gt;10,Bank_Personal_Loan_Modelling!C4357&lt;=20),"11-20",IF(AND(Bank_Personal_Loan_Modelling!C4357&gt;20,Bank_Personal_Loan_Modelling!C4357&lt;=30),"21-30","30+")))</f>
        <v>0-10</v>
      </c>
    </row>
    <row r="4358" spans="1:1" x14ac:dyDescent="0.3">
      <c r="A4358" s="3" t="str">
        <f>IF(Bank_Personal_Loan_Modelling!C4358&lt;=10,"0-10",IF(AND(Bank_Personal_Loan_Modelling!C4358&gt;10,Bank_Personal_Loan_Modelling!C4358&lt;=20),"11-20",IF(AND(Bank_Personal_Loan_Modelling!C4358&gt;20,Bank_Personal_Loan_Modelling!C4358&lt;=30),"21-30","30+")))</f>
        <v>0-10</v>
      </c>
    </row>
    <row r="4359" spans="1:1" x14ac:dyDescent="0.3">
      <c r="A4359" s="3" t="str">
        <f>IF(Bank_Personal_Loan_Modelling!C4359&lt;=10,"0-10",IF(AND(Bank_Personal_Loan_Modelling!C4359&gt;10,Bank_Personal_Loan_Modelling!C4359&lt;=20),"11-20",IF(AND(Bank_Personal_Loan_Modelling!C4359&gt;20,Bank_Personal_Loan_Modelling!C4359&lt;=30),"21-30","30+")))</f>
        <v>0-10</v>
      </c>
    </row>
    <row r="4360" spans="1:1" x14ac:dyDescent="0.3">
      <c r="A4360" s="3" t="str">
        <f>IF(Bank_Personal_Loan_Modelling!C4360&lt;=10,"0-10",IF(AND(Bank_Personal_Loan_Modelling!C4360&gt;10,Bank_Personal_Loan_Modelling!C4360&lt;=20),"11-20",IF(AND(Bank_Personal_Loan_Modelling!C4360&gt;20,Bank_Personal_Loan_Modelling!C4360&lt;=30),"21-30","30+")))</f>
        <v>0-10</v>
      </c>
    </row>
    <row r="4361" spans="1:1" x14ac:dyDescent="0.3">
      <c r="A4361" s="3" t="str">
        <f>IF(Bank_Personal_Loan_Modelling!C4361&lt;=10,"0-10",IF(AND(Bank_Personal_Loan_Modelling!C4361&gt;10,Bank_Personal_Loan_Modelling!C4361&lt;=20),"11-20",IF(AND(Bank_Personal_Loan_Modelling!C4361&gt;20,Bank_Personal_Loan_Modelling!C4361&lt;=30),"21-30","30+")))</f>
        <v>0-10</v>
      </c>
    </row>
    <row r="4362" spans="1:1" x14ac:dyDescent="0.3">
      <c r="A4362" s="3" t="str">
        <f>IF(Bank_Personal_Loan_Modelling!C4362&lt;=10,"0-10",IF(AND(Bank_Personal_Loan_Modelling!C4362&gt;10,Bank_Personal_Loan_Modelling!C4362&lt;=20),"11-20",IF(AND(Bank_Personal_Loan_Modelling!C4362&gt;20,Bank_Personal_Loan_Modelling!C4362&lt;=30),"21-30","30+")))</f>
        <v>0-10</v>
      </c>
    </row>
    <row r="4363" spans="1:1" x14ac:dyDescent="0.3">
      <c r="A4363" s="3" t="str">
        <f>IF(Bank_Personal_Loan_Modelling!C4363&lt;=10,"0-10",IF(AND(Bank_Personal_Loan_Modelling!C4363&gt;10,Bank_Personal_Loan_Modelling!C4363&lt;=20),"11-20",IF(AND(Bank_Personal_Loan_Modelling!C4363&gt;20,Bank_Personal_Loan_Modelling!C4363&lt;=30),"21-30","30+")))</f>
        <v>0-10</v>
      </c>
    </row>
    <row r="4364" spans="1:1" x14ac:dyDescent="0.3">
      <c r="A4364" s="3" t="str">
        <f>IF(Bank_Personal_Loan_Modelling!C4364&lt;=10,"0-10",IF(AND(Bank_Personal_Loan_Modelling!C4364&gt;10,Bank_Personal_Loan_Modelling!C4364&lt;=20),"11-20",IF(AND(Bank_Personal_Loan_Modelling!C4364&gt;20,Bank_Personal_Loan_Modelling!C4364&lt;=30),"21-30","30+")))</f>
        <v>0-10</v>
      </c>
    </row>
    <row r="4365" spans="1:1" x14ac:dyDescent="0.3">
      <c r="A4365" s="3" t="str">
        <f>IF(Bank_Personal_Loan_Modelling!C4365&lt;=10,"0-10",IF(AND(Bank_Personal_Loan_Modelling!C4365&gt;10,Bank_Personal_Loan_Modelling!C4365&lt;=20),"11-20",IF(AND(Bank_Personal_Loan_Modelling!C4365&gt;20,Bank_Personal_Loan_Modelling!C4365&lt;=30),"21-30","30+")))</f>
        <v>0-10</v>
      </c>
    </row>
    <row r="4366" spans="1:1" x14ac:dyDescent="0.3">
      <c r="A4366" s="3" t="str">
        <f>IF(Bank_Personal_Loan_Modelling!C4366&lt;=10,"0-10",IF(AND(Bank_Personal_Loan_Modelling!C4366&gt;10,Bank_Personal_Loan_Modelling!C4366&lt;=20),"11-20",IF(AND(Bank_Personal_Loan_Modelling!C4366&gt;20,Bank_Personal_Loan_Modelling!C4366&lt;=30),"21-30","30+")))</f>
        <v>0-10</v>
      </c>
    </row>
    <row r="4367" spans="1:1" x14ac:dyDescent="0.3">
      <c r="A4367" s="3" t="str">
        <f>IF(Bank_Personal_Loan_Modelling!C4367&lt;=10,"0-10",IF(AND(Bank_Personal_Loan_Modelling!C4367&gt;10,Bank_Personal_Loan_Modelling!C4367&lt;=20),"11-20",IF(AND(Bank_Personal_Loan_Modelling!C4367&gt;20,Bank_Personal_Loan_Modelling!C4367&lt;=30),"21-30","30+")))</f>
        <v>0-10</v>
      </c>
    </row>
    <row r="4368" spans="1:1" x14ac:dyDescent="0.3">
      <c r="A4368" s="3" t="str">
        <f>IF(Bank_Personal_Loan_Modelling!C4368&lt;=10,"0-10",IF(AND(Bank_Personal_Loan_Modelling!C4368&gt;10,Bank_Personal_Loan_Modelling!C4368&lt;=20),"11-20",IF(AND(Bank_Personal_Loan_Modelling!C4368&gt;20,Bank_Personal_Loan_Modelling!C4368&lt;=30),"21-30","30+")))</f>
        <v>0-10</v>
      </c>
    </row>
    <row r="4369" spans="1:1" x14ac:dyDescent="0.3">
      <c r="A4369" s="3" t="str">
        <f>IF(Bank_Personal_Loan_Modelling!C4369&lt;=10,"0-10",IF(AND(Bank_Personal_Loan_Modelling!C4369&gt;10,Bank_Personal_Loan_Modelling!C4369&lt;=20),"11-20",IF(AND(Bank_Personal_Loan_Modelling!C4369&gt;20,Bank_Personal_Loan_Modelling!C4369&lt;=30),"21-30","30+")))</f>
        <v>0-10</v>
      </c>
    </row>
    <row r="4370" spans="1:1" x14ac:dyDescent="0.3">
      <c r="A4370" s="3" t="str">
        <f>IF(Bank_Personal_Loan_Modelling!C4370&lt;=10,"0-10",IF(AND(Bank_Personal_Loan_Modelling!C4370&gt;10,Bank_Personal_Loan_Modelling!C4370&lt;=20),"11-20",IF(AND(Bank_Personal_Loan_Modelling!C4370&gt;20,Bank_Personal_Loan_Modelling!C4370&lt;=30),"21-30","30+")))</f>
        <v>0-10</v>
      </c>
    </row>
    <row r="4371" spans="1:1" x14ac:dyDescent="0.3">
      <c r="A4371" s="3" t="str">
        <f>IF(Bank_Personal_Loan_Modelling!C4371&lt;=10,"0-10",IF(AND(Bank_Personal_Loan_Modelling!C4371&gt;10,Bank_Personal_Loan_Modelling!C4371&lt;=20),"11-20",IF(AND(Bank_Personal_Loan_Modelling!C4371&gt;20,Bank_Personal_Loan_Modelling!C4371&lt;=30),"21-30","30+")))</f>
        <v>0-10</v>
      </c>
    </row>
    <row r="4372" spans="1:1" x14ac:dyDescent="0.3">
      <c r="A4372" s="3" t="str">
        <f>IF(Bank_Personal_Loan_Modelling!C4372&lt;=10,"0-10",IF(AND(Bank_Personal_Loan_Modelling!C4372&gt;10,Bank_Personal_Loan_Modelling!C4372&lt;=20),"11-20",IF(AND(Bank_Personal_Loan_Modelling!C4372&gt;20,Bank_Personal_Loan_Modelling!C4372&lt;=30),"21-30","30+")))</f>
        <v>0-10</v>
      </c>
    </row>
    <row r="4373" spans="1:1" x14ac:dyDescent="0.3">
      <c r="A4373" s="3" t="str">
        <f>IF(Bank_Personal_Loan_Modelling!C4373&lt;=10,"0-10",IF(AND(Bank_Personal_Loan_Modelling!C4373&gt;10,Bank_Personal_Loan_Modelling!C4373&lt;=20),"11-20",IF(AND(Bank_Personal_Loan_Modelling!C4373&gt;20,Bank_Personal_Loan_Modelling!C4373&lt;=30),"21-30","30+")))</f>
        <v>0-10</v>
      </c>
    </row>
    <row r="4374" spans="1:1" x14ac:dyDescent="0.3">
      <c r="A4374" s="3" t="str">
        <f>IF(Bank_Personal_Loan_Modelling!C4374&lt;=10,"0-10",IF(AND(Bank_Personal_Loan_Modelling!C4374&gt;10,Bank_Personal_Loan_Modelling!C4374&lt;=20),"11-20",IF(AND(Bank_Personal_Loan_Modelling!C4374&gt;20,Bank_Personal_Loan_Modelling!C4374&lt;=30),"21-30","30+")))</f>
        <v>0-10</v>
      </c>
    </row>
    <row r="4375" spans="1:1" x14ac:dyDescent="0.3">
      <c r="A4375" s="3" t="str">
        <f>IF(Bank_Personal_Loan_Modelling!C4375&lt;=10,"0-10",IF(AND(Bank_Personal_Loan_Modelling!C4375&gt;10,Bank_Personal_Loan_Modelling!C4375&lt;=20),"11-20",IF(AND(Bank_Personal_Loan_Modelling!C4375&gt;20,Bank_Personal_Loan_Modelling!C4375&lt;=30),"21-30","30+")))</f>
        <v>0-10</v>
      </c>
    </row>
    <row r="4376" spans="1:1" x14ac:dyDescent="0.3">
      <c r="A4376" s="3" t="str">
        <f>IF(Bank_Personal_Loan_Modelling!C4376&lt;=10,"0-10",IF(AND(Bank_Personal_Loan_Modelling!C4376&gt;10,Bank_Personal_Loan_Modelling!C4376&lt;=20),"11-20",IF(AND(Bank_Personal_Loan_Modelling!C4376&gt;20,Bank_Personal_Loan_Modelling!C4376&lt;=30),"21-30","30+")))</f>
        <v>0-10</v>
      </c>
    </row>
    <row r="4377" spans="1:1" x14ac:dyDescent="0.3">
      <c r="A4377" s="3" t="str">
        <f>IF(Bank_Personal_Loan_Modelling!C4377&lt;=10,"0-10",IF(AND(Bank_Personal_Loan_Modelling!C4377&gt;10,Bank_Personal_Loan_Modelling!C4377&lt;=20),"11-20",IF(AND(Bank_Personal_Loan_Modelling!C4377&gt;20,Bank_Personal_Loan_Modelling!C4377&lt;=30),"21-30","30+")))</f>
        <v>0-10</v>
      </c>
    </row>
    <row r="4378" spans="1:1" x14ac:dyDescent="0.3">
      <c r="A4378" s="3" t="str">
        <f>IF(Bank_Personal_Loan_Modelling!C4378&lt;=10,"0-10",IF(AND(Bank_Personal_Loan_Modelling!C4378&gt;10,Bank_Personal_Loan_Modelling!C4378&lt;=20),"11-20",IF(AND(Bank_Personal_Loan_Modelling!C4378&gt;20,Bank_Personal_Loan_Modelling!C4378&lt;=30),"21-30","30+")))</f>
        <v>0-10</v>
      </c>
    </row>
    <row r="4379" spans="1:1" x14ac:dyDescent="0.3">
      <c r="A4379" s="3" t="str">
        <f>IF(Bank_Personal_Loan_Modelling!C4379&lt;=10,"0-10",IF(AND(Bank_Personal_Loan_Modelling!C4379&gt;10,Bank_Personal_Loan_Modelling!C4379&lt;=20),"11-20",IF(AND(Bank_Personal_Loan_Modelling!C4379&gt;20,Bank_Personal_Loan_Modelling!C4379&lt;=30),"21-30","30+")))</f>
        <v>0-10</v>
      </c>
    </row>
    <row r="4380" spans="1:1" x14ac:dyDescent="0.3">
      <c r="A4380" s="3" t="str">
        <f>IF(Bank_Personal_Loan_Modelling!C4380&lt;=10,"0-10",IF(AND(Bank_Personal_Loan_Modelling!C4380&gt;10,Bank_Personal_Loan_Modelling!C4380&lt;=20),"11-20",IF(AND(Bank_Personal_Loan_Modelling!C4380&gt;20,Bank_Personal_Loan_Modelling!C4380&lt;=30),"21-30","30+")))</f>
        <v>0-10</v>
      </c>
    </row>
    <row r="4381" spans="1:1" x14ac:dyDescent="0.3">
      <c r="A4381" s="3" t="str">
        <f>IF(Bank_Personal_Loan_Modelling!C4381&lt;=10,"0-10",IF(AND(Bank_Personal_Loan_Modelling!C4381&gt;10,Bank_Personal_Loan_Modelling!C4381&lt;=20),"11-20",IF(AND(Bank_Personal_Loan_Modelling!C4381&gt;20,Bank_Personal_Loan_Modelling!C4381&lt;=30),"21-30","30+")))</f>
        <v>0-10</v>
      </c>
    </row>
    <row r="4382" spans="1:1" x14ac:dyDescent="0.3">
      <c r="A4382" s="3" t="str">
        <f>IF(Bank_Personal_Loan_Modelling!C4382&lt;=10,"0-10",IF(AND(Bank_Personal_Loan_Modelling!C4382&gt;10,Bank_Personal_Loan_Modelling!C4382&lt;=20),"11-20",IF(AND(Bank_Personal_Loan_Modelling!C4382&gt;20,Bank_Personal_Loan_Modelling!C4382&lt;=30),"21-30","30+")))</f>
        <v>0-10</v>
      </c>
    </row>
    <row r="4383" spans="1:1" x14ac:dyDescent="0.3">
      <c r="A4383" s="3" t="str">
        <f>IF(Bank_Personal_Loan_Modelling!C4383&lt;=10,"0-10",IF(AND(Bank_Personal_Loan_Modelling!C4383&gt;10,Bank_Personal_Loan_Modelling!C4383&lt;=20),"11-20",IF(AND(Bank_Personal_Loan_Modelling!C4383&gt;20,Bank_Personal_Loan_Modelling!C4383&lt;=30),"21-30","30+")))</f>
        <v>0-10</v>
      </c>
    </row>
    <row r="4384" spans="1:1" x14ac:dyDescent="0.3">
      <c r="A4384" s="3" t="str">
        <f>IF(Bank_Personal_Loan_Modelling!C4384&lt;=10,"0-10",IF(AND(Bank_Personal_Loan_Modelling!C4384&gt;10,Bank_Personal_Loan_Modelling!C4384&lt;=20),"11-20",IF(AND(Bank_Personal_Loan_Modelling!C4384&gt;20,Bank_Personal_Loan_Modelling!C4384&lt;=30),"21-30","30+")))</f>
        <v>0-10</v>
      </c>
    </row>
    <row r="4385" spans="1:1" x14ac:dyDescent="0.3">
      <c r="A4385" s="3" t="str">
        <f>IF(Bank_Personal_Loan_Modelling!C4385&lt;=10,"0-10",IF(AND(Bank_Personal_Loan_Modelling!C4385&gt;10,Bank_Personal_Loan_Modelling!C4385&lt;=20),"11-20",IF(AND(Bank_Personal_Loan_Modelling!C4385&gt;20,Bank_Personal_Loan_Modelling!C4385&lt;=30),"21-30","30+")))</f>
        <v>0-10</v>
      </c>
    </row>
    <row r="4386" spans="1:1" x14ac:dyDescent="0.3">
      <c r="A4386" s="3" t="str">
        <f>IF(Bank_Personal_Loan_Modelling!C4386&lt;=10,"0-10",IF(AND(Bank_Personal_Loan_Modelling!C4386&gt;10,Bank_Personal_Loan_Modelling!C4386&lt;=20),"11-20",IF(AND(Bank_Personal_Loan_Modelling!C4386&gt;20,Bank_Personal_Loan_Modelling!C4386&lt;=30),"21-30","30+")))</f>
        <v>0-10</v>
      </c>
    </row>
    <row r="4387" spans="1:1" x14ac:dyDescent="0.3">
      <c r="A4387" s="3" t="str">
        <f>IF(Bank_Personal_Loan_Modelling!C4387&lt;=10,"0-10",IF(AND(Bank_Personal_Loan_Modelling!C4387&gt;10,Bank_Personal_Loan_Modelling!C4387&lt;=20),"11-20",IF(AND(Bank_Personal_Loan_Modelling!C4387&gt;20,Bank_Personal_Loan_Modelling!C4387&lt;=30),"21-30","30+")))</f>
        <v>0-10</v>
      </c>
    </row>
    <row r="4388" spans="1:1" x14ac:dyDescent="0.3">
      <c r="A4388" s="3" t="str">
        <f>IF(Bank_Personal_Loan_Modelling!C4388&lt;=10,"0-10",IF(AND(Bank_Personal_Loan_Modelling!C4388&gt;10,Bank_Personal_Loan_Modelling!C4388&lt;=20),"11-20",IF(AND(Bank_Personal_Loan_Modelling!C4388&gt;20,Bank_Personal_Loan_Modelling!C4388&lt;=30),"21-30","30+")))</f>
        <v>0-10</v>
      </c>
    </row>
    <row r="4389" spans="1:1" x14ac:dyDescent="0.3">
      <c r="A4389" s="3" t="str">
        <f>IF(Bank_Personal_Loan_Modelling!C4389&lt;=10,"0-10",IF(AND(Bank_Personal_Loan_Modelling!C4389&gt;10,Bank_Personal_Loan_Modelling!C4389&lt;=20),"11-20",IF(AND(Bank_Personal_Loan_Modelling!C4389&gt;20,Bank_Personal_Loan_Modelling!C4389&lt;=30),"21-30","30+")))</f>
        <v>0-10</v>
      </c>
    </row>
    <row r="4390" spans="1:1" x14ac:dyDescent="0.3">
      <c r="A4390" s="3" t="str">
        <f>IF(Bank_Personal_Loan_Modelling!C4390&lt;=10,"0-10",IF(AND(Bank_Personal_Loan_Modelling!C4390&gt;10,Bank_Personal_Loan_Modelling!C4390&lt;=20),"11-20",IF(AND(Bank_Personal_Loan_Modelling!C4390&gt;20,Bank_Personal_Loan_Modelling!C4390&lt;=30),"21-30","30+")))</f>
        <v>0-10</v>
      </c>
    </row>
    <row r="4391" spans="1:1" x14ac:dyDescent="0.3">
      <c r="A4391" s="3" t="str">
        <f>IF(Bank_Personal_Loan_Modelling!C4391&lt;=10,"0-10",IF(AND(Bank_Personal_Loan_Modelling!C4391&gt;10,Bank_Personal_Loan_Modelling!C4391&lt;=20),"11-20",IF(AND(Bank_Personal_Loan_Modelling!C4391&gt;20,Bank_Personal_Loan_Modelling!C4391&lt;=30),"21-30","30+")))</f>
        <v>0-10</v>
      </c>
    </row>
    <row r="4392" spans="1:1" x14ac:dyDescent="0.3">
      <c r="A4392" s="3" t="str">
        <f>IF(Bank_Personal_Loan_Modelling!C4392&lt;=10,"0-10",IF(AND(Bank_Personal_Loan_Modelling!C4392&gt;10,Bank_Personal_Loan_Modelling!C4392&lt;=20),"11-20",IF(AND(Bank_Personal_Loan_Modelling!C4392&gt;20,Bank_Personal_Loan_Modelling!C4392&lt;=30),"21-30","30+")))</f>
        <v>0-10</v>
      </c>
    </row>
    <row r="4393" spans="1:1" x14ac:dyDescent="0.3">
      <c r="A4393" s="3" t="str">
        <f>IF(Bank_Personal_Loan_Modelling!C4393&lt;=10,"0-10",IF(AND(Bank_Personal_Loan_Modelling!C4393&gt;10,Bank_Personal_Loan_Modelling!C4393&lt;=20),"11-20",IF(AND(Bank_Personal_Loan_Modelling!C4393&gt;20,Bank_Personal_Loan_Modelling!C4393&lt;=30),"21-30","30+")))</f>
        <v>0-10</v>
      </c>
    </row>
    <row r="4394" spans="1:1" x14ac:dyDescent="0.3">
      <c r="A4394" s="3" t="str">
        <f>IF(Bank_Personal_Loan_Modelling!C4394&lt;=10,"0-10",IF(AND(Bank_Personal_Loan_Modelling!C4394&gt;10,Bank_Personal_Loan_Modelling!C4394&lt;=20),"11-20",IF(AND(Bank_Personal_Loan_Modelling!C4394&gt;20,Bank_Personal_Loan_Modelling!C4394&lt;=30),"21-30","30+")))</f>
        <v>0-10</v>
      </c>
    </row>
    <row r="4395" spans="1:1" x14ac:dyDescent="0.3">
      <c r="A4395" s="3" t="str">
        <f>IF(Bank_Personal_Loan_Modelling!C4395&lt;=10,"0-10",IF(AND(Bank_Personal_Loan_Modelling!C4395&gt;10,Bank_Personal_Loan_Modelling!C4395&lt;=20),"11-20",IF(AND(Bank_Personal_Loan_Modelling!C4395&gt;20,Bank_Personal_Loan_Modelling!C4395&lt;=30),"21-30","30+")))</f>
        <v>0-10</v>
      </c>
    </row>
    <row r="4396" spans="1:1" x14ac:dyDescent="0.3">
      <c r="A4396" s="3" t="str">
        <f>IF(Bank_Personal_Loan_Modelling!C4396&lt;=10,"0-10",IF(AND(Bank_Personal_Loan_Modelling!C4396&gt;10,Bank_Personal_Loan_Modelling!C4396&lt;=20),"11-20",IF(AND(Bank_Personal_Loan_Modelling!C4396&gt;20,Bank_Personal_Loan_Modelling!C4396&lt;=30),"21-30","30+")))</f>
        <v>0-10</v>
      </c>
    </row>
    <row r="4397" spans="1:1" x14ac:dyDescent="0.3">
      <c r="A4397" s="3" t="str">
        <f>IF(Bank_Personal_Loan_Modelling!C4397&lt;=10,"0-10",IF(AND(Bank_Personal_Loan_Modelling!C4397&gt;10,Bank_Personal_Loan_Modelling!C4397&lt;=20),"11-20",IF(AND(Bank_Personal_Loan_Modelling!C4397&gt;20,Bank_Personal_Loan_Modelling!C4397&lt;=30),"21-30","30+")))</f>
        <v>0-10</v>
      </c>
    </row>
    <row r="4398" spans="1:1" x14ac:dyDescent="0.3">
      <c r="A4398" s="3" t="str">
        <f>IF(Bank_Personal_Loan_Modelling!C4398&lt;=10,"0-10",IF(AND(Bank_Personal_Loan_Modelling!C4398&gt;10,Bank_Personal_Loan_Modelling!C4398&lt;=20),"11-20",IF(AND(Bank_Personal_Loan_Modelling!C4398&gt;20,Bank_Personal_Loan_Modelling!C4398&lt;=30),"21-30","30+")))</f>
        <v>0-10</v>
      </c>
    </row>
    <row r="4399" spans="1:1" x14ac:dyDescent="0.3">
      <c r="A4399" s="3" t="str">
        <f>IF(Bank_Personal_Loan_Modelling!C4399&lt;=10,"0-10",IF(AND(Bank_Personal_Loan_Modelling!C4399&gt;10,Bank_Personal_Loan_Modelling!C4399&lt;=20),"11-20",IF(AND(Bank_Personal_Loan_Modelling!C4399&gt;20,Bank_Personal_Loan_Modelling!C4399&lt;=30),"21-30","30+")))</f>
        <v>0-10</v>
      </c>
    </row>
    <row r="4400" spans="1:1" x14ac:dyDescent="0.3">
      <c r="A4400" s="3" t="str">
        <f>IF(Bank_Personal_Loan_Modelling!C4400&lt;=10,"0-10",IF(AND(Bank_Personal_Loan_Modelling!C4400&gt;10,Bank_Personal_Loan_Modelling!C4400&lt;=20),"11-20",IF(AND(Bank_Personal_Loan_Modelling!C4400&gt;20,Bank_Personal_Loan_Modelling!C4400&lt;=30),"21-30","30+")))</f>
        <v>0-10</v>
      </c>
    </row>
    <row r="4401" spans="1:1" x14ac:dyDescent="0.3">
      <c r="A4401" s="3" t="str">
        <f>IF(Bank_Personal_Loan_Modelling!C4401&lt;=10,"0-10",IF(AND(Bank_Personal_Loan_Modelling!C4401&gt;10,Bank_Personal_Loan_Modelling!C4401&lt;=20),"11-20",IF(AND(Bank_Personal_Loan_Modelling!C4401&gt;20,Bank_Personal_Loan_Modelling!C4401&lt;=30),"21-30","30+")))</f>
        <v>0-10</v>
      </c>
    </row>
    <row r="4402" spans="1:1" x14ac:dyDescent="0.3">
      <c r="A4402" s="3" t="str">
        <f>IF(Bank_Personal_Loan_Modelling!C4402&lt;=10,"0-10",IF(AND(Bank_Personal_Loan_Modelling!C4402&gt;10,Bank_Personal_Loan_Modelling!C4402&lt;=20),"11-20",IF(AND(Bank_Personal_Loan_Modelling!C4402&gt;20,Bank_Personal_Loan_Modelling!C4402&lt;=30),"21-30","30+")))</f>
        <v>0-10</v>
      </c>
    </row>
    <row r="4403" spans="1:1" x14ac:dyDescent="0.3">
      <c r="A4403" s="3" t="str">
        <f>IF(Bank_Personal_Loan_Modelling!C4403&lt;=10,"0-10",IF(AND(Bank_Personal_Loan_Modelling!C4403&gt;10,Bank_Personal_Loan_Modelling!C4403&lt;=20),"11-20",IF(AND(Bank_Personal_Loan_Modelling!C4403&gt;20,Bank_Personal_Loan_Modelling!C4403&lt;=30),"21-30","30+")))</f>
        <v>0-10</v>
      </c>
    </row>
    <row r="4404" spans="1:1" x14ac:dyDescent="0.3">
      <c r="A4404" s="3" t="str">
        <f>IF(Bank_Personal_Loan_Modelling!C4404&lt;=10,"0-10",IF(AND(Bank_Personal_Loan_Modelling!C4404&gt;10,Bank_Personal_Loan_Modelling!C4404&lt;=20),"11-20",IF(AND(Bank_Personal_Loan_Modelling!C4404&gt;20,Bank_Personal_Loan_Modelling!C4404&lt;=30),"21-30","30+")))</f>
        <v>0-10</v>
      </c>
    </row>
    <row r="4405" spans="1:1" x14ac:dyDescent="0.3">
      <c r="A4405" s="3" t="str">
        <f>IF(Bank_Personal_Loan_Modelling!C4405&lt;=10,"0-10",IF(AND(Bank_Personal_Loan_Modelling!C4405&gt;10,Bank_Personal_Loan_Modelling!C4405&lt;=20),"11-20",IF(AND(Bank_Personal_Loan_Modelling!C4405&gt;20,Bank_Personal_Loan_Modelling!C4405&lt;=30),"21-30","30+")))</f>
        <v>0-10</v>
      </c>
    </row>
    <row r="4406" spans="1:1" x14ac:dyDescent="0.3">
      <c r="A4406" s="3" t="str">
        <f>IF(Bank_Personal_Loan_Modelling!C4406&lt;=10,"0-10",IF(AND(Bank_Personal_Loan_Modelling!C4406&gt;10,Bank_Personal_Loan_Modelling!C4406&lt;=20),"11-20",IF(AND(Bank_Personal_Loan_Modelling!C4406&gt;20,Bank_Personal_Loan_Modelling!C4406&lt;=30),"21-30","30+")))</f>
        <v>0-10</v>
      </c>
    </row>
    <row r="4407" spans="1:1" x14ac:dyDescent="0.3">
      <c r="A4407" s="3" t="str">
        <f>IF(Bank_Personal_Loan_Modelling!C4407&lt;=10,"0-10",IF(AND(Bank_Personal_Loan_Modelling!C4407&gt;10,Bank_Personal_Loan_Modelling!C4407&lt;=20),"11-20",IF(AND(Bank_Personal_Loan_Modelling!C4407&gt;20,Bank_Personal_Loan_Modelling!C4407&lt;=30),"21-30","30+")))</f>
        <v>0-10</v>
      </c>
    </row>
    <row r="4408" spans="1:1" x14ac:dyDescent="0.3">
      <c r="A4408" s="3" t="str">
        <f>IF(Bank_Personal_Loan_Modelling!C4408&lt;=10,"0-10",IF(AND(Bank_Personal_Loan_Modelling!C4408&gt;10,Bank_Personal_Loan_Modelling!C4408&lt;=20),"11-20",IF(AND(Bank_Personal_Loan_Modelling!C4408&gt;20,Bank_Personal_Loan_Modelling!C4408&lt;=30),"21-30","30+")))</f>
        <v>0-10</v>
      </c>
    </row>
    <row r="4409" spans="1:1" x14ac:dyDescent="0.3">
      <c r="A4409" s="3" t="str">
        <f>IF(Bank_Personal_Loan_Modelling!C4409&lt;=10,"0-10",IF(AND(Bank_Personal_Loan_Modelling!C4409&gt;10,Bank_Personal_Loan_Modelling!C4409&lt;=20),"11-20",IF(AND(Bank_Personal_Loan_Modelling!C4409&gt;20,Bank_Personal_Loan_Modelling!C4409&lt;=30),"21-30","30+")))</f>
        <v>0-10</v>
      </c>
    </row>
    <row r="4410" spans="1:1" x14ac:dyDescent="0.3">
      <c r="A4410" s="3" t="str">
        <f>IF(Bank_Personal_Loan_Modelling!C4410&lt;=10,"0-10",IF(AND(Bank_Personal_Loan_Modelling!C4410&gt;10,Bank_Personal_Loan_Modelling!C4410&lt;=20),"11-20",IF(AND(Bank_Personal_Loan_Modelling!C4410&gt;20,Bank_Personal_Loan_Modelling!C4410&lt;=30),"21-30","30+")))</f>
        <v>0-10</v>
      </c>
    </row>
    <row r="4411" spans="1:1" x14ac:dyDescent="0.3">
      <c r="A4411" s="3" t="str">
        <f>IF(Bank_Personal_Loan_Modelling!C4411&lt;=10,"0-10",IF(AND(Bank_Personal_Loan_Modelling!C4411&gt;10,Bank_Personal_Loan_Modelling!C4411&lt;=20),"11-20",IF(AND(Bank_Personal_Loan_Modelling!C4411&gt;20,Bank_Personal_Loan_Modelling!C4411&lt;=30),"21-30","30+")))</f>
        <v>0-10</v>
      </c>
    </row>
    <row r="4412" spans="1:1" x14ac:dyDescent="0.3">
      <c r="A4412" s="3" t="str">
        <f>IF(Bank_Personal_Loan_Modelling!C4412&lt;=10,"0-10",IF(AND(Bank_Personal_Loan_Modelling!C4412&gt;10,Bank_Personal_Loan_Modelling!C4412&lt;=20),"11-20",IF(AND(Bank_Personal_Loan_Modelling!C4412&gt;20,Bank_Personal_Loan_Modelling!C4412&lt;=30),"21-30","30+")))</f>
        <v>0-10</v>
      </c>
    </row>
    <row r="4413" spans="1:1" x14ac:dyDescent="0.3">
      <c r="A4413" s="3" t="str">
        <f>IF(Bank_Personal_Loan_Modelling!C4413&lt;=10,"0-10",IF(AND(Bank_Personal_Loan_Modelling!C4413&gt;10,Bank_Personal_Loan_Modelling!C4413&lt;=20),"11-20",IF(AND(Bank_Personal_Loan_Modelling!C4413&gt;20,Bank_Personal_Loan_Modelling!C4413&lt;=30),"21-30","30+")))</f>
        <v>0-10</v>
      </c>
    </row>
    <row r="4414" spans="1:1" x14ac:dyDescent="0.3">
      <c r="A4414" s="3" t="str">
        <f>IF(Bank_Personal_Loan_Modelling!C4414&lt;=10,"0-10",IF(AND(Bank_Personal_Loan_Modelling!C4414&gt;10,Bank_Personal_Loan_Modelling!C4414&lt;=20),"11-20",IF(AND(Bank_Personal_Loan_Modelling!C4414&gt;20,Bank_Personal_Loan_Modelling!C4414&lt;=30),"21-30","30+")))</f>
        <v>0-10</v>
      </c>
    </row>
    <row r="4415" spans="1:1" x14ac:dyDescent="0.3">
      <c r="A4415" s="3" t="str">
        <f>IF(Bank_Personal_Loan_Modelling!C4415&lt;=10,"0-10",IF(AND(Bank_Personal_Loan_Modelling!C4415&gt;10,Bank_Personal_Loan_Modelling!C4415&lt;=20),"11-20",IF(AND(Bank_Personal_Loan_Modelling!C4415&gt;20,Bank_Personal_Loan_Modelling!C4415&lt;=30),"21-30","30+")))</f>
        <v>0-10</v>
      </c>
    </row>
    <row r="4416" spans="1:1" x14ac:dyDescent="0.3">
      <c r="A4416" s="3" t="str">
        <f>IF(Bank_Personal_Loan_Modelling!C4416&lt;=10,"0-10",IF(AND(Bank_Personal_Loan_Modelling!C4416&gt;10,Bank_Personal_Loan_Modelling!C4416&lt;=20),"11-20",IF(AND(Bank_Personal_Loan_Modelling!C4416&gt;20,Bank_Personal_Loan_Modelling!C4416&lt;=30),"21-30","30+")))</f>
        <v>0-10</v>
      </c>
    </row>
    <row r="4417" spans="1:1" x14ac:dyDescent="0.3">
      <c r="A4417" s="3" t="str">
        <f>IF(Bank_Personal_Loan_Modelling!C4417&lt;=10,"0-10",IF(AND(Bank_Personal_Loan_Modelling!C4417&gt;10,Bank_Personal_Loan_Modelling!C4417&lt;=20),"11-20",IF(AND(Bank_Personal_Loan_Modelling!C4417&gt;20,Bank_Personal_Loan_Modelling!C4417&lt;=30),"21-30","30+")))</f>
        <v>0-10</v>
      </c>
    </row>
    <row r="4418" spans="1:1" x14ac:dyDescent="0.3">
      <c r="A4418" s="3" t="str">
        <f>IF(Bank_Personal_Loan_Modelling!C4418&lt;=10,"0-10",IF(AND(Bank_Personal_Loan_Modelling!C4418&gt;10,Bank_Personal_Loan_Modelling!C4418&lt;=20),"11-20",IF(AND(Bank_Personal_Loan_Modelling!C4418&gt;20,Bank_Personal_Loan_Modelling!C4418&lt;=30),"21-30","30+")))</f>
        <v>0-10</v>
      </c>
    </row>
    <row r="4419" spans="1:1" x14ac:dyDescent="0.3">
      <c r="A4419" s="3" t="str">
        <f>IF(Bank_Personal_Loan_Modelling!C4419&lt;=10,"0-10",IF(AND(Bank_Personal_Loan_Modelling!C4419&gt;10,Bank_Personal_Loan_Modelling!C4419&lt;=20),"11-20",IF(AND(Bank_Personal_Loan_Modelling!C4419&gt;20,Bank_Personal_Loan_Modelling!C4419&lt;=30),"21-30","30+")))</f>
        <v>0-10</v>
      </c>
    </row>
    <row r="4420" spans="1:1" x14ac:dyDescent="0.3">
      <c r="A4420" s="3" t="str">
        <f>IF(Bank_Personal_Loan_Modelling!C4420&lt;=10,"0-10",IF(AND(Bank_Personal_Loan_Modelling!C4420&gt;10,Bank_Personal_Loan_Modelling!C4420&lt;=20),"11-20",IF(AND(Bank_Personal_Loan_Modelling!C4420&gt;20,Bank_Personal_Loan_Modelling!C4420&lt;=30),"21-30","30+")))</f>
        <v>0-10</v>
      </c>
    </row>
    <row r="4421" spans="1:1" x14ac:dyDescent="0.3">
      <c r="A4421" s="3" t="str">
        <f>IF(Bank_Personal_Loan_Modelling!C4421&lt;=10,"0-10",IF(AND(Bank_Personal_Loan_Modelling!C4421&gt;10,Bank_Personal_Loan_Modelling!C4421&lt;=20),"11-20",IF(AND(Bank_Personal_Loan_Modelling!C4421&gt;20,Bank_Personal_Loan_Modelling!C4421&lt;=30),"21-30","30+")))</f>
        <v>0-10</v>
      </c>
    </row>
    <row r="4422" spans="1:1" x14ac:dyDescent="0.3">
      <c r="A4422" s="3" t="str">
        <f>IF(Bank_Personal_Loan_Modelling!C4422&lt;=10,"0-10",IF(AND(Bank_Personal_Loan_Modelling!C4422&gt;10,Bank_Personal_Loan_Modelling!C4422&lt;=20),"11-20",IF(AND(Bank_Personal_Loan_Modelling!C4422&gt;20,Bank_Personal_Loan_Modelling!C4422&lt;=30),"21-30","30+")))</f>
        <v>0-10</v>
      </c>
    </row>
    <row r="4423" spans="1:1" x14ac:dyDescent="0.3">
      <c r="A4423" s="3" t="str">
        <f>IF(Bank_Personal_Loan_Modelling!C4423&lt;=10,"0-10",IF(AND(Bank_Personal_Loan_Modelling!C4423&gt;10,Bank_Personal_Loan_Modelling!C4423&lt;=20),"11-20",IF(AND(Bank_Personal_Loan_Modelling!C4423&gt;20,Bank_Personal_Loan_Modelling!C4423&lt;=30),"21-30","30+")))</f>
        <v>0-10</v>
      </c>
    </row>
    <row r="4424" spans="1:1" x14ac:dyDescent="0.3">
      <c r="A4424" s="3" t="str">
        <f>IF(Bank_Personal_Loan_Modelling!C4424&lt;=10,"0-10",IF(AND(Bank_Personal_Loan_Modelling!C4424&gt;10,Bank_Personal_Loan_Modelling!C4424&lt;=20),"11-20",IF(AND(Bank_Personal_Loan_Modelling!C4424&gt;20,Bank_Personal_Loan_Modelling!C4424&lt;=30),"21-30","30+")))</f>
        <v>0-10</v>
      </c>
    </row>
    <row r="4425" spans="1:1" x14ac:dyDescent="0.3">
      <c r="A4425" s="3" t="str">
        <f>IF(Bank_Personal_Loan_Modelling!C4425&lt;=10,"0-10",IF(AND(Bank_Personal_Loan_Modelling!C4425&gt;10,Bank_Personal_Loan_Modelling!C4425&lt;=20),"11-20",IF(AND(Bank_Personal_Loan_Modelling!C4425&gt;20,Bank_Personal_Loan_Modelling!C4425&lt;=30),"21-30","30+")))</f>
        <v>0-10</v>
      </c>
    </row>
    <row r="4426" spans="1:1" x14ac:dyDescent="0.3">
      <c r="A4426" s="3" t="str">
        <f>IF(Bank_Personal_Loan_Modelling!C4426&lt;=10,"0-10",IF(AND(Bank_Personal_Loan_Modelling!C4426&gt;10,Bank_Personal_Loan_Modelling!C4426&lt;=20),"11-20",IF(AND(Bank_Personal_Loan_Modelling!C4426&gt;20,Bank_Personal_Loan_Modelling!C4426&lt;=30),"21-30","30+")))</f>
        <v>0-10</v>
      </c>
    </row>
    <row r="4427" spans="1:1" x14ac:dyDescent="0.3">
      <c r="A4427" s="3" t="str">
        <f>IF(Bank_Personal_Loan_Modelling!C4427&lt;=10,"0-10",IF(AND(Bank_Personal_Loan_Modelling!C4427&gt;10,Bank_Personal_Loan_Modelling!C4427&lt;=20),"11-20",IF(AND(Bank_Personal_Loan_Modelling!C4427&gt;20,Bank_Personal_Loan_Modelling!C4427&lt;=30),"21-30","30+")))</f>
        <v>0-10</v>
      </c>
    </row>
    <row r="4428" spans="1:1" x14ac:dyDescent="0.3">
      <c r="A4428" s="3" t="str">
        <f>IF(Bank_Personal_Loan_Modelling!C4428&lt;=10,"0-10",IF(AND(Bank_Personal_Loan_Modelling!C4428&gt;10,Bank_Personal_Loan_Modelling!C4428&lt;=20),"11-20",IF(AND(Bank_Personal_Loan_Modelling!C4428&gt;20,Bank_Personal_Loan_Modelling!C4428&lt;=30),"21-30","30+")))</f>
        <v>0-10</v>
      </c>
    </row>
    <row r="4429" spans="1:1" x14ac:dyDescent="0.3">
      <c r="A4429" s="3" t="str">
        <f>IF(Bank_Personal_Loan_Modelling!C4429&lt;=10,"0-10",IF(AND(Bank_Personal_Loan_Modelling!C4429&gt;10,Bank_Personal_Loan_Modelling!C4429&lt;=20),"11-20",IF(AND(Bank_Personal_Loan_Modelling!C4429&gt;20,Bank_Personal_Loan_Modelling!C4429&lt;=30),"21-30","30+")))</f>
        <v>0-10</v>
      </c>
    </row>
    <row r="4430" spans="1:1" x14ac:dyDescent="0.3">
      <c r="A4430" s="3" t="str">
        <f>IF(Bank_Personal_Loan_Modelling!C4430&lt;=10,"0-10",IF(AND(Bank_Personal_Loan_Modelling!C4430&gt;10,Bank_Personal_Loan_Modelling!C4430&lt;=20),"11-20",IF(AND(Bank_Personal_Loan_Modelling!C4430&gt;20,Bank_Personal_Loan_Modelling!C4430&lt;=30),"21-30","30+")))</f>
        <v>0-10</v>
      </c>
    </row>
    <row r="4431" spans="1:1" x14ac:dyDescent="0.3">
      <c r="A4431" s="3" t="str">
        <f>IF(Bank_Personal_Loan_Modelling!C4431&lt;=10,"0-10",IF(AND(Bank_Personal_Loan_Modelling!C4431&gt;10,Bank_Personal_Loan_Modelling!C4431&lt;=20),"11-20",IF(AND(Bank_Personal_Loan_Modelling!C4431&gt;20,Bank_Personal_Loan_Modelling!C4431&lt;=30),"21-30","30+")))</f>
        <v>0-10</v>
      </c>
    </row>
    <row r="4432" spans="1:1" x14ac:dyDescent="0.3">
      <c r="A4432" s="3" t="str">
        <f>IF(Bank_Personal_Loan_Modelling!C4432&lt;=10,"0-10",IF(AND(Bank_Personal_Loan_Modelling!C4432&gt;10,Bank_Personal_Loan_Modelling!C4432&lt;=20),"11-20",IF(AND(Bank_Personal_Loan_Modelling!C4432&gt;20,Bank_Personal_Loan_Modelling!C4432&lt;=30),"21-30","30+")))</f>
        <v>0-10</v>
      </c>
    </row>
    <row r="4433" spans="1:1" x14ac:dyDescent="0.3">
      <c r="A4433" s="3" t="str">
        <f>IF(Bank_Personal_Loan_Modelling!C4433&lt;=10,"0-10",IF(AND(Bank_Personal_Loan_Modelling!C4433&gt;10,Bank_Personal_Loan_Modelling!C4433&lt;=20),"11-20",IF(AND(Bank_Personal_Loan_Modelling!C4433&gt;20,Bank_Personal_Loan_Modelling!C4433&lt;=30),"21-30","30+")))</f>
        <v>0-10</v>
      </c>
    </row>
    <row r="4434" spans="1:1" x14ac:dyDescent="0.3">
      <c r="A4434" s="3" t="str">
        <f>IF(Bank_Personal_Loan_Modelling!C4434&lt;=10,"0-10",IF(AND(Bank_Personal_Loan_Modelling!C4434&gt;10,Bank_Personal_Loan_Modelling!C4434&lt;=20),"11-20",IF(AND(Bank_Personal_Loan_Modelling!C4434&gt;20,Bank_Personal_Loan_Modelling!C4434&lt;=30),"21-30","30+")))</f>
        <v>0-10</v>
      </c>
    </row>
    <row r="4435" spans="1:1" x14ac:dyDescent="0.3">
      <c r="A4435" s="3" t="str">
        <f>IF(Bank_Personal_Loan_Modelling!C4435&lt;=10,"0-10",IF(AND(Bank_Personal_Loan_Modelling!C4435&gt;10,Bank_Personal_Loan_Modelling!C4435&lt;=20),"11-20",IF(AND(Bank_Personal_Loan_Modelling!C4435&gt;20,Bank_Personal_Loan_Modelling!C4435&lt;=30),"21-30","30+")))</f>
        <v>0-10</v>
      </c>
    </row>
    <row r="4436" spans="1:1" x14ac:dyDescent="0.3">
      <c r="A4436" s="3" t="str">
        <f>IF(Bank_Personal_Loan_Modelling!C4436&lt;=10,"0-10",IF(AND(Bank_Personal_Loan_Modelling!C4436&gt;10,Bank_Personal_Loan_Modelling!C4436&lt;=20),"11-20",IF(AND(Bank_Personal_Loan_Modelling!C4436&gt;20,Bank_Personal_Loan_Modelling!C4436&lt;=30),"21-30","30+")))</f>
        <v>0-10</v>
      </c>
    </row>
    <row r="4437" spans="1:1" x14ac:dyDescent="0.3">
      <c r="A4437" s="3" t="str">
        <f>IF(Bank_Personal_Loan_Modelling!C4437&lt;=10,"0-10",IF(AND(Bank_Personal_Loan_Modelling!C4437&gt;10,Bank_Personal_Loan_Modelling!C4437&lt;=20),"11-20",IF(AND(Bank_Personal_Loan_Modelling!C4437&gt;20,Bank_Personal_Loan_Modelling!C4437&lt;=30),"21-30","30+")))</f>
        <v>0-10</v>
      </c>
    </row>
    <row r="4438" spans="1:1" x14ac:dyDescent="0.3">
      <c r="A4438" s="3" t="str">
        <f>IF(Bank_Personal_Loan_Modelling!C4438&lt;=10,"0-10",IF(AND(Bank_Personal_Loan_Modelling!C4438&gt;10,Bank_Personal_Loan_Modelling!C4438&lt;=20),"11-20",IF(AND(Bank_Personal_Loan_Modelling!C4438&gt;20,Bank_Personal_Loan_Modelling!C4438&lt;=30),"21-30","30+")))</f>
        <v>0-10</v>
      </c>
    </row>
    <row r="4439" spans="1:1" x14ac:dyDescent="0.3">
      <c r="A4439" s="3" t="str">
        <f>IF(Bank_Personal_Loan_Modelling!C4439&lt;=10,"0-10",IF(AND(Bank_Personal_Loan_Modelling!C4439&gt;10,Bank_Personal_Loan_Modelling!C4439&lt;=20),"11-20",IF(AND(Bank_Personal_Loan_Modelling!C4439&gt;20,Bank_Personal_Loan_Modelling!C4439&lt;=30),"21-30","30+")))</f>
        <v>0-10</v>
      </c>
    </row>
    <row r="4440" spans="1:1" x14ac:dyDescent="0.3">
      <c r="A4440" s="3" t="str">
        <f>IF(Bank_Personal_Loan_Modelling!C4440&lt;=10,"0-10",IF(AND(Bank_Personal_Loan_Modelling!C4440&gt;10,Bank_Personal_Loan_Modelling!C4440&lt;=20),"11-20",IF(AND(Bank_Personal_Loan_Modelling!C4440&gt;20,Bank_Personal_Loan_Modelling!C4440&lt;=30),"21-30","30+")))</f>
        <v>0-10</v>
      </c>
    </row>
    <row r="4441" spans="1:1" x14ac:dyDescent="0.3">
      <c r="A4441" s="3" t="str">
        <f>IF(Bank_Personal_Loan_Modelling!C4441&lt;=10,"0-10",IF(AND(Bank_Personal_Loan_Modelling!C4441&gt;10,Bank_Personal_Loan_Modelling!C4441&lt;=20),"11-20",IF(AND(Bank_Personal_Loan_Modelling!C4441&gt;20,Bank_Personal_Loan_Modelling!C4441&lt;=30),"21-30","30+")))</f>
        <v>0-10</v>
      </c>
    </row>
    <row r="4442" spans="1:1" x14ac:dyDescent="0.3">
      <c r="A4442" s="3" t="str">
        <f>IF(Bank_Personal_Loan_Modelling!C4442&lt;=10,"0-10",IF(AND(Bank_Personal_Loan_Modelling!C4442&gt;10,Bank_Personal_Loan_Modelling!C4442&lt;=20),"11-20",IF(AND(Bank_Personal_Loan_Modelling!C4442&gt;20,Bank_Personal_Loan_Modelling!C4442&lt;=30),"21-30","30+")))</f>
        <v>0-10</v>
      </c>
    </row>
    <row r="4443" spans="1:1" x14ac:dyDescent="0.3">
      <c r="A4443" s="3" t="str">
        <f>IF(Bank_Personal_Loan_Modelling!C4443&lt;=10,"0-10",IF(AND(Bank_Personal_Loan_Modelling!C4443&gt;10,Bank_Personal_Loan_Modelling!C4443&lt;=20),"11-20",IF(AND(Bank_Personal_Loan_Modelling!C4443&gt;20,Bank_Personal_Loan_Modelling!C4443&lt;=30),"21-30","30+")))</f>
        <v>0-10</v>
      </c>
    </row>
    <row r="4444" spans="1:1" x14ac:dyDescent="0.3">
      <c r="A4444" s="3" t="str">
        <f>IF(Bank_Personal_Loan_Modelling!C4444&lt;=10,"0-10",IF(AND(Bank_Personal_Loan_Modelling!C4444&gt;10,Bank_Personal_Loan_Modelling!C4444&lt;=20),"11-20",IF(AND(Bank_Personal_Loan_Modelling!C4444&gt;20,Bank_Personal_Loan_Modelling!C4444&lt;=30),"21-30","30+")))</f>
        <v>0-10</v>
      </c>
    </row>
    <row r="4445" spans="1:1" x14ac:dyDescent="0.3">
      <c r="A4445" s="3" t="str">
        <f>IF(Bank_Personal_Loan_Modelling!C4445&lt;=10,"0-10",IF(AND(Bank_Personal_Loan_Modelling!C4445&gt;10,Bank_Personal_Loan_Modelling!C4445&lt;=20),"11-20",IF(AND(Bank_Personal_Loan_Modelling!C4445&gt;20,Bank_Personal_Loan_Modelling!C4445&lt;=30),"21-30","30+")))</f>
        <v>0-10</v>
      </c>
    </row>
    <row r="4446" spans="1:1" x14ac:dyDescent="0.3">
      <c r="A4446" s="3" t="str">
        <f>IF(Bank_Personal_Loan_Modelling!C4446&lt;=10,"0-10",IF(AND(Bank_Personal_Loan_Modelling!C4446&gt;10,Bank_Personal_Loan_Modelling!C4446&lt;=20),"11-20",IF(AND(Bank_Personal_Loan_Modelling!C4446&gt;20,Bank_Personal_Loan_Modelling!C4446&lt;=30),"21-30","30+")))</f>
        <v>0-10</v>
      </c>
    </row>
    <row r="4447" spans="1:1" x14ac:dyDescent="0.3">
      <c r="A4447" s="3" t="str">
        <f>IF(Bank_Personal_Loan_Modelling!C4447&lt;=10,"0-10",IF(AND(Bank_Personal_Loan_Modelling!C4447&gt;10,Bank_Personal_Loan_Modelling!C4447&lt;=20),"11-20",IF(AND(Bank_Personal_Loan_Modelling!C4447&gt;20,Bank_Personal_Loan_Modelling!C4447&lt;=30),"21-30","30+")))</f>
        <v>0-10</v>
      </c>
    </row>
    <row r="4448" spans="1:1" x14ac:dyDescent="0.3">
      <c r="A4448" s="3" t="str">
        <f>IF(Bank_Personal_Loan_Modelling!C4448&lt;=10,"0-10",IF(AND(Bank_Personal_Loan_Modelling!C4448&gt;10,Bank_Personal_Loan_Modelling!C4448&lt;=20),"11-20",IF(AND(Bank_Personal_Loan_Modelling!C4448&gt;20,Bank_Personal_Loan_Modelling!C4448&lt;=30),"21-30","30+")))</f>
        <v>0-10</v>
      </c>
    </row>
    <row r="4449" spans="1:1" x14ac:dyDescent="0.3">
      <c r="A4449" s="3" t="str">
        <f>IF(Bank_Personal_Loan_Modelling!C4449&lt;=10,"0-10",IF(AND(Bank_Personal_Loan_Modelling!C4449&gt;10,Bank_Personal_Loan_Modelling!C4449&lt;=20),"11-20",IF(AND(Bank_Personal_Loan_Modelling!C4449&gt;20,Bank_Personal_Loan_Modelling!C4449&lt;=30),"21-30","30+")))</f>
        <v>0-10</v>
      </c>
    </row>
    <row r="4450" spans="1:1" x14ac:dyDescent="0.3">
      <c r="A4450" s="3" t="str">
        <f>IF(Bank_Personal_Loan_Modelling!C4450&lt;=10,"0-10",IF(AND(Bank_Personal_Loan_Modelling!C4450&gt;10,Bank_Personal_Loan_Modelling!C4450&lt;=20),"11-20",IF(AND(Bank_Personal_Loan_Modelling!C4450&gt;20,Bank_Personal_Loan_Modelling!C4450&lt;=30),"21-30","30+")))</f>
        <v>0-10</v>
      </c>
    </row>
    <row r="4451" spans="1:1" x14ac:dyDescent="0.3">
      <c r="A4451" s="3" t="str">
        <f>IF(Bank_Personal_Loan_Modelling!C4451&lt;=10,"0-10",IF(AND(Bank_Personal_Loan_Modelling!C4451&gt;10,Bank_Personal_Loan_Modelling!C4451&lt;=20),"11-20",IF(AND(Bank_Personal_Loan_Modelling!C4451&gt;20,Bank_Personal_Loan_Modelling!C4451&lt;=30),"21-30","30+")))</f>
        <v>0-10</v>
      </c>
    </row>
    <row r="4452" spans="1:1" x14ac:dyDescent="0.3">
      <c r="A4452" s="3" t="str">
        <f>IF(Bank_Personal_Loan_Modelling!C4452&lt;=10,"0-10",IF(AND(Bank_Personal_Loan_Modelling!C4452&gt;10,Bank_Personal_Loan_Modelling!C4452&lt;=20),"11-20",IF(AND(Bank_Personal_Loan_Modelling!C4452&gt;20,Bank_Personal_Loan_Modelling!C4452&lt;=30),"21-30","30+")))</f>
        <v>0-10</v>
      </c>
    </row>
    <row r="4453" spans="1:1" x14ac:dyDescent="0.3">
      <c r="A4453" s="3" t="str">
        <f>IF(Bank_Personal_Loan_Modelling!C4453&lt;=10,"0-10",IF(AND(Bank_Personal_Loan_Modelling!C4453&gt;10,Bank_Personal_Loan_Modelling!C4453&lt;=20),"11-20",IF(AND(Bank_Personal_Loan_Modelling!C4453&gt;20,Bank_Personal_Loan_Modelling!C4453&lt;=30),"21-30","30+")))</f>
        <v>0-10</v>
      </c>
    </row>
    <row r="4454" spans="1:1" x14ac:dyDescent="0.3">
      <c r="A4454" s="3" t="str">
        <f>IF(Bank_Personal_Loan_Modelling!C4454&lt;=10,"0-10",IF(AND(Bank_Personal_Loan_Modelling!C4454&gt;10,Bank_Personal_Loan_Modelling!C4454&lt;=20),"11-20",IF(AND(Bank_Personal_Loan_Modelling!C4454&gt;20,Bank_Personal_Loan_Modelling!C4454&lt;=30),"21-30","30+")))</f>
        <v>0-10</v>
      </c>
    </row>
    <row r="4455" spans="1:1" x14ac:dyDescent="0.3">
      <c r="A4455" s="3" t="str">
        <f>IF(Bank_Personal_Loan_Modelling!C4455&lt;=10,"0-10",IF(AND(Bank_Personal_Loan_Modelling!C4455&gt;10,Bank_Personal_Loan_Modelling!C4455&lt;=20),"11-20",IF(AND(Bank_Personal_Loan_Modelling!C4455&gt;20,Bank_Personal_Loan_Modelling!C4455&lt;=30),"21-30","30+")))</f>
        <v>0-10</v>
      </c>
    </row>
    <row r="4456" spans="1:1" x14ac:dyDescent="0.3">
      <c r="A4456" s="3" t="str">
        <f>IF(Bank_Personal_Loan_Modelling!C4456&lt;=10,"0-10",IF(AND(Bank_Personal_Loan_Modelling!C4456&gt;10,Bank_Personal_Loan_Modelling!C4456&lt;=20),"11-20",IF(AND(Bank_Personal_Loan_Modelling!C4456&gt;20,Bank_Personal_Loan_Modelling!C4456&lt;=30),"21-30","30+")))</f>
        <v>0-10</v>
      </c>
    </row>
    <row r="4457" spans="1:1" x14ac:dyDescent="0.3">
      <c r="A4457" s="3" t="str">
        <f>IF(Bank_Personal_Loan_Modelling!C4457&lt;=10,"0-10",IF(AND(Bank_Personal_Loan_Modelling!C4457&gt;10,Bank_Personal_Loan_Modelling!C4457&lt;=20),"11-20",IF(AND(Bank_Personal_Loan_Modelling!C4457&gt;20,Bank_Personal_Loan_Modelling!C4457&lt;=30),"21-30","30+")))</f>
        <v>0-10</v>
      </c>
    </row>
    <row r="4458" spans="1:1" x14ac:dyDescent="0.3">
      <c r="A4458" s="3" t="str">
        <f>IF(Bank_Personal_Loan_Modelling!C4458&lt;=10,"0-10",IF(AND(Bank_Personal_Loan_Modelling!C4458&gt;10,Bank_Personal_Loan_Modelling!C4458&lt;=20),"11-20",IF(AND(Bank_Personal_Loan_Modelling!C4458&gt;20,Bank_Personal_Loan_Modelling!C4458&lt;=30),"21-30","30+")))</f>
        <v>0-10</v>
      </c>
    </row>
    <row r="4459" spans="1:1" x14ac:dyDescent="0.3">
      <c r="A4459" s="3" t="str">
        <f>IF(Bank_Personal_Loan_Modelling!C4459&lt;=10,"0-10",IF(AND(Bank_Personal_Loan_Modelling!C4459&gt;10,Bank_Personal_Loan_Modelling!C4459&lt;=20),"11-20",IF(AND(Bank_Personal_Loan_Modelling!C4459&gt;20,Bank_Personal_Loan_Modelling!C4459&lt;=30),"21-30","30+")))</f>
        <v>0-10</v>
      </c>
    </row>
    <row r="4460" spans="1:1" x14ac:dyDescent="0.3">
      <c r="A4460" s="3" t="str">
        <f>IF(Bank_Personal_Loan_Modelling!C4460&lt;=10,"0-10",IF(AND(Bank_Personal_Loan_Modelling!C4460&gt;10,Bank_Personal_Loan_Modelling!C4460&lt;=20),"11-20",IF(AND(Bank_Personal_Loan_Modelling!C4460&gt;20,Bank_Personal_Loan_Modelling!C4460&lt;=30),"21-30","30+")))</f>
        <v>0-10</v>
      </c>
    </row>
    <row r="4461" spans="1:1" x14ac:dyDescent="0.3">
      <c r="A4461" s="3" t="str">
        <f>IF(Bank_Personal_Loan_Modelling!C4461&lt;=10,"0-10",IF(AND(Bank_Personal_Loan_Modelling!C4461&gt;10,Bank_Personal_Loan_Modelling!C4461&lt;=20),"11-20",IF(AND(Bank_Personal_Loan_Modelling!C4461&gt;20,Bank_Personal_Loan_Modelling!C4461&lt;=30),"21-30","30+")))</f>
        <v>0-10</v>
      </c>
    </row>
    <row r="4462" spans="1:1" x14ac:dyDescent="0.3">
      <c r="A4462" s="3" t="str">
        <f>IF(Bank_Personal_Loan_Modelling!C4462&lt;=10,"0-10",IF(AND(Bank_Personal_Loan_Modelling!C4462&gt;10,Bank_Personal_Loan_Modelling!C4462&lt;=20),"11-20",IF(AND(Bank_Personal_Loan_Modelling!C4462&gt;20,Bank_Personal_Loan_Modelling!C4462&lt;=30),"21-30","30+")))</f>
        <v>0-10</v>
      </c>
    </row>
    <row r="4463" spans="1:1" x14ac:dyDescent="0.3">
      <c r="A4463" s="3" t="str">
        <f>IF(Bank_Personal_Loan_Modelling!C4463&lt;=10,"0-10",IF(AND(Bank_Personal_Loan_Modelling!C4463&gt;10,Bank_Personal_Loan_Modelling!C4463&lt;=20),"11-20",IF(AND(Bank_Personal_Loan_Modelling!C4463&gt;20,Bank_Personal_Loan_Modelling!C4463&lt;=30),"21-30","30+")))</f>
        <v>0-10</v>
      </c>
    </row>
    <row r="4464" spans="1:1" x14ac:dyDescent="0.3">
      <c r="A4464" s="3" t="str">
        <f>IF(Bank_Personal_Loan_Modelling!C4464&lt;=10,"0-10",IF(AND(Bank_Personal_Loan_Modelling!C4464&gt;10,Bank_Personal_Loan_Modelling!C4464&lt;=20),"11-20",IF(AND(Bank_Personal_Loan_Modelling!C4464&gt;20,Bank_Personal_Loan_Modelling!C4464&lt;=30),"21-30","30+")))</f>
        <v>0-10</v>
      </c>
    </row>
    <row r="4465" spans="1:1" x14ac:dyDescent="0.3">
      <c r="A4465" s="3" t="str">
        <f>IF(Bank_Personal_Loan_Modelling!C4465&lt;=10,"0-10",IF(AND(Bank_Personal_Loan_Modelling!C4465&gt;10,Bank_Personal_Loan_Modelling!C4465&lt;=20),"11-20",IF(AND(Bank_Personal_Loan_Modelling!C4465&gt;20,Bank_Personal_Loan_Modelling!C4465&lt;=30),"21-30","30+")))</f>
        <v>0-10</v>
      </c>
    </row>
    <row r="4466" spans="1:1" x14ac:dyDescent="0.3">
      <c r="A4466" s="3" t="str">
        <f>IF(Bank_Personal_Loan_Modelling!C4466&lt;=10,"0-10",IF(AND(Bank_Personal_Loan_Modelling!C4466&gt;10,Bank_Personal_Loan_Modelling!C4466&lt;=20),"11-20",IF(AND(Bank_Personal_Loan_Modelling!C4466&gt;20,Bank_Personal_Loan_Modelling!C4466&lt;=30),"21-30","30+")))</f>
        <v>0-10</v>
      </c>
    </row>
    <row r="4467" spans="1:1" x14ac:dyDescent="0.3">
      <c r="A4467" s="3" t="str">
        <f>IF(Bank_Personal_Loan_Modelling!C4467&lt;=10,"0-10",IF(AND(Bank_Personal_Loan_Modelling!C4467&gt;10,Bank_Personal_Loan_Modelling!C4467&lt;=20),"11-20",IF(AND(Bank_Personal_Loan_Modelling!C4467&gt;20,Bank_Personal_Loan_Modelling!C4467&lt;=30),"21-30","30+")))</f>
        <v>0-10</v>
      </c>
    </row>
    <row r="4468" spans="1:1" x14ac:dyDescent="0.3">
      <c r="A4468" s="3" t="str">
        <f>IF(Bank_Personal_Loan_Modelling!C4468&lt;=10,"0-10",IF(AND(Bank_Personal_Loan_Modelling!C4468&gt;10,Bank_Personal_Loan_Modelling!C4468&lt;=20),"11-20",IF(AND(Bank_Personal_Loan_Modelling!C4468&gt;20,Bank_Personal_Loan_Modelling!C4468&lt;=30),"21-30","30+")))</f>
        <v>0-10</v>
      </c>
    </row>
    <row r="4469" spans="1:1" x14ac:dyDescent="0.3">
      <c r="A4469" s="3" t="str">
        <f>IF(Bank_Personal_Loan_Modelling!C4469&lt;=10,"0-10",IF(AND(Bank_Personal_Loan_Modelling!C4469&gt;10,Bank_Personal_Loan_Modelling!C4469&lt;=20),"11-20",IF(AND(Bank_Personal_Loan_Modelling!C4469&gt;20,Bank_Personal_Loan_Modelling!C4469&lt;=30),"21-30","30+")))</f>
        <v>0-10</v>
      </c>
    </row>
    <row r="4470" spans="1:1" x14ac:dyDescent="0.3">
      <c r="A4470" s="3" t="str">
        <f>IF(Bank_Personal_Loan_Modelling!C4470&lt;=10,"0-10",IF(AND(Bank_Personal_Loan_Modelling!C4470&gt;10,Bank_Personal_Loan_Modelling!C4470&lt;=20),"11-20",IF(AND(Bank_Personal_Loan_Modelling!C4470&gt;20,Bank_Personal_Loan_Modelling!C4470&lt;=30),"21-30","30+")))</f>
        <v>0-10</v>
      </c>
    </row>
    <row r="4471" spans="1:1" x14ac:dyDescent="0.3">
      <c r="A4471" s="3" t="str">
        <f>IF(Bank_Personal_Loan_Modelling!C4471&lt;=10,"0-10",IF(AND(Bank_Personal_Loan_Modelling!C4471&gt;10,Bank_Personal_Loan_Modelling!C4471&lt;=20),"11-20",IF(AND(Bank_Personal_Loan_Modelling!C4471&gt;20,Bank_Personal_Loan_Modelling!C4471&lt;=30),"21-30","30+")))</f>
        <v>0-10</v>
      </c>
    </row>
    <row r="4472" spans="1:1" x14ac:dyDescent="0.3">
      <c r="A4472" s="3" t="str">
        <f>IF(Bank_Personal_Loan_Modelling!C4472&lt;=10,"0-10",IF(AND(Bank_Personal_Loan_Modelling!C4472&gt;10,Bank_Personal_Loan_Modelling!C4472&lt;=20),"11-20",IF(AND(Bank_Personal_Loan_Modelling!C4472&gt;20,Bank_Personal_Loan_Modelling!C4472&lt;=30),"21-30","30+")))</f>
        <v>0-10</v>
      </c>
    </row>
    <row r="4473" spans="1:1" x14ac:dyDescent="0.3">
      <c r="A4473" s="3" t="str">
        <f>IF(Bank_Personal_Loan_Modelling!C4473&lt;=10,"0-10",IF(AND(Bank_Personal_Loan_Modelling!C4473&gt;10,Bank_Personal_Loan_Modelling!C4473&lt;=20),"11-20",IF(AND(Bank_Personal_Loan_Modelling!C4473&gt;20,Bank_Personal_Loan_Modelling!C4473&lt;=30),"21-30","30+")))</f>
        <v>0-10</v>
      </c>
    </row>
    <row r="4474" spans="1:1" x14ac:dyDescent="0.3">
      <c r="A4474" s="3" t="str">
        <f>IF(Bank_Personal_Loan_Modelling!C4474&lt;=10,"0-10",IF(AND(Bank_Personal_Loan_Modelling!C4474&gt;10,Bank_Personal_Loan_Modelling!C4474&lt;=20),"11-20",IF(AND(Bank_Personal_Loan_Modelling!C4474&gt;20,Bank_Personal_Loan_Modelling!C4474&lt;=30),"21-30","30+")))</f>
        <v>0-10</v>
      </c>
    </row>
    <row r="4475" spans="1:1" x14ac:dyDescent="0.3">
      <c r="A4475" s="3" t="str">
        <f>IF(Bank_Personal_Loan_Modelling!C4475&lt;=10,"0-10",IF(AND(Bank_Personal_Loan_Modelling!C4475&gt;10,Bank_Personal_Loan_Modelling!C4475&lt;=20),"11-20",IF(AND(Bank_Personal_Loan_Modelling!C4475&gt;20,Bank_Personal_Loan_Modelling!C4475&lt;=30),"21-30","30+")))</f>
        <v>0-10</v>
      </c>
    </row>
    <row r="4476" spans="1:1" x14ac:dyDescent="0.3">
      <c r="A4476" s="3" t="str">
        <f>IF(Bank_Personal_Loan_Modelling!C4476&lt;=10,"0-10",IF(AND(Bank_Personal_Loan_Modelling!C4476&gt;10,Bank_Personal_Loan_Modelling!C4476&lt;=20),"11-20",IF(AND(Bank_Personal_Loan_Modelling!C4476&gt;20,Bank_Personal_Loan_Modelling!C4476&lt;=30),"21-30","30+")))</f>
        <v>0-10</v>
      </c>
    </row>
    <row r="4477" spans="1:1" x14ac:dyDescent="0.3">
      <c r="A4477" s="3" t="str">
        <f>IF(Bank_Personal_Loan_Modelling!C4477&lt;=10,"0-10",IF(AND(Bank_Personal_Loan_Modelling!C4477&gt;10,Bank_Personal_Loan_Modelling!C4477&lt;=20),"11-20",IF(AND(Bank_Personal_Loan_Modelling!C4477&gt;20,Bank_Personal_Loan_Modelling!C4477&lt;=30),"21-30","30+")))</f>
        <v>0-10</v>
      </c>
    </row>
    <row r="4478" spans="1:1" x14ac:dyDescent="0.3">
      <c r="A4478" s="3" t="str">
        <f>IF(Bank_Personal_Loan_Modelling!C4478&lt;=10,"0-10",IF(AND(Bank_Personal_Loan_Modelling!C4478&gt;10,Bank_Personal_Loan_Modelling!C4478&lt;=20),"11-20",IF(AND(Bank_Personal_Loan_Modelling!C4478&gt;20,Bank_Personal_Loan_Modelling!C4478&lt;=30),"21-30","30+")))</f>
        <v>0-10</v>
      </c>
    </row>
    <row r="4479" spans="1:1" x14ac:dyDescent="0.3">
      <c r="A4479" s="3" t="str">
        <f>IF(Bank_Personal_Loan_Modelling!C4479&lt;=10,"0-10",IF(AND(Bank_Personal_Loan_Modelling!C4479&gt;10,Bank_Personal_Loan_Modelling!C4479&lt;=20),"11-20",IF(AND(Bank_Personal_Loan_Modelling!C4479&gt;20,Bank_Personal_Loan_Modelling!C4479&lt;=30),"21-30","30+")))</f>
        <v>0-10</v>
      </c>
    </row>
    <row r="4480" spans="1:1" x14ac:dyDescent="0.3">
      <c r="A4480" s="3" t="str">
        <f>IF(Bank_Personal_Loan_Modelling!C4480&lt;=10,"0-10",IF(AND(Bank_Personal_Loan_Modelling!C4480&gt;10,Bank_Personal_Loan_Modelling!C4480&lt;=20),"11-20",IF(AND(Bank_Personal_Loan_Modelling!C4480&gt;20,Bank_Personal_Loan_Modelling!C4480&lt;=30),"21-30","30+")))</f>
        <v>0-10</v>
      </c>
    </row>
    <row r="4481" spans="1:1" x14ac:dyDescent="0.3">
      <c r="A4481" s="3" t="str">
        <f>IF(Bank_Personal_Loan_Modelling!C4481&lt;=10,"0-10",IF(AND(Bank_Personal_Loan_Modelling!C4481&gt;10,Bank_Personal_Loan_Modelling!C4481&lt;=20),"11-20",IF(AND(Bank_Personal_Loan_Modelling!C4481&gt;20,Bank_Personal_Loan_Modelling!C4481&lt;=30),"21-30","30+")))</f>
        <v>0-10</v>
      </c>
    </row>
    <row r="4482" spans="1:1" x14ac:dyDescent="0.3">
      <c r="A4482" s="3" t="str">
        <f>IF(Bank_Personal_Loan_Modelling!C4482&lt;=10,"0-10",IF(AND(Bank_Personal_Loan_Modelling!C4482&gt;10,Bank_Personal_Loan_Modelling!C4482&lt;=20),"11-20",IF(AND(Bank_Personal_Loan_Modelling!C4482&gt;20,Bank_Personal_Loan_Modelling!C4482&lt;=30),"21-30","30+")))</f>
        <v>0-10</v>
      </c>
    </row>
    <row r="4483" spans="1:1" x14ac:dyDescent="0.3">
      <c r="A4483" s="3" t="str">
        <f>IF(Bank_Personal_Loan_Modelling!C4483&lt;=10,"0-10",IF(AND(Bank_Personal_Loan_Modelling!C4483&gt;10,Bank_Personal_Loan_Modelling!C4483&lt;=20),"11-20",IF(AND(Bank_Personal_Loan_Modelling!C4483&gt;20,Bank_Personal_Loan_Modelling!C4483&lt;=30),"21-30","30+")))</f>
        <v>0-10</v>
      </c>
    </row>
    <row r="4484" spans="1:1" x14ac:dyDescent="0.3">
      <c r="A4484" s="3" t="str">
        <f>IF(Bank_Personal_Loan_Modelling!C4484&lt;=10,"0-10",IF(AND(Bank_Personal_Loan_Modelling!C4484&gt;10,Bank_Personal_Loan_Modelling!C4484&lt;=20),"11-20",IF(AND(Bank_Personal_Loan_Modelling!C4484&gt;20,Bank_Personal_Loan_Modelling!C4484&lt;=30),"21-30","30+")))</f>
        <v>0-10</v>
      </c>
    </row>
    <row r="4485" spans="1:1" x14ac:dyDescent="0.3">
      <c r="A4485" s="3" t="str">
        <f>IF(Bank_Personal_Loan_Modelling!C4485&lt;=10,"0-10",IF(AND(Bank_Personal_Loan_Modelling!C4485&gt;10,Bank_Personal_Loan_Modelling!C4485&lt;=20),"11-20",IF(AND(Bank_Personal_Loan_Modelling!C4485&gt;20,Bank_Personal_Loan_Modelling!C4485&lt;=30),"21-30","30+")))</f>
        <v>0-10</v>
      </c>
    </row>
    <row r="4486" spans="1:1" x14ac:dyDescent="0.3">
      <c r="A4486" s="3" t="str">
        <f>IF(Bank_Personal_Loan_Modelling!C4486&lt;=10,"0-10",IF(AND(Bank_Personal_Loan_Modelling!C4486&gt;10,Bank_Personal_Loan_Modelling!C4486&lt;=20),"11-20",IF(AND(Bank_Personal_Loan_Modelling!C4486&gt;20,Bank_Personal_Loan_Modelling!C4486&lt;=30),"21-30","30+")))</f>
        <v>0-10</v>
      </c>
    </row>
    <row r="4487" spans="1:1" x14ac:dyDescent="0.3">
      <c r="A4487" s="3" t="str">
        <f>IF(Bank_Personal_Loan_Modelling!C4487&lt;=10,"0-10",IF(AND(Bank_Personal_Loan_Modelling!C4487&gt;10,Bank_Personal_Loan_Modelling!C4487&lt;=20),"11-20",IF(AND(Bank_Personal_Loan_Modelling!C4487&gt;20,Bank_Personal_Loan_Modelling!C4487&lt;=30),"21-30","30+")))</f>
        <v>0-10</v>
      </c>
    </row>
    <row r="4488" spans="1:1" x14ac:dyDescent="0.3">
      <c r="A4488" s="3" t="str">
        <f>IF(Bank_Personal_Loan_Modelling!C4488&lt;=10,"0-10",IF(AND(Bank_Personal_Loan_Modelling!C4488&gt;10,Bank_Personal_Loan_Modelling!C4488&lt;=20),"11-20",IF(AND(Bank_Personal_Loan_Modelling!C4488&gt;20,Bank_Personal_Loan_Modelling!C4488&lt;=30),"21-30","30+")))</f>
        <v>0-10</v>
      </c>
    </row>
    <row r="4489" spans="1:1" x14ac:dyDescent="0.3">
      <c r="A4489" s="3" t="str">
        <f>IF(Bank_Personal_Loan_Modelling!C4489&lt;=10,"0-10",IF(AND(Bank_Personal_Loan_Modelling!C4489&gt;10,Bank_Personal_Loan_Modelling!C4489&lt;=20),"11-20",IF(AND(Bank_Personal_Loan_Modelling!C4489&gt;20,Bank_Personal_Loan_Modelling!C4489&lt;=30),"21-30","30+")))</f>
        <v>0-10</v>
      </c>
    </row>
    <row r="4490" spans="1:1" x14ac:dyDescent="0.3">
      <c r="A4490" s="3" t="str">
        <f>IF(Bank_Personal_Loan_Modelling!C4490&lt;=10,"0-10",IF(AND(Bank_Personal_Loan_Modelling!C4490&gt;10,Bank_Personal_Loan_Modelling!C4490&lt;=20),"11-20",IF(AND(Bank_Personal_Loan_Modelling!C4490&gt;20,Bank_Personal_Loan_Modelling!C4490&lt;=30),"21-30","30+")))</f>
        <v>0-10</v>
      </c>
    </row>
    <row r="4491" spans="1:1" x14ac:dyDescent="0.3">
      <c r="A4491" s="3" t="str">
        <f>IF(Bank_Personal_Loan_Modelling!C4491&lt;=10,"0-10",IF(AND(Bank_Personal_Loan_Modelling!C4491&gt;10,Bank_Personal_Loan_Modelling!C4491&lt;=20),"11-20",IF(AND(Bank_Personal_Loan_Modelling!C4491&gt;20,Bank_Personal_Loan_Modelling!C4491&lt;=30),"21-30","30+")))</f>
        <v>0-10</v>
      </c>
    </row>
    <row r="4492" spans="1:1" x14ac:dyDescent="0.3">
      <c r="A4492" s="3" t="str">
        <f>IF(Bank_Personal_Loan_Modelling!C4492&lt;=10,"0-10",IF(AND(Bank_Personal_Loan_Modelling!C4492&gt;10,Bank_Personal_Loan_Modelling!C4492&lt;=20),"11-20",IF(AND(Bank_Personal_Loan_Modelling!C4492&gt;20,Bank_Personal_Loan_Modelling!C4492&lt;=30),"21-30","30+")))</f>
        <v>0-10</v>
      </c>
    </row>
    <row r="4493" spans="1:1" x14ac:dyDescent="0.3">
      <c r="A4493" s="3" t="str">
        <f>IF(Bank_Personal_Loan_Modelling!C4493&lt;=10,"0-10",IF(AND(Bank_Personal_Loan_Modelling!C4493&gt;10,Bank_Personal_Loan_Modelling!C4493&lt;=20),"11-20",IF(AND(Bank_Personal_Loan_Modelling!C4493&gt;20,Bank_Personal_Loan_Modelling!C4493&lt;=30),"21-30","30+")))</f>
        <v>0-10</v>
      </c>
    </row>
    <row r="4494" spans="1:1" x14ac:dyDescent="0.3">
      <c r="A4494" s="3" t="str">
        <f>IF(Bank_Personal_Loan_Modelling!C4494&lt;=10,"0-10",IF(AND(Bank_Personal_Loan_Modelling!C4494&gt;10,Bank_Personal_Loan_Modelling!C4494&lt;=20),"11-20",IF(AND(Bank_Personal_Loan_Modelling!C4494&gt;20,Bank_Personal_Loan_Modelling!C4494&lt;=30),"21-30","30+")))</f>
        <v>0-10</v>
      </c>
    </row>
    <row r="4495" spans="1:1" x14ac:dyDescent="0.3">
      <c r="A4495" s="3" t="str">
        <f>IF(Bank_Personal_Loan_Modelling!C4495&lt;=10,"0-10",IF(AND(Bank_Personal_Loan_Modelling!C4495&gt;10,Bank_Personal_Loan_Modelling!C4495&lt;=20),"11-20",IF(AND(Bank_Personal_Loan_Modelling!C4495&gt;20,Bank_Personal_Loan_Modelling!C4495&lt;=30),"21-30","30+")))</f>
        <v>0-10</v>
      </c>
    </row>
    <row r="4496" spans="1:1" x14ac:dyDescent="0.3">
      <c r="A4496" s="3" t="str">
        <f>IF(Bank_Personal_Loan_Modelling!C4496&lt;=10,"0-10",IF(AND(Bank_Personal_Loan_Modelling!C4496&gt;10,Bank_Personal_Loan_Modelling!C4496&lt;=20),"11-20",IF(AND(Bank_Personal_Loan_Modelling!C4496&gt;20,Bank_Personal_Loan_Modelling!C4496&lt;=30),"21-30","30+")))</f>
        <v>0-10</v>
      </c>
    </row>
    <row r="4497" spans="1:1" x14ac:dyDescent="0.3">
      <c r="A4497" s="3" t="str">
        <f>IF(Bank_Personal_Loan_Modelling!C4497&lt;=10,"0-10",IF(AND(Bank_Personal_Loan_Modelling!C4497&gt;10,Bank_Personal_Loan_Modelling!C4497&lt;=20),"11-20",IF(AND(Bank_Personal_Loan_Modelling!C4497&gt;20,Bank_Personal_Loan_Modelling!C4497&lt;=30),"21-30","30+")))</f>
        <v>0-10</v>
      </c>
    </row>
    <row r="4498" spans="1:1" x14ac:dyDescent="0.3">
      <c r="A4498" s="3" t="str">
        <f>IF(Bank_Personal_Loan_Modelling!C4498&lt;=10,"0-10",IF(AND(Bank_Personal_Loan_Modelling!C4498&gt;10,Bank_Personal_Loan_Modelling!C4498&lt;=20),"11-20",IF(AND(Bank_Personal_Loan_Modelling!C4498&gt;20,Bank_Personal_Loan_Modelling!C4498&lt;=30),"21-30","30+")))</f>
        <v>0-10</v>
      </c>
    </row>
    <row r="4499" spans="1:1" x14ac:dyDescent="0.3">
      <c r="A4499" s="3" t="str">
        <f>IF(Bank_Personal_Loan_Modelling!C4499&lt;=10,"0-10",IF(AND(Bank_Personal_Loan_Modelling!C4499&gt;10,Bank_Personal_Loan_Modelling!C4499&lt;=20),"11-20",IF(AND(Bank_Personal_Loan_Modelling!C4499&gt;20,Bank_Personal_Loan_Modelling!C4499&lt;=30),"21-30","30+")))</f>
        <v>0-10</v>
      </c>
    </row>
    <row r="4500" spans="1:1" x14ac:dyDescent="0.3">
      <c r="A4500" s="3" t="str">
        <f>IF(Bank_Personal_Loan_Modelling!C4500&lt;=10,"0-10",IF(AND(Bank_Personal_Loan_Modelling!C4500&gt;10,Bank_Personal_Loan_Modelling!C4500&lt;=20),"11-20",IF(AND(Bank_Personal_Loan_Modelling!C4500&gt;20,Bank_Personal_Loan_Modelling!C4500&lt;=30),"21-30","30+")))</f>
        <v>0-10</v>
      </c>
    </row>
    <row r="4501" spans="1:1" x14ac:dyDescent="0.3">
      <c r="A4501" s="3" t="str">
        <f>IF(Bank_Personal_Loan_Modelling!C4501&lt;=10,"0-10",IF(AND(Bank_Personal_Loan_Modelling!C4501&gt;10,Bank_Personal_Loan_Modelling!C4501&lt;=20),"11-20",IF(AND(Bank_Personal_Loan_Modelling!C4501&gt;20,Bank_Personal_Loan_Modelling!C4501&lt;=30),"21-30","30+")))</f>
        <v>0-10</v>
      </c>
    </row>
    <row r="4502" spans="1:1" x14ac:dyDescent="0.3">
      <c r="A4502" s="3" t="str">
        <f>IF(Bank_Personal_Loan_Modelling!C4502&lt;=10,"0-10",IF(AND(Bank_Personal_Loan_Modelling!C4502&gt;10,Bank_Personal_Loan_Modelling!C4502&lt;=20),"11-20",IF(AND(Bank_Personal_Loan_Modelling!C4502&gt;20,Bank_Personal_Loan_Modelling!C4502&lt;=30),"21-30","30+")))</f>
        <v>0-10</v>
      </c>
    </row>
    <row r="4503" spans="1:1" x14ac:dyDescent="0.3">
      <c r="A4503" s="3" t="str">
        <f>IF(Bank_Personal_Loan_Modelling!C4503&lt;=10,"0-10",IF(AND(Bank_Personal_Loan_Modelling!C4503&gt;10,Bank_Personal_Loan_Modelling!C4503&lt;=20),"11-20",IF(AND(Bank_Personal_Loan_Modelling!C4503&gt;20,Bank_Personal_Loan_Modelling!C4503&lt;=30),"21-30","30+")))</f>
        <v>0-10</v>
      </c>
    </row>
    <row r="4504" spans="1:1" x14ac:dyDescent="0.3">
      <c r="A4504" s="3" t="str">
        <f>IF(Bank_Personal_Loan_Modelling!C4504&lt;=10,"0-10",IF(AND(Bank_Personal_Loan_Modelling!C4504&gt;10,Bank_Personal_Loan_Modelling!C4504&lt;=20),"11-20",IF(AND(Bank_Personal_Loan_Modelling!C4504&gt;20,Bank_Personal_Loan_Modelling!C4504&lt;=30),"21-30","30+")))</f>
        <v>0-10</v>
      </c>
    </row>
    <row r="4505" spans="1:1" x14ac:dyDescent="0.3">
      <c r="A4505" s="3" t="str">
        <f>IF(Bank_Personal_Loan_Modelling!C4505&lt;=10,"0-10",IF(AND(Bank_Personal_Loan_Modelling!C4505&gt;10,Bank_Personal_Loan_Modelling!C4505&lt;=20),"11-20",IF(AND(Bank_Personal_Loan_Modelling!C4505&gt;20,Bank_Personal_Loan_Modelling!C4505&lt;=30),"21-30","30+")))</f>
        <v>0-10</v>
      </c>
    </row>
    <row r="4506" spans="1:1" x14ac:dyDescent="0.3">
      <c r="A4506" s="3" t="str">
        <f>IF(Bank_Personal_Loan_Modelling!C4506&lt;=10,"0-10",IF(AND(Bank_Personal_Loan_Modelling!C4506&gt;10,Bank_Personal_Loan_Modelling!C4506&lt;=20),"11-20",IF(AND(Bank_Personal_Loan_Modelling!C4506&gt;20,Bank_Personal_Loan_Modelling!C4506&lt;=30),"21-30","30+")))</f>
        <v>0-10</v>
      </c>
    </row>
    <row r="4507" spans="1:1" x14ac:dyDescent="0.3">
      <c r="A4507" s="3" t="str">
        <f>IF(Bank_Personal_Loan_Modelling!C4507&lt;=10,"0-10",IF(AND(Bank_Personal_Loan_Modelling!C4507&gt;10,Bank_Personal_Loan_Modelling!C4507&lt;=20),"11-20",IF(AND(Bank_Personal_Loan_Modelling!C4507&gt;20,Bank_Personal_Loan_Modelling!C4507&lt;=30),"21-30","30+")))</f>
        <v>0-10</v>
      </c>
    </row>
    <row r="4508" spans="1:1" x14ac:dyDescent="0.3">
      <c r="A4508" s="3" t="str">
        <f>IF(Bank_Personal_Loan_Modelling!C4508&lt;=10,"0-10",IF(AND(Bank_Personal_Loan_Modelling!C4508&gt;10,Bank_Personal_Loan_Modelling!C4508&lt;=20),"11-20",IF(AND(Bank_Personal_Loan_Modelling!C4508&gt;20,Bank_Personal_Loan_Modelling!C4508&lt;=30),"21-30","30+")))</f>
        <v>0-10</v>
      </c>
    </row>
    <row r="4509" spans="1:1" x14ac:dyDescent="0.3">
      <c r="A4509" s="3" t="str">
        <f>IF(Bank_Personal_Loan_Modelling!C4509&lt;=10,"0-10",IF(AND(Bank_Personal_Loan_Modelling!C4509&gt;10,Bank_Personal_Loan_Modelling!C4509&lt;=20),"11-20",IF(AND(Bank_Personal_Loan_Modelling!C4509&gt;20,Bank_Personal_Loan_Modelling!C4509&lt;=30),"21-30","30+")))</f>
        <v>0-10</v>
      </c>
    </row>
    <row r="4510" spans="1:1" x14ac:dyDescent="0.3">
      <c r="A4510" s="3" t="str">
        <f>IF(Bank_Personal_Loan_Modelling!C4510&lt;=10,"0-10",IF(AND(Bank_Personal_Loan_Modelling!C4510&gt;10,Bank_Personal_Loan_Modelling!C4510&lt;=20),"11-20",IF(AND(Bank_Personal_Loan_Modelling!C4510&gt;20,Bank_Personal_Loan_Modelling!C4510&lt;=30),"21-30","30+")))</f>
        <v>0-10</v>
      </c>
    </row>
    <row r="4511" spans="1:1" x14ac:dyDescent="0.3">
      <c r="A4511" s="3" t="str">
        <f>IF(Bank_Personal_Loan_Modelling!C4511&lt;=10,"0-10",IF(AND(Bank_Personal_Loan_Modelling!C4511&gt;10,Bank_Personal_Loan_Modelling!C4511&lt;=20),"11-20",IF(AND(Bank_Personal_Loan_Modelling!C4511&gt;20,Bank_Personal_Loan_Modelling!C4511&lt;=30),"21-30","30+")))</f>
        <v>0-10</v>
      </c>
    </row>
    <row r="4512" spans="1:1" x14ac:dyDescent="0.3">
      <c r="A4512" s="3" t="str">
        <f>IF(Bank_Personal_Loan_Modelling!C4512&lt;=10,"0-10",IF(AND(Bank_Personal_Loan_Modelling!C4512&gt;10,Bank_Personal_Loan_Modelling!C4512&lt;=20),"11-20",IF(AND(Bank_Personal_Loan_Modelling!C4512&gt;20,Bank_Personal_Loan_Modelling!C4512&lt;=30),"21-30","30+")))</f>
        <v>0-10</v>
      </c>
    </row>
    <row r="4513" spans="1:1" x14ac:dyDescent="0.3">
      <c r="A4513" s="3" t="str">
        <f>IF(Bank_Personal_Loan_Modelling!C4513&lt;=10,"0-10",IF(AND(Bank_Personal_Loan_Modelling!C4513&gt;10,Bank_Personal_Loan_Modelling!C4513&lt;=20),"11-20",IF(AND(Bank_Personal_Loan_Modelling!C4513&gt;20,Bank_Personal_Loan_Modelling!C4513&lt;=30),"21-30","30+")))</f>
        <v>0-10</v>
      </c>
    </row>
    <row r="4514" spans="1:1" x14ac:dyDescent="0.3">
      <c r="A4514" s="3" t="str">
        <f>IF(Bank_Personal_Loan_Modelling!C4514&lt;=10,"0-10",IF(AND(Bank_Personal_Loan_Modelling!C4514&gt;10,Bank_Personal_Loan_Modelling!C4514&lt;=20),"11-20",IF(AND(Bank_Personal_Loan_Modelling!C4514&gt;20,Bank_Personal_Loan_Modelling!C4514&lt;=30),"21-30","30+")))</f>
        <v>0-10</v>
      </c>
    </row>
    <row r="4515" spans="1:1" x14ac:dyDescent="0.3">
      <c r="A4515" s="3" t="str">
        <f>IF(Bank_Personal_Loan_Modelling!C4515&lt;=10,"0-10",IF(AND(Bank_Personal_Loan_Modelling!C4515&gt;10,Bank_Personal_Loan_Modelling!C4515&lt;=20),"11-20",IF(AND(Bank_Personal_Loan_Modelling!C4515&gt;20,Bank_Personal_Loan_Modelling!C4515&lt;=30),"21-30","30+")))</f>
        <v>0-10</v>
      </c>
    </row>
    <row r="4516" spans="1:1" x14ac:dyDescent="0.3">
      <c r="A4516" s="3" t="str">
        <f>IF(Bank_Personal_Loan_Modelling!C4516&lt;=10,"0-10",IF(AND(Bank_Personal_Loan_Modelling!C4516&gt;10,Bank_Personal_Loan_Modelling!C4516&lt;=20),"11-20",IF(AND(Bank_Personal_Loan_Modelling!C4516&gt;20,Bank_Personal_Loan_Modelling!C4516&lt;=30),"21-30","30+")))</f>
        <v>0-10</v>
      </c>
    </row>
    <row r="4517" spans="1:1" x14ac:dyDescent="0.3">
      <c r="A4517" s="3" t="str">
        <f>IF(Bank_Personal_Loan_Modelling!C4517&lt;=10,"0-10",IF(AND(Bank_Personal_Loan_Modelling!C4517&gt;10,Bank_Personal_Loan_Modelling!C4517&lt;=20),"11-20",IF(AND(Bank_Personal_Loan_Modelling!C4517&gt;20,Bank_Personal_Loan_Modelling!C4517&lt;=30),"21-30","30+")))</f>
        <v>0-10</v>
      </c>
    </row>
    <row r="4518" spans="1:1" x14ac:dyDescent="0.3">
      <c r="A4518" s="3" t="str">
        <f>IF(Bank_Personal_Loan_Modelling!C4518&lt;=10,"0-10",IF(AND(Bank_Personal_Loan_Modelling!C4518&gt;10,Bank_Personal_Loan_Modelling!C4518&lt;=20),"11-20",IF(AND(Bank_Personal_Loan_Modelling!C4518&gt;20,Bank_Personal_Loan_Modelling!C4518&lt;=30),"21-30","30+")))</f>
        <v>0-10</v>
      </c>
    </row>
    <row r="4519" spans="1:1" x14ac:dyDescent="0.3">
      <c r="A4519" s="3" t="str">
        <f>IF(Bank_Personal_Loan_Modelling!C4519&lt;=10,"0-10",IF(AND(Bank_Personal_Loan_Modelling!C4519&gt;10,Bank_Personal_Loan_Modelling!C4519&lt;=20),"11-20",IF(AND(Bank_Personal_Loan_Modelling!C4519&gt;20,Bank_Personal_Loan_Modelling!C4519&lt;=30),"21-30","30+")))</f>
        <v>0-10</v>
      </c>
    </row>
    <row r="4520" spans="1:1" x14ac:dyDescent="0.3">
      <c r="A4520" s="3" t="str">
        <f>IF(Bank_Personal_Loan_Modelling!C4520&lt;=10,"0-10",IF(AND(Bank_Personal_Loan_Modelling!C4520&gt;10,Bank_Personal_Loan_Modelling!C4520&lt;=20),"11-20",IF(AND(Bank_Personal_Loan_Modelling!C4520&gt;20,Bank_Personal_Loan_Modelling!C4520&lt;=30),"21-30","30+")))</f>
        <v>0-10</v>
      </c>
    </row>
    <row r="4521" spans="1:1" x14ac:dyDescent="0.3">
      <c r="A4521" s="3" t="str">
        <f>IF(Bank_Personal_Loan_Modelling!C4521&lt;=10,"0-10",IF(AND(Bank_Personal_Loan_Modelling!C4521&gt;10,Bank_Personal_Loan_Modelling!C4521&lt;=20),"11-20",IF(AND(Bank_Personal_Loan_Modelling!C4521&gt;20,Bank_Personal_Loan_Modelling!C4521&lt;=30),"21-30","30+")))</f>
        <v>0-10</v>
      </c>
    </row>
    <row r="4522" spans="1:1" x14ac:dyDescent="0.3">
      <c r="A4522" s="3" t="str">
        <f>IF(Bank_Personal_Loan_Modelling!C4522&lt;=10,"0-10",IF(AND(Bank_Personal_Loan_Modelling!C4522&gt;10,Bank_Personal_Loan_Modelling!C4522&lt;=20),"11-20",IF(AND(Bank_Personal_Loan_Modelling!C4522&gt;20,Bank_Personal_Loan_Modelling!C4522&lt;=30),"21-30","30+")))</f>
        <v>0-10</v>
      </c>
    </row>
    <row r="4523" spans="1:1" x14ac:dyDescent="0.3">
      <c r="A4523" s="3" t="str">
        <f>IF(Bank_Personal_Loan_Modelling!C4523&lt;=10,"0-10",IF(AND(Bank_Personal_Loan_Modelling!C4523&gt;10,Bank_Personal_Loan_Modelling!C4523&lt;=20),"11-20",IF(AND(Bank_Personal_Loan_Modelling!C4523&gt;20,Bank_Personal_Loan_Modelling!C4523&lt;=30),"21-30","30+")))</f>
        <v>0-10</v>
      </c>
    </row>
    <row r="4524" spans="1:1" x14ac:dyDescent="0.3">
      <c r="A4524" s="3" t="str">
        <f>IF(Bank_Personal_Loan_Modelling!C4524&lt;=10,"0-10",IF(AND(Bank_Personal_Loan_Modelling!C4524&gt;10,Bank_Personal_Loan_Modelling!C4524&lt;=20),"11-20",IF(AND(Bank_Personal_Loan_Modelling!C4524&gt;20,Bank_Personal_Loan_Modelling!C4524&lt;=30),"21-30","30+")))</f>
        <v>0-10</v>
      </c>
    </row>
    <row r="4525" spans="1:1" x14ac:dyDescent="0.3">
      <c r="A4525" s="3" t="str">
        <f>IF(Bank_Personal_Loan_Modelling!C4525&lt;=10,"0-10",IF(AND(Bank_Personal_Loan_Modelling!C4525&gt;10,Bank_Personal_Loan_Modelling!C4525&lt;=20),"11-20",IF(AND(Bank_Personal_Loan_Modelling!C4525&gt;20,Bank_Personal_Loan_Modelling!C4525&lt;=30),"21-30","30+")))</f>
        <v>0-10</v>
      </c>
    </row>
    <row r="4526" spans="1:1" x14ac:dyDescent="0.3">
      <c r="A4526" s="3" t="str">
        <f>IF(Bank_Personal_Loan_Modelling!C4526&lt;=10,"0-10",IF(AND(Bank_Personal_Loan_Modelling!C4526&gt;10,Bank_Personal_Loan_Modelling!C4526&lt;=20),"11-20",IF(AND(Bank_Personal_Loan_Modelling!C4526&gt;20,Bank_Personal_Loan_Modelling!C4526&lt;=30),"21-30","30+")))</f>
        <v>0-10</v>
      </c>
    </row>
    <row r="4527" spans="1:1" x14ac:dyDescent="0.3">
      <c r="A4527" s="3" t="str">
        <f>IF(Bank_Personal_Loan_Modelling!C4527&lt;=10,"0-10",IF(AND(Bank_Personal_Loan_Modelling!C4527&gt;10,Bank_Personal_Loan_Modelling!C4527&lt;=20),"11-20",IF(AND(Bank_Personal_Loan_Modelling!C4527&gt;20,Bank_Personal_Loan_Modelling!C4527&lt;=30),"21-30","30+")))</f>
        <v>0-10</v>
      </c>
    </row>
    <row r="4528" spans="1:1" x14ac:dyDescent="0.3">
      <c r="A4528" s="3" t="str">
        <f>IF(Bank_Personal_Loan_Modelling!C4528&lt;=10,"0-10",IF(AND(Bank_Personal_Loan_Modelling!C4528&gt;10,Bank_Personal_Loan_Modelling!C4528&lt;=20),"11-20",IF(AND(Bank_Personal_Loan_Modelling!C4528&gt;20,Bank_Personal_Loan_Modelling!C4528&lt;=30),"21-30","30+")))</f>
        <v>0-10</v>
      </c>
    </row>
    <row r="4529" spans="1:1" x14ac:dyDescent="0.3">
      <c r="A4529" s="3" t="str">
        <f>IF(Bank_Personal_Loan_Modelling!C4529&lt;=10,"0-10",IF(AND(Bank_Personal_Loan_Modelling!C4529&gt;10,Bank_Personal_Loan_Modelling!C4529&lt;=20),"11-20",IF(AND(Bank_Personal_Loan_Modelling!C4529&gt;20,Bank_Personal_Loan_Modelling!C4529&lt;=30),"21-30","30+")))</f>
        <v>0-10</v>
      </c>
    </row>
    <row r="4530" spans="1:1" x14ac:dyDescent="0.3">
      <c r="A4530" s="3" t="str">
        <f>IF(Bank_Personal_Loan_Modelling!C4530&lt;=10,"0-10",IF(AND(Bank_Personal_Loan_Modelling!C4530&gt;10,Bank_Personal_Loan_Modelling!C4530&lt;=20),"11-20",IF(AND(Bank_Personal_Loan_Modelling!C4530&gt;20,Bank_Personal_Loan_Modelling!C4530&lt;=30),"21-30","30+")))</f>
        <v>0-10</v>
      </c>
    </row>
    <row r="4531" spans="1:1" x14ac:dyDescent="0.3">
      <c r="A4531" s="3" t="str">
        <f>IF(Bank_Personal_Loan_Modelling!C4531&lt;=10,"0-10",IF(AND(Bank_Personal_Loan_Modelling!C4531&gt;10,Bank_Personal_Loan_Modelling!C4531&lt;=20),"11-20",IF(AND(Bank_Personal_Loan_Modelling!C4531&gt;20,Bank_Personal_Loan_Modelling!C4531&lt;=30),"21-30","30+")))</f>
        <v>0-10</v>
      </c>
    </row>
    <row r="4532" spans="1:1" x14ac:dyDescent="0.3">
      <c r="A4532" s="3" t="str">
        <f>IF(Bank_Personal_Loan_Modelling!C4532&lt;=10,"0-10",IF(AND(Bank_Personal_Loan_Modelling!C4532&gt;10,Bank_Personal_Loan_Modelling!C4532&lt;=20),"11-20",IF(AND(Bank_Personal_Loan_Modelling!C4532&gt;20,Bank_Personal_Loan_Modelling!C4532&lt;=30),"21-30","30+")))</f>
        <v>0-10</v>
      </c>
    </row>
    <row r="4533" spans="1:1" x14ac:dyDescent="0.3">
      <c r="A4533" s="3" t="str">
        <f>IF(Bank_Personal_Loan_Modelling!C4533&lt;=10,"0-10",IF(AND(Bank_Personal_Loan_Modelling!C4533&gt;10,Bank_Personal_Loan_Modelling!C4533&lt;=20),"11-20",IF(AND(Bank_Personal_Loan_Modelling!C4533&gt;20,Bank_Personal_Loan_Modelling!C4533&lt;=30),"21-30","30+")))</f>
        <v>0-10</v>
      </c>
    </row>
    <row r="4534" spans="1:1" x14ac:dyDescent="0.3">
      <c r="A4534" s="3" t="str">
        <f>IF(Bank_Personal_Loan_Modelling!C4534&lt;=10,"0-10",IF(AND(Bank_Personal_Loan_Modelling!C4534&gt;10,Bank_Personal_Loan_Modelling!C4534&lt;=20),"11-20",IF(AND(Bank_Personal_Loan_Modelling!C4534&gt;20,Bank_Personal_Loan_Modelling!C4534&lt;=30),"21-30","30+")))</f>
        <v>0-10</v>
      </c>
    </row>
    <row r="4535" spans="1:1" x14ac:dyDescent="0.3">
      <c r="A4535" s="3" t="str">
        <f>IF(Bank_Personal_Loan_Modelling!C4535&lt;=10,"0-10",IF(AND(Bank_Personal_Loan_Modelling!C4535&gt;10,Bank_Personal_Loan_Modelling!C4535&lt;=20),"11-20",IF(AND(Bank_Personal_Loan_Modelling!C4535&gt;20,Bank_Personal_Loan_Modelling!C4535&lt;=30),"21-30","30+")))</f>
        <v>0-10</v>
      </c>
    </row>
    <row r="4536" spans="1:1" x14ac:dyDescent="0.3">
      <c r="A4536" s="3" t="str">
        <f>IF(Bank_Personal_Loan_Modelling!C4536&lt;=10,"0-10",IF(AND(Bank_Personal_Loan_Modelling!C4536&gt;10,Bank_Personal_Loan_Modelling!C4536&lt;=20),"11-20",IF(AND(Bank_Personal_Loan_Modelling!C4536&gt;20,Bank_Personal_Loan_Modelling!C4536&lt;=30),"21-30","30+")))</f>
        <v>0-10</v>
      </c>
    </row>
    <row r="4537" spans="1:1" x14ac:dyDescent="0.3">
      <c r="A4537" s="3" t="str">
        <f>IF(Bank_Personal_Loan_Modelling!C4537&lt;=10,"0-10",IF(AND(Bank_Personal_Loan_Modelling!C4537&gt;10,Bank_Personal_Loan_Modelling!C4537&lt;=20),"11-20",IF(AND(Bank_Personal_Loan_Modelling!C4537&gt;20,Bank_Personal_Loan_Modelling!C4537&lt;=30),"21-30","30+")))</f>
        <v>0-10</v>
      </c>
    </row>
    <row r="4538" spans="1:1" x14ac:dyDescent="0.3">
      <c r="A4538" s="3" t="str">
        <f>IF(Bank_Personal_Loan_Modelling!C4538&lt;=10,"0-10",IF(AND(Bank_Personal_Loan_Modelling!C4538&gt;10,Bank_Personal_Loan_Modelling!C4538&lt;=20),"11-20",IF(AND(Bank_Personal_Loan_Modelling!C4538&gt;20,Bank_Personal_Loan_Modelling!C4538&lt;=30),"21-30","30+")))</f>
        <v>0-10</v>
      </c>
    </row>
    <row r="4539" spans="1:1" x14ac:dyDescent="0.3">
      <c r="A4539" s="3" t="str">
        <f>IF(Bank_Personal_Loan_Modelling!C4539&lt;=10,"0-10",IF(AND(Bank_Personal_Loan_Modelling!C4539&gt;10,Bank_Personal_Loan_Modelling!C4539&lt;=20),"11-20",IF(AND(Bank_Personal_Loan_Modelling!C4539&gt;20,Bank_Personal_Loan_Modelling!C4539&lt;=30),"21-30","30+")))</f>
        <v>0-10</v>
      </c>
    </row>
    <row r="4540" spans="1:1" x14ac:dyDescent="0.3">
      <c r="A4540" s="3" t="str">
        <f>IF(Bank_Personal_Loan_Modelling!C4540&lt;=10,"0-10",IF(AND(Bank_Personal_Loan_Modelling!C4540&gt;10,Bank_Personal_Loan_Modelling!C4540&lt;=20),"11-20",IF(AND(Bank_Personal_Loan_Modelling!C4540&gt;20,Bank_Personal_Loan_Modelling!C4540&lt;=30),"21-30","30+")))</f>
        <v>0-10</v>
      </c>
    </row>
    <row r="4541" spans="1:1" x14ac:dyDescent="0.3">
      <c r="A4541" s="3" t="str">
        <f>IF(Bank_Personal_Loan_Modelling!C4541&lt;=10,"0-10",IF(AND(Bank_Personal_Loan_Modelling!C4541&gt;10,Bank_Personal_Loan_Modelling!C4541&lt;=20),"11-20",IF(AND(Bank_Personal_Loan_Modelling!C4541&gt;20,Bank_Personal_Loan_Modelling!C4541&lt;=30),"21-30","30+")))</f>
        <v>0-10</v>
      </c>
    </row>
    <row r="4542" spans="1:1" x14ac:dyDescent="0.3">
      <c r="A4542" s="3" t="str">
        <f>IF(Bank_Personal_Loan_Modelling!C4542&lt;=10,"0-10",IF(AND(Bank_Personal_Loan_Modelling!C4542&gt;10,Bank_Personal_Loan_Modelling!C4542&lt;=20),"11-20",IF(AND(Bank_Personal_Loan_Modelling!C4542&gt;20,Bank_Personal_Loan_Modelling!C4542&lt;=30),"21-30","30+")))</f>
        <v>0-10</v>
      </c>
    </row>
    <row r="4543" spans="1:1" x14ac:dyDescent="0.3">
      <c r="A4543" s="3" t="str">
        <f>IF(Bank_Personal_Loan_Modelling!C4543&lt;=10,"0-10",IF(AND(Bank_Personal_Loan_Modelling!C4543&gt;10,Bank_Personal_Loan_Modelling!C4543&lt;=20),"11-20",IF(AND(Bank_Personal_Loan_Modelling!C4543&gt;20,Bank_Personal_Loan_Modelling!C4543&lt;=30),"21-30","30+")))</f>
        <v>0-10</v>
      </c>
    </row>
    <row r="4544" spans="1:1" x14ac:dyDescent="0.3">
      <c r="A4544" s="3" t="str">
        <f>IF(Bank_Personal_Loan_Modelling!C4544&lt;=10,"0-10",IF(AND(Bank_Personal_Loan_Modelling!C4544&gt;10,Bank_Personal_Loan_Modelling!C4544&lt;=20),"11-20",IF(AND(Bank_Personal_Loan_Modelling!C4544&gt;20,Bank_Personal_Loan_Modelling!C4544&lt;=30),"21-30","30+")))</f>
        <v>0-10</v>
      </c>
    </row>
    <row r="4545" spans="1:1" x14ac:dyDescent="0.3">
      <c r="A4545" s="3" t="str">
        <f>IF(Bank_Personal_Loan_Modelling!C4545&lt;=10,"0-10",IF(AND(Bank_Personal_Loan_Modelling!C4545&gt;10,Bank_Personal_Loan_Modelling!C4545&lt;=20),"11-20",IF(AND(Bank_Personal_Loan_Modelling!C4545&gt;20,Bank_Personal_Loan_Modelling!C4545&lt;=30),"21-30","30+")))</f>
        <v>0-10</v>
      </c>
    </row>
    <row r="4546" spans="1:1" x14ac:dyDescent="0.3">
      <c r="A4546" s="3" t="str">
        <f>IF(Bank_Personal_Loan_Modelling!C4546&lt;=10,"0-10",IF(AND(Bank_Personal_Loan_Modelling!C4546&gt;10,Bank_Personal_Loan_Modelling!C4546&lt;=20),"11-20",IF(AND(Bank_Personal_Loan_Modelling!C4546&gt;20,Bank_Personal_Loan_Modelling!C4546&lt;=30),"21-30","30+")))</f>
        <v>0-10</v>
      </c>
    </row>
    <row r="4547" spans="1:1" x14ac:dyDescent="0.3">
      <c r="A4547" s="3" t="str">
        <f>IF(Bank_Personal_Loan_Modelling!C4547&lt;=10,"0-10",IF(AND(Bank_Personal_Loan_Modelling!C4547&gt;10,Bank_Personal_Loan_Modelling!C4547&lt;=20),"11-20",IF(AND(Bank_Personal_Loan_Modelling!C4547&gt;20,Bank_Personal_Loan_Modelling!C4547&lt;=30),"21-30","30+")))</f>
        <v>0-10</v>
      </c>
    </row>
    <row r="4548" spans="1:1" x14ac:dyDescent="0.3">
      <c r="A4548" s="3" t="str">
        <f>IF(Bank_Personal_Loan_Modelling!C4548&lt;=10,"0-10",IF(AND(Bank_Personal_Loan_Modelling!C4548&gt;10,Bank_Personal_Loan_Modelling!C4548&lt;=20),"11-20",IF(AND(Bank_Personal_Loan_Modelling!C4548&gt;20,Bank_Personal_Loan_Modelling!C4548&lt;=30),"21-30","30+")))</f>
        <v>0-10</v>
      </c>
    </row>
    <row r="4549" spans="1:1" x14ac:dyDescent="0.3">
      <c r="A4549" s="3" t="str">
        <f>IF(Bank_Personal_Loan_Modelling!C4549&lt;=10,"0-10",IF(AND(Bank_Personal_Loan_Modelling!C4549&gt;10,Bank_Personal_Loan_Modelling!C4549&lt;=20),"11-20",IF(AND(Bank_Personal_Loan_Modelling!C4549&gt;20,Bank_Personal_Loan_Modelling!C4549&lt;=30),"21-30","30+")))</f>
        <v>0-10</v>
      </c>
    </row>
    <row r="4550" spans="1:1" x14ac:dyDescent="0.3">
      <c r="A4550" s="3" t="str">
        <f>IF(Bank_Personal_Loan_Modelling!C4550&lt;=10,"0-10",IF(AND(Bank_Personal_Loan_Modelling!C4550&gt;10,Bank_Personal_Loan_Modelling!C4550&lt;=20),"11-20",IF(AND(Bank_Personal_Loan_Modelling!C4550&gt;20,Bank_Personal_Loan_Modelling!C4550&lt;=30),"21-30","30+")))</f>
        <v>0-10</v>
      </c>
    </row>
    <row r="4551" spans="1:1" x14ac:dyDescent="0.3">
      <c r="A4551" s="3" t="str">
        <f>IF(Bank_Personal_Loan_Modelling!C4551&lt;=10,"0-10",IF(AND(Bank_Personal_Loan_Modelling!C4551&gt;10,Bank_Personal_Loan_Modelling!C4551&lt;=20),"11-20",IF(AND(Bank_Personal_Loan_Modelling!C4551&gt;20,Bank_Personal_Loan_Modelling!C4551&lt;=30),"21-30","30+")))</f>
        <v>0-10</v>
      </c>
    </row>
    <row r="4552" spans="1:1" x14ac:dyDescent="0.3">
      <c r="A4552" s="3" t="str">
        <f>IF(Bank_Personal_Loan_Modelling!C4552&lt;=10,"0-10",IF(AND(Bank_Personal_Loan_Modelling!C4552&gt;10,Bank_Personal_Loan_Modelling!C4552&lt;=20),"11-20",IF(AND(Bank_Personal_Loan_Modelling!C4552&gt;20,Bank_Personal_Loan_Modelling!C4552&lt;=30),"21-30","30+")))</f>
        <v>0-10</v>
      </c>
    </row>
    <row r="4553" spans="1:1" x14ac:dyDescent="0.3">
      <c r="A4553" s="3" t="str">
        <f>IF(Bank_Personal_Loan_Modelling!C4553&lt;=10,"0-10",IF(AND(Bank_Personal_Loan_Modelling!C4553&gt;10,Bank_Personal_Loan_Modelling!C4553&lt;=20),"11-20",IF(AND(Bank_Personal_Loan_Modelling!C4553&gt;20,Bank_Personal_Loan_Modelling!C4553&lt;=30),"21-30","30+")))</f>
        <v>0-10</v>
      </c>
    </row>
    <row r="4554" spans="1:1" x14ac:dyDescent="0.3">
      <c r="A4554" s="3" t="str">
        <f>IF(Bank_Personal_Loan_Modelling!C4554&lt;=10,"0-10",IF(AND(Bank_Personal_Loan_Modelling!C4554&gt;10,Bank_Personal_Loan_Modelling!C4554&lt;=20),"11-20",IF(AND(Bank_Personal_Loan_Modelling!C4554&gt;20,Bank_Personal_Loan_Modelling!C4554&lt;=30),"21-30","30+")))</f>
        <v>0-10</v>
      </c>
    </row>
    <row r="4555" spans="1:1" x14ac:dyDescent="0.3">
      <c r="A4555" s="3" t="str">
        <f>IF(Bank_Personal_Loan_Modelling!C4555&lt;=10,"0-10",IF(AND(Bank_Personal_Loan_Modelling!C4555&gt;10,Bank_Personal_Loan_Modelling!C4555&lt;=20),"11-20",IF(AND(Bank_Personal_Loan_Modelling!C4555&gt;20,Bank_Personal_Loan_Modelling!C4555&lt;=30),"21-30","30+")))</f>
        <v>0-10</v>
      </c>
    </row>
    <row r="4556" spans="1:1" x14ac:dyDescent="0.3">
      <c r="A4556" s="3" t="str">
        <f>IF(Bank_Personal_Loan_Modelling!C4556&lt;=10,"0-10",IF(AND(Bank_Personal_Loan_Modelling!C4556&gt;10,Bank_Personal_Loan_Modelling!C4556&lt;=20),"11-20",IF(AND(Bank_Personal_Loan_Modelling!C4556&gt;20,Bank_Personal_Loan_Modelling!C4556&lt;=30),"21-30","30+")))</f>
        <v>0-10</v>
      </c>
    </row>
    <row r="4557" spans="1:1" x14ac:dyDescent="0.3">
      <c r="A4557" s="3" t="str">
        <f>IF(Bank_Personal_Loan_Modelling!C4557&lt;=10,"0-10",IF(AND(Bank_Personal_Loan_Modelling!C4557&gt;10,Bank_Personal_Loan_Modelling!C4557&lt;=20),"11-20",IF(AND(Bank_Personal_Loan_Modelling!C4557&gt;20,Bank_Personal_Loan_Modelling!C4557&lt;=30),"21-30","30+")))</f>
        <v>0-10</v>
      </c>
    </row>
    <row r="4558" spans="1:1" x14ac:dyDescent="0.3">
      <c r="A4558" s="3" t="str">
        <f>IF(Bank_Personal_Loan_Modelling!C4558&lt;=10,"0-10",IF(AND(Bank_Personal_Loan_Modelling!C4558&gt;10,Bank_Personal_Loan_Modelling!C4558&lt;=20),"11-20",IF(AND(Bank_Personal_Loan_Modelling!C4558&gt;20,Bank_Personal_Loan_Modelling!C4558&lt;=30),"21-30","30+")))</f>
        <v>0-10</v>
      </c>
    </row>
    <row r="4559" spans="1:1" x14ac:dyDescent="0.3">
      <c r="A4559" s="3" t="str">
        <f>IF(Bank_Personal_Loan_Modelling!C4559&lt;=10,"0-10",IF(AND(Bank_Personal_Loan_Modelling!C4559&gt;10,Bank_Personal_Loan_Modelling!C4559&lt;=20),"11-20",IF(AND(Bank_Personal_Loan_Modelling!C4559&gt;20,Bank_Personal_Loan_Modelling!C4559&lt;=30),"21-30","30+")))</f>
        <v>0-10</v>
      </c>
    </row>
    <row r="4560" spans="1:1" x14ac:dyDescent="0.3">
      <c r="A4560" s="3" t="str">
        <f>IF(Bank_Personal_Loan_Modelling!C4560&lt;=10,"0-10",IF(AND(Bank_Personal_Loan_Modelling!C4560&gt;10,Bank_Personal_Loan_Modelling!C4560&lt;=20),"11-20",IF(AND(Bank_Personal_Loan_Modelling!C4560&gt;20,Bank_Personal_Loan_Modelling!C4560&lt;=30),"21-30","30+")))</f>
        <v>0-10</v>
      </c>
    </row>
    <row r="4561" spans="1:1" x14ac:dyDescent="0.3">
      <c r="A4561" s="3" t="str">
        <f>IF(Bank_Personal_Loan_Modelling!C4561&lt;=10,"0-10",IF(AND(Bank_Personal_Loan_Modelling!C4561&gt;10,Bank_Personal_Loan_Modelling!C4561&lt;=20),"11-20",IF(AND(Bank_Personal_Loan_Modelling!C4561&gt;20,Bank_Personal_Loan_Modelling!C4561&lt;=30),"21-30","30+")))</f>
        <v>0-10</v>
      </c>
    </row>
    <row r="4562" spans="1:1" x14ac:dyDescent="0.3">
      <c r="A4562" s="3" t="str">
        <f>IF(Bank_Personal_Loan_Modelling!C4562&lt;=10,"0-10",IF(AND(Bank_Personal_Loan_Modelling!C4562&gt;10,Bank_Personal_Loan_Modelling!C4562&lt;=20),"11-20",IF(AND(Bank_Personal_Loan_Modelling!C4562&gt;20,Bank_Personal_Loan_Modelling!C4562&lt;=30),"21-30","30+")))</f>
        <v>0-10</v>
      </c>
    </row>
    <row r="4563" spans="1:1" x14ac:dyDescent="0.3">
      <c r="A4563" s="3" t="str">
        <f>IF(Bank_Personal_Loan_Modelling!C4563&lt;=10,"0-10",IF(AND(Bank_Personal_Loan_Modelling!C4563&gt;10,Bank_Personal_Loan_Modelling!C4563&lt;=20),"11-20",IF(AND(Bank_Personal_Loan_Modelling!C4563&gt;20,Bank_Personal_Loan_Modelling!C4563&lt;=30),"21-30","30+")))</f>
        <v>0-10</v>
      </c>
    </row>
    <row r="4564" spans="1:1" x14ac:dyDescent="0.3">
      <c r="A4564" s="3" t="str">
        <f>IF(Bank_Personal_Loan_Modelling!C4564&lt;=10,"0-10",IF(AND(Bank_Personal_Loan_Modelling!C4564&gt;10,Bank_Personal_Loan_Modelling!C4564&lt;=20),"11-20",IF(AND(Bank_Personal_Loan_Modelling!C4564&gt;20,Bank_Personal_Loan_Modelling!C4564&lt;=30),"21-30","30+")))</f>
        <v>0-10</v>
      </c>
    </row>
    <row r="4565" spans="1:1" x14ac:dyDescent="0.3">
      <c r="A4565" s="3" t="str">
        <f>IF(Bank_Personal_Loan_Modelling!C4565&lt;=10,"0-10",IF(AND(Bank_Personal_Loan_Modelling!C4565&gt;10,Bank_Personal_Loan_Modelling!C4565&lt;=20),"11-20",IF(AND(Bank_Personal_Loan_Modelling!C4565&gt;20,Bank_Personal_Loan_Modelling!C4565&lt;=30),"21-30","30+")))</f>
        <v>0-10</v>
      </c>
    </row>
    <row r="4566" spans="1:1" x14ac:dyDescent="0.3">
      <c r="A4566" s="3" t="str">
        <f>IF(Bank_Personal_Loan_Modelling!C4566&lt;=10,"0-10",IF(AND(Bank_Personal_Loan_Modelling!C4566&gt;10,Bank_Personal_Loan_Modelling!C4566&lt;=20),"11-20",IF(AND(Bank_Personal_Loan_Modelling!C4566&gt;20,Bank_Personal_Loan_Modelling!C4566&lt;=30),"21-30","30+")))</f>
        <v>0-10</v>
      </c>
    </row>
    <row r="4567" spans="1:1" x14ac:dyDescent="0.3">
      <c r="A4567" s="3" t="str">
        <f>IF(Bank_Personal_Loan_Modelling!C4567&lt;=10,"0-10",IF(AND(Bank_Personal_Loan_Modelling!C4567&gt;10,Bank_Personal_Loan_Modelling!C4567&lt;=20),"11-20",IF(AND(Bank_Personal_Loan_Modelling!C4567&gt;20,Bank_Personal_Loan_Modelling!C4567&lt;=30),"21-30","30+")))</f>
        <v>0-10</v>
      </c>
    </row>
    <row r="4568" spans="1:1" x14ac:dyDescent="0.3">
      <c r="A4568" s="3" t="str">
        <f>IF(Bank_Personal_Loan_Modelling!C4568&lt;=10,"0-10",IF(AND(Bank_Personal_Loan_Modelling!C4568&gt;10,Bank_Personal_Loan_Modelling!C4568&lt;=20),"11-20",IF(AND(Bank_Personal_Loan_Modelling!C4568&gt;20,Bank_Personal_Loan_Modelling!C4568&lt;=30),"21-30","30+")))</f>
        <v>0-10</v>
      </c>
    </row>
    <row r="4569" spans="1:1" x14ac:dyDescent="0.3">
      <c r="A4569" s="3" t="str">
        <f>IF(Bank_Personal_Loan_Modelling!C4569&lt;=10,"0-10",IF(AND(Bank_Personal_Loan_Modelling!C4569&gt;10,Bank_Personal_Loan_Modelling!C4569&lt;=20),"11-20",IF(AND(Bank_Personal_Loan_Modelling!C4569&gt;20,Bank_Personal_Loan_Modelling!C4569&lt;=30),"21-30","30+")))</f>
        <v>0-10</v>
      </c>
    </row>
    <row r="4570" spans="1:1" x14ac:dyDescent="0.3">
      <c r="A4570" s="3" t="str">
        <f>IF(Bank_Personal_Loan_Modelling!C4570&lt;=10,"0-10",IF(AND(Bank_Personal_Loan_Modelling!C4570&gt;10,Bank_Personal_Loan_Modelling!C4570&lt;=20),"11-20",IF(AND(Bank_Personal_Loan_Modelling!C4570&gt;20,Bank_Personal_Loan_Modelling!C4570&lt;=30),"21-30","30+")))</f>
        <v>0-10</v>
      </c>
    </row>
    <row r="4571" spans="1:1" x14ac:dyDescent="0.3">
      <c r="A4571" s="3" t="str">
        <f>IF(Bank_Personal_Loan_Modelling!C4571&lt;=10,"0-10",IF(AND(Bank_Personal_Loan_Modelling!C4571&gt;10,Bank_Personal_Loan_Modelling!C4571&lt;=20),"11-20",IF(AND(Bank_Personal_Loan_Modelling!C4571&gt;20,Bank_Personal_Loan_Modelling!C4571&lt;=30),"21-30","30+")))</f>
        <v>0-10</v>
      </c>
    </row>
    <row r="4572" spans="1:1" x14ac:dyDescent="0.3">
      <c r="A4572" s="3" t="str">
        <f>IF(Bank_Personal_Loan_Modelling!C4572&lt;=10,"0-10",IF(AND(Bank_Personal_Loan_Modelling!C4572&gt;10,Bank_Personal_Loan_Modelling!C4572&lt;=20),"11-20",IF(AND(Bank_Personal_Loan_Modelling!C4572&gt;20,Bank_Personal_Loan_Modelling!C4572&lt;=30),"21-30","30+")))</f>
        <v>0-10</v>
      </c>
    </row>
    <row r="4573" spans="1:1" x14ac:dyDescent="0.3">
      <c r="A4573" s="3" t="str">
        <f>IF(Bank_Personal_Loan_Modelling!C4573&lt;=10,"0-10",IF(AND(Bank_Personal_Loan_Modelling!C4573&gt;10,Bank_Personal_Loan_Modelling!C4573&lt;=20),"11-20",IF(AND(Bank_Personal_Loan_Modelling!C4573&gt;20,Bank_Personal_Loan_Modelling!C4573&lt;=30),"21-30","30+")))</f>
        <v>0-10</v>
      </c>
    </row>
    <row r="4574" spans="1:1" x14ac:dyDescent="0.3">
      <c r="A4574" s="3" t="str">
        <f>IF(Bank_Personal_Loan_Modelling!C4574&lt;=10,"0-10",IF(AND(Bank_Personal_Loan_Modelling!C4574&gt;10,Bank_Personal_Loan_Modelling!C4574&lt;=20),"11-20",IF(AND(Bank_Personal_Loan_Modelling!C4574&gt;20,Bank_Personal_Loan_Modelling!C4574&lt;=30),"21-30","30+")))</f>
        <v>0-10</v>
      </c>
    </row>
    <row r="4575" spans="1:1" x14ac:dyDescent="0.3">
      <c r="A4575" s="3" t="str">
        <f>IF(Bank_Personal_Loan_Modelling!C4575&lt;=10,"0-10",IF(AND(Bank_Personal_Loan_Modelling!C4575&gt;10,Bank_Personal_Loan_Modelling!C4575&lt;=20),"11-20",IF(AND(Bank_Personal_Loan_Modelling!C4575&gt;20,Bank_Personal_Loan_Modelling!C4575&lt;=30),"21-30","30+")))</f>
        <v>0-10</v>
      </c>
    </row>
    <row r="4576" spans="1:1" x14ac:dyDescent="0.3">
      <c r="A4576" s="3" t="str">
        <f>IF(Bank_Personal_Loan_Modelling!C4576&lt;=10,"0-10",IF(AND(Bank_Personal_Loan_Modelling!C4576&gt;10,Bank_Personal_Loan_Modelling!C4576&lt;=20),"11-20",IF(AND(Bank_Personal_Loan_Modelling!C4576&gt;20,Bank_Personal_Loan_Modelling!C4576&lt;=30),"21-30","30+")))</f>
        <v>0-10</v>
      </c>
    </row>
    <row r="4577" spans="1:1" x14ac:dyDescent="0.3">
      <c r="A4577" s="3" t="str">
        <f>IF(Bank_Personal_Loan_Modelling!C4577&lt;=10,"0-10",IF(AND(Bank_Personal_Loan_Modelling!C4577&gt;10,Bank_Personal_Loan_Modelling!C4577&lt;=20),"11-20",IF(AND(Bank_Personal_Loan_Modelling!C4577&gt;20,Bank_Personal_Loan_Modelling!C4577&lt;=30),"21-30","30+")))</f>
        <v>0-10</v>
      </c>
    </row>
    <row r="4578" spans="1:1" x14ac:dyDescent="0.3">
      <c r="A4578" s="3" t="str">
        <f>IF(Bank_Personal_Loan_Modelling!C4578&lt;=10,"0-10",IF(AND(Bank_Personal_Loan_Modelling!C4578&gt;10,Bank_Personal_Loan_Modelling!C4578&lt;=20),"11-20",IF(AND(Bank_Personal_Loan_Modelling!C4578&gt;20,Bank_Personal_Loan_Modelling!C4578&lt;=30),"21-30","30+")))</f>
        <v>0-10</v>
      </c>
    </row>
    <row r="4579" spans="1:1" x14ac:dyDescent="0.3">
      <c r="A4579" s="3" t="str">
        <f>IF(Bank_Personal_Loan_Modelling!C4579&lt;=10,"0-10",IF(AND(Bank_Personal_Loan_Modelling!C4579&gt;10,Bank_Personal_Loan_Modelling!C4579&lt;=20),"11-20",IF(AND(Bank_Personal_Loan_Modelling!C4579&gt;20,Bank_Personal_Loan_Modelling!C4579&lt;=30),"21-30","30+")))</f>
        <v>0-10</v>
      </c>
    </row>
    <row r="4580" spans="1:1" x14ac:dyDescent="0.3">
      <c r="A4580" s="3" t="str">
        <f>IF(Bank_Personal_Loan_Modelling!C4580&lt;=10,"0-10",IF(AND(Bank_Personal_Loan_Modelling!C4580&gt;10,Bank_Personal_Loan_Modelling!C4580&lt;=20),"11-20",IF(AND(Bank_Personal_Loan_Modelling!C4580&gt;20,Bank_Personal_Loan_Modelling!C4580&lt;=30),"21-30","30+")))</f>
        <v>0-10</v>
      </c>
    </row>
    <row r="4581" spans="1:1" x14ac:dyDescent="0.3">
      <c r="A4581" s="3" t="str">
        <f>IF(Bank_Personal_Loan_Modelling!C4581&lt;=10,"0-10",IF(AND(Bank_Personal_Loan_Modelling!C4581&gt;10,Bank_Personal_Loan_Modelling!C4581&lt;=20),"11-20",IF(AND(Bank_Personal_Loan_Modelling!C4581&gt;20,Bank_Personal_Loan_Modelling!C4581&lt;=30),"21-30","30+")))</f>
        <v>0-10</v>
      </c>
    </row>
    <row r="4582" spans="1:1" x14ac:dyDescent="0.3">
      <c r="A4582" s="3" t="str">
        <f>IF(Bank_Personal_Loan_Modelling!C4582&lt;=10,"0-10",IF(AND(Bank_Personal_Loan_Modelling!C4582&gt;10,Bank_Personal_Loan_Modelling!C4582&lt;=20),"11-20",IF(AND(Bank_Personal_Loan_Modelling!C4582&gt;20,Bank_Personal_Loan_Modelling!C4582&lt;=30),"21-30","30+")))</f>
        <v>0-10</v>
      </c>
    </row>
    <row r="4583" spans="1:1" x14ac:dyDescent="0.3">
      <c r="A4583" s="3" t="str">
        <f>IF(Bank_Personal_Loan_Modelling!C4583&lt;=10,"0-10",IF(AND(Bank_Personal_Loan_Modelling!C4583&gt;10,Bank_Personal_Loan_Modelling!C4583&lt;=20),"11-20",IF(AND(Bank_Personal_Loan_Modelling!C4583&gt;20,Bank_Personal_Loan_Modelling!C4583&lt;=30),"21-30","30+")))</f>
        <v>0-10</v>
      </c>
    </row>
    <row r="4584" spans="1:1" x14ac:dyDescent="0.3">
      <c r="A4584" s="3" t="str">
        <f>IF(Bank_Personal_Loan_Modelling!C4584&lt;=10,"0-10",IF(AND(Bank_Personal_Loan_Modelling!C4584&gt;10,Bank_Personal_Loan_Modelling!C4584&lt;=20),"11-20",IF(AND(Bank_Personal_Loan_Modelling!C4584&gt;20,Bank_Personal_Loan_Modelling!C4584&lt;=30),"21-30","30+")))</f>
        <v>0-10</v>
      </c>
    </row>
    <row r="4585" spans="1:1" x14ac:dyDescent="0.3">
      <c r="A4585" s="3" t="str">
        <f>IF(Bank_Personal_Loan_Modelling!C4585&lt;=10,"0-10",IF(AND(Bank_Personal_Loan_Modelling!C4585&gt;10,Bank_Personal_Loan_Modelling!C4585&lt;=20),"11-20",IF(AND(Bank_Personal_Loan_Modelling!C4585&gt;20,Bank_Personal_Loan_Modelling!C4585&lt;=30),"21-30","30+")))</f>
        <v>0-10</v>
      </c>
    </row>
    <row r="4586" spans="1:1" x14ac:dyDescent="0.3">
      <c r="A4586" s="3" t="str">
        <f>IF(Bank_Personal_Loan_Modelling!C4586&lt;=10,"0-10",IF(AND(Bank_Personal_Loan_Modelling!C4586&gt;10,Bank_Personal_Loan_Modelling!C4586&lt;=20),"11-20",IF(AND(Bank_Personal_Loan_Modelling!C4586&gt;20,Bank_Personal_Loan_Modelling!C4586&lt;=30),"21-30","30+")))</f>
        <v>0-10</v>
      </c>
    </row>
    <row r="4587" spans="1:1" x14ac:dyDescent="0.3">
      <c r="A4587" s="3" t="str">
        <f>IF(Bank_Personal_Loan_Modelling!C4587&lt;=10,"0-10",IF(AND(Bank_Personal_Loan_Modelling!C4587&gt;10,Bank_Personal_Loan_Modelling!C4587&lt;=20),"11-20",IF(AND(Bank_Personal_Loan_Modelling!C4587&gt;20,Bank_Personal_Loan_Modelling!C4587&lt;=30),"21-30","30+")))</f>
        <v>0-10</v>
      </c>
    </row>
    <row r="4588" spans="1:1" x14ac:dyDescent="0.3">
      <c r="A4588" s="3" t="str">
        <f>IF(Bank_Personal_Loan_Modelling!C4588&lt;=10,"0-10",IF(AND(Bank_Personal_Loan_Modelling!C4588&gt;10,Bank_Personal_Loan_Modelling!C4588&lt;=20),"11-20",IF(AND(Bank_Personal_Loan_Modelling!C4588&gt;20,Bank_Personal_Loan_Modelling!C4588&lt;=30),"21-30","30+")))</f>
        <v>0-10</v>
      </c>
    </row>
    <row r="4589" spans="1:1" x14ac:dyDescent="0.3">
      <c r="A4589" s="3" t="str">
        <f>IF(Bank_Personal_Loan_Modelling!C4589&lt;=10,"0-10",IF(AND(Bank_Personal_Loan_Modelling!C4589&gt;10,Bank_Personal_Loan_Modelling!C4589&lt;=20),"11-20",IF(AND(Bank_Personal_Loan_Modelling!C4589&gt;20,Bank_Personal_Loan_Modelling!C4589&lt;=30),"21-30","30+")))</f>
        <v>0-10</v>
      </c>
    </row>
    <row r="4590" spans="1:1" x14ac:dyDescent="0.3">
      <c r="A4590" s="3" t="str">
        <f>IF(Bank_Personal_Loan_Modelling!C4590&lt;=10,"0-10",IF(AND(Bank_Personal_Loan_Modelling!C4590&gt;10,Bank_Personal_Loan_Modelling!C4590&lt;=20),"11-20",IF(AND(Bank_Personal_Loan_Modelling!C4590&gt;20,Bank_Personal_Loan_Modelling!C4590&lt;=30),"21-30","30+")))</f>
        <v>0-10</v>
      </c>
    </row>
    <row r="4591" spans="1:1" x14ac:dyDescent="0.3">
      <c r="A4591" s="3" t="str">
        <f>IF(Bank_Personal_Loan_Modelling!C4591&lt;=10,"0-10",IF(AND(Bank_Personal_Loan_Modelling!C4591&gt;10,Bank_Personal_Loan_Modelling!C4591&lt;=20),"11-20",IF(AND(Bank_Personal_Loan_Modelling!C4591&gt;20,Bank_Personal_Loan_Modelling!C4591&lt;=30),"21-30","30+")))</f>
        <v>0-10</v>
      </c>
    </row>
    <row r="4592" spans="1:1" x14ac:dyDescent="0.3">
      <c r="A4592" s="3" t="str">
        <f>IF(Bank_Personal_Loan_Modelling!C4592&lt;=10,"0-10",IF(AND(Bank_Personal_Loan_Modelling!C4592&gt;10,Bank_Personal_Loan_Modelling!C4592&lt;=20),"11-20",IF(AND(Bank_Personal_Loan_Modelling!C4592&gt;20,Bank_Personal_Loan_Modelling!C4592&lt;=30),"21-30","30+")))</f>
        <v>0-10</v>
      </c>
    </row>
    <row r="4593" spans="1:1" x14ac:dyDescent="0.3">
      <c r="A4593" s="3" t="str">
        <f>IF(Bank_Personal_Loan_Modelling!C4593&lt;=10,"0-10",IF(AND(Bank_Personal_Loan_Modelling!C4593&gt;10,Bank_Personal_Loan_Modelling!C4593&lt;=20),"11-20",IF(AND(Bank_Personal_Loan_Modelling!C4593&gt;20,Bank_Personal_Loan_Modelling!C4593&lt;=30),"21-30","30+")))</f>
        <v>0-10</v>
      </c>
    </row>
    <row r="4594" spans="1:1" x14ac:dyDescent="0.3">
      <c r="A4594" s="3" t="str">
        <f>IF(Bank_Personal_Loan_Modelling!C4594&lt;=10,"0-10",IF(AND(Bank_Personal_Loan_Modelling!C4594&gt;10,Bank_Personal_Loan_Modelling!C4594&lt;=20),"11-20",IF(AND(Bank_Personal_Loan_Modelling!C4594&gt;20,Bank_Personal_Loan_Modelling!C4594&lt;=30),"21-30","30+")))</f>
        <v>0-10</v>
      </c>
    </row>
    <row r="4595" spans="1:1" x14ac:dyDescent="0.3">
      <c r="A4595" s="3" t="str">
        <f>IF(Bank_Personal_Loan_Modelling!C4595&lt;=10,"0-10",IF(AND(Bank_Personal_Loan_Modelling!C4595&gt;10,Bank_Personal_Loan_Modelling!C4595&lt;=20),"11-20",IF(AND(Bank_Personal_Loan_Modelling!C4595&gt;20,Bank_Personal_Loan_Modelling!C4595&lt;=30),"21-30","30+")))</f>
        <v>0-10</v>
      </c>
    </row>
    <row r="4596" spans="1:1" x14ac:dyDescent="0.3">
      <c r="A4596" s="3" t="str">
        <f>IF(Bank_Personal_Loan_Modelling!C4596&lt;=10,"0-10",IF(AND(Bank_Personal_Loan_Modelling!C4596&gt;10,Bank_Personal_Loan_Modelling!C4596&lt;=20),"11-20",IF(AND(Bank_Personal_Loan_Modelling!C4596&gt;20,Bank_Personal_Loan_Modelling!C4596&lt;=30),"21-30","30+")))</f>
        <v>0-10</v>
      </c>
    </row>
    <row r="4597" spans="1:1" x14ac:dyDescent="0.3">
      <c r="A4597" s="3" t="str">
        <f>IF(Bank_Personal_Loan_Modelling!C4597&lt;=10,"0-10",IF(AND(Bank_Personal_Loan_Modelling!C4597&gt;10,Bank_Personal_Loan_Modelling!C4597&lt;=20),"11-20",IF(AND(Bank_Personal_Loan_Modelling!C4597&gt;20,Bank_Personal_Loan_Modelling!C4597&lt;=30),"21-30","30+")))</f>
        <v>0-10</v>
      </c>
    </row>
    <row r="4598" spans="1:1" x14ac:dyDescent="0.3">
      <c r="A4598" s="3" t="str">
        <f>IF(Bank_Personal_Loan_Modelling!C4598&lt;=10,"0-10",IF(AND(Bank_Personal_Loan_Modelling!C4598&gt;10,Bank_Personal_Loan_Modelling!C4598&lt;=20),"11-20",IF(AND(Bank_Personal_Loan_Modelling!C4598&gt;20,Bank_Personal_Loan_Modelling!C4598&lt;=30),"21-30","30+")))</f>
        <v>0-10</v>
      </c>
    </row>
    <row r="4599" spans="1:1" x14ac:dyDescent="0.3">
      <c r="A4599" s="3" t="str">
        <f>IF(Bank_Personal_Loan_Modelling!C4599&lt;=10,"0-10",IF(AND(Bank_Personal_Loan_Modelling!C4599&gt;10,Bank_Personal_Loan_Modelling!C4599&lt;=20),"11-20",IF(AND(Bank_Personal_Loan_Modelling!C4599&gt;20,Bank_Personal_Loan_Modelling!C4599&lt;=30),"21-30","30+")))</f>
        <v>0-10</v>
      </c>
    </row>
    <row r="4600" spans="1:1" x14ac:dyDescent="0.3">
      <c r="A4600" s="3" t="str">
        <f>IF(Bank_Personal_Loan_Modelling!C4600&lt;=10,"0-10",IF(AND(Bank_Personal_Loan_Modelling!C4600&gt;10,Bank_Personal_Loan_Modelling!C4600&lt;=20),"11-20",IF(AND(Bank_Personal_Loan_Modelling!C4600&gt;20,Bank_Personal_Loan_Modelling!C4600&lt;=30),"21-30","30+")))</f>
        <v>0-10</v>
      </c>
    </row>
    <row r="4601" spans="1:1" x14ac:dyDescent="0.3">
      <c r="A4601" s="3" t="str">
        <f>IF(Bank_Personal_Loan_Modelling!C4601&lt;=10,"0-10",IF(AND(Bank_Personal_Loan_Modelling!C4601&gt;10,Bank_Personal_Loan_Modelling!C4601&lt;=20),"11-20",IF(AND(Bank_Personal_Loan_Modelling!C4601&gt;20,Bank_Personal_Loan_Modelling!C4601&lt;=30),"21-30","30+")))</f>
        <v>0-10</v>
      </c>
    </row>
    <row r="4602" spans="1:1" x14ac:dyDescent="0.3">
      <c r="A4602" s="3" t="str">
        <f>IF(Bank_Personal_Loan_Modelling!C4602&lt;=10,"0-10",IF(AND(Bank_Personal_Loan_Modelling!C4602&gt;10,Bank_Personal_Loan_Modelling!C4602&lt;=20),"11-20",IF(AND(Bank_Personal_Loan_Modelling!C4602&gt;20,Bank_Personal_Loan_Modelling!C4602&lt;=30),"21-30","30+")))</f>
        <v>0-10</v>
      </c>
    </row>
    <row r="4603" spans="1:1" x14ac:dyDescent="0.3">
      <c r="A4603" s="3" t="str">
        <f>IF(Bank_Personal_Loan_Modelling!C4603&lt;=10,"0-10",IF(AND(Bank_Personal_Loan_Modelling!C4603&gt;10,Bank_Personal_Loan_Modelling!C4603&lt;=20),"11-20",IF(AND(Bank_Personal_Loan_Modelling!C4603&gt;20,Bank_Personal_Loan_Modelling!C4603&lt;=30),"21-30","30+")))</f>
        <v>0-10</v>
      </c>
    </row>
    <row r="4604" spans="1:1" x14ac:dyDescent="0.3">
      <c r="A4604" s="3" t="str">
        <f>IF(Bank_Personal_Loan_Modelling!C4604&lt;=10,"0-10",IF(AND(Bank_Personal_Loan_Modelling!C4604&gt;10,Bank_Personal_Loan_Modelling!C4604&lt;=20),"11-20",IF(AND(Bank_Personal_Loan_Modelling!C4604&gt;20,Bank_Personal_Loan_Modelling!C4604&lt;=30),"21-30","30+")))</f>
        <v>0-10</v>
      </c>
    </row>
    <row r="4605" spans="1:1" x14ac:dyDescent="0.3">
      <c r="A4605" s="3" t="str">
        <f>IF(Bank_Personal_Loan_Modelling!C4605&lt;=10,"0-10",IF(AND(Bank_Personal_Loan_Modelling!C4605&gt;10,Bank_Personal_Loan_Modelling!C4605&lt;=20),"11-20",IF(AND(Bank_Personal_Loan_Modelling!C4605&gt;20,Bank_Personal_Loan_Modelling!C4605&lt;=30),"21-30","30+")))</f>
        <v>0-10</v>
      </c>
    </row>
    <row r="4606" spans="1:1" x14ac:dyDescent="0.3">
      <c r="A4606" s="3" t="str">
        <f>IF(Bank_Personal_Loan_Modelling!C4606&lt;=10,"0-10",IF(AND(Bank_Personal_Loan_Modelling!C4606&gt;10,Bank_Personal_Loan_Modelling!C4606&lt;=20),"11-20",IF(AND(Bank_Personal_Loan_Modelling!C4606&gt;20,Bank_Personal_Loan_Modelling!C4606&lt;=30),"21-30","30+")))</f>
        <v>0-10</v>
      </c>
    </row>
    <row r="4607" spans="1:1" x14ac:dyDescent="0.3">
      <c r="A4607" s="3" t="str">
        <f>IF(Bank_Personal_Loan_Modelling!C4607&lt;=10,"0-10",IF(AND(Bank_Personal_Loan_Modelling!C4607&gt;10,Bank_Personal_Loan_Modelling!C4607&lt;=20),"11-20",IF(AND(Bank_Personal_Loan_Modelling!C4607&gt;20,Bank_Personal_Loan_Modelling!C4607&lt;=30),"21-30","30+")))</f>
        <v>0-10</v>
      </c>
    </row>
    <row r="4608" spans="1:1" x14ac:dyDescent="0.3">
      <c r="A4608" s="3" t="str">
        <f>IF(Bank_Personal_Loan_Modelling!C4608&lt;=10,"0-10",IF(AND(Bank_Personal_Loan_Modelling!C4608&gt;10,Bank_Personal_Loan_Modelling!C4608&lt;=20),"11-20",IF(AND(Bank_Personal_Loan_Modelling!C4608&gt;20,Bank_Personal_Loan_Modelling!C4608&lt;=30),"21-30","30+")))</f>
        <v>0-10</v>
      </c>
    </row>
    <row r="4609" spans="1:1" x14ac:dyDescent="0.3">
      <c r="A4609" s="3" t="str">
        <f>IF(Bank_Personal_Loan_Modelling!C4609&lt;=10,"0-10",IF(AND(Bank_Personal_Loan_Modelling!C4609&gt;10,Bank_Personal_Loan_Modelling!C4609&lt;=20),"11-20",IF(AND(Bank_Personal_Loan_Modelling!C4609&gt;20,Bank_Personal_Loan_Modelling!C4609&lt;=30),"21-30","30+")))</f>
        <v>0-10</v>
      </c>
    </row>
    <row r="4610" spans="1:1" x14ac:dyDescent="0.3">
      <c r="A4610" s="3" t="str">
        <f>IF(Bank_Personal_Loan_Modelling!C4610&lt;=10,"0-10",IF(AND(Bank_Personal_Loan_Modelling!C4610&gt;10,Bank_Personal_Loan_Modelling!C4610&lt;=20),"11-20",IF(AND(Bank_Personal_Loan_Modelling!C4610&gt;20,Bank_Personal_Loan_Modelling!C4610&lt;=30),"21-30","30+")))</f>
        <v>0-10</v>
      </c>
    </row>
    <row r="4611" spans="1:1" x14ac:dyDescent="0.3">
      <c r="A4611" s="3" t="str">
        <f>IF(Bank_Personal_Loan_Modelling!C4611&lt;=10,"0-10",IF(AND(Bank_Personal_Loan_Modelling!C4611&gt;10,Bank_Personal_Loan_Modelling!C4611&lt;=20),"11-20",IF(AND(Bank_Personal_Loan_Modelling!C4611&gt;20,Bank_Personal_Loan_Modelling!C4611&lt;=30),"21-30","30+")))</f>
        <v>0-10</v>
      </c>
    </row>
    <row r="4612" spans="1:1" x14ac:dyDescent="0.3">
      <c r="A4612" s="3" t="str">
        <f>IF(Bank_Personal_Loan_Modelling!C4612&lt;=10,"0-10",IF(AND(Bank_Personal_Loan_Modelling!C4612&gt;10,Bank_Personal_Loan_Modelling!C4612&lt;=20),"11-20",IF(AND(Bank_Personal_Loan_Modelling!C4612&gt;20,Bank_Personal_Loan_Modelling!C4612&lt;=30),"21-30","30+")))</f>
        <v>0-10</v>
      </c>
    </row>
    <row r="4613" spans="1:1" x14ac:dyDescent="0.3">
      <c r="A4613" s="3" t="str">
        <f>IF(Bank_Personal_Loan_Modelling!C4613&lt;=10,"0-10",IF(AND(Bank_Personal_Loan_Modelling!C4613&gt;10,Bank_Personal_Loan_Modelling!C4613&lt;=20),"11-20",IF(AND(Bank_Personal_Loan_Modelling!C4613&gt;20,Bank_Personal_Loan_Modelling!C4613&lt;=30),"21-30","30+")))</f>
        <v>0-10</v>
      </c>
    </row>
    <row r="4614" spans="1:1" x14ac:dyDescent="0.3">
      <c r="A4614" s="3" t="str">
        <f>IF(Bank_Personal_Loan_Modelling!C4614&lt;=10,"0-10",IF(AND(Bank_Personal_Loan_Modelling!C4614&gt;10,Bank_Personal_Loan_Modelling!C4614&lt;=20),"11-20",IF(AND(Bank_Personal_Loan_Modelling!C4614&gt;20,Bank_Personal_Loan_Modelling!C4614&lt;=30),"21-30","30+")))</f>
        <v>0-10</v>
      </c>
    </row>
    <row r="4615" spans="1:1" x14ac:dyDescent="0.3">
      <c r="A4615" s="3" t="str">
        <f>IF(Bank_Personal_Loan_Modelling!C4615&lt;=10,"0-10",IF(AND(Bank_Personal_Loan_Modelling!C4615&gt;10,Bank_Personal_Loan_Modelling!C4615&lt;=20),"11-20",IF(AND(Bank_Personal_Loan_Modelling!C4615&gt;20,Bank_Personal_Loan_Modelling!C4615&lt;=30),"21-30","30+")))</f>
        <v>0-10</v>
      </c>
    </row>
    <row r="4616" spans="1:1" x14ac:dyDescent="0.3">
      <c r="A4616" s="3" t="str">
        <f>IF(Bank_Personal_Loan_Modelling!C4616&lt;=10,"0-10",IF(AND(Bank_Personal_Loan_Modelling!C4616&gt;10,Bank_Personal_Loan_Modelling!C4616&lt;=20),"11-20",IF(AND(Bank_Personal_Loan_Modelling!C4616&gt;20,Bank_Personal_Loan_Modelling!C4616&lt;=30),"21-30","30+")))</f>
        <v>0-10</v>
      </c>
    </row>
    <row r="4617" spans="1:1" x14ac:dyDescent="0.3">
      <c r="A4617" s="3" t="str">
        <f>IF(Bank_Personal_Loan_Modelling!C4617&lt;=10,"0-10",IF(AND(Bank_Personal_Loan_Modelling!C4617&gt;10,Bank_Personal_Loan_Modelling!C4617&lt;=20),"11-20",IF(AND(Bank_Personal_Loan_Modelling!C4617&gt;20,Bank_Personal_Loan_Modelling!C4617&lt;=30),"21-30","30+")))</f>
        <v>0-10</v>
      </c>
    </row>
    <row r="4618" spans="1:1" x14ac:dyDescent="0.3">
      <c r="A4618" s="3" t="str">
        <f>IF(Bank_Personal_Loan_Modelling!C4618&lt;=10,"0-10",IF(AND(Bank_Personal_Loan_Modelling!C4618&gt;10,Bank_Personal_Loan_Modelling!C4618&lt;=20),"11-20",IF(AND(Bank_Personal_Loan_Modelling!C4618&gt;20,Bank_Personal_Loan_Modelling!C4618&lt;=30),"21-30","30+")))</f>
        <v>0-10</v>
      </c>
    </row>
    <row r="4619" spans="1:1" x14ac:dyDescent="0.3">
      <c r="A4619" s="3" t="str">
        <f>IF(Bank_Personal_Loan_Modelling!C4619&lt;=10,"0-10",IF(AND(Bank_Personal_Loan_Modelling!C4619&gt;10,Bank_Personal_Loan_Modelling!C4619&lt;=20),"11-20",IF(AND(Bank_Personal_Loan_Modelling!C4619&gt;20,Bank_Personal_Loan_Modelling!C4619&lt;=30),"21-30","30+")))</f>
        <v>0-10</v>
      </c>
    </row>
    <row r="4620" spans="1:1" x14ac:dyDescent="0.3">
      <c r="A4620" s="3" t="str">
        <f>IF(Bank_Personal_Loan_Modelling!C4620&lt;=10,"0-10",IF(AND(Bank_Personal_Loan_Modelling!C4620&gt;10,Bank_Personal_Loan_Modelling!C4620&lt;=20),"11-20",IF(AND(Bank_Personal_Loan_Modelling!C4620&gt;20,Bank_Personal_Loan_Modelling!C4620&lt;=30),"21-30","30+")))</f>
        <v>0-10</v>
      </c>
    </row>
    <row r="4621" spans="1:1" x14ac:dyDescent="0.3">
      <c r="A4621" s="3" t="str">
        <f>IF(Bank_Personal_Loan_Modelling!C4621&lt;=10,"0-10",IF(AND(Bank_Personal_Loan_Modelling!C4621&gt;10,Bank_Personal_Loan_Modelling!C4621&lt;=20),"11-20",IF(AND(Bank_Personal_Loan_Modelling!C4621&gt;20,Bank_Personal_Loan_Modelling!C4621&lt;=30),"21-30","30+")))</f>
        <v>0-10</v>
      </c>
    </row>
    <row r="4622" spans="1:1" x14ac:dyDescent="0.3">
      <c r="A4622" s="3" t="str">
        <f>IF(Bank_Personal_Loan_Modelling!C4622&lt;=10,"0-10",IF(AND(Bank_Personal_Loan_Modelling!C4622&gt;10,Bank_Personal_Loan_Modelling!C4622&lt;=20),"11-20",IF(AND(Bank_Personal_Loan_Modelling!C4622&gt;20,Bank_Personal_Loan_Modelling!C4622&lt;=30),"21-30","30+")))</f>
        <v>0-10</v>
      </c>
    </row>
    <row r="4623" spans="1:1" x14ac:dyDescent="0.3">
      <c r="A4623" s="3" t="str">
        <f>IF(Bank_Personal_Loan_Modelling!C4623&lt;=10,"0-10",IF(AND(Bank_Personal_Loan_Modelling!C4623&gt;10,Bank_Personal_Loan_Modelling!C4623&lt;=20),"11-20",IF(AND(Bank_Personal_Loan_Modelling!C4623&gt;20,Bank_Personal_Loan_Modelling!C4623&lt;=30),"21-30","30+")))</f>
        <v>0-10</v>
      </c>
    </row>
    <row r="4624" spans="1:1" x14ac:dyDescent="0.3">
      <c r="A4624" s="3" t="str">
        <f>IF(Bank_Personal_Loan_Modelling!C4624&lt;=10,"0-10",IF(AND(Bank_Personal_Loan_Modelling!C4624&gt;10,Bank_Personal_Loan_Modelling!C4624&lt;=20),"11-20",IF(AND(Bank_Personal_Loan_Modelling!C4624&gt;20,Bank_Personal_Loan_Modelling!C4624&lt;=30),"21-30","30+")))</f>
        <v>0-10</v>
      </c>
    </row>
    <row r="4625" spans="1:1" x14ac:dyDescent="0.3">
      <c r="A4625" s="3" t="str">
        <f>IF(Bank_Personal_Loan_Modelling!C4625&lt;=10,"0-10",IF(AND(Bank_Personal_Loan_Modelling!C4625&gt;10,Bank_Personal_Loan_Modelling!C4625&lt;=20),"11-20",IF(AND(Bank_Personal_Loan_Modelling!C4625&gt;20,Bank_Personal_Loan_Modelling!C4625&lt;=30),"21-30","30+")))</f>
        <v>0-10</v>
      </c>
    </row>
    <row r="4626" spans="1:1" x14ac:dyDescent="0.3">
      <c r="A4626" s="3" t="str">
        <f>IF(Bank_Personal_Loan_Modelling!C4626&lt;=10,"0-10",IF(AND(Bank_Personal_Loan_Modelling!C4626&gt;10,Bank_Personal_Loan_Modelling!C4626&lt;=20),"11-20",IF(AND(Bank_Personal_Loan_Modelling!C4626&gt;20,Bank_Personal_Loan_Modelling!C4626&lt;=30),"21-30","30+")))</f>
        <v>0-10</v>
      </c>
    </row>
    <row r="4627" spans="1:1" x14ac:dyDescent="0.3">
      <c r="A4627" s="3" t="str">
        <f>IF(Bank_Personal_Loan_Modelling!C4627&lt;=10,"0-10",IF(AND(Bank_Personal_Loan_Modelling!C4627&gt;10,Bank_Personal_Loan_Modelling!C4627&lt;=20),"11-20",IF(AND(Bank_Personal_Loan_Modelling!C4627&gt;20,Bank_Personal_Loan_Modelling!C4627&lt;=30),"21-30","30+")))</f>
        <v>0-10</v>
      </c>
    </row>
    <row r="4628" spans="1:1" x14ac:dyDescent="0.3">
      <c r="A4628" s="3" t="str">
        <f>IF(Bank_Personal_Loan_Modelling!C4628&lt;=10,"0-10",IF(AND(Bank_Personal_Loan_Modelling!C4628&gt;10,Bank_Personal_Loan_Modelling!C4628&lt;=20),"11-20",IF(AND(Bank_Personal_Loan_Modelling!C4628&gt;20,Bank_Personal_Loan_Modelling!C4628&lt;=30),"21-30","30+")))</f>
        <v>0-10</v>
      </c>
    </row>
    <row r="4629" spans="1:1" x14ac:dyDescent="0.3">
      <c r="A4629" s="3" t="str">
        <f>IF(Bank_Personal_Loan_Modelling!C4629&lt;=10,"0-10",IF(AND(Bank_Personal_Loan_Modelling!C4629&gt;10,Bank_Personal_Loan_Modelling!C4629&lt;=20),"11-20",IF(AND(Bank_Personal_Loan_Modelling!C4629&gt;20,Bank_Personal_Loan_Modelling!C4629&lt;=30),"21-30","30+")))</f>
        <v>0-10</v>
      </c>
    </row>
    <row r="4630" spans="1:1" x14ac:dyDescent="0.3">
      <c r="A4630" s="3" t="str">
        <f>IF(Bank_Personal_Loan_Modelling!C4630&lt;=10,"0-10",IF(AND(Bank_Personal_Loan_Modelling!C4630&gt;10,Bank_Personal_Loan_Modelling!C4630&lt;=20),"11-20",IF(AND(Bank_Personal_Loan_Modelling!C4630&gt;20,Bank_Personal_Loan_Modelling!C4630&lt;=30),"21-30","30+")))</f>
        <v>0-10</v>
      </c>
    </row>
    <row r="4631" spans="1:1" x14ac:dyDescent="0.3">
      <c r="A4631" s="3" t="str">
        <f>IF(Bank_Personal_Loan_Modelling!C4631&lt;=10,"0-10",IF(AND(Bank_Personal_Loan_Modelling!C4631&gt;10,Bank_Personal_Loan_Modelling!C4631&lt;=20),"11-20",IF(AND(Bank_Personal_Loan_Modelling!C4631&gt;20,Bank_Personal_Loan_Modelling!C4631&lt;=30),"21-30","30+")))</f>
        <v>0-10</v>
      </c>
    </row>
    <row r="4632" spans="1:1" x14ac:dyDescent="0.3">
      <c r="A4632" s="3" t="str">
        <f>IF(Bank_Personal_Loan_Modelling!C4632&lt;=10,"0-10",IF(AND(Bank_Personal_Loan_Modelling!C4632&gt;10,Bank_Personal_Loan_Modelling!C4632&lt;=20),"11-20",IF(AND(Bank_Personal_Loan_Modelling!C4632&gt;20,Bank_Personal_Loan_Modelling!C4632&lt;=30),"21-30","30+")))</f>
        <v>0-10</v>
      </c>
    </row>
    <row r="4633" spans="1:1" x14ac:dyDescent="0.3">
      <c r="A4633" s="3" t="str">
        <f>IF(Bank_Personal_Loan_Modelling!C4633&lt;=10,"0-10",IF(AND(Bank_Personal_Loan_Modelling!C4633&gt;10,Bank_Personal_Loan_Modelling!C4633&lt;=20),"11-20",IF(AND(Bank_Personal_Loan_Modelling!C4633&gt;20,Bank_Personal_Loan_Modelling!C4633&lt;=30),"21-30","30+")))</f>
        <v>0-10</v>
      </c>
    </row>
    <row r="4634" spans="1:1" x14ac:dyDescent="0.3">
      <c r="A4634" s="3" t="str">
        <f>IF(Bank_Personal_Loan_Modelling!C4634&lt;=10,"0-10",IF(AND(Bank_Personal_Loan_Modelling!C4634&gt;10,Bank_Personal_Loan_Modelling!C4634&lt;=20),"11-20",IF(AND(Bank_Personal_Loan_Modelling!C4634&gt;20,Bank_Personal_Loan_Modelling!C4634&lt;=30),"21-30","30+")))</f>
        <v>0-10</v>
      </c>
    </row>
    <row r="4635" spans="1:1" x14ac:dyDescent="0.3">
      <c r="A4635" s="3" t="str">
        <f>IF(Bank_Personal_Loan_Modelling!C4635&lt;=10,"0-10",IF(AND(Bank_Personal_Loan_Modelling!C4635&gt;10,Bank_Personal_Loan_Modelling!C4635&lt;=20),"11-20",IF(AND(Bank_Personal_Loan_Modelling!C4635&gt;20,Bank_Personal_Loan_Modelling!C4635&lt;=30),"21-30","30+")))</f>
        <v>0-10</v>
      </c>
    </row>
    <row r="4636" spans="1:1" x14ac:dyDescent="0.3">
      <c r="A4636" s="3" t="str">
        <f>IF(Bank_Personal_Loan_Modelling!C4636&lt;=10,"0-10",IF(AND(Bank_Personal_Loan_Modelling!C4636&gt;10,Bank_Personal_Loan_Modelling!C4636&lt;=20),"11-20",IF(AND(Bank_Personal_Loan_Modelling!C4636&gt;20,Bank_Personal_Loan_Modelling!C4636&lt;=30),"21-30","30+")))</f>
        <v>0-10</v>
      </c>
    </row>
    <row r="4637" spans="1:1" x14ac:dyDescent="0.3">
      <c r="A4637" s="3" t="str">
        <f>IF(Bank_Personal_Loan_Modelling!C4637&lt;=10,"0-10",IF(AND(Bank_Personal_Loan_Modelling!C4637&gt;10,Bank_Personal_Loan_Modelling!C4637&lt;=20),"11-20",IF(AND(Bank_Personal_Loan_Modelling!C4637&gt;20,Bank_Personal_Loan_Modelling!C4637&lt;=30),"21-30","30+")))</f>
        <v>0-10</v>
      </c>
    </row>
    <row r="4638" spans="1:1" x14ac:dyDescent="0.3">
      <c r="A4638" s="3" t="str">
        <f>IF(Bank_Personal_Loan_Modelling!C4638&lt;=10,"0-10",IF(AND(Bank_Personal_Loan_Modelling!C4638&gt;10,Bank_Personal_Loan_Modelling!C4638&lt;=20),"11-20",IF(AND(Bank_Personal_Loan_Modelling!C4638&gt;20,Bank_Personal_Loan_Modelling!C4638&lt;=30),"21-30","30+")))</f>
        <v>0-10</v>
      </c>
    </row>
    <row r="4639" spans="1:1" x14ac:dyDescent="0.3">
      <c r="A4639" s="3" t="str">
        <f>IF(Bank_Personal_Loan_Modelling!C4639&lt;=10,"0-10",IF(AND(Bank_Personal_Loan_Modelling!C4639&gt;10,Bank_Personal_Loan_Modelling!C4639&lt;=20),"11-20",IF(AND(Bank_Personal_Loan_Modelling!C4639&gt;20,Bank_Personal_Loan_Modelling!C4639&lt;=30),"21-30","30+")))</f>
        <v>0-10</v>
      </c>
    </row>
    <row r="4640" spans="1:1" x14ac:dyDescent="0.3">
      <c r="A4640" s="3" t="str">
        <f>IF(Bank_Personal_Loan_Modelling!C4640&lt;=10,"0-10",IF(AND(Bank_Personal_Loan_Modelling!C4640&gt;10,Bank_Personal_Loan_Modelling!C4640&lt;=20),"11-20",IF(AND(Bank_Personal_Loan_Modelling!C4640&gt;20,Bank_Personal_Loan_Modelling!C4640&lt;=30),"21-30","30+")))</f>
        <v>0-10</v>
      </c>
    </row>
    <row r="4641" spans="1:1" x14ac:dyDescent="0.3">
      <c r="A4641" s="3" t="str">
        <f>IF(Bank_Personal_Loan_Modelling!C4641&lt;=10,"0-10",IF(AND(Bank_Personal_Loan_Modelling!C4641&gt;10,Bank_Personal_Loan_Modelling!C4641&lt;=20),"11-20",IF(AND(Bank_Personal_Loan_Modelling!C4641&gt;20,Bank_Personal_Loan_Modelling!C4641&lt;=30),"21-30","30+")))</f>
        <v>0-10</v>
      </c>
    </row>
    <row r="4642" spans="1:1" x14ac:dyDescent="0.3">
      <c r="A4642" s="3" t="str">
        <f>IF(Bank_Personal_Loan_Modelling!C4642&lt;=10,"0-10",IF(AND(Bank_Personal_Loan_Modelling!C4642&gt;10,Bank_Personal_Loan_Modelling!C4642&lt;=20),"11-20",IF(AND(Bank_Personal_Loan_Modelling!C4642&gt;20,Bank_Personal_Loan_Modelling!C4642&lt;=30),"21-30","30+")))</f>
        <v>0-10</v>
      </c>
    </row>
    <row r="4643" spans="1:1" x14ac:dyDescent="0.3">
      <c r="A4643" s="3" t="str">
        <f>IF(Bank_Personal_Loan_Modelling!C4643&lt;=10,"0-10",IF(AND(Bank_Personal_Loan_Modelling!C4643&gt;10,Bank_Personal_Loan_Modelling!C4643&lt;=20),"11-20",IF(AND(Bank_Personal_Loan_Modelling!C4643&gt;20,Bank_Personal_Loan_Modelling!C4643&lt;=30),"21-30","30+")))</f>
        <v>0-10</v>
      </c>
    </row>
    <row r="4644" spans="1:1" x14ac:dyDescent="0.3">
      <c r="A4644" s="3" t="str">
        <f>IF(Bank_Personal_Loan_Modelling!C4644&lt;=10,"0-10",IF(AND(Bank_Personal_Loan_Modelling!C4644&gt;10,Bank_Personal_Loan_Modelling!C4644&lt;=20),"11-20",IF(AND(Bank_Personal_Loan_Modelling!C4644&gt;20,Bank_Personal_Loan_Modelling!C4644&lt;=30),"21-30","30+")))</f>
        <v>0-10</v>
      </c>
    </row>
    <row r="4645" spans="1:1" x14ac:dyDescent="0.3">
      <c r="A4645" s="3" t="str">
        <f>IF(Bank_Personal_Loan_Modelling!C4645&lt;=10,"0-10",IF(AND(Bank_Personal_Loan_Modelling!C4645&gt;10,Bank_Personal_Loan_Modelling!C4645&lt;=20),"11-20",IF(AND(Bank_Personal_Loan_Modelling!C4645&gt;20,Bank_Personal_Loan_Modelling!C4645&lt;=30),"21-30","30+")))</f>
        <v>0-10</v>
      </c>
    </row>
    <row r="4646" spans="1:1" x14ac:dyDescent="0.3">
      <c r="A4646" s="3" t="str">
        <f>IF(Bank_Personal_Loan_Modelling!C4646&lt;=10,"0-10",IF(AND(Bank_Personal_Loan_Modelling!C4646&gt;10,Bank_Personal_Loan_Modelling!C4646&lt;=20),"11-20",IF(AND(Bank_Personal_Loan_Modelling!C4646&gt;20,Bank_Personal_Loan_Modelling!C4646&lt;=30),"21-30","30+")))</f>
        <v>0-10</v>
      </c>
    </row>
    <row r="4647" spans="1:1" x14ac:dyDescent="0.3">
      <c r="A4647" s="3" t="str">
        <f>IF(Bank_Personal_Loan_Modelling!C4647&lt;=10,"0-10",IF(AND(Bank_Personal_Loan_Modelling!C4647&gt;10,Bank_Personal_Loan_Modelling!C4647&lt;=20),"11-20",IF(AND(Bank_Personal_Loan_Modelling!C4647&gt;20,Bank_Personal_Loan_Modelling!C4647&lt;=30),"21-30","30+")))</f>
        <v>0-10</v>
      </c>
    </row>
    <row r="4648" spans="1:1" x14ac:dyDescent="0.3">
      <c r="A4648" s="3" t="str">
        <f>IF(Bank_Personal_Loan_Modelling!C4648&lt;=10,"0-10",IF(AND(Bank_Personal_Loan_Modelling!C4648&gt;10,Bank_Personal_Loan_Modelling!C4648&lt;=20),"11-20",IF(AND(Bank_Personal_Loan_Modelling!C4648&gt;20,Bank_Personal_Loan_Modelling!C4648&lt;=30),"21-30","30+")))</f>
        <v>0-10</v>
      </c>
    </row>
    <row r="4649" spans="1:1" x14ac:dyDescent="0.3">
      <c r="A4649" s="3" t="str">
        <f>IF(Bank_Personal_Loan_Modelling!C4649&lt;=10,"0-10",IF(AND(Bank_Personal_Loan_Modelling!C4649&gt;10,Bank_Personal_Loan_Modelling!C4649&lt;=20),"11-20",IF(AND(Bank_Personal_Loan_Modelling!C4649&gt;20,Bank_Personal_Loan_Modelling!C4649&lt;=30),"21-30","30+")))</f>
        <v>0-10</v>
      </c>
    </row>
    <row r="4650" spans="1:1" x14ac:dyDescent="0.3">
      <c r="A4650" s="3" t="str">
        <f>IF(Bank_Personal_Loan_Modelling!C4650&lt;=10,"0-10",IF(AND(Bank_Personal_Loan_Modelling!C4650&gt;10,Bank_Personal_Loan_Modelling!C4650&lt;=20),"11-20",IF(AND(Bank_Personal_Loan_Modelling!C4650&gt;20,Bank_Personal_Loan_Modelling!C4650&lt;=30),"21-30","30+")))</f>
        <v>0-10</v>
      </c>
    </row>
    <row r="4651" spans="1:1" x14ac:dyDescent="0.3">
      <c r="A4651" s="3" t="str">
        <f>IF(Bank_Personal_Loan_Modelling!C4651&lt;=10,"0-10",IF(AND(Bank_Personal_Loan_Modelling!C4651&gt;10,Bank_Personal_Loan_Modelling!C4651&lt;=20),"11-20",IF(AND(Bank_Personal_Loan_Modelling!C4651&gt;20,Bank_Personal_Loan_Modelling!C4651&lt;=30),"21-30","30+")))</f>
        <v>0-10</v>
      </c>
    </row>
    <row r="4652" spans="1:1" x14ac:dyDescent="0.3">
      <c r="A4652" s="3" t="str">
        <f>IF(Bank_Personal_Loan_Modelling!C4652&lt;=10,"0-10",IF(AND(Bank_Personal_Loan_Modelling!C4652&gt;10,Bank_Personal_Loan_Modelling!C4652&lt;=20),"11-20",IF(AND(Bank_Personal_Loan_Modelling!C4652&gt;20,Bank_Personal_Loan_Modelling!C4652&lt;=30),"21-30","30+")))</f>
        <v>0-10</v>
      </c>
    </row>
    <row r="4653" spans="1:1" x14ac:dyDescent="0.3">
      <c r="A4653" s="3" t="str">
        <f>IF(Bank_Personal_Loan_Modelling!C4653&lt;=10,"0-10",IF(AND(Bank_Personal_Loan_Modelling!C4653&gt;10,Bank_Personal_Loan_Modelling!C4653&lt;=20),"11-20",IF(AND(Bank_Personal_Loan_Modelling!C4653&gt;20,Bank_Personal_Loan_Modelling!C4653&lt;=30),"21-30","30+")))</f>
        <v>0-10</v>
      </c>
    </row>
    <row r="4654" spans="1:1" x14ac:dyDescent="0.3">
      <c r="A4654" s="3" t="str">
        <f>IF(Bank_Personal_Loan_Modelling!C4654&lt;=10,"0-10",IF(AND(Bank_Personal_Loan_Modelling!C4654&gt;10,Bank_Personal_Loan_Modelling!C4654&lt;=20),"11-20",IF(AND(Bank_Personal_Loan_Modelling!C4654&gt;20,Bank_Personal_Loan_Modelling!C4654&lt;=30),"21-30","30+")))</f>
        <v>0-10</v>
      </c>
    </row>
    <row r="4655" spans="1:1" x14ac:dyDescent="0.3">
      <c r="A4655" s="3" t="str">
        <f>IF(Bank_Personal_Loan_Modelling!C4655&lt;=10,"0-10",IF(AND(Bank_Personal_Loan_Modelling!C4655&gt;10,Bank_Personal_Loan_Modelling!C4655&lt;=20),"11-20",IF(AND(Bank_Personal_Loan_Modelling!C4655&gt;20,Bank_Personal_Loan_Modelling!C4655&lt;=30),"21-30","30+")))</f>
        <v>0-10</v>
      </c>
    </row>
    <row r="4656" spans="1:1" x14ac:dyDescent="0.3">
      <c r="A4656" s="3" t="str">
        <f>IF(Bank_Personal_Loan_Modelling!C4656&lt;=10,"0-10",IF(AND(Bank_Personal_Loan_Modelling!C4656&gt;10,Bank_Personal_Loan_Modelling!C4656&lt;=20),"11-20",IF(AND(Bank_Personal_Loan_Modelling!C4656&gt;20,Bank_Personal_Loan_Modelling!C4656&lt;=30),"21-30","30+")))</f>
        <v>0-10</v>
      </c>
    </row>
    <row r="4657" spans="1:1" x14ac:dyDescent="0.3">
      <c r="A4657" s="3" t="str">
        <f>IF(Bank_Personal_Loan_Modelling!C4657&lt;=10,"0-10",IF(AND(Bank_Personal_Loan_Modelling!C4657&gt;10,Bank_Personal_Loan_Modelling!C4657&lt;=20),"11-20",IF(AND(Bank_Personal_Loan_Modelling!C4657&gt;20,Bank_Personal_Loan_Modelling!C4657&lt;=30),"21-30","30+")))</f>
        <v>0-10</v>
      </c>
    </row>
    <row r="4658" spans="1:1" x14ac:dyDescent="0.3">
      <c r="A4658" s="3" t="str">
        <f>IF(Bank_Personal_Loan_Modelling!C4658&lt;=10,"0-10",IF(AND(Bank_Personal_Loan_Modelling!C4658&gt;10,Bank_Personal_Loan_Modelling!C4658&lt;=20),"11-20",IF(AND(Bank_Personal_Loan_Modelling!C4658&gt;20,Bank_Personal_Loan_Modelling!C4658&lt;=30),"21-30","30+")))</f>
        <v>0-10</v>
      </c>
    </row>
    <row r="4659" spans="1:1" x14ac:dyDescent="0.3">
      <c r="A4659" s="3" t="str">
        <f>IF(Bank_Personal_Loan_Modelling!C4659&lt;=10,"0-10",IF(AND(Bank_Personal_Loan_Modelling!C4659&gt;10,Bank_Personal_Loan_Modelling!C4659&lt;=20),"11-20",IF(AND(Bank_Personal_Loan_Modelling!C4659&gt;20,Bank_Personal_Loan_Modelling!C4659&lt;=30),"21-30","30+")))</f>
        <v>0-10</v>
      </c>
    </row>
    <row r="4660" spans="1:1" x14ac:dyDescent="0.3">
      <c r="A4660" s="3" t="str">
        <f>IF(Bank_Personal_Loan_Modelling!C4660&lt;=10,"0-10",IF(AND(Bank_Personal_Loan_Modelling!C4660&gt;10,Bank_Personal_Loan_Modelling!C4660&lt;=20),"11-20",IF(AND(Bank_Personal_Loan_Modelling!C4660&gt;20,Bank_Personal_Loan_Modelling!C4660&lt;=30),"21-30","30+")))</f>
        <v>0-10</v>
      </c>
    </row>
    <row r="4661" spans="1:1" x14ac:dyDescent="0.3">
      <c r="A4661" s="3" t="str">
        <f>IF(Bank_Personal_Loan_Modelling!C4661&lt;=10,"0-10",IF(AND(Bank_Personal_Loan_Modelling!C4661&gt;10,Bank_Personal_Loan_Modelling!C4661&lt;=20),"11-20",IF(AND(Bank_Personal_Loan_Modelling!C4661&gt;20,Bank_Personal_Loan_Modelling!C4661&lt;=30),"21-30","30+")))</f>
        <v>0-10</v>
      </c>
    </row>
    <row r="4662" spans="1:1" x14ac:dyDescent="0.3">
      <c r="A4662" s="3" t="str">
        <f>IF(Bank_Personal_Loan_Modelling!C4662&lt;=10,"0-10",IF(AND(Bank_Personal_Loan_Modelling!C4662&gt;10,Bank_Personal_Loan_Modelling!C4662&lt;=20),"11-20",IF(AND(Bank_Personal_Loan_Modelling!C4662&gt;20,Bank_Personal_Loan_Modelling!C4662&lt;=30),"21-30","30+")))</f>
        <v>0-10</v>
      </c>
    </row>
    <row r="4663" spans="1:1" x14ac:dyDescent="0.3">
      <c r="A4663" s="3" t="str">
        <f>IF(Bank_Personal_Loan_Modelling!C4663&lt;=10,"0-10",IF(AND(Bank_Personal_Loan_Modelling!C4663&gt;10,Bank_Personal_Loan_Modelling!C4663&lt;=20),"11-20",IF(AND(Bank_Personal_Loan_Modelling!C4663&gt;20,Bank_Personal_Loan_Modelling!C4663&lt;=30),"21-30","30+")))</f>
        <v>0-10</v>
      </c>
    </row>
    <row r="4664" spans="1:1" x14ac:dyDescent="0.3">
      <c r="A4664" s="3" t="str">
        <f>IF(Bank_Personal_Loan_Modelling!C4664&lt;=10,"0-10",IF(AND(Bank_Personal_Loan_Modelling!C4664&gt;10,Bank_Personal_Loan_Modelling!C4664&lt;=20),"11-20",IF(AND(Bank_Personal_Loan_Modelling!C4664&gt;20,Bank_Personal_Loan_Modelling!C4664&lt;=30),"21-30","30+")))</f>
        <v>0-10</v>
      </c>
    </row>
    <row r="4665" spans="1:1" x14ac:dyDescent="0.3">
      <c r="A4665" s="3" t="str">
        <f>IF(Bank_Personal_Loan_Modelling!C4665&lt;=10,"0-10",IF(AND(Bank_Personal_Loan_Modelling!C4665&gt;10,Bank_Personal_Loan_Modelling!C4665&lt;=20),"11-20",IF(AND(Bank_Personal_Loan_Modelling!C4665&gt;20,Bank_Personal_Loan_Modelling!C4665&lt;=30),"21-30","30+")))</f>
        <v>0-10</v>
      </c>
    </row>
    <row r="4666" spans="1:1" x14ac:dyDescent="0.3">
      <c r="A4666" s="3" t="str">
        <f>IF(Bank_Personal_Loan_Modelling!C4666&lt;=10,"0-10",IF(AND(Bank_Personal_Loan_Modelling!C4666&gt;10,Bank_Personal_Loan_Modelling!C4666&lt;=20),"11-20",IF(AND(Bank_Personal_Loan_Modelling!C4666&gt;20,Bank_Personal_Loan_Modelling!C4666&lt;=30),"21-30","30+")))</f>
        <v>0-10</v>
      </c>
    </row>
    <row r="4667" spans="1:1" x14ac:dyDescent="0.3">
      <c r="A4667" s="3" t="str">
        <f>IF(Bank_Personal_Loan_Modelling!C4667&lt;=10,"0-10",IF(AND(Bank_Personal_Loan_Modelling!C4667&gt;10,Bank_Personal_Loan_Modelling!C4667&lt;=20),"11-20",IF(AND(Bank_Personal_Loan_Modelling!C4667&gt;20,Bank_Personal_Loan_Modelling!C4667&lt;=30),"21-30","30+")))</f>
        <v>0-10</v>
      </c>
    </row>
    <row r="4668" spans="1:1" x14ac:dyDescent="0.3">
      <c r="A4668" s="3" t="str">
        <f>IF(Bank_Personal_Loan_Modelling!C4668&lt;=10,"0-10",IF(AND(Bank_Personal_Loan_Modelling!C4668&gt;10,Bank_Personal_Loan_Modelling!C4668&lt;=20),"11-20",IF(AND(Bank_Personal_Loan_Modelling!C4668&gt;20,Bank_Personal_Loan_Modelling!C4668&lt;=30),"21-30","30+")))</f>
        <v>0-10</v>
      </c>
    </row>
    <row r="4669" spans="1:1" x14ac:dyDescent="0.3">
      <c r="A4669" s="3" t="str">
        <f>IF(Bank_Personal_Loan_Modelling!C4669&lt;=10,"0-10",IF(AND(Bank_Personal_Loan_Modelling!C4669&gt;10,Bank_Personal_Loan_Modelling!C4669&lt;=20),"11-20",IF(AND(Bank_Personal_Loan_Modelling!C4669&gt;20,Bank_Personal_Loan_Modelling!C4669&lt;=30),"21-30","30+")))</f>
        <v>0-10</v>
      </c>
    </row>
    <row r="4670" spans="1:1" x14ac:dyDescent="0.3">
      <c r="A4670" s="3" t="str">
        <f>IF(Bank_Personal_Loan_Modelling!C4670&lt;=10,"0-10",IF(AND(Bank_Personal_Loan_Modelling!C4670&gt;10,Bank_Personal_Loan_Modelling!C4670&lt;=20),"11-20",IF(AND(Bank_Personal_Loan_Modelling!C4670&gt;20,Bank_Personal_Loan_Modelling!C4670&lt;=30),"21-30","30+")))</f>
        <v>0-10</v>
      </c>
    </row>
    <row r="4671" spans="1:1" x14ac:dyDescent="0.3">
      <c r="A4671" s="3" t="str">
        <f>IF(Bank_Personal_Loan_Modelling!C4671&lt;=10,"0-10",IF(AND(Bank_Personal_Loan_Modelling!C4671&gt;10,Bank_Personal_Loan_Modelling!C4671&lt;=20),"11-20",IF(AND(Bank_Personal_Loan_Modelling!C4671&gt;20,Bank_Personal_Loan_Modelling!C4671&lt;=30),"21-30","30+")))</f>
        <v>0-10</v>
      </c>
    </row>
    <row r="4672" spans="1:1" x14ac:dyDescent="0.3">
      <c r="A4672" s="3" t="str">
        <f>IF(Bank_Personal_Loan_Modelling!C4672&lt;=10,"0-10",IF(AND(Bank_Personal_Loan_Modelling!C4672&gt;10,Bank_Personal_Loan_Modelling!C4672&lt;=20),"11-20",IF(AND(Bank_Personal_Loan_Modelling!C4672&gt;20,Bank_Personal_Loan_Modelling!C4672&lt;=30),"21-30","30+")))</f>
        <v>0-10</v>
      </c>
    </row>
    <row r="4673" spans="1:1" x14ac:dyDescent="0.3">
      <c r="A4673" s="3" t="str">
        <f>IF(Bank_Personal_Loan_Modelling!C4673&lt;=10,"0-10",IF(AND(Bank_Personal_Loan_Modelling!C4673&gt;10,Bank_Personal_Loan_Modelling!C4673&lt;=20),"11-20",IF(AND(Bank_Personal_Loan_Modelling!C4673&gt;20,Bank_Personal_Loan_Modelling!C4673&lt;=30),"21-30","30+")))</f>
        <v>0-10</v>
      </c>
    </row>
    <row r="4674" spans="1:1" x14ac:dyDescent="0.3">
      <c r="A4674" s="3" t="str">
        <f>IF(Bank_Personal_Loan_Modelling!C4674&lt;=10,"0-10",IF(AND(Bank_Personal_Loan_Modelling!C4674&gt;10,Bank_Personal_Loan_Modelling!C4674&lt;=20),"11-20",IF(AND(Bank_Personal_Loan_Modelling!C4674&gt;20,Bank_Personal_Loan_Modelling!C4674&lt;=30),"21-30","30+")))</f>
        <v>0-10</v>
      </c>
    </row>
    <row r="4675" spans="1:1" x14ac:dyDescent="0.3">
      <c r="A4675" s="3" t="str">
        <f>IF(Bank_Personal_Loan_Modelling!C4675&lt;=10,"0-10",IF(AND(Bank_Personal_Loan_Modelling!C4675&gt;10,Bank_Personal_Loan_Modelling!C4675&lt;=20),"11-20",IF(AND(Bank_Personal_Loan_Modelling!C4675&gt;20,Bank_Personal_Loan_Modelling!C4675&lt;=30),"21-30","30+")))</f>
        <v>0-10</v>
      </c>
    </row>
    <row r="4676" spans="1:1" x14ac:dyDescent="0.3">
      <c r="A4676" s="3" t="str">
        <f>IF(Bank_Personal_Loan_Modelling!C4676&lt;=10,"0-10",IF(AND(Bank_Personal_Loan_Modelling!C4676&gt;10,Bank_Personal_Loan_Modelling!C4676&lt;=20),"11-20",IF(AND(Bank_Personal_Loan_Modelling!C4676&gt;20,Bank_Personal_Loan_Modelling!C4676&lt;=30),"21-30","30+")))</f>
        <v>0-10</v>
      </c>
    </row>
    <row r="4677" spans="1:1" x14ac:dyDescent="0.3">
      <c r="A4677" s="3" t="str">
        <f>IF(Bank_Personal_Loan_Modelling!C4677&lt;=10,"0-10",IF(AND(Bank_Personal_Loan_Modelling!C4677&gt;10,Bank_Personal_Loan_Modelling!C4677&lt;=20),"11-20",IF(AND(Bank_Personal_Loan_Modelling!C4677&gt;20,Bank_Personal_Loan_Modelling!C4677&lt;=30),"21-30","30+")))</f>
        <v>0-10</v>
      </c>
    </row>
    <row r="4678" spans="1:1" x14ac:dyDescent="0.3">
      <c r="A4678" s="3" t="str">
        <f>IF(Bank_Personal_Loan_Modelling!C4678&lt;=10,"0-10",IF(AND(Bank_Personal_Loan_Modelling!C4678&gt;10,Bank_Personal_Loan_Modelling!C4678&lt;=20),"11-20",IF(AND(Bank_Personal_Loan_Modelling!C4678&gt;20,Bank_Personal_Loan_Modelling!C4678&lt;=30),"21-30","30+")))</f>
        <v>0-10</v>
      </c>
    </row>
    <row r="4679" spans="1:1" x14ac:dyDescent="0.3">
      <c r="A4679" s="3" t="str">
        <f>IF(Bank_Personal_Loan_Modelling!C4679&lt;=10,"0-10",IF(AND(Bank_Personal_Loan_Modelling!C4679&gt;10,Bank_Personal_Loan_Modelling!C4679&lt;=20),"11-20",IF(AND(Bank_Personal_Loan_Modelling!C4679&gt;20,Bank_Personal_Loan_Modelling!C4679&lt;=30),"21-30","30+")))</f>
        <v>0-10</v>
      </c>
    </row>
    <row r="4680" spans="1:1" x14ac:dyDescent="0.3">
      <c r="A4680" s="3" t="str">
        <f>IF(Bank_Personal_Loan_Modelling!C4680&lt;=10,"0-10",IF(AND(Bank_Personal_Loan_Modelling!C4680&gt;10,Bank_Personal_Loan_Modelling!C4680&lt;=20),"11-20",IF(AND(Bank_Personal_Loan_Modelling!C4680&gt;20,Bank_Personal_Loan_Modelling!C4680&lt;=30),"21-30","30+")))</f>
        <v>0-10</v>
      </c>
    </row>
    <row r="4681" spans="1:1" x14ac:dyDescent="0.3">
      <c r="A4681" s="3" t="str">
        <f>IF(Bank_Personal_Loan_Modelling!C4681&lt;=10,"0-10",IF(AND(Bank_Personal_Loan_Modelling!C4681&gt;10,Bank_Personal_Loan_Modelling!C4681&lt;=20),"11-20",IF(AND(Bank_Personal_Loan_Modelling!C4681&gt;20,Bank_Personal_Loan_Modelling!C4681&lt;=30),"21-30","30+")))</f>
        <v>0-10</v>
      </c>
    </row>
    <row r="4682" spans="1:1" x14ac:dyDescent="0.3">
      <c r="A4682" s="3" t="str">
        <f>IF(Bank_Personal_Loan_Modelling!C4682&lt;=10,"0-10",IF(AND(Bank_Personal_Loan_Modelling!C4682&gt;10,Bank_Personal_Loan_Modelling!C4682&lt;=20),"11-20",IF(AND(Bank_Personal_Loan_Modelling!C4682&gt;20,Bank_Personal_Loan_Modelling!C4682&lt;=30),"21-30","30+")))</f>
        <v>0-10</v>
      </c>
    </row>
    <row r="4683" spans="1:1" x14ac:dyDescent="0.3">
      <c r="A4683" s="3" t="str">
        <f>IF(Bank_Personal_Loan_Modelling!C4683&lt;=10,"0-10",IF(AND(Bank_Personal_Loan_Modelling!C4683&gt;10,Bank_Personal_Loan_Modelling!C4683&lt;=20),"11-20",IF(AND(Bank_Personal_Loan_Modelling!C4683&gt;20,Bank_Personal_Loan_Modelling!C4683&lt;=30),"21-30","30+")))</f>
        <v>0-10</v>
      </c>
    </row>
    <row r="4684" spans="1:1" x14ac:dyDescent="0.3">
      <c r="A4684" s="3" t="str">
        <f>IF(Bank_Personal_Loan_Modelling!C4684&lt;=10,"0-10",IF(AND(Bank_Personal_Loan_Modelling!C4684&gt;10,Bank_Personal_Loan_Modelling!C4684&lt;=20),"11-20",IF(AND(Bank_Personal_Loan_Modelling!C4684&gt;20,Bank_Personal_Loan_Modelling!C4684&lt;=30),"21-30","30+")))</f>
        <v>0-10</v>
      </c>
    </row>
    <row r="4685" spans="1:1" x14ac:dyDescent="0.3">
      <c r="A4685" s="3" t="str">
        <f>IF(Bank_Personal_Loan_Modelling!C4685&lt;=10,"0-10",IF(AND(Bank_Personal_Loan_Modelling!C4685&gt;10,Bank_Personal_Loan_Modelling!C4685&lt;=20),"11-20",IF(AND(Bank_Personal_Loan_Modelling!C4685&gt;20,Bank_Personal_Loan_Modelling!C4685&lt;=30),"21-30","30+")))</f>
        <v>0-10</v>
      </c>
    </row>
    <row r="4686" spans="1:1" x14ac:dyDescent="0.3">
      <c r="A4686" s="3" t="str">
        <f>IF(Bank_Personal_Loan_Modelling!C4686&lt;=10,"0-10",IF(AND(Bank_Personal_Loan_Modelling!C4686&gt;10,Bank_Personal_Loan_Modelling!C4686&lt;=20),"11-20",IF(AND(Bank_Personal_Loan_Modelling!C4686&gt;20,Bank_Personal_Loan_Modelling!C4686&lt;=30),"21-30","30+")))</f>
        <v>0-10</v>
      </c>
    </row>
    <row r="4687" spans="1:1" x14ac:dyDescent="0.3">
      <c r="A4687" s="3" t="str">
        <f>IF(Bank_Personal_Loan_Modelling!C4687&lt;=10,"0-10",IF(AND(Bank_Personal_Loan_Modelling!C4687&gt;10,Bank_Personal_Loan_Modelling!C4687&lt;=20),"11-20",IF(AND(Bank_Personal_Loan_Modelling!C4687&gt;20,Bank_Personal_Loan_Modelling!C4687&lt;=30),"21-30","30+")))</f>
        <v>0-10</v>
      </c>
    </row>
    <row r="4688" spans="1:1" x14ac:dyDescent="0.3">
      <c r="A4688" s="3" t="str">
        <f>IF(Bank_Personal_Loan_Modelling!C4688&lt;=10,"0-10",IF(AND(Bank_Personal_Loan_Modelling!C4688&gt;10,Bank_Personal_Loan_Modelling!C4688&lt;=20),"11-20",IF(AND(Bank_Personal_Loan_Modelling!C4688&gt;20,Bank_Personal_Loan_Modelling!C4688&lt;=30),"21-30","30+")))</f>
        <v>0-10</v>
      </c>
    </row>
    <row r="4689" spans="1:1" x14ac:dyDescent="0.3">
      <c r="A4689" s="3" t="str">
        <f>IF(Bank_Personal_Loan_Modelling!C4689&lt;=10,"0-10",IF(AND(Bank_Personal_Loan_Modelling!C4689&gt;10,Bank_Personal_Loan_Modelling!C4689&lt;=20),"11-20",IF(AND(Bank_Personal_Loan_Modelling!C4689&gt;20,Bank_Personal_Loan_Modelling!C4689&lt;=30),"21-30","30+")))</f>
        <v>0-10</v>
      </c>
    </row>
    <row r="4690" spans="1:1" x14ac:dyDescent="0.3">
      <c r="A4690" s="3" t="str">
        <f>IF(Bank_Personal_Loan_Modelling!C4690&lt;=10,"0-10",IF(AND(Bank_Personal_Loan_Modelling!C4690&gt;10,Bank_Personal_Loan_Modelling!C4690&lt;=20),"11-20",IF(AND(Bank_Personal_Loan_Modelling!C4690&gt;20,Bank_Personal_Loan_Modelling!C4690&lt;=30),"21-30","30+")))</f>
        <v>0-10</v>
      </c>
    </row>
    <row r="4691" spans="1:1" x14ac:dyDescent="0.3">
      <c r="A4691" s="3" t="str">
        <f>IF(Bank_Personal_Loan_Modelling!C4691&lt;=10,"0-10",IF(AND(Bank_Personal_Loan_Modelling!C4691&gt;10,Bank_Personal_Loan_Modelling!C4691&lt;=20),"11-20",IF(AND(Bank_Personal_Loan_Modelling!C4691&gt;20,Bank_Personal_Loan_Modelling!C4691&lt;=30),"21-30","30+")))</f>
        <v>0-10</v>
      </c>
    </row>
    <row r="4692" spans="1:1" x14ac:dyDescent="0.3">
      <c r="A4692" s="3" t="str">
        <f>IF(Bank_Personal_Loan_Modelling!C4692&lt;=10,"0-10",IF(AND(Bank_Personal_Loan_Modelling!C4692&gt;10,Bank_Personal_Loan_Modelling!C4692&lt;=20),"11-20",IF(AND(Bank_Personal_Loan_Modelling!C4692&gt;20,Bank_Personal_Loan_Modelling!C4692&lt;=30),"21-30","30+")))</f>
        <v>0-10</v>
      </c>
    </row>
    <row r="4693" spans="1:1" x14ac:dyDescent="0.3">
      <c r="A4693" s="3" t="str">
        <f>IF(Bank_Personal_Loan_Modelling!C4693&lt;=10,"0-10",IF(AND(Bank_Personal_Loan_Modelling!C4693&gt;10,Bank_Personal_Loan_Modelling!C4693&lt;=20),"11-20",IF(AND(Bank_Personal_Loan_Modelling!C4693&gt;20,Bank_Personal_Loan_Modelling!C4693&lt;=30),"21-30","30+")))</f>
        <v>0-10</v>
      </c>
    </row>
    <row r="4694" spans="1:1" x14ac:dyDescent="0.3">
      <c r="A4694" s="3" t="str">
        <f>IF(Bank_Personal_Loan_Modelling!C4694&lt;=10,"0-10",IF(AND(Bank_Personal_Loan_Modelling!C4694&gt;10,Bank_Personal_Loan_Modelling!C4694&lt;=20),"11-20",IF(AND(Bank_Personal_Loan_Modelling!C4694&gt;20,Bank_Personal_Loan_Modelling!C4694&lt;=30),"21-30","30+")))</f>
        <v>0-10</v>
      </c>
    </row>
    <row r="4695" spans="1:1" x14ac:dyDescent="0.3">
      <c r="A4695" s="3" t="str">
        <f>IF(Bank_Personal_Loan_Modelling!C4695&lt;=10,"0-10",IF(AND(Bank_Personal_Loan_Modelling!C4695&gt;10,Bank_Personal_Loan_Modelling!C4695&lt;=20),"11-20",IF(AND(Bank_Personal_Loan_Modelling!C4695&gt;20,Bank_Personal_Loan_Modelling!C4695&lt;=30),"21-30","30+")))</f>
        <v>0-10</v>
      </c>
    </row>
    <row r="4696" spans="1:1" x14ac:dyDescent="0.3">
      <c r="A4696" s="3" t="str">
        <f>IF(Bank_Personal_Loan_Modelling!C4696&lt;=10,"0-10",IF(AND(Bank_Personal_Loan_Modelling!C4696&gt;10,Bank_Personal_Loan_Modelling!C4696&lt;=20),"11-20",IF(AND(Bank_Personal_Loan_Modelling!C4696&gt;20,Bank_Personal_Loan_Modelling!C4696&lt;=30),"21-30","30+")))</f>
        <v>0-10</v>
      </c>
    </row>
    <row r="4697" spans="1:1" x14ac:dyDescent="0.3">
      <c r="A4697" s="3" t="str">
        <f>IF(Bank_Personal_Loan_Modelling!C4697&lt;=10,"0-10",IF(AND(Bank_Personal_Loan_Modelling!C4697&gt;10,Bank_Personal_Loan_Modelling!C4697&lt;=20),"11-20",IF(AND(Bank_Personal_Loan_Modelling!C4697&gt;20,Bank_Personal_Loan_Modelling!C4697&lt;=30),"21-30","30+")))</f>
        <v>0-10</v>
      </c>
    </row>
    <row r="4698" spans="1:1" x14ac:dyDescent="0.3">
      <c r="A4698" s="3" t="str">
        <f>IF(Bank_Personal_Loan_Modelling!C4698&lt;=10,"0-10",IF(AND(Bank_Personal_Loan_Modelling!C4698&gt;10,Bank_Personal_Loan_Modelling!C4698&lt;=20),"11-20",IF(AND(Bank_Personal_Loan_Modelling!C4698&gt;20,Bank_Personal_Loan_Modelling!C4698&lt;=30),"21-30","30+")))</f>
        <v>0-10</v>
      </c>
    </row>
    <row r="4699" spans="1:1" x14ac:dyDescent="0.3">
      <c r="A4699" s="3" t="str">
        <f>IF(Bank_Personal_Loan_Modelling!C4699&lt;=10,"0-10",IF(AND(Bank_Personal_Loan_Modelling!C4699&gt;10,Bank_Personal_Loan_Modelling!C4699&lt;=20),"11-20",IF(AND(Bank_Personal_Loan_Modelling!C4699&gt;20,Bank_Personal_Loan_Modelling!C4699&lt;=30),"21-30","30+")))</f>
        <v>0-10</v>
      </c>
    </row>
    <row r="4700" spans="1:1" x14ac:dyDescent="0.3">
      <c r="A4700" s="3" t="str">
        <f>IF(Bank_Personal_Loan_Modelling!C4700&lt;=10,"0-10",IF(AND(Bank_Personal_Loan_Modelling!C4700&gt;10,Bank_Personal_Loan_Modelling!C4700&lt;=20),"11-20",IF(AND(Bank_Personal_Loan_Modelling!C4700&gt;20,Bank_Personal_Loan_Modelling!C4700&lt;=30),"21-30","30+")))</f>
        <v>0-10</v>
      </c>
    </row>
    <row r="4701" spans="1:1" x14ac:dyDescent="0.3">
      <c r="A4701" s="3" t="str">
        <f>IF(Bank_Personal_Loan_Modelling!C4701&lt;=10,"0-10",IF(AND(Bank_Personal_Loan_Modelling!C4701&gt;10,Bank_Personal_Loan_Modelling!C4701&lt;=20),"11-20",IF(AND(Bank_Personal_Loan_Modelling!C4701&gt;20,Bank_Personal_Loan_Modelling!C4701&lt;=30),"21-30","30+")))</f>
        <v>0-10</v>
      </c>
    </row>
    <row r="4702" spans="1:1" x14ac:dyDescent="0.3">
      <c r="A4702" s="3" t="str">
        <f>IF(Bank_Personal_Loan_Modelling!C4702&lt;=10,"0-10",IF(AND(Bank_Personal_Loan_Modelling!C4702&gt;10,Bank_Personal_Loan_Modelling!C4702&lt;=20),"11-20",IF(AND(Bank_Personal_Loan_Modelling!C4702&gt;20,Bank_Personal_Loan_Modelling!C4702&lt;=30),"21-30","30+")))</f>
        <v>0-10</v>
      </c>
    </row>
    <row r="4703" spans="1:1" x14ac:dyDescent="0.3">
      <c r="A4703" s="3" t="str">
        <f>IF(Bank_Personal_Loan_Modelling!C4703&lt;=10,"0-10",IF(AND(Bank_Personal_Loan_Modelling!C4703&gt;10,Bank_Personal_Loan_Modelling!C4703&lt;=20),"11-20",IF(AND(Bank_Personal_Loan_Modelling!C4703&gt;20,Bank_Personal_Loan_Modelling!C4703&lt;=30),"21-30","30+")))</f>
        <v>0-10</v>
      </c>
    </row>
    <row r="4704" spans="1:1" x14ac:dyDescent="0.3">
      <c r="A4704" s="3" t="str">
        <f>IF(Bank_Personal_Loan_Modelling!C4704&lt;=10,"0-10",IF(AND(Bank_Personal_Loan_Modelling!C4704&gt;10,Bank_Personal_Loan_Modelling!C4704&lt;=20),"11-20",IF(AND(Bank_Personal_Loan_Modelling!C4704&gt;20,Bank_Personal_Loan_Modelling!C4704&lt;=30),"21-30","30+")))</f>
        <v>0-10</v>
      </c>
    </row>
    <row r="4705" spans="1:1" x14ac:dyDescent="0.3">
      <c r="A4705" s="3" t="str">
        <f>IF(Bank_Personal_Loan_Modelling!C4705&lt;=10,"0-10",IF(AND(Bank_Personal_Loan_Modelling!C4705&gt;10,Bank_Personal_Loan_Modelling!C4705&lt;=20),"11-20",IF(AND(Bank_Personal_Loan_Modelling!C4705&gt;20,Bank_Personal_Loan_Modelling!C4705&lt;=30),"21-30","30+")))</f>
        <v>0-10</v>
      </c>
    </row>
    <row r="4706" spans="1:1" x14ac:dyDescent="0.3">
      <c r="A4706" s="3" t="str">
        <f>IF(Bank_Personal_Loan_Modelling!C4706&lt;=10,"0-10",IF(AND(Bank_Personal_Loan_Modelling!C4706&gt;10,Bank_Personal_Loan_Modelling!C4706&lt;=20),"11-20",IF(AND(Bank_Personal_Loan_Modelling!C4706&gt;20,Bank_Personal_Loan_Modelling!C4706&lt;=30),"21-30","30+")))</f>
        <v>0-10</v>
      </c>
    </row>
    <row r="4707" spans="1:1" x14ac:dyDescent="0.3">
      <c r="A4707" s="3" t="str">
        <f>IF(Bank_Personal_Loan_Modelling!C4707&lt;=10,"0-10",IF(AND(Bank_Personal_Loan_Modelling!C4707&gt;10,Bank_Personal_Loan_Modelling!C4707&lt;=20),"11-20",IF(AND(Bank_Personal_Loan_Modelling!C4707&gt;20,Bank_Personal_Loan_Modelling!C4707&lt;=30),"21-30","30+")))</f>
        <v>0-10</v>
      </c>
    </row>
    <row r="4708" spans="1:1" x14ac:dyDescent="0.3">
      <c r="A4708" s="3" t="str">
        <f>IF(Bank_Personal_Loan_Modelling!C4708&lt;=10,"0-10",IF(AND(Bank_Personal_Loan_Modelling!C4708&gt;10,Bank_Personal_Loan_Modelling!C4708&lt;=20),"11-20",IF(AND(Bank_Personal_Loan_Modelling!C4708&gt;20,Bank_Personal_Loan_Modelling!C4708&lt;=30),"21-30","30+")))</f>
        <v>0-10</v>
      </c>
    </row>
    <row r="4709" spans="1:1" x14ac:dyDescent="0.3">
      <c r="A4709" s="3" t="str">
        <f>IF(Bank_Personal_Loan_Modelling!C4709&lt;=10,"0-10",IF(AND(Bank_Personal_Loan_Modelling!C4709&gt;10,Bank_Personal_Loan_Modelling!C4709&lt;=20),"11-20",IF(AND(Bank_Personal_Loan_Modelling!C4709&gt;20,Bank_Personal_Loan_Modelling!C4709&lt;=30),"21-30","30+")))</f>
        <v>0-10</v>
      </c>
    </row>
    <row r="4710" spans="1:1" x14ac:dyDescent="0.3">
      <c r="A4710" s="3" t="str">
        <f>IF(Bank_Personal_Loan_Modelling!C4710&lt;=10,"0-10",IF(AND(Bank_Personal_Loan_Modelling!C4710&gt;10,Bank_Personal_Loan_Modelling!C4710&lt;=20),"11-20",IF(AND(Bank_Personal_Loan_Modelling!C4710&gt;20,Bank_Personal_Loan_Modelling!C4710&lt;=30),"21-30","30+")))</f>
        <v>0-10</v>
      </c>
    </row>
    <row r="4711" spans="1:1" x14ac:dyDescent="0.3">
      <c r="A4711" s="3" t="str">
        <f>IF(Bank_Personal_Loan_Modelling!C4711&lt;=10,"0-10",IF(AND(Bank_Personal_Loan_Modelling!C4711&gt;10,Bank_Personal_Loan_Modelling!C4711&lt;=20),"11-20",IF(AND(Bank_Personal_Loan_Modelling!C4711&gt;20,Bank_Personal_Loan_Modelling!C4711&lt;=30),"21-30","30+")))</f>
        <v>0-10</v>
      </c>
    </row>
    <row r="4712" spans="1:1" x14ac:dyDescent="0.3">
      <c r="A4712" s="3" t="str">
        <f>IF(Bank_Personal_Loan_Modelling!C4712&lt;=10,"0-10",IF(AND(Bank_Personal_Loan_Modelling!C4712&gt;10,Bank_Personal_Loan_Modelling!C4712&lt;=20),"11-20",IF(AND(Bank_Personal_Loan_Modelling!C4712&gt;20,Bank_Personal_Loan_Modelling!C4712&lt;=30),"21-30","30+")))</f>
        <v>0-10</v>
      </c>
    </row>
    <row r="4713" spans="1:1" x14ac:dyDescent="0.3">
      <c r="A4713" s="3" t="str">
        <f>IF(Bank_Personal_Loan_Modelling!C4713&lt;=10,"0-10",IF(AND(Bank_Personal_Loan_Modelling!C4713&gt;10,Bank_Personal_Loan_Modelling!C4713&lt;=20),"11-20",IF(AND(Bank_Personal_Loan_Modelling!C4713&gt;20,Bank_Personal_Loan_Modelling!C4713&lt;=30),"21-30","30+")))</f>
        <v>0-10</v>
      </c>
    </row>
    <row r="4714" spans="1:1" x14ac:dyDescent="0.3">
      <c r="A4714" s="3" t="str">
        <f>IF(Bank_Personal_Loan_Modelling!C4714&lt;=10,"0-10",IF(AND(Bank_Personal_Loan_Modelling!C4714&gt;10,Bank_Personal_Loan_Modelling!C4714&lt;=20),"11-20",IF(AND(Bank_Personal_Loan_Modelling!C4714&gt;20,Bank_Personal_Loan_Modelling!C4714&lt;=30),"21-30","30+")))</f>
        <v>0-10</v>
      </c>
    </row>
    <row r="4715" spans="1:1" x14ac:dyDescent="0.3">
      <c r="A4715" s="3" t="str">
        <f>IF(Bank_Personal_Loan_Modelling!C4715&lt;=10,"0-10",IF(AND(Bank_Personal_Loan_Modelling!C4715&gt;10,Bank_Personal_Loan_Modelling!C4715&lt;=20),"11-20",IF(AND(Bank_Personal_Loan_Modelling!C4715&gt;20,Bank_Personal_Loan_Modelling!C4715&lt;=30),"21-30","30+")))</f>
        <v>0-10</v>
      </c>
    </row>
    <row r="4716" spans="1:1" x14ac:dyDescent="0.3">
      <c r="A4716" s="3" t="str">
        <f>IF(Bank_Personal_Loan_Modelling!C4716&lt;=10,"0-10",IF(AND(Bank_Personal_Loan_Modelling!C4716&gt;10,Bank_Personal_Loan_Modelling!C4716&lt;=20),"11-20",IF(AND(Bank_Personal_Loan_Modelling!C4716&gt;20,Bank_Personal_Loan_Modelling!C4716&lt;=30),"21-30","30+")))</f>
        <v>0-10</v>
      </c>
    </row>
    <row r="4717" spans="1:1" x14ac:dyDescent="0.3">
      <c r="A4717" s="3" t="str">
        <f>IF(Bank_Personal_Loan_Modelling!C4717&lt;=10,"0-10",IF(AND(Bank_Personal_Loan_Modelling!C4717&gt;10,Bank_Personal_Loan_Modelling!C4717&lt;=20),"11-20",IF(AND(Bank_Personal_Loan_Modelling!C4717&gt;20,Bank_Personal_Loan_Modelling!C4717&lt;=30),"21-30","30+")))</f>
        <v>0-10</v>
      </c>
    </row>
    <row r="4718" spans="1:1" x14ac:dyDescent="0.3">
      <c r="A4718" s="3" t="str">
        <f>IF(Bank_Personal_Loan_Modelling!C4718&lt;=10,"0-10",IF(AND(Bank_Personal_Loan_Modelling!C4718&gt;10,Bank_Personal_Loan_Modelling!C4718&lt;=20),"11-20",IF(AND(Bank_Personal_Loan_Modelling!C4718&gt;20,Bank_Personal_Loan_Modelling!C4718&lt;=30),"21-30","30+")))</f>
        <v>0-10</v>
      </c>
    </row>
    <row r="4719" spans="1:1" x14ac:dyDescent="0.3">
      <c r="A4719" s="3" t="str">
        <f>IF(Bank_Personal_Loan_Modelling!C4719&lt;=10,"0-10",IF(AND(Bank_Personal_Loan_Modelling!C4719&gt;10,Bank_Personal_Loan_Modelling!C4719&lt;=20),"11-20",IF(AND(Bank_Personal_Loan_Modelling!C4719&gt;20,Bank_Personal_Loan_Modelling!C4719&lt;=30),"21-30","30+")))</f>
        <v>0-10</v>
      </c>
    </row>
    <row r="4720" spans="1:1" x14ac:dyDescent="0.3">
      <c r="A4720" s="3" t="str">
        <f>IF(Bank_Personal_Loan_Modelling!C4720&lt;=10,"0-10",IF(AND(Bank_Personal_Loan_Modelling!C4720&gt;10,Bank_Personal_Loan_Modelling!C4720&lt;=20),"11-20",IF(AND(Bank_Personal_Loan_Modelling!C4720&gt;20,Bank_Personal_Loan_Modelling!C4720&lt;=30),"21-30","30+")))</f>
        <v>0-10</v>
      </c>
    </row>
    <row r="4721" spans="1:1" x14ac:dyDescent="0.3">
      <c r="A4721" s="3" t="str">
        <f>IF(Bank_Personal_Loan_Modelling!C4721&lt;=10,"0-10",IF(AND(Bank_Personal_Loan_Modelling!C4721&gt;10,Bank_Personal_Loan_Modelling!C4721&lt;=20),"11-20",IF(AND(Bank_Personal_Loan_Modelling!C4721&gt;20,Bank_Personal_Loan_Modelling!C4721&lt;=30),"21-30","30+")))</f>
        <v>0-10</v>
      </c>
    </row>
    <row r="4722" spans="1:1" x14ac:dyDescent="0.3">
      <c r="A4722" s="3" t="str">
        <f>IF(Bank_Personal_Loan_Modelling!C4722&lt;=10,"0-10",IF(AND(Bank_Personal_Loan_Modelling!C4722&gt;10,Bank_Personal_Loan_Modelling!C4722&lt;=20),"11-20",IF(AND(Bank_Personal_Loan_Modelling!C4722&gt;20,Bank_Personal_Loan_Modelling!C4722&lt;=30),"21-30","30+")))</f>
        <v>0-10</v>
      </c>
    </row>
    <row r="4723" spans="1:1" x14ac:dyDescent="0.3">
      <c r="A4723" s="3" t="str">
        <f>IF(Bank_Personal_Loan_Modelling!C4723&lt;=10,"0-10",IF(AND(Bank_Personal_Loan_Modelling!C4723&gt;10,Bank_Personal_Loan_Modelling!C4723&lt;=20),"11-20",IF(AND(Bank_Personal_Loan_Modelling!C4723&gt;20,Bank_Personal_Loan_Modelling!C4723&lt;=30),"21-30","30+")))</f>
        <v>0-10</v>
      </c>
    </row>
    <row r="4724" spans="1:1" x14ac:dyDescent="0.3">
      <c r="A4724" s="3" t="str">
        <f>IF(Bank_Personal_Loan_Modelling!C4724&lt;=10,"0-10",IF(AND(Bank_Personal_Loan_Modelling!C4724&gt;10,Bank_Personal_Loan_Modelling!C4724&lt;=20),"11-20",IF(AND(Bank_Personal_Loan_Modelling!C4724&gt;20,Bank_Personal_Loan_Modelling!C4724&lt;=30),"21-30","30+")))</f>
        <v>0-10</v>
      </c>
    </row>
    <row r="4725" spans="1:1" x14ac:dyDescent="0.3">
      <c r="A4725" s="3" t="str">
        <f>IF(Bank_Personal_Loan_Modelling!C4725&lt;=10,"0-10",IF(AND(Bank_Personal_Loan_Modelling!C4725&gt;10,Bank_Personal_Loan_Modelling!C4725&lt;=20),"11-20",IF(AND(Bank_Personal_Loan_Modelling!C4725&gt;20,Bank_Personal_Loan_Modelling!C4725&lt;=30),"21-30","30+")))</f>
        <v>0-10</v>
      </c>
    </row>
    <row r="4726" spans="1:1" x14ac:dyDescent="0.3">
      <c r="A4726" s="3" t="str">
        <f>IF(Bank_Personal_Loan_Modelling!C4726&lt;=10,"0-10",IF(AND(Bank_Personal_Loan_Modelling!C4726&gt;10,Bank_Personal_Loan_Modelling!C4726&lt;=20),"11-20",IF(AND(Bank_Personal_Loan_Modelling!C4726&gt;20,Bank_Personal_Loan_Modelling!C4726&lt;=30),"21-30","30+")))</f>
        <v>0-10</v>
      </c>
    </row>
    <row r="4727" spans="1:1" x14ac:dyDescent="0.3">
      <c r="A4727" s="3" t="str">
        <f>IF(Bank_Personal_Loan_Modelling!C4727&lt;=10,"0-10",IF(AND(Bank_Personal_Loan_Modelling!C4727&gt;10,Bank_Personal_Loan_Modelling!C4727&lt;=20),"11-20",IF(AND(Bank_Personal_Loan_Modelling!C4727&gt;20,Bank_Personal_Loan_Modelling!C4727&lt;=30),"21-30","30+")))</f>
        <v>0-10</v>
      </c>
    </row>
    <row r="4728" spans="1:1" x14ac:dyDescent="0.3">
      <c r="A4728" s="3" t="str">
        <f>IF(Bank_Personal_Loan_Modelling!C4728&lt;=10,"0-10",IF(AND(Bank_Personal_Loan_Modelling!C4728&gt;10,Bank_Personal_Loan_Modelling!C4728&lt;=20),"11-20",IF(AND(Bank_Personal_Loan_Modelling!C4728&gt;20,Bank_Personal_Loan_Modelling!C4728&lt;=30),"21-30","30+")))</f>
        <v>0-10</v>
      </c>
    </row>
    <row r="4729" spans="1:1" x14ac:dyDescent="0.3">
      <c r="A4729" s="3" t="str">
        <f>IF(Bank_Personal_Loan_Modelling!C4729&lt;=10,"0-10",IF(AND(Bank_Personal_Loan_Modelling!C4729&gt;10,Bank_Personal_Loan_Modelling!C4729&lt;=20),"11-20",IF(AND(Bank_Personal_Loan_Modelling!C4729&gt;20,Bank_Personal_Loan_Modelling!C4729&lt;=30),"21-30","30+")))</f>
        <v>0-10</v>
      </c>
    </row>
    <row r="4730" spans="1:1" x14ac:dyDescent="0.3">
      <c r="A4730" s="3" t="str">
        <f>IF(Bank_Personal_Loan_Modelling!C4730&lt;=10,"0-10",IF(AND(Bank_Personal_Loan_Modelling!C4730&gt;10,Bank_Personal_Loan_Modelling!C4730&lt;=20),"11-20",IF(AND(Bank_Personal_Loan_Modelling!C4730&gt;20,Bank_Personal_Loan_Modelling!C4730&lt;=30),"21-30","30+")))</f>
        <v>0-10</v>
      </c>
    </row>
    <row r="4731" spans="1:1" x14ac:dyDescent="0.3">
      <c r="A4731" s="3" t="str">
        <f>IF(Bank_Personal_Loan_Modelling!C4731&lt;=10,"0-10",IF(AND(Bank_Personal_Loan_Modelling!C4731&gt;10,Bank_Personal_Loan_Modelling!C4731&lt;=20),"11-20",IF(AND(Bank_Personal_Loan_Modelling!C4731&gt;20,Bank_Personal_Loan_Modelling!C4731&lt;=30),"21-30","30+")))</f>
        <v>0-10</v>
      </c>
    </row>
    <row r="4732" spans="1:1" x14ac:dyDescent="0.3">
      <c r="A4732" s="3" t="str">
        <f>IF(Bank_Personal_Loan_Modelling!C4732&lt;=10,"0-10",IF(AND(Bank_Personal_Loan_Modelling!C4732&gt;10,Bank_Personal_Loan_Modelling!C4732&lt;=20),"11-20",IF(AND(Bank_Personal_Loan_Modelling!C4732&gt;20,Bank_Personal_Loan_Modelling!C4732&lt;=30),"21-30","30+")))</f>
        <v>0-10</v>
      </c>
    </row>
    <row r="4733" spans="1:1" x14ac:dyDescent="0.3">
      <c r="A4733" s="3" t="str">
        <f>IF(Bank_Personal_Loan_Modelling!C4733&lt;=10,"0-10",IF(AND(Bank_Personal_Loan_Modelling!C4733&gt;10,Bank_Personal_Loan_Modelling!C4733&lt;=20),"11-20",IF(AND(Bank_Personal_Loan_Modelling!C4733&gt;20,Bank_Personal_Loan_Modelling!C4733&lt;=30),"21-30","30+")))</f>
        <v>0-10</v>
      </c>
    </row>
    <row r="4734" spans="1:1" x14ac:dyDescent="0.3">
      <c r="A4734" s="3" t="str">
        <f>IF(Bank_Personal_Loan_Modelling!C4734&lt;=10,"0-10",IF(AND(Bank_Personal_Loan_Modelling!C4734&gt;10,Bank_Personal_Loan_Modelling!C4734&lt;=20),"11-20",IF(AND(Bank_Personal_Loan_Modelling!C4734&gt;20,Bank_Personal_Loan_Modelling!C4734&lt;=30),"21-30","30+")))</f>
        <v>0-10</v>
      </c>
    </row>
    <row r="4735" spans="1:1" x14ac:dyDescent="0.3">
      <c r="A4735" s="3" t="str">
        <f>IF(Bank_Personal_Loan_Modelling!C4735&lt;=10,"0-10",IF(AND(Bank_Personal_Loan_Modelling!C4735&gt;10,Bank_Personal_Loan_Modelling!C4735&lt;=20),"11-20",IF(AND(Bank_Personal_Loan_Modelling!C4735&gt;20,Bank_Personal_Loan_Modelling!C4735&lt;=30),"21-30","30+")))</f>
        <v>0-10</v>
      </c>
    </row>
    <row r="4736" spans="1:1" x14ac:dyDescent="0.3">
      <c r="A4736" s="3" t="str">
        <f>IF(Bank_Personal_Loan_Modelling!C4736&lt;=10,"0-10",IF(AND(Bank_Personal_Loan_Modelling!C4736&gt;10,Bank_Personal_Loan_Modelling!C4736&lt;=20),"11-20",IF(AND(Bank_Personal_Loan_Modelling!C4736&gt;20,Bank_Personal_Loan_Modelling!C4736&lt;=30),"21-30","30+")))</f>
        <v>0-10</v>
      </c>
    </row>
    <row r="4737" spans="1:1" x14ac:dyDescent="0.3">
      <c r="A4737" s="3" t="str">
        <f>IF(Bank_Personal_Loan_Modelling!C4737&lt;=10,"0-10",IF(AND(Bank_Personal_Loan_Modelling!C4737&gt;10,Bank_Personal_Loan_Modelling!C4737&lt;=20),"11-20",IF(AND(Bank_Personal_Loan_Modelling!C4737&gt;20,Bank_Personal_Loan_Modelling!C4737&lt;=30),"21-30","30+")))</f>
        <v>0-10</v>
      </c>
    </row>
    <row r="4738" spans="1:1" x14ac:dyDescent="0.3">
      <c r="A4738" s="3" t="str">
        <f>IF(Bank_Personal_Loan_Modelling!C4738&lt;=10,"0-10",IF(AND(Bank_Personal_Loan_Modelling!C4738&gt;10,Bank_Personal_Loan_Modelling!C4738&lt;=20),"11-20",IF(AND(Bank_Personal_Loan_Modelling!C4738&gt;20,Bank_Personal_Loan_Modelling!C4738&lt;=30),"21-30","30+")))</f>
        <v>0-10</v>
      </c>
    </row>
    <row r="4739" spans="1:1" x14ac:dyDescent="0.3">
      <c r="A4739" s="3" t="str">
        <f>IF(Bank_Personal_Loan_Modelling!C4739&lt;=10,"0-10",IF(AND(Bank_Personal_Loan_Modelling!C4739&gt;10,Bank_Personal_Loan_Modelling!C4739&lt;=20),"11-20",IF(AND(Bank_Personal_Loan_Modelling!C4739&gt;20,Bank_Personal_Loan_Modelling!C4739&lt;=30),"21-30","30+")))</f>
        <v>0-10</v>
      </c>
    </row>
    <row r="4740" spans="1:1" x14ac:dyDescent="0.3">
      <c r="A4740" s="3" t="str">
        <f>IF(Bank_Personal_Loan_Modelling!C4740&lt;=10,"0-10",IF(AND(Bank_Personal_Loan_Modelling!C4740&gt;10,Bank_Personal_Loan_Modelling!C4740&lt;=20),"11-20",IF(AND(Bank_Personal_Loan_Modelling!C4740&gt;20,Bank_Personal_Loan_Modelling!C4740&lt;=30),"21-30","30+")))</f>
        <v>0-10</v>
      </c>
    </row>
    <row r="4741" spans="1:1" x14ac:dyDescent="0.3">
      <c r="A4741" s="3" t="str">
        <f>IF(Bank_Personal_Loan_Modelling!C4741&lt;=10,"0-10",IF(AND(Bank_Personal_Loan_Modelling!C4741&gt;10,Bank_Personal_Loan_Modelling!C4741&lt;=20),"11-20",IF(AND(Bank_Personal_Loan_Modelling!C4741&gt;20,Bank_Personal_Loan_Modelling!C4741&lt;=30),"21-30","30+")))</f>
        <v>0-10</v>
      </c>
    </row>
    <row r="4742" spans="1:1" x14ac:dyDescent="0.3">
      <c r="A4742" s="3" t="str">
        <f>IF(Bank_Personal_Loan_Modelling!C4742&lt;=10,"0-10",IF(AND(Bank_Personal_Loan_Modelling!C4742&gt;10,Bank_Personal_Loan_Modelling!C4742&lt;=20),"11-20",IF(AND(Bank_Personal_Loan_Modelling!C4742&gt;20,Bank_Personal_Loan_Modelling!C4742&lt;=30),"21-30","30+")))</f>
        <v>0-10</v>
      </c>
    </row>
    <row r="4743" spans="1:1" x14ac:dyDescent="0.3">
      <c r="A4743" s="3" t="str">
        <f>IF(Bank_Personal_Loan_Modelling!C4743&lt;=10,"0-10",IF(AND(Bank_Personal_Loan_Modelling!C4743&gt;10,Bank_Personal_Loan_Modelling!C4743&lt;=20),"11-20",IF(AND(Bank_Personal_Loan_Modelling!C4743&gt;20,Bank_Personal_Loan_Modelling!C4743&lt;=30),"21-30","30+")))</f>
        <v>0-10</v>
      </c>
    </row>
    <row r="4744" spans="1:1" x14ac:dyDescent="0.3">
      <c r="A4744" s="3" t="str">
        <f>IF(Bank_Personal_Loan_Modelling!C4744&lt;=10,"0-10",IF(AND(Bank_Personal_Loan_Modelling!C4744&gt;10,Bank_Personal_Loan_Modelling!C4744&lt;=20),"11-20",IF(AND(Bank_Personal_Loan_Modelling!C4744&gt;20,Bank_Personal_Loan_Modelling!C4744&lt;=30),"21-30","30+")))</f>
        <v>0-10</v>
      </c>
    </row>
    <row r="4745" spans="1:1" x14ac:dyDescent="0.3">
      <c r="A4745" s="3" t="str">
        <f>IF(Bank_Personal_Loan_Modelling!C4745&lt;=10,"0-10",IF(AND(Bank_Personal_Loan_Modelling!C4745&gt;10,Bank_Personal_Loan_Modelling!C4745&lt;=20),"11-20",IF(AND(Bank_Personal_Loan_Modelling!C4745&gt;20,Bank_Personal_Loan_Modelling!C4745&lt;=30),"21-30","30+")))</f>
        <v>0-10</v>
      </c>
    </row>
    <row r="4746" spans="1:1" x14ac:dyDescent="0.3">
      <c r="A4746" s="3" t="str">
        <f>IF(Bank_Personal_Loan_Modelling!C4746&lt;=10,"0-10",IF(AND(Bank_Personal_Loan_Modelling!C4746&gt;10,Bank_Personal_Loan_Modelling!C4746&lt;=20),"11-20",IF(AND(Bank_Personal_Loan_Modelling!C4746&gt;20,Bank_Personal_Loan_Modelling!C4746&lt;=30),"21-30","30+")))</f>
        <v>0-10</v>
      </c>
    </row>
    <row r="4747" spans="1:1" x14ac:dyDescent="0.3">
      <c r="A4747" s="3" t="str">
        <f>IF(Bank_Personal_Loan_Modelling!C4747&lt;=10,"0-10",IF(AND(Bank_Personal_Loan_Modelling!C4747&gt;10,Bank_Personal_Loan_Modelling!C4747&lt;=20),"11-20",IF(AND(Bank_Personal_Loan_Modelling!C4747&gt;20,Bank_Personal_Loan_Modelling!C4747&lt;=30),"21-30","30+")))</f>
        <v>0-10</v>
      </c>
    </row>
    <row r="4748" spans="1:1" x14ac:dyDescent="0.3">
      <c r="A4748" s="3" t="str">
        <f>IF(Bank_Personal_Loan_Modelling!C4748&lt;=10,"0-10",IF(AND(Bank_Personal_Loan_Modelling!C4748&gt;10,Bank_Personal_Loan_Modelling!C4748&lt;=20),"11-20",IF(AND(Bank_Personal_Loan_Modelling!C4748&gt;20,Bank_Personal_Loan_Modelling!C4748&lt;=30),"21-30","30+")))</f>
        <v>0-10</v>
      </c>
    </row>
    <row r="4749" spans="1:1" x14ac:dyDescent="0.3">
      <c r="A4749" s="3" t="str">
        <f>IF(Bank_Personal_Loan_Modelling!C4749&lt;=10,"0-10",IF(AND(Bank_Personal_Loan_Modelling!C4749&gt;10,Bank_Personal_Loan_Modelling!C4749&lt;=20),"11-20",IF(AND(Bank_Personal_Loan_Modelling!C4749&gt;20,Bank_Personal_Loan_Modelling!C4749&lt;=30),"21-30","30+")))</f>
        <v>0-10</v>
      </c>
    </row>
    <row r="4750" spans="1:1" x14ac:dyDescent="0.3">
      <c r="A4750" s="3" t="str">
        <f>IF(Bank_Personal_Loan_Modelling!C4750&lt;=10,"0-10",IF(AND(Bank_Personal_Loan_Modelling!C4750&gt;10,Bank_Personal_Loan_Modelling!C4750&lt;=20),"11-20",IF(AND(Bank_Personal_Loan_Modelling!C4750&gt;20,Bank_Personal_Loan_Modelling!C4750&lt;=30),"21-30","30+")))</f>
        <v>0-10</v>
      </c>
    </row>
    <row r="4751" spans="1:1" x14ac:dyDescent="0.3">
      <c r="A4751" s="3" t="str">
        <f>IF(Bank_Personal_Loan_Modelling!C4751&lt;=10,"0-10",IF(AND(Bank_Personal_Loan_Modelling!C4751&gt;10,Bank_Personal_Loan_Modelling!C4751&lt;=20),"11-20",IF(AND(Bank_Personal_Loan_Modelling!C4751&gt;20,Bank_Personal_Loan_Modelling!C4751&lt;=30),"21-30","30+")))</f>
        <v>0-10</v>
      </c>
    </row>
    <row r="4752" spans="1:1" x14ac:dyDescent="0.3">
      <c r="A4752" s="3" t="str">
        <f>IF(Bank_Personal_Loan_Modelling!C4752&lt;=10,"0-10",IF(AND(Bank_Personal_Loan_Modelling!C4752&gt;10,Bank_Personal_Loan_Modelling!C4752&lt;=20),"11-20",IF(AND(Bank_Personal_Loan_Modelling!C4752&gt;20,Bank_Personal_Loan_Modelling!C4752&lt;=30),"21-30","30+")))</f>
        <v>0-10</v>
      </c>
    </row>
    <row r="4753" spans="1:1" x14ac:dyDescent="0.3">
      <c r="A4753" s="3" t="str">
        <f>IF(Bank_Personal_Loan_Modelling!C4753&lt;=10,"0-10",IF(AND(Bank_Personal_Loan_Modelling!C4753&gt;10,Bank_Personal_Loan_Modelling!C4753&lt;=20),"11-20",IF(AND(Bank_Personal_Loan_Modelling!C4753&gt;20,Bank_Personal_Loan_Modelling!C4753&lt;=30),"21-30","30+")))</f>
        <v>0-10</v>
      </c>
    </row>
    <row r="4754" spans="1:1" x14ac:dyDescent="0.3">
      <c r="A4754" s="3" t="str">
        <f>IF(Bank_Personal_Loan_Modelling!C4754&lt;=10,"0-10",IF(AND(Bank_Personal_Loan_Modelling!C4754&gt;10,Bank_Personal_Loan_Modelling!C4754&lt;=20),"11-20",IF(AND(Bank_Personal_Loan_Modelling!C4754&gt;20,Bank_Personal_Loan_Modelling!C4754&lt;=30),"21-30","30+")))</f>
        <v>0-10</v>
      </c>
    </row>
    <row r="4755" spans="1:1" x14ac:dyDescent="0.3">
      <c r="A4755" s="3" t="str">
        <f>IF(Bank_Personal_Loan_Modelling!C4755&lt;=10,"0-10",IF(AND(Bank_Personal_Loan_Modelling!C4755&gt;10,Bank_Personal_Loan_Modelling!C4755&lt;=20),"11-20",IF(AND(Bank_Personal_Loan_Modelling!C4755&gt;20,Bank_Personal_Loan_Modelling!C4755&lt;=30),"21-30","30+")))</f>
        <v>0-10</v>
      </c>
    </row>
    <row r="4756" spans="1:1" x14ac:dyDescent="0.3">
      <c r="A4756" s="3" t="str">
        <f>IF(Bank_Personal_Loan_Modelling!C4756&lt;=10,"0-10",IF(AND(Bank_Personal_Loan_Modelling!C4756&gt;10,Bank_Personal_Loan_Modelling!C4756&lt;=20),"11-20",IF(AND(Bank_Personal_Loan_Modelling!C4756&gt;20,Bank_Personal_Loan_Modelling!C4756&lt;=30),"21-30","30+")))</f>
        <v>0-10</v>
      </c>
    </row>
    <row r="4757" spans="1:1" x14ac:dyDescent="0.3">
      <c r="A4757" s="3" t="str">
        <f>IF(Bank_Personal_Loan_Modelling!C4757&lt;=10,"0-10",IF(AND(Bank_Personal_Loan_Modelling!C4757&gt;10,Bank_Personal_Loan_Modelling!C4757&lt;=20),"11-20",IF(AND(Bank_Personal_Loan_Modelling!C4757&gt;20,Bank_Personal_Loan_Modelling!C4757&lt;=30),"21-30","30+")))</f>
        <v>0-10</v>
      </c>
    </row>
    <row r="4758" spans="1:1" x14ac:dyDescent="0.3">
      <c r="A4758" s="3" t="str">
        <f>IF(Bank_Personal_Loan_Modelling!C4758&lt;=10,"0-10",IF(AND(Bank_Personal_Loan_Modelling!C4758&gt;10,Bank_Personal_Loan_Modelling!C4758&lt;=20),"11-20",IF(AND(Bank_Personal_Loan_Modelling!C4758&gt;20,Bank_Personal_Loan_Modelling!C4758&lt;=30),"21-30","30+")))</f>
        <v>0-10</v>
      </c>
    </row>
    <row r="4759" spans="1:1" x14ac:dyDescent="0.3">
      <c r="A4759" s="3" t="str">
        <f>IF(Bank_Personal_Loan_Modelling!C4759&lt;=10,"0-10",IF(AND(Bank_Personal_Loan_Modelling!C4759&gt;10,Bank_Personal_Loan_Modelling!C4759&lt;=20),"11-20",IF(AND(Bank_Personal_Loan_Modelling!C4759&gt;20,Bank_Personal_Loan_Modelling!C4759&lt;=30),"21-30","30+")))</f>
        <v>0-10</v>
      </c>
    </row>
    <row r="4760" spans="1:1" x14ac:dyDescent="0.3">
      <c r="A4760" s="3" t="str">
        <f>IF(Bank_Personal_Loan_Modelling!C4760&lt;=10,"0-10",IF(AND(Bank_Personal_Loan_Modelling!C4760&gt;10,Bank_Personal_Loan_Modelling!C4760&lt;=20),"11-20",IF(AND(Bank_Personal_Loan_Modelling!C4760&gt;20,Bank_Personal_Loan_Modelling!C4760&lt;=30),"21-30","30+")))</f>
        <v>0-10</v>
      </c>
    </row>
    <row r="4761" spans="1:1" x14ac:dyDescent="0.3">
      <c r="A4761" s="3" t="str">
        <f>IF(Bank_Personal_Loan_Modelling!C4761&lt;=10,"0-10",IF(AND(Bank_Personal_Loan_Modelling!C4761&gt;10,Bank_Personal_Loan_Modelling!C4761&lt;=20),"11-20",IF(AND(Bank_Personal_Loan_Modelling!C4761&gt;20,Bank_Personal_Loan_Modelling!C4761&lt;=30),"21-30","30+")))</f>
        <v>0-10</v>
      </c>
    </row>
    <row r="4762" spans="1:1" x14ac:dyDescent="0.3">
      <c r="A4762" s="3" t="str">
        <f>IF(Bank_Personal_Loan_Modelling!C4762&lt;=10,"0-10",IF(AND(Bank_Personal_Loan_Modelling!C4762&gt;10,Bank_Personal_Loan_Modelling!C4762&lt;=20),"11-20",IF(AND(Bank_Personal_Loan_Modelling!C4762&gt;20,Bank_Personal_Loan_Modelling!C4762&lt;=30),"21-30","30+")))</f>
        <v>0-10</v>
      </c>
    </row>
    <row r="4763" spans="1:1" x14ac:dyDescent="0.3">
      <c r="A4763" s="3" t="str">
        <f>IF(Bank_Personal_Loan_Modelling!C4763&lt;=10,"0-10",IF(AND(Bank_Personal_Loan_Modelling!C4763&gt;10,Bank_Personal_Loan_Modelling!C4763&lt;=20),"11-20",IF(AND(Bank_Personal_Loan_Modelling!C4763&gt;20,Bank_Personal_Loan_Modelling!C4763&lt;=30),"21-30","30+")))</f>
        <v>0-10</v>
      </c>
    </row>
    <row r="4764" spans="1:1" x14ac:dyDescent="0.3">
      <c r="A4764" s="3" t="str">
        <f>IF(Bank_Personal_Loan_Modelling!C4764&lt;=10,"0-10",IF(AND(Bank_Personal_Loan_Modelling!C4764&gt;10,Bank_Personal_Loan_Modelling!C4764&lt;=20),"11-20",IF(AND(Bank_Personal_Loan_Modelling!C4764&gt;20,Bank_Personal_Loan_Modelling!C4764&lt;=30),"21-30","30+")))</f>
        <v>0-10</v>
      </c>
    </row>
    <row r="4765" spans="1:1" x14ac:dyDescent="0.3">
      <c r="A4765" s="3" t="str">
        <f>IF(Bank_Personal_Loan_Modelling!C4765&lt;=10,"0-10",IF(AND(Bank_Personal_Loan_Modelling!C4765&gt;10,Bank_Personal_Loan_Modelling!C4765&lt;=20),"11-20",IF(AND(Bank_Personal_Loan_Modelling!C4765&gt;20,Bank_Personal_Loan_Modelling!C4765&lt;=30),"21-30","30+")))</f>
        <v>0-10</v>
      </c>
    </row>
    <row r="4766" spans="1:1" x14ac:dyDescent="0.3">
      <c r="A4766" s="3" t="str">
        <f>IF(Bank_Personal_Loan_Modelling!C4766&lt;=10,"0-10",IF(AND(Bank_Personal_Loan_Modelling!C4766&gt;10,Bank_Personal_Loan_Modelling!C4766&lt;=20),"11-20",IF(AND(Bank_Personal_Loan_Modelling!C4766&gt;20,Bank_Personal_Loan_Modelling!C4766&lt;=30),"21-30","30+")))</f>
        <v>0-10</v>
      </c>
    </row>
    <row r="4767" spans="1:1" x14ac:dyDescent="0.3">
      <c r="A4767" s="3" t="str">
        <f>IF(Bank_Personal_Loan_Modelling!C4767&lt;=10,"0-10",IF(AND(Bank_Personal_Loan_Modelling!C4767&gt;10,Bank_Personal_Loan_Modelling!C4767&lt;=20),"11-20",IF(AND(Bank_Personal_Loan_Modelling!C4767&gt;20,Bank_Personal_Loan_Modelling!C4767&lt;=30),"21-30","30+")))</f>
        <v>0-10</v>
      </c>
    </row>
    <row r="4768" spans="1:1" x14ac:dyDescent="0.3">
      <c r="A4768" s="3" t="str">
        <f>IF(Bank_Personal_Loan_Modelling!C4768&lt;=10,"0-10",IF(AND(Bank_Personal_Loan_Modelling!C4768&gt;10,Bank_Personal_Loan_Modelling!C4768&lt;=20),"11-20",IF(AND(Bank_Personal_Loan_Modelling!C4768&gt;20,Bank_Personal_Loan_Modelling!C4768&lt;=30),"21-30","30+")))</f>
        <v>0-10</v>
      </c>
    </row>
    <row r="4769" spans="1:1" x14ac:dyDescent="0.3">
      <c r="A4769" s="3" t="str">
        <f>IF(Bank_Personal_Loan_Modelling!C4769&lt;=10,"0-10",IF(AND(Bank_Personal_Loan_Modelling!C4769&gt;10,Bank_Personal_Loan_Modelling!C4769&lt;=20),"11-20",IF(AND(Bank_Personal_Loan_Modelling!C4769&gt;20,Bank_Personal_Loan_Modelling!C4769&lt;=30),"21-30","30+")))</f>
        <v>0-10</v>
      </c>
    </row>
    <row r="4770" spans="1:1" x14ac:dyDescent="0.3">
      <c r="A4770" s="3" t="str">
        <f>IF(Bank_Personal_Loan_Modelling!C4770&lt;=10,"0-10",IF(AND(Bank_Personal_Loan_Modelling!C4770&gt;10,Bank_Personal_Loan_Modelling!C4770&lt;=20),"11-20",IF(AND(Bank_Personal_Loan_Modelling!C4770&gt;20,Bank_Personal_Loan_Modelling!C4770&lt;=30),"21-30","30+")))</f>
        <v>0-10</v>
      </c>
    </row>
    <row r="4771" spans="1:1" x14ac:dyDescent="0.3">
      <c r="A4771" s="3" t="str">
        <f>IF(Bank_Personal_Loan_Modelling!C4771&lt;=10,"0-10",IF(AND(Bank_Personal_Loan_Modelling!C4771&gt;10,Bank_Personal_Loan_Modelling!C4771&lt;=20),"11-20",IF(AND(Bank_Personal_Loan_Modelling!C4771&gt;20,Bank_Personal_Loan_Modelling!C4771&lt;=30),"21-30","30+")))</f>
        <v>0-10</v>
      </c>
    </row>
    <row r="4772" spans="1:1" x14ac:dyDescent="0.3">
      <c r="A4772" s="3" t="str">
        <f>IF(Bank_Personal_Loan_Modelling!C4772&lt;=10,"0-10",IF(AND(Bank_Personal_Loan_Modelling!C4772&gt;10,Bank_Personal_Loan_Modelling!C4772&lt;=20),"11-20",IF(AND(Bank_Personal_Loan_Modelling!C4772&gt;20,Bank_Personal_Loan_Modelling!C4772&lt;=30),"21-30","30+")))</f>
        <v>0-10</v>
      </c>
    </row>
    <row r="4773" spans="1:1" x14ac:dyDescent="0.3">
      <c r="A4773" s="3" t="str">
        <f>IF(Bank_Personal_Loan_Modelling!C4773&lt;=10,"0-10",IF(AND(Bank_Personal_Loan_Modelling!C4773&gt;10,Bank_Personal_Loan_Modelling!C4773&lt;=20),"11-20",IF(AND(Bank_Personal_Loan_Modelling!C4773&gt;20,Bank_Personal_Loan_Modelling!C4773&lt;=30),"21-30","30+")))</f>
        <v>0-10</v>
      </c>
    </row>
    <row r="4774" spans="1:1" x14ac:dyDescent="0.3">
      <c r="A4774" s="3" t="str">
        <f>IF(Bank_Personal_Loan_Modelling!C4774&lt;=10,"0-10",IF(AND(Bank_Personal_Loan_Modelling!C4774&gt;10,Bank_Personal_Loan_Modelling!C4774&lt;=20),"11-20",IF(AND(Bank_Personal_Loan_Modelling!C4774&gt;20,Bank_Personal_Loan_Modelling!C4774&lt;=30),"21-30","30+")))</f>
        <v>0-10</v>
      </c>
    </row>
    <row r="4775" spans="1:1" x14ac:dyDescent="0.3">
      <c r="A4775" s="3" t="str">
        <f>IF(Bank_Personal_Loan_Modelling!C4775&lt;=10,"0-10",IF(AND(Bank_Personal_Loan_Modelling!C4775&gt;10,Bank_Personal_Loan_Modelling!C4775&lt;=20),"11-20",IF(AND(Bank_Personal_Loan_Modelling!C4775&gt;20,Bank_Personal_Loan_Modelling!C4775&lt;=30),"21-30","30+")))</f>
        <v>0-10</v>
      </c>
    </row>
    <row r="4776" spans="1:1" x14ac:dyDescent="0.3">
      <c r="A4776" s="3" t="str">
        <f>IF(Bank_Personal_Loan_Modelling!C4776&lt;=10,"0-10",IF(AND(Bank_Personal_Loan_Modelling!C4776&gt;10,Bank_Personal_Loan_Modelling!C4776&lt;=20),"11-20",IF(AND(Bank_Personal_Loan_Modelling!C4776&gt;20,Bank_Personal_Loan_Modelling!C4776&lt;=30),"21-30","30+")))</f>
        <v>0-10</v>
      </c>
    </row>
    <row r="4777" spans="1:1" x14ac:dyDescent="0.3">
      <c r="A4777" s="3" t="str">
        <f>IF(Bank_Personal_Loan_Modelling!C4777&lt;=10,"0-10",IF(AND(Bank_Personal_Loan_Modelling!C4777&gt;10,Bank_Personal_Loan_Modelling!C4777&lt;=20),"11-20",IF(AND(Bank_Personal_Loan_Modelling!C4777&gt;20,Bank_Personal_Loan_Modelling!C4777&lt;=30),"21-30","30+")))</f>
        <v>0-10</v>
      </c>
    </row>
    <row r="4778" spans="1:1" x14ac:dyDescent="0.3">
      <c r="A4778" s="3" t="str">
        <f>IF(Bank_Personal_Loan_Modelling!C4778&lt;=10,"0-10",IF(AND(Bank_Personal_Loan_Modelling!C4778&gt;10,Bank_Personal_Loan_Modelling!C4778&lt;=20),"11-20",IF(AND(Bank_Personal_Loan_Modelling!C4778&gt;20,Bank_Personal_Loan_Modelling!C4778&lt;=30),"21-30","30+")))</f>
        <v>0-10</v>
      </c>
    </row>
    <row r="4779" spans="1:1" x14ac:dyDescent="0.3">
      <c r="A4779" s="3" t="str">
        <f>IF(Bank_Personal_Loan_Modelling!C4779&lt;=10,"0-10",IF(AND(Bank_Personal_Loan_Modelling!C4779&gt;10,Bank_Personal_Loan_Modelling!C4779&lt;=20),"11-20",IF(AND(Bank_Personal_Loan_Modelling!C4779&gt;20,Bank_Personal_Loan_Modelling!C4779&lt;=30),"21-30","30+")))</f>
        <v>0-10</v>
      </c>
    </row>
    <row r="4780" spans="1:1" x14ac:dyDescent="0.3">
      <c r="A4780" s="3" t="str">
        <f>IF(Bank_Personal_Loan_Modelling!C4780&lt;=10,"0-10",IF(AND(Bank_Personal_Loan_Modelling!C4780&gt;10,Bank_Personal_Loan_Modelling!C4780&lt;=20),"11-20",IF(AND(Bank_Personal_Loan_Modelling!C4780&gt;20,Bank_Personal_Loan_Modelling!C4780&lt;=30),"21-30","30+")))</f>
        <v>0-10</v>
      </c>
    </row>
    <row r="4781" spans="1:1" x14ac:dyDescent="0.3">
      <c r="A4781" s="3" t="str">
        <f>IF(Bank_Personal_Loan_Modelling!C4781&lt;=10,"0-10",IF(AND(Bank_Personal_Loan_Modelling!C4781&gt;10,Bank_Personal_Loan_Modelling!C4781&lt;=20),"11-20",IF(AND(Bank_Personal_Loan_Modelling!C4781&gt;20,Bank_Personal_Loan_Modelling!C4781&lt;=30),"21-30","30+")))</f>
        <v>0-10</v>
      </c>
    </row>
    <row r="4782" spans="1:1" x14ac:dyDescent="0.3">
      <c r="A4782" s="3" t="str">
        <f>IF(Bank_Personal_Loan_Modelling!C4782&lt;=10,"0-10",IF(AND(Bank_Personal_Loan_Modelling!C4782&gt;10,Bank_Personal_Loan_Modelling!C4782&lt;=20),"11-20",IF(AND(Bank_Personal_Loan_Modelling!C4782&gt;20,Bank_Personal_Loan_Modelling!C4782&lt;=30),"21-30","30+")))</f>
        <v>0-10</v>
      </c>
    </row>
    <row r="4783" spans="1:1" x14ac:dyDescent="0.3">
      <c r="A4783" s="3" t="str">
        <f>IF(Bank_Personal_Loan_Modelling!C4783&lt;=10,"0-10",IF(AND(Bank_Personal_Loan_Modelling!C4783&gt;10,Bank_Personal_Loan_Modelling!C4783&lt;=20),"11-20",IF(AND(Bank_Personal_Loan_Modelling!C4783&gt;20,Bank_Personal_Loan_Modelling!C4783&lt;=30),"21-30","30+")))</f>
        <v>0-10</v>
      </c>
    </row>
    <row r="4784" spans="1:1" x14ac:dyDescent="0.3">
      <c r="A4784" s="3" t="str">
        <f>IF(Bank_Personal_Loan_Modelling!C4784&lt;=10,"0-10",IF(AND(Bank_Personal_Loan_Modelling!C4784&gt;10,Bank_Personal_Loan_Modelling!C4784&lt;=20),"11-20",IF(AND(Bank_Personal_Loan_Modelling!C4784&gt;20,Bank_Personal_Loan_Modelling!C4784&lt;=30),"21-30","30+")))</f>
        <v>0-10</v>
      </c>
    </row>
    <row r="4785" spans="1:1" x14ac:dyDescent="0.3">
      <c r="A4785" s="3" t="str">
        <f>IF(Bank_Personal_Loan_Modelling!C4785&lt;=10,"0-10",IF(AND(Bank_Personal_Loan_Modelling!C4785&gt;10,Bank_Personal_Loan_Modelling!C4785&lt;=20),"11-20",IF(AND(Bank_Personal_Loan_Modelling!C4785&gt;20,Bank_Personal_Loan_Modelling!C4785&lt;=30),"21-30","30+")))</f>
        <v>0-10</v>
      </c>
    </row>
    <row r="4786" spans="1:1" x14ac:dyDescent="0.3">
      <c r="A4786" s="3" t="str">
        <f>IF(Bank_Personal_Loan_Modelling!C4786&lt;=10,"0-10",IF(AND(Bank_Personal_Loan_Modelling!C4786&gt;10,Bank_Personal_Loan_Modelling!C4786&lt;=20),"11-20",IF(AND(Bank_Personal_Loan_Modelling!C4786&gt;20,Bank_Personal_Loan_Modelling!C4786&lt;=30),"21-30","30+")))</f>
        <v>0-10</v>
      </c>
    </row>
    <row r="4787" spans="1:1" x14ac:dyDescent="0.3">
      <c r="A4787" s="3" t="str">
        <f>IF(Bank_Personal_Loan_Modelling!C4787&lt;=10,"0-10",IF(AND(Bank_Personal_Loan_Modelling!C4787&gt;10,Bank_Personal_Loan_Modelling!C4787&lt;=20),"11-20",IF(AND(Bank_Personal_Loan_Modelling!C4787&gt;20,Bank_Personal_Loan_Modelling!C4787&lt;=30),"21-30","30+")))</f>
        <v>0-10</v>
      </c>
    </row>
    <row r="4788" spans="1:1" x14ac:dyDescent="0.3">
      <c r="A4788" s="3" t="str">
        <f>IF(Bank_Personal_Loan_Modelling!C4788&lt;=10,"0-10",IF(AND(Bank_Personal_Loan_Modelling!C4788&gt;10,Bank_Personal_Loan_Modelling!C4788&lt;=20),"11-20",IF(AND(Bank_Personal_Loan_Modelling!C4788&gt;20,Bank_Personal_Loan_Modelling!C4788&lt;=30),"21-30","30+")))</f>
        <v>0-10</v>
      </c>
    </row>
    <row r="4789" spans="1:1" x14ac:dyDescent="0.3">
      <c r="A4789" s="3" t="str">
        <f>IF(Bank_Personal_Loan_Modelling!C4789&lt;=10,"0-10",IF(AND(Bank_Personal_Loan_Modelling!C4789&gt;10,Bank_Personal_Loan_Modelling!C4789&lt;=20),"11-20",IF(AND(Bank_Personal_Loan_Modelling!C4789&gt;20,Bank_Personal_Loan_Modelling!C4789&lt;=30),"21-30","30+")))</f>
        <v>0-10</v>
      </c>
    </row>
    <row r="4790" spans="1:1" x14ac:dyDescent="0.3">
      <c r="A4790" s="3" t="str">
        <f>IF(Bank_Personal_Loan_Modelling!C4790&lt;=10,"0-10",IF(AND(Bank_Personal_Loan_Modelling!C4790&gt;10,Bank_Personal_Loan_Modelling!C4790&lt;=20),"11-20",IF(AND(Bank_Personal_Loan_Modelling!C4790&gt;20,Bank_Personal_Loan_Modelling!C4790&lt;=30),"21-30","30+")))</f>
        <v>0-10</v>
      </c>
    </row>
    <row r="4791" spans="1:1" x14ac:dyDescent="0.3">
      <c r="A4791" s="3" t="str">
        <f>IF(Bank_Personal_Loan_Modelling!C4791&lt;=10,"0-10",IF(AND(Bank_Personal_Loan_Modelling!C4791&gt;10,Bank_Personal_Loan_Modelling!C4791&lt;=20),"11-20",IF(AND(Bank_Personal_Loan_Modelling!C4791&gt;20,Bank_Personal_Loan_Modelling!C4791&lt;=30),"21-30","30+")))</f>
        <v>0-10</v>
      </c>
    </row>
    <row r="4792" spans="1:1" x14ac:dyDescent="0.3">
      <c r="A4792" s="3" t="str">
        <f>IF(Bank_Personal_Loan_Modelling!C4792&lt;=10,"0-10",IF(AND(Bank_Personal_Loan_Modelling!C4792&gt;10,Bank_Personal_Loan_Modelling!C4792&lt;=20),"11-20",IF(AND(Bank_Personal_Loan_Modelling!C4792&gt;20,Bank_Personal_Loan_Modelling!C4792&lt;=30),"21-30","30+")))</f>
        <v>0-10</v>
      </c>
    </row>
    <row r="4793" spans="1:1" x14ac:dyDescent="0.3">
      <c r="A4793" s="3" t="str">
        <f>IF(Bank_Personal_Loan_Modelling!C4793&lt;=10,"0-10",IF(AND(Bank_Personal_Loan_Modelling!C4793&gt;10,Bank_Personal_Loan_Modelling!C4793&lt;=20),"11-20",IF(AND(Bank_Personal_Loan_Modelling!C4793&gt;20,Bank_Personal_Loan_Modelling!C4793&lt;=30),"21-30","30+")))</f>
        <v>0-10</v>
      </c>
    </row>
    <row r="4794" spans="1:1" x14ac:dyDescent="0.3">
      <c r="A4794" s="3" t="str">
        <f>IF(Bank_Personal_Loan_Modelling!C4794&lt;=10,"0-10",IF(AND(Bank_Personal_Loan_Modelling!C4794&gt;10,Bank_Personal_Loan_Modelling!C4794&lt;=20),"11-20",IF(AND(Bank_Personal_Loan_Modelling!C4794&gt;20,Bank_Personal_Loan_Modelling!C4794&lt;=30),"21-30","30+")))</f>
        <v>0-10</v>
      </c>
    </row>
    <row r="4795" spans="1:1" x14ac:dyDescent="0.3">
      <c r="A4795" s="3" t="str">
        <f>IF(Bank_Personal_Loan_Modelling!C4795&lt;=10,"0-10",IF(AND(Bank_Personal_Loan_Modelling!C4795&gt;10,Bank_Personal_Loan_Modelling!C4795&lt;=20),"11-20",IF(AND(Bank_Personal_Loan_Modelling!C4795&gt;20,Bank_Personal_Loan_Modelling!C4795&lt;=30),"21-30","30+")))</f>
        <v>0-10</v>
      </c>
    </row>
    <row r="4796" spans="1:1" x14ac:dyDescent="0.3">
      <c r="A4796" s="3" t="str">
        <f>IF(Bank_Personal_Loan_Modelling!C4796&lt;=10,"0-10",IF(AND(Bank_Personal_Loan_Modelling!C4796&gt;10,Bank_Personal_Loan_Modelling!C4796&lt;=20),"11-20",IF(AND(Bank_Personal_Loan_Modelling!C4796&gt;20,Bank_Personal_Loan_Modelling!C4796&lt;=30),"21-30","30+")))</f>
        <v>0-10</v>
      </c>
    </row>
    <row r="4797" spans="1:1" x14ac:dyDescent="0.3">
      <c r="A4797" s="3" t="str">
        <f>IF(Bank_Personal_Loan_Modelling!C4797&lt;=10,"0-10",IF(AND(Bank_Personal_Loan_Modelling!C4797&gt;10,Bank_Personal_Loan_Modelling!C4797&lt;=20),"11-20",IF(AND(Bank_Personal_Loan_Modelling!C4797&gt;20,Bank_Personal_Loan_Modelling!C4797&lt;=30),"21-30","30+")))</f>
        <v>0-10</v>
      </c>
    </row>
    <row r="4798" spans="1:1" x14ac:dyDescent="0.3">
      <c r="A4798" s="3" t="str">
        <f>IF(Bank_Personal_Loan_Modelling!C4798&lt;=10,"0-10",IF(AND(Bank_Personal_Loan_Modelling!C4798&gt;10,Bank_Personal_Loan_Modelling!C4798&lt;=20),"11-20",IF(AND(Bank_Personal_Loan_Modelling!C4798&gt;20,Bank_Personal_Loan_Modelling!C4798&lt;=30),"21-30","30+")))</f>
        <v>0-10</v>
      </c>
    </row>
    <row r="4799" spans="1:1" x14ac:dyDescent="0.3">
      <c r="A4799" s="3" t="str">
        <f>IF(Bank_Personal_Loan_Modelling!C4799&lt;=10,"0-10",IF(AND(Bank_Personal_Loan_Modelling!C4799&gt;10,Bank_Personal_Loan_Modelling!C4799&lt;=20),"11-20",IF(AND(Bank_Personal_Loan_Modelling!C4799&gt;20,Bank_Personal_Loan_Modelling!C4799&lt;=30),"21-30","30+")))</f>
        <v>0-10</v>
      </c>
    </row>
    <row r="4800" spans="1:1" x14ac:dyDescent="0.3">
      <c r="A4800" s="3" t="str">
        <f>IF(Bank_Personal_Loan_Modelling!C4800&lt;=10,"0-10",IF(AND(Bank_Personal_Loan_Modelling!C4800&gt;10,Bank_Personal_Loan_Modelling!C4800&lt;=20),"11-20",IF(AND(Bank_Personal_Loan_Modelling!C4800&gt;20,Bank_Personal_Loan_Modelling!C4800&lt;=30),"21-30","30+")))</f>
        <v>0-10</v>
      </c>
    </row>
    <row r="4801" spans="1:1" x14ac:dyDescent="0.3">
      <c r="A4801" s="3" t="str">
        <f>IF(Bank_Personal_Loan_Modelling!C4801&lt;=10,"0-10",IF(AND(Bank_Personal_Loan_Modelling!C4801&gt;10,Bank_Personal_Loan_Modelling!C4801&lt;=20),"11-20",IF(AND(Bank_Personal_Loan_Modelling!C4801&gt;20,Bank_Personal_Loan_Modelling!C4801&lt;=30),"21-30","30+")))</f>
        <v>0-10</v>
      </c>
    </row>
    <row r="4802" spans="1:1" x14ac:dyDescent="0.3">
      <c r="A4802" s="3" t="str">
        <f>IF(Bank_Personal_Loan_Modelling!C4802&lt;=10,"0-10",IF(AND(Bank_Personal_Loan_Modelling!C4802&gt;10,Bank_Personal_Loan_Modelling!C4802&lt;=20),"11-20",IF(AND(Bank_Personal_Loan_Modelling!C4802&gt;20,Bank_Personal_Loan_Modelling!C4802&lt;=30),"21-30","30+")))</f>
        <v>0-10</v>
      </c>
    </row>
    <row r="4803" spans="1:1" x14ac:dyDescent="0.3">
      <c r="A4803" s="3" t="str">
        <f>IF(Bank_Personal_Loan_Modelling!C4803&lt;=10,"0-10",IF(AND(Bank_Personal_Loan_Modelling!C4803&gt;10,Bank_Personal_Loan_Modelling!C4803&lt;=20),"11-20",IF(AND(Bank_Personal_Loan_Modelling!C4803&gt;20,Bank_Personal_Loan_Modelling!C4803&lt;=30),"21-30","30+")))</f>
        <v>0-10</v>
      </c>
    </row>
    <row r="4804" spans="1:1" x14ac:dyDescent="0.3">
      <c r="A4804" s="3" t="str">
        <f>IF(Bank_Personal_Loan_Modelling!C4804&lt;=10,"0-10",IF(AND(Bank_Personal_Loan_Modelling!C4804&gt;10,Bank_Personal_Loan_Modelling!C4804&lt;=20),"11-20",IF(AND(Bank_Personal_Loan_Modelling!C4804&gt;20,Bank_Personal_Loan_Modelling!C4804&lt;=30),"21-30","30+")))</f>
        <v>0-10</v>
      </c>
    </row>
    <row r="4805" spans="1:1" x14ac:dyDescent="0.3">
      <c r="A4805" s="3" t="str">
        <f>IF(Bank_Personal_Loan_Modelling!C4805&lt;=10,"0-10",IF(AND(Bank_Personal_Loan_Modelling!C4805&gt;10,Bank_Personal_Loan_Modelling!C4805&lt;=20),"11-20",IF(AND(Bank_Personal_Loan_Modelling!C4805&gt;20,Bank_Personal_Loan_Modelling!C4805&lt;=30),"21-30","30+")))</f>
        <v>0-10</v>
      </c>
    </row>
    <row r="4806" spans="1:1" x14ac:dyDescent="0.3">
      <c r="A4806" s="3" t="str">
        <f>IF(Bank_Personal_Loan_Modelling!C4806&lt;=10,"0-10",IF(AND(Bank_Personal_Loan_Modelling!C4806&gt;10,Bank_Personal_Loan_Modelling!C4806&lt;=20),"11-20",IF(AND(Bank_Personal_Loan_Modelling!C4806&gt;20,Bank_Personal_Loan_Modelling!C4806&lt;=30),"21-30","30+")))</f>
        <v>0-10</v>
      </c>
    </row>
    <row r="4807" spans="1:1" x14ac:dyDescent="0.3">
      <c r="A4807" s="3" t="str">
        <f>IF(Bank_Personal_Loan_Modelling!C4807&lt;=10,"0-10",IF(AND(Bank_Personal_Loan_Modelling!C4807&gt;10,Bank_Personal_Loan_Modelling!C4807&lt;=20),"11-20",IF(AND(Bank_Personal_Loan_Modelling!C4807&gt;20,Bank_Personal_Loan_Modelling!C4807&lt;=30),"21-30","30+")))</f>
        <v>0-10</v>
      </c>
    </row>
    <row r="4808" spans="1:1" x14ac:dyDescent="0.3">
      <c r="A4808" s="3" t="str">
        <f>IF(Bank_Personal_Loan_Modelling!C4808&lt;=10,"0-10",IF(AND(Bank_Personal_Loan_Modelling!C4808&gt;10,Bank_Personal_Loan_Modelling!C4808&lt;=20),"11-20",IF(AND(Bank_Personal_Loan_Modelling!C4808&gt;20,Bank_Personal_Loan_Modelling!C4808&lt;=30),"21-30","30+")))</f>
        <v>0-10</v>
      </c>
    </row>
    <row r="4809" spans="1:1" x14ac:dyDescent="0.3">
      <c r="A4809" s="3" t="str">
        <f>IF(Bank_Personal_Loan_Modelling!C4809&lt;=10,"0-10",IF(AND(Bank_Personal_Loan_Modelling!C4809&gt;10,Bank_Personal_Loan_Modelling!C4809&lt;=20),"11-20",IF(AND(Bank_Personal_Loan_Modelling!C4809&gt;20,Bank_Personal_Loan_Modelling!C4809&lt;=30),"21-30","30+")))</f>
        <v>0-10</v>
      </c>
    </row>
    <row r="4810" spans="1:1" x14ac:dyDescent="0.3">
      <c r="A4810" s="3" t="str">
        <f>IF(Bank_Personal_Loan_Modelling!C4810&lt;=10,"0-10",IF(AND(Bank_Personal_Loan_Modelling!C4810&gt;10,Bank_Personal_Loan_Modelling!C4810&lt;=20),"11-20",IF(AND(Bank_Personal_Loan_Modelling!C4810&gt;20,Bank_Personal_Loan_Modelling!C4810&lt;=30),"21-30","30+")))</f>
        <v>0-10</v>
      </c>
    </row>
    <row r="4811" spans="1:1" x14ac:dyDescent="0.3">
      <c r="A4811" s="3" t="str">
        <f>IF(Bank_Personal_Loan_Modelling!C4811&lt;=10,"0-10",IF(AND(Bank_Personal_Loan_Modelling!C4811&gt;10,Bank_Personal_Loan_Modelling!C4811&lt;=20),"11-20",IF(AND(Bank_Personal_Loan_Modelling!C4811&gt;20,Bank_Personal_Loan_Modelling!C4811&lt;=30),"21-30","30+")))</f>
        <v>0-10</v>
      </c>
    </row>
    <row r="4812" spans="1:1" x14ac:dyDescent="0.3">
      <c r="A4812" s="3" t="str">
        <f>IF(Bank_Personal_Loan_Modelling!C4812&lt;=10,"0-10",IF(AND(Bank_Personal_Loan_Modelling!C4812&gt;10,Bank_Personal_Loan_Modelling!C4812&lt;=20),"11-20",IF(AND(Bank_Personal_Loan_Modelling!C4812&gt;20,Bank_Personal_Loan_Modelling!C4812&lt;=30),"21-30","30+")))</f>
        <v>0-10</v>
      </c>
    </row>
    <row r="4813" spans="1:1" x14ac:dyDescent="0.3">
      <c r="A4813" s="3" t="str">
        <f>IF(Bank_Personal_Loan_Modelling!C4813&lt;=10,"0-10",IF(AND(Bank_Personal_Loan_Modelling!C4813&gt;10,Bank_Personal_Loan_Modelling!C4813&lt;=20),"11-20",IF(AND(Bank_Personal_Loan_Modelling!C4813&gt;20,Bank_Personal_Loan_Modelling!C4813&lt;=30),"21-30","30+")))</f>
        <v>0-10</v>
      </c>
    </row>
    <row r="4814" spans="1:1" x14ac:dyDescent="0.3">
      <c r="A4814" s="3" t="str">
        <f>IF(Bank_Personal_Loan_Modelling!C4814&lt;=10,"0-10",IF(AND(Bank_Personal_Loan_Modelling!C4814&gt;10,Bank_Personal_Loan_Modelling!C4814&lt;=20),"11-20",IF(AND(Bank_Personal_Loan_Modelling!C4814&gt;20,Bank_Personal_Loan_Modelling!C4814&lt;=30),"21-30","30+")))</f>
        <v>0-10</v>
      </c>
    </row>
    <row r="4815" spans="1:1" x14ac:dyDescent="0.3">
      <c r="A4815" s="3" t="str">
        <f>IF(Bank_Personal_Loan_Modelling!C4815&lt;=10,"0-10",IF(AND(Bank_Personal_Loan_Modelling!C4815&gt;10,Bank_Personal_Loan_Modelling!C4815&lt;=20),"11-20",IF(AND(Bank_Personal_Loan_Modelling!C4815&gt;20,Bank_Personal_Loan_Modelling!C4815&lt;=30),"21-30","30+")))</f>
        <v>0-10</v>
      </c>
    </row>
    <row r="4816" spans="1:1" x14ac:dyDescent="0.3">
      <c r="A4816" s="3" t="str">
        <f>IF(Bank_Personal_Loan_Modelling!C4816&lt;=10,"0-10",IF(AND(Bank_Personal_Loan_Modelling!C4816&gt;10,Bank_Personal_Loan_Modelling!C4816&lt;=20),"11-20",IF(AND(Bank_Personal_Loan_Modelling!C4816&gt;20,Bank_Personal_Loan_Modelling!C4816&lt;=30),"21-30","30+")))</f>
        <v>0-10</v>
      </c>
    </row>
    <row r="4817" spans="1:1" x14ac:dyDescent="0.3">
      <c r="A4817" s="3" t="str">
        <f>IF(Bank_Personal_Loan_Modelling!C4817&lt;=10,"0-10",IF(AND(Bank_Personal_Loan_Modelling!C4817&gt;10,Bank_Personal_Loan_Modelling!C4817&lt;=20),"11-20",IF(AND(Bank_Personal_Loan_Modelling!C4817&gt;20,Bank_Personal_Loan_Modelling!C4817&lt;=30),"21-30","30+")))</f>
        <v>0-10</v>
      </c>
    </row>
    <row r="4818" spans="1:1" x14ac:dyDescent="0.3">
      <c r="A4818" s="3" t="str">
        <f>IF(Bank_Personal_Loan_Modelling!C4818&lt;=10,"0-10",IF(AND(Bank_Personal_Loan_Modelling!C4818&gt;10,Bank_Personal_Loan_Modelling!C4818&lt;=20),"11-20",IF(AND(Bank_Personal_Loan_Modelling!C4818&gt;20,Bank_Personal_Loan_Modelling!C4818&lt;=30),"21-30","30+")))</f>
        <v>0-10</v>
      </c>
    </row>
    <row r="4819" spans="1:1" x14ac:dyDescent="0.3">
      <c r="A4819" s="3" t="str">
        <f>IF(Bank_Personal_Loan_Modelling!C4819&lt;=10,"0-10",IF(AND(Bank_Personal_Loan_Modelling!C4819&gt;10,Bank_Personal_Loan_Modelling!C4819&lt;=20),"11-20",IF(AND(Bank_Personal_Loan_Modelling!C4819&gt;20,Bank_Personal_Loan_Modelling!C4819&lt;=30),"21-30","30+")))</f>
        <v>0-10</v>
      </c>
    </row>
    <row r="4820" spans="1:1" x14ac:dyDescent="0.3">
      <c r="A4820" s="3" t="str">
        <f>IF(Bank_Personal_Loan_Modelling!C4820&lt;=10,"0-10",IF(AND(Bank_Personal_Loan_Modelling!C4820&gt;10,Bank_Personal_Loan_Modelling!C4820&lt;=20),"11-20",IF(AND(Bank_Personal_Loan_Modelling!C4820&gt;20,Bank_Personal_Loan_Modelling!C4820&lt;=30),"21-30","30+")))</f>
        <v>0-10</v>
      </c>
    </row>
    <row r="4821" spans="1:1" x14ac:dyDescent="0.3">
      <c r="A4821" s="3" t="str">
        <f>IF(Bank_Personal_Loan_Modelling!C4821&lt;=10,"0-10",IF(AND(Bank_Personal_Loan_Modelling!C4821&gt;10,Bank_Personal_Loan_Modelling!C4821&lt;=20),"11-20",IF(AND(Bank_Personal_Loan_Modelling!C4821&gt;20,Bank_Personal_Loan_Modelling!C4821&lt;=30),"21-30","30+")))</f>
        <v>0-10</v>
      </c>
    </row>
    <row r="4822" spans="1:1" x14ac:dyDescent="0.3">
      <c r="A4822" s="3" t="str">
        <f>IF(Bank_Personal_Loan_Modelling!C4822&lt;=10,"0-10",IF(AND(Bank_Personal_Loan_Modelling!C4822&gt;10,Bank_Personal_Loan_Modelling!C4822&lt;=20),"11-20",IF(AND(Bank_Personal_Loan_Modelling!C4822&gt;20,Bank_Personal_Loan_Modelling!C4822&lt;=30),"21-30","30+")))</f>
        <v>0-10</v>
      </c>
    </row>
    <row r="4823" spans="1:1" x14ac:dyDescent="0.3">
      <c r="A4823" s="3" t="str">
        <f>IF(Bank_Personal_Loan_Modelling!C4823&lt;=10,"0-10",IF(AND(Bank_Personal_Loan_Modelling!C4823&gt;10,Bank_Personal_Loan_Modelling!C4823&lt;=20),"11-20",IF(AND(Bank_Personal_Loan_Modelling!C4823&gt;20,Bank_Personal_Loan_Modelling!C4823&lt;=30),"21-30","30+")))</f>
        <v>0-10</v>
      </c>
    </row>
    <row r="4824" spans="1:1" x14ac:dyDescent="0.3">
      <c r="A4824" s="3" t="str">
        <f>IF(Bank_Personal_Loan_Modelling!C4824&lt;=10,"0-10",IF(AND(Bank_Personal_Loan_Modelling!C4824&gt;10,Bank_Personal_Loan_Modelling!C4824&lt;=20),"11-20",IF(AND(Bank_Personal_Loan_Modelling!C4824&gt;20,Bank_Personal_Loan_Modelling!C4824&lt;=30),"21-30","30+")))</f>
        <v>0-10</v>
      </c>
    </row>
    <row r="4825" spans="1:1" x14ac:dyDescent="0.3">
      <c r="A4825" s="3" t="str">
        <f>IF(Bank_Personal_Loan_Modelling!C4825&lt;=10,"0-10",IF(AND(Bank_Personal_Loan_Modelling!C4825&gt;10,Bank_Personal_Loan_Modelling!C4825&lt;=20),"11-20",IF(AND(Bank_Personal_Loan_Modelling!C4825&gt;20,Bank_Personal_Loan_Modelling!C4825&lt;=30),"21-30","30+")))</f>
        <v>0-10</v>
      </c>
    </row>
    <row r="4826" spans="1:1" x14ac:dyDescent="0.3">
      <c r="A4826" s="3" t="str">
        <f>IF(Bank_Personal_Loan_Modelling!C4826&lt;=10,"0-10",IF(AND(Bank_Personal_Loan_Modelling!C4826&gt;10,Bank_Personal_Loan_Modelling!C4826&lt;=20),"11-20",IF(AND(Bank_Personal_Loan_Modelling!C4826&gt;20,Bank_Personal_Loan_Modelling!C4826&lt;=30),"21-30","30+")))</f>
        <v>0-10</v>
      </c>
    </row>
    <row r="4827" spans="1:1" x14ac:dyDescent="0.3">
      <c r="A4827" s="3" t="str">
        <f>IF(Bank_Personal_Loan_Modelling!C4827&lt;=10,"0-10",IF(AND(Bank_Personal_Loan_Modelling!C4827&gt;10,Bank_Personal_Loan_Modelling!C4827&lt;=20),"11-20",IF(AND(Bank_Personal_Loan_Modelling!C4827&gt;20,Bank_Personal_Loan_Modelling!C4827&lt;=30),"21-30","30+")))</f>
        <v>0-10</v>
      </c>
    </row>
    <row r="4828" spans="1:1" x14ac:dyDescent="0.3">
      <c r="A4828" s="3" t="str">
        <f>IF(Bank_Personal_Loan_Modelling!C4828&lt;=10,"0-10",IF(AND(Bank_Personal_Loan_Modelling!C4828&gt;10,Bank_Personal_Loan_Modelling!C4828&lt;=20),"11-20",IF(AND(Bank_Personal_Loan_Modelling!C4828&gt;20,Bank_Personal_Loan_Modelling!C4828&lt;=30),"21-30","30+")))</f>
        <v>0-10</v>
      </c>
    </row>
    <row r="4829" spans="1:1" x14ac:dyDescent="0.3">
      <c r="A4829" s="3" t="str">
        <f>IF(Bank_Personal_Loan_Modelling!C4829&lt;=10,"0-10",IF(AND(Bank_Personal_Loan_Modelling!C4829&gt;10,Bank_Personal_Loan_Modelling!C4829&lt;=20),"11-20",IF(AND(Bank_Personal_Loan_Modelling!C4829&gt;20,Bank_Personal_Loan_Modelling!C4829&lt;=30),"21-30","30+")))</f>
        <v>0-10</v>
      </c>
    </row>
    <row r="4830" spans="1:1" x14ac:dyDescent="0.3">
      <c r="A4830" s="3" t="str">
        <f>IF(Bank_Personal_Loan_Modelling!C4830&lt;=10,"0-10",IF(AND(Bank_Personal_Loan_Modelling!C4830&gt;10,Bank_Personal_Loan_Modelling!C4830&lt;=20),"11-20",IF(AND(Bank_Personal_Loan_Modelling!C4830&gt;20,Bank_Personal_Loan_Modelling!C4830&lt;=30),"21-30","30+")))</f>
        <v>0-10</v>
      </c>
    </row>
    <row r="4831" spans="1:1" x14ac:dyDescent="0.3">
      <c r="A4831" s="3" t="str">
        <f>IF(Bank_Personal_Loan_Modelling!C4831&lt;=10,"0-10",IF(AND(Bank_Personal_Loan_Modelling!C4831&gt;10,Bank_Personal_Loan_Modelling!C4831&lt;=20),"11-20",IF(AND(Bank_Personal_Loan_Modelling!C4831&gt;20,Bank_Personal_Loan_Modelling!C4831&lt;=30),"21-30","30+")))</f>
        <v>0-10</v>
      </c>
    </row>
    <row r="4832" spans="1:1" x14ac:dyDescent="0.3">
      <c r="A4832" s="3" t="str">
        <f>IF(Bank_Personal_Loan_Modelling!C4832&lt;=10,"0-10",IF(AND(Bank_Personal_Loan_Modelling!C4832&gt;10,Bank_Personal_Loan_Modelling!C4832&lt;=20),"11-20",IF(AND(Bank_Personal_Loan_Modelling!C4832&gt;20,Bank_Personal_Loan_Modelling!C4832&lt;=30),"21-30","30+")))</f>
        <v>0-10</v>
      </c>
    </row>
    <row r="4833" spans="1:1" x14ac:dyDescent="0.3">
      <c r="A4833" s="3" t="str">
        <f>IF(Bank_Personal_Loan_Modelling!C4833&lt;=10,"0-10",IF(AND(Bank_Personal_Loan_Modelling!C4833&gt;10,Bank_Personal_Loan_Modelling!C4833&lt;=20),"11-20",IF(AND(Bank_Personal_Loan_Modelling!C4833&gt;20,Bank_Personal_Loan_Modelling!C4833&lt;=30),"21-30","30+")))</f>
        <v>0-10</v>
      </c>
    </row>
    <row r="4834" spans="1:1" x14ac:dyDescent="0.3">
      <c r="A4834" s="3" t="str">
        <f>IF(Bank_Personal_Loan_Modelling!C4834&lt;=10,"0-10",IF(AND(Bank_Personal_Loan_Modelling!C4834&gt;10,Bank_Personal_Loan_Modelling!C4834&lt;=20),"11-20",IF(AND(Bank_Personal_Loan_Modelling!C4834&gt;20,Bank_Personal_Loan_Modelling!C4834&lt;=30),"21-30","30+")))</f>
        <v>0-10</v>
      </c>
    </row>
    <row r="4835" spans="1:1" x14ac:dyDescent="0.3">
      <c r="A4835" s="3" t="str">
        <f>IF(Bank_Personal_Loan_Modelling!C4835&lt;=10,"0-10",IF(AND(Bank_Personal_Loan_Modelling!C4835&gt;10,Bank_Personal_Loan_Modelling!C4835&lt;=20),"11-20",IF(AND(Bank_Personal_Loan_Modelling!C4835&gt;20,Bank_Personal_Loan_Modelling!C4835&lt;=30),"21-30","30+")))</f>
        <v>0-10</v>
      </c>
    </row>
    <row r="4836" spans="1:1" x14ac:dyDescent="0.3">
      <c r="A4836" s="3" t="str">
        <f>IF(Bank_Personal_Loan_Modelling!C4836&lt;=10,"0-10",IF(AND(Bank_Personal_Loan_Modelling!C4836&gt;10,Bank_Personal_Loan_Modelling!C4836&lt;=20),"11-20",IF(AND(Bank_Personal_Loan_Modelling!C4836&gt;20,Bank_Personal_Loan_Modelling!C4836&lt;=30),"21-30","30+")))</f>
        <v>0-10</v>
      </c>
    </row>
    <row r="4837" spans="1:1" x14ac:dyDescent="0.3">
      <c r="A4837" s="3" t="str">
        <f>IF(Bank_Personal_Loan_Modelling!C4837&lt;=10,"0-10",IF(AND(Bank_Personal_Loan_Modelling!C4837&gt;10,Bank_Personal_Loan_Modelling!C4837&lt;=20),"11-20",IF(AND(Bank_Personal_Loan_Modelling!C4837&gt;20,Bank_Personal_Loan_Modelling!C4837&lt;=30),"21-30","30+")))</f>
        <v>0-10</v>
      </c>
    </row>
    <row r="4838" spans="1:1" x14ac:dyDescent="0.3">
      <c r="A4838" s="3" t="str">
        <f>IF(Bank_Personal_Loan_Modelling!C4838&lt;=10,"0-10",IF(AND(Bank_Personal_Loan_Modelling!C4838&gt;10,Bank_Personal_Loan_Modelling!C4838&lt;=20),"11-20",IF(AND(Bank_Personal_Loan_Modelling!C4838&gt;20,Bank_Personal_Loan_Modelling!C4838&lt;=30),"21-30","30+")))</f>
        <v>0-10</v>
      </c>
    </row>
    <row r="4839" spans="1:1" x14ac:dyDescent="0.3">
      <c r="A4839" s="3" t="str">
        <f>IF(Bank_Personal_Loan_Modelling!C4839&lt;=10,"0-10",IF(AND(Bank_Personal_Loan_Modelling!C4839&gt;10,Bank_Personal_Loan_Modelling!C4839&lt;=20),"11-20",IF(AND(Bank_Personal_Loan_Modelling!C4839&gt;20,Bank_Personal_Loan_Modelling!C4839&lt;=30),"21-30","30+")))</f>
        <v>0-10</v>
      </c>
    </row>
    <row r="4840" spans="1:1" x14ac:dyDescent="0.3">
      <c r="A4840" s="3" t="str">
        <f>IF(Bank_Personal_Loan_Modelling!C4840&lt;=10,"0-10",IF(AND(Bank_Personal_Loan_Modelling!C4840&gt;10,Bank_Personal_Loan_Modelling!C4840&lt;=20),"11-20",IF(AND(Bank_Personal_Loan_Modelling!C4840&gt;20,Bank_Personal_Loan_Modelling!C4840&lt;=30),"21-30","30+")))</f>
        <v>0-10</v>
      </c>
    </row>
    <row r="4841" spans="1:1" x14ac:dyDescent="0.3">
      <c r="A4841" s="3" t="str">
        <f>IF(Bank_Personal_Loan_Modelling!C4841&lt;=10,"0-10",IF(AND(Bank_Personal_Loan_Modelling!C4841&gt;10,Bank_Personal_Loan_Modelling!C4841&lt;=20),"11-20",IF(AND(Bank_Personal_Loan_Modelling!C4841&gt;20,Bank_Personal_Loan_Modelling!C4841&lt;=30),"21-30","30+")))</f>
        <v>0-10</v>
      </c>
    </row>
    <row r="4842" spans="1:1" x14ac:dyDescent="0.3">
      <c r="A4842" s="3" t="str">
        <f>IF(Bank_Personal_Loan_Modelling!C4842&lt;=10,"0-10",IF(AND(Bank_Personal_Loan_Modelling!C4842&gt;10,Bank_Personal_Loan_Modelling!C4842&lt;=20),"11-20",IF(AND(Bank_Personal_Loan_Modelling!C4842&gt;20,Bank_Personal_Loan_Modelling!C4842&lt;=30),"21-30","30+")))</f>
        <v>0-10</v>
      </c>
    </row>
    <row r="4843" spans="1:1" x14ac:dyDescent="0.3">
      <c r="A4843" s="3" t="str">
        <f>IF(Bank_Personal_Loan_Modelling!C4843&lt;=10,"0-10",IF(AND(Bank_Personal_Loan_Modelling!C4843&gt;10,Bank_Personal_Loan_Modelling!C4843&lt;=20),"11-20",IF(AND(Bank_Personal_Loan_Modelling!C4843&gt;20,Bank_Personal_Loan_Modelling!C4843&lt;=30),"21-30","30+")))</f>
        <v>0-10</v>
      </c>
    </row>
    <row r="4844" spans="1:1" x14ac:dyDescent="0.3">
      <c r="A4844" s="3" t="str">
        <f>IF(Bank_Personal_Loan_Modelling!C4844&lt;=10,"0-10",IF(AND(Bank_Personal_Loan_Modelling!C4844&gt;10,Bank_Personal_Loan_Modelling!C4844&lt;=20),"11-20",IF(AND(Bank_Personal_Loan_Modelling!C4844&gt;20,Bank_Personal_Loan_Modelling!C4844&lt;=30),"21-30","30+")))</f>
        <v>0-10</v>
      </c>
    </row>
    <row r="4845" spans="1:1" x14ac:dyDescent="0.3">
      <c r="A4845" s="3" t="str">
        <f>IF(Bank_Personal_Loan_Modelling!C4845&lt;=10,"0-10",IF(AND(Bank_Personal_Loan_Modelling!C4845&gt;10,Bank_Personal_Loan_Modelling!C4845&lt;=20),"11-20",IF(AND(Bank_Personal_Loan_Modelling!C4845&gt;20,Bank_Personal_Loan_Modelling!C4845&lt;=30),"21-30","30+")))</f>
        <v>0-10</v>
      </c>
    </row>
    <row r="4846" spans="1:1" x14ac:dyDescent="0.3">
      <c r="A4846" s="3" t="str">
        <f>IF(Bank_Personal_Loan_Modelling!C4846&lt;=10,"0-10",IF(AND(Bank_Personal_Loan_Modelling!C4846&gt;10,Bank_Personal_Loan_Modelling!C4846&lt;=20),"11-20",IF(AND(Bank_Personal_Loan_Modelling!C4846&gt;20,Bank_Personal_Loan_Modelling!C4846&lt;=30),"21-30","30+")))</f>
        <v>0-10</v>
      </c>
    </row>
    <row r="4847" spans="1:1" x14ac:dyDescent="0.3">
      <c r="A4847" s="3" t="str">
        <f>IF(Bank_Personal_Loan_Modelling!C4847&lt;=10,"0-10",IF(AND(Bank_Personal_Loan_Modelling!C4847&gt;10,Bank_Personal_Loan_Modelling!C4847&lt;=20),"11-20",IF(AND(Bank_Personal_Loan_Modelling!C4847&gt;20,Bank_Personal_Loan_Modelling!C4847&lt;=30),"21-30","30+")))</f>
        <v>0-10</v>
      </c>
    </row>
    <row r="4848" spans="1:1" x14ac:dyDescent="0.3">
      <c r="A4848" s="3" t="str">
        <f>IF(Bank_Personal_Loan_Modelling!C4848&lt;=10,"0-10",IF(AND(Bank_Personal_Loan_Modelling!C4848&gt;10,Bank_Personal_Loan_Modelling!C4848&lt;=20),"11-20",IF(AND(Bank_Personal_Loan_Modelling!C4848&gt;20,Bank_Personal_Loan_Modelling!C4848&lt;=30),"21-30","30+")))</f>
        <v>0-10</v>
      </c>
    </row>
    <row r="4849" spans="1:1" x14ac:dyDescent="0.3">
      <c r="A4849" s="3" t="str">
        <f>IF(Bank_Personal_Loan_Modelling!C4849&lt;=10,"0-10",IF(AND(Bank_Personal_Loan_Modelling!C4849&gt;10,Bank_Personal_Loan_Modelling!C4849&lt;=20),"11-20",IF(AND(Bank_Personal_Loan_Modelling!C4849&gt;20,Bank_Personal_Loan_Modelling!C4849&lt;=30),"21-30","30+")))</f>
        <v>0-10</v>
      </c>
    </row>
    <row r="4850" spans="1:1" x14ac:dyDescent="0.3">
      <c r="A4850" s="3" t="str">
        <f>IF(Bank_Personal_Loan_Modelling!C4850&lt;=10,"0-10",IF(AND(Bank_Personal_Loan_Modelling!C4850&gt;10,Bank_Personal_Loan_Modelling!C4850&lt;=20),"11-20",IF(AND(Bank_Personal_Loan_Modelling!C4850&gt;20,Bank_Personal_Loan_Modelling!C4850&lt;=30),"21-30","30+")))</f>
        <v>0-10</v>
      </c>
    </row>
    <row r="4851" spans="1:1" x14ac:dyDescent="0.3">
      <c r="A4851" s="3" t="str">
        <f>IF(Bank_Personal_Loan_Modelling!C4851&lt;=10,"0-10",IF(AND(Bank_Personal_Loan_Modelling!C4851&gt;10,Bank_Personal_Loan_Modelling!C4851&lt;=20),"11-20",IF(AND(Bank_Personal_Loan_Modelling!C4851&gt;20,Bank_Personal_Loan_Modelling!C4851&lt;=30),"21-30","30+")))</f>
        <v>0-10</v>
      </c>
    </row>
    <row r="4852" spans="1:1" x14ac:dyDescent="0.3">
      <c r="A4852" s="3" t="str">
        <f>IF(Bank_Personal_Loan_Modelling!C4852&lt;=10,"0-10",IF(AND(Bank_Personal_Loan_Modelling!C4852&gt;10,Bank_Personal_Loan_Modelling!C4852&lt;=20),"11-20",IF(AND(Bank_Personal_Loan_Modelling!C4852&gt;20,Bank_Personal_Loan_Modelling!C4852&lt;=30),"21-30","30+")))</f>
        <v>0-10</v>
      </c>
    </row>
    <row r="4853" spans="1:1" x14ac:dyDescent="0.3">
      <c r="A4853" s="3" t="str">
        <f>IF(Bank_Personal_Loan_Modelling!C4853&lt;=10,"0-10",IF(AND(Bank_Personal_Loan_Modelling!C4853&gt;10,Bank_Personal_Loan_Modelling!C4853&lt;=20),"11-20",IF(AND(Bank_Personal_Loan_Modelling!C4853&gt;20,Bank_Personal_Loan_Modelling!C4853&lt;=30),"21-30","30+")))</f>
        <v>0-10</v>
      </c>
    </row>
    <row r="4854" spans="1:1" x14ac:dyDescent="0.3">
      <c r="A4854" s="3" t="str">
        <f>IF(Bank_Personal_Loan_Modelling!C4854&lt;=10,"0-10",IF(AND(Bank_Personal_Loan_Modelling!C4854&gt;10,Bank_Personal_Loan_Modelling!C4854&lt;=20),"11-20",IF(AND(Bank_Personal_Loan_Modelling!C4854&gt;20,Bank_Personal_Loan_Modelling!C4854&lt;=30),"21-30","30+")))</f>
        <v>0-10</v>
      </c>
    </row>
    <row r="4855" spans="1:1" x14ac:dyDescent="0.3">
      <c r="A4855" s="3" t="str">
        <f>IF(Bank_Personal_Loan_Modelling!C4855&lt;=10,"0-10",IF(AND(Bank_Personal_Loan_Modelling!C4855&gt;10,Bank_Personal_Loan_Modelling!C4855&lt;=20),"11-20",IF(AND(Bank_Personal_Loan_Modelling!C4855&gt;20,Bank_Personal_Loan_Modelling!C4855&lt;=30),"21-30","30+")))</f>
        <v>0-10</v>
      </c>
    </row>
    <row r="4856" spans="1:1" x14ac:dyDescent="0.3">
      <c r="A4856" s="3" t="str">
        <f>IF(Bank_Personal_Loan_Modelling!C4856&lt;=10,"0-10",IF(AND(Bank_Personal_Loan_Modelling!C4856&gt;10,Bank_Personal_Loan_Modelling!C4856&lt;=20),"11-20",IF(AND(Bank_Personal_Loan_Modelling!C4856&gt;20,Bank_Personal_Loan_Modelling!C4856&lt;=30),"21-30","30+")))</f>
        <v>0-10</v>
      </c>
    </row>
    <row r="4857" spans="1:1" x14ac:dyDescent="0.3">
      <c r="A4857" s="3" t="str">
        <f>IF(Bank_Personal_Loan_Modelling!C4857&lt;=10,"0-10",IF(AND(Bank_Personal_Loan_Modelling!C4857&gt;10,Bank_Personal_Loan_Modelling!C4857&lt;=20),"11-20",IF(AND(Bank_Personal_Loan_Modelling!C4857&gt;20,Bank_Personal_Loan_Modelling!C4857&lt;=30),"21-30","30+")))</f>
        <v>0-10</v>
      </c>
    </row>
    <row r="4858" spans="1:1" x14ac:dyDescent="0.3">
      <c r="A4858" s="3" t="str">
        <f>IF(Bank_Personal_Loan_Modelling!C4858&lt;=10,"0-10",IF(AND(Bank_Personal_Loan_Modelling!C4858&gt;10,Bank_Personal_Loan_Modelling!C4858&lt;=20),"11-20",IF(AND(Bank_Personal_Loan_Modelling!C4858&gt;20,Bank_Personal_Loan_Modelling!C4858&lt;=30),"21-30","30+")))</f>
        <v>0-10</v>
      </c>
    </row>
    <row r="4859" spans="1:1" x14ac:dyDescent="0.3">
      <c r="A4859" s="3" t="str">
        <f>IF(Bank_Personal_Loan_Modelling!C4859&lt;=10,"0-10",IF(AND(Bank_Personal_Loan_Modelling!C4859&gt;10,Bank_Personal_Loan_Modelling!C4859&lt;=20),"11-20",IF(AND(Bank_Personal_Loan_Modelling!C4859&gt;20,Bank_Personal_Loan_Modelling!C4859&lt;=30),"21-30","30+")))</f>
        <v>0-10</v>
      </c>
    </row>
    <row r="4860" spans="1:1" x14ac:dyDescent="0.3">
      <c r="A4860" s="3" t="str">
        <f>IF(Bank_Personal_Loan_Modelling!C4860&lt;=10,"0-10",IF(AND(Bank_Personal_Loan_Modelling!C4860&gt;10,Bank_Personal_Loan_Modelling!C4860&lt;=20),"11-20",IF(AND(Bank_Personal_Loan_Modelling!C4860&gt;20,Bank_Personal_Loan_Modelling!C4860&lt;=30),"21-30","30+")))</f>
        <v>0-10</v>
      </c>
    </row>
    <row r="4861" spans="1:1" x14ac:dyDescent="0.3">
      <c r="A4861" s="3" t="str">
        <f>IF(Bank_Personal_Loan_Modelling!C4861&lt;=10,"0-10",IF(AND(Bank_Personal_Loan_Modelling!C4861&gt;10,Bank_Personal_Loan_Modelling!C4861&lt;=20),"11-20",IF(AND(Bank_Personal_Loan_Modelling!C4861&gt;20,Bank_Personal_Loan_Modelling!C4861&lt;=30),"21-30","30+")))</f>
        <v>0-10</v>
      </c>
    </row>
    <row r="4862" spans="1:1" x14ac:dyDescent="0.3">
      <c r="A4862" s="3" t="str">
        <f>IF(Bank_Personal_Loan_Modelling!C4862&lt;=10,"0-10",IF(AND(Bank_Personal_Loan_Modelling!C4862&gt;10,Bank_Personal_Loan_Modelling!C4862&lt;=20),"11-20",IF(AND(Bank_Personal_Loan_Modelling!C4862&gt;20,Bank_Personal_Loan_Modelling!C4862&lt;=30),"21-30","30+")))</f>
        <v>0-10</v>
      </c>
    </row>
    <row r="4863" spans="1:1" x14ac:dyDescent="0.3">
      <c r="A4863" s="3" t="str">
        <f>IF(Bank_Personal_Loan_Modelling!C4863&lt;=10,"0-10",IF(AND(Bank_Personal_Loan_Modelling!C4863&gt;10,Bank_Personal_Loan_Modelling!C4863&lt;=20),"11-20",IF(AND(Bank_Personal_Loan_Modelling!C4863&gt;20,Bank_Personal_Loan_Modelling!C4863&lt;=30),"21-30","30+")))</f>
        <v>0-10</v>
      </c>
    </row>
    <row r="4864" spans="1:1" x14ac:dyDescent="0.3">
      <c r="A4864" s="3" t="str">
        <f>IF(Bank_Personal_Loan_Modelling!C4864&lt;=10,"0-10",IF(AND(Bank_Personal_Loan_Modelling!C4864&gt;10,Bank_Personal_Loan_Modelling!C4864&lt;=20),"11-20",IF(AND(Bank_Personal_Loan_Modelling!C4864&gt;20,Bank_Personal_Loan_Modelling!C4864&lt;=30),"21-30","30+")))</f>
        <v>0-10</v>
      </c>
    </row>
    <row r="4865" spans="1:1" x14ac:dyDescent="0.3">
      <c r="A4865" s="3" t="str">
        <f>IF(Bank_Personal_Loan_Modelling!C4865&lt;=10,"0-10",IF(AND(Bank_Personal_Loan_Modelling!C4865&gt;10,Bank_Personal_Loan_Modelling!C4865&lt;=20),"11-20",IF(AND(Bank_Personal_Loan_Modelling!C4865&gt;20,Bank_Personal_Loan_Modelling!C4865&lt;=30),"21-30","30+")))</f>
        <v>0-10</v>
      </c>
    </row>
    <row r="4866" spans="1:1" x14ac:dyDescent="0.3">
      <c r="A4866" s="3" t="str">
        <f>IF(Bank_Personal_Loan_Modelling!C4866&lt;=10,"0-10",IF(AND(Bank_Personal_Loan_Modelling!C4866&gt;10,Bank_Personal_Loan_Modelling!C4866&lt;=20),"11-20",IF(AND(Bank_Personal_Loan_Modelling!C4866&gt;20,Bank_Personal_Loan_Modelling!C4866&lt;=30),"21-30","30+")))</f>
        <v>0-10</v>
      </c>
    </row>
    <row r="4867" spans="1:1" x14ac:dyDescent="0.3">
      <c r="A4867" s="3" t="str">
        <f>IF(Bank_Personal_Loan_Modelling!C4867&lt;=10,"0-10",IF(AND(Bank_Personal_Loan_Modelling!C4867&gt;10,Bank_Personal_Loan_Modelling!C4867&lt;=20),"11-20",IF(AND(Bank_Personal_Loan_Modelling!C4867&gt;20,Bank_Personal_Loan_Modelling!C4867&lt;=30),"21-30","30+")))</f>
        <v>0-10</v>
      </c>
    </row>
    <row r="4868" spans="1:1" x14ac:dyDescent="0.3">
      <c r="A4868" s="3" t="str">
        <f>IF(Bank_Personal_Loan_Modelling!C4868&lt;=10,"0-10",IF(AND(Bank_Personal_Loan_Modelling!C4868&gt;10,Bank_Personal_Loan_Modelling!C4868&lt;=20),"11-20",IF(AND(Bank_Personal_Loan_Modelling!C4868&gt;20,Bank_Personal_Loan_Modelling!C4868&lt;=30),"21-30","30+")))</f>
        <v>0-10</v>
      </c>
    </row>
    <row r="4869" spans="1:1" x14ac:dyDescent="0.3">
      <c r="A4869" s="3" t="str">
        <f>IF(Bank_Personal_Loan_Modelling!C4869&lt;=10,"0-10",IF(AND(Bank_Personal_Loan_Modelling!C4869&gt;10,Bank_Personal_Loan_Modelling!C4869&lt;=20),"11-20",IF(AND(Bank_Personal_Loan_Modelling!C4869&gt;20,Bank_Personal_Loan_Modelling!C4869&lt;=30),"21-30","30+")))</f>
        <v>0-10</v>
      </c>
    </row>
    <row r="4870" spans="1:1" x14ac:dyDescent="0.3">
      <c r="A4870" s="3" t="str">
        <f>IF(Bank_Personal_Loan_Modelling!C4870&lt;=10,"0-10",IF(AND(Bank_Personal_Loan_Modelling!C4870&gt;10,Bank_Personal_Loan_Modelling!C4870&lt;=20),"11-20",IF(AND(Bank_Personal_Loan_Modelling!C4870&gt;20,Bank_Personal_Loan_Modelling!C4870&lt;=30),"21-30","30+")))</f>
        <v>0-10</v>
      </c>
    </row>
    <row r="4871" spans="1:1" x14ac:dyDescent="0.3">
      <c r="A4871" s="3" t="str">
        <f>IF(Bank_Personal_Loan_Modelling!C4871&lt;=10,"0-10",IF(AND(Bank_Personal_Loan_Modelling!C4871&gt;10,Bank_Personal_Loan_Modelling!C4871&lt;=20),"11-20",IF(AND(Bank_Personal_Loan_Modelling!C4871&gt;20,Bank_Personal_Loan_Modelling!C4871&lt;=30),"21-30","30+")))</f>
        <v>0-10</v>
      </c>
    </row>
    <row r="4872" spans="1:1" x14ac:dyDescent="0.3">
      <c r="A4872" s="3" t="str">
        <f>IF(Bank_Personal_Loan_Modelling!C4872&lt;=10,"0-10",IF(AND(Bank_Personal_Loan_Modelling!C4872&gt;10,Bank_Personal_Loan_Modelling!C4872&lt;=20),"11-20",IF(AND(Bank_Personal_Loan_Modelling!C4872&gt;20,Bank_Personal_Loan_Modelling!C4872&lt;=30),"21-30","30+")))</f>
        <v>0-10</v>
      </c>
    </row>
    <row r="4873" spans="1:1" x14ac:dyDescent="0.3">
      <c r="A4873" s="3" t="str">
        <f>IF(Bank_Personal_Loan_Modelling!C4873&lt;=10,"0-10",IF(AND(Bank_Personal_Loan_Modelling!C4873&gt;10,Bank_Personal_Loan_Modelling!C4873&lt;=20),"11-20",IF(AND(Bank_Personal_Loan_Modelling!C4873&gt;20,Bank_Personal_Loan_Modelling!C4873&lt;=30),"21-30","30+")))</f>
        <v>0-10</v>
      </c>
    </row>
    <row r="4874" spans="1:1" x14ac:dyDescent="0.3">
      <c r="A4874" s="3" t="str">
        <f>IF(Bank_Personal_Loan_Modelling!C4874&lt;=10,"0-10",IF(AND(Bank_Personal_Loan_Modelling!C4874&gt;10,Bank_Personal_Loan_Modelling!C4874&lt;=20),"11-20",IF(AND(Bank_Personal_Loan_Modelling!C4874&gt;20,Bank_Personal_Loan_Modelling!C4874&lt;=30),"21-30","30+")))</f>
        <v>0-10</v>
      </c>
    </row>
    <row r="4875" spans="1:1" x14ac:dyDescent="0.3">
      <c r="A4875" s="3" t="str">
        <f>IF(Bank_Personal_Loan_Modelling!C4875&lt;=10,"0-10",IF(AND(Bank_Personal_Loan_Modelling!C4875&gt;10,Bank_Personal_Loan_Modelling!C4875&lt;=20),"11-20",IF(AND(Bank_Personal_Loan_Modelling!C4875&gt;20,Bank_Personal_Loan_Modelling!C4875&lt;=30),"21-30","30+")))</f>
        <v>0-10</v>
      </c>
    </row>
    <row r="4876" spans="1:1" x14ac:dyDescent="0.3">
      <c r="A4876" s="3" t="str">
        <f>IF(Bank_Personal_Loan_Modelling!C4876&lt;=10,"0-10",IF(AND(Bank_Personal_Loan_Modelling!C4876&gt;10,Bank_Personal_Loan_Modelling!C4876&lt;=20),"11-20",IF(AND(Bank_Personal_Loan_Modelling!C4876&gt;20,Bank_Personal_Loan_Modelling!C4876&lt;=30),"21-30","30+")))</f>
        <v>0-10</v>
      </c>
    </row>
    <row r="4877" spans="1:1" x14ac:dyDescent="0.3">
      <c r="A4877" s="3" t="str">
        <f>IF(Bank_Personal_Loan_Modelling!C4877&lt;=10,"0-10",IF(AND(Bank_Personal_Loan_Modelling!C4877&gt;10,Bank_Personal_Loan_Modelling!C4877&lt;=20),"11-20",IF(AND(Bank_Personal_Loan_Modelling!C4877&gt;20,Bank_Personal_Loan_Modelling!C4877&lt;=30),"21-30","30+")))</f>
        <v>0-10</v>
      </c>
    </row>
    <row r="4878" spans="1:1" x14ac:dyDescent="0.3">
      <c r="A4878" s="3" t="str">
        <f>IF(Bank_Personal_Loan_Modelling!C4878&lt;=10,"0-10",IF(AND(Bank_Personal_Loan_Modelling!C4878&gt;10,Bank_Personal_Loan_Modelling!C4878&lt;=20),"11-20",IF(AND(Bank_Personal_Loan_Modelling!C4878&gt;20,Bank_Personal_Loan_Modelling!C4878&lt;=30),"21-30","30+")))</f>
        <v>0-10</v>
      </c>
    </row>
    <row r="4879" spans="1:1" x14ac:dyDescent="0.3">
      <c r="A4879" s="3" t="str">
        <f>IF(Bank_Personal_Loan_Modelling!C4879&lt;=10,"0-10",IF(AND(Bank_Personal_Loan_Modelling!C4879&gt;10,Bank_Personal_Loan_Modelling!C4879&lt;=20),"11-20",IF(AND(Bank_Personal_Loan_Modelling!C4879&gt;20,Bank_Personal_Loan_Modelling!C4879&lt;=30),"21-30","30+")))</f>
        <v>0-10</v>
      </c>
    </row>
    <row r="4880" spans="1:1" x14ac:dyDescent="0.3">
      <c r="A4880" s="3" t="str">
        <f>IF(Bank_Personal_Loan_Modelling!C4880&lt;=10,"0-10",IF(AND(Bank_Personal_Loan_Modelling!C4880&gt;10,Bank_Personal_Loan_Modelling!C4880&lt;=20),"11-20",IF(AND(Bank_Personal_Loan_Modelling!C4880&gt;20,Bank_Personal_Loan_Modelling!C4880&lt;=30),"21-30","30+")))</f>
        <v>0-10</v>
      </c>
    </row>
    <row r="4881" spans="1:1" x14ac:dyDescent="0.3">
      <c r="A4881" s="3" t="str">
        <f>IF(Bank_Personal_Loan_Modelling!C4881&lt;=10,"0-10",IF(AND(Bank_Personal_Loan_Modelling!C4881&gt;10,Bank_Personal_Loan_Modelling!C4881&lt;=20),"11-20",IF(AND(Bank_Personal_Loan_Modelling!C4881&gt;20,Bank_Personal_Loan_Modelling!C4881&lt;=30),"21-30","30+")))</f>
        <v>0-10</v>
      </c>
    </row>
    <row r="4882" spans="1:1" x14ac:dyDescent="0.3">
      <c r="A4882" s="3" t="str">
        <f>IF(Bank_Personal_Loan_Modelling!C4882&lt;=10,"0-10",IF(AND(Bank_Personal_Loan_Modelling!C4882&gt;10,Bank_Personal_Loan_Modelling!C4882&lt;=20),"11-20",IF(AND(Bank_Personal_Loan_Modelling!C4882&gt;20,Bank_Personal_Loan_Modelling!C4882&lt;=30),"21-30","30+")))</f>
        <v>0-10</v>
      </c>
    </row>
    <row r="4883" spans="1:1" x14ac:dyDescent="0.3">
      <c r="A4883" s="3" t="str">
        <f>IF(Bank_Personal_Loan_Modelling!C4883&lt;=10,"0-10",IF(AND(Bank_Personal_Loan_Modelling!C4883&gt;10,Bank_Personal_Loan_Modelling!C4883&lt;=20),"11-20",IF(AND(Bank_Personal_Loan_Modelling!C4883&gt;20,Bank_Personal_Loan_Modelling!C4883&lt;=30),"21-30","30+")))</f>
        <v>0-10</v>
      </c>
    </row>
    <row r="4884" spans="1:1" x14ac:dyDescent="0.3">
      <c r="A4884" s="3" t="str">
        <f>IF(Bank_Personal_Loan_Modelling!C4884&lt;=10,"0-10",IF(AND(Bank_Personal_Loan_Modelling!C4884&gt;10,Bank_Personal_Loan_Modelling!C4884&lt;=20),"11-20",IF(AND(Bank_Personal_Loan_Modelling!C4884&gt;20,Bank_Personal_Loan_Modelling!C4884&lt;=30),"21-30","30+")))</f>
        <v>0-10</v>
      </c>
    </row>
    <row r="4885" spans="1:1" x14ac:dyDescent="0.3">
      <c r="A4885" s="3" t="str">
        <f>IF(Bank_Personal_Loan_Modelling!C4885&lt;=10,"0-10",IF(AND(Bank_Personal_Loan_Modelling!C4885&gt;10,Bank_Personal_Loan_Modelling!C4885&lt;=20),"11-20",IF(AND(Bank_Personal_Loan_Modelling!C4885&gt;20,Bank_Personal_Loan_Modelling!C4885&lt;=30),"21-30","30+")))</f>
        <v>0-10</v>
      </c>
    </row>
    <row r="4886" spans="1:1" x14ac:dyDescent="0.3">
      <c r="A4886" s="3" t="str">
        <f>IF(Bank_Personal_Loan_Modelling!C4886&lt;=10,"0-10",IF(AND(Bank_Personal_Loan_Modelling!C4886&gt;10,Bank_Personal_Loan_Modelling!C4886&lt;=20),"11-20",IF(AND(Bank_Personal_Loan_Modelling!C4886&gt;20,Bank_Personal_Loan_Modelling!C4886&lt;=30),"21-30","30+")))</f>
        <v>0-10</v>
      </c>
    </row>
    <row r="4887" spans="1:1" x14ac:dyDescent="0.3">
      <c r="A4887" s="3" t="str">
        <f>IF(Bank_Personal_Loan_Modelling!C4887&lt;=10,"0-10",IF(AND(Bank_Personal_Loan_Modelling!C4887&gt;10,Bank_Personal_Loan_Modelling!C4887&lt;=20),"11-20",IF(AND(Bank_Personal_Loan_Modelling!C4887&gt;20,Bank_Personal_Loan_Modelling!C4887&lt;=30),"21-30","30+")))</f>
        <v>0-10</v>
      </c>
    </row>
    <row r="4888" spans="1:1" x14ac:dyDescent="0.3">
      <c r="A4888" s="3" t="str">
        <f>IF(Bank_Personal_Loan_Modelling!C4888&lt;=10,"0-10",IF(AND(Bank_Personal_Loan_Modelling!C4888&gt;10,Bank_Personal_Loan_Modelling!C4888&lt;=20),"11-20",IF(AND(Bank_Personal_Loan_Modelling!C4888&gt;20,Bank_Personal_Loan_Modelling!C4888&lt;=30),"21-30","30+")))</f>
        <v>0-10</v>
      </c>
    </row>
    <row r="4889" spans="1:1" x14ac:dyDescent="0.3">
      <c r="A4889" s="3" t="str">
        <f>IF(Bank_Personal_Loan_Modelling!C4889&lt;=10,"0-10",IF(AND(Bank_Personal_Loan_Modelling!C4889&gt;10,Bank_Personal_Loan_Modelling!C4889&lt;=20),"11-20",IF(AND(Bank_Personal_Loan_Modelling!C4889&gt;20,Bank_Personal_Loan_Modelling!C4889&lt;=30),"21-30","30+")))</f>
        <v>0-10</v>
      </c>
    </row>
    <row r="4890" spans="1:1" x14ac:dyDescent="0.3">
      <c r="A4890" s="3" t="str">
        <f>IF(Bank_Personal_Loan_Modelling!C4890&lt;=10,"0-10",IF(AND(Bank_Personal_Loan_Modelling!C4890&gt;10,Bank_Personal_Loan_Modelling!C4890&lt;=20),"11-20",IF(AND(Bank_Personal_Loan_Modelling!C4890&gt;20,Bank_Personal_Loan_Modelling!C4890&lt;=30),"21-30","30+")))</f>
        <v>0-10</v>
      </c>
    </row>
    <row r="4891" spans="1:1" x14ac:dyDescent="0.3">
      <c r="A4891" s="3" t="str">
        <f>IF(Bank_Personal_Loan_Modelling!C4891&lt;=10,"0-10",IF(AND(Bank_Personal_Loan_Modelling!C4891&gt;10,Bank_Personal_Loan_Modelling!C4891&lt;=20),"11-20",IF(AND(Bank_Personal_Loan_Modelling!C4891&gt;20,Bank_Personal_Loan_Modelling!C4891&lt;=30),"21-30","30+")))</f>
        <v>0-10</v>
      </c>
    </row>
    <row r="4892" spans="1:1" x14ac:dyDescent="0.3">
      <c r="A4892" s="3" t="str">
        <f>IF(Bank_Personal_Loan_Modelling!C4892&lt;=10,"0-10",IF(AND(Bank_Personal_Loan_Modelling!C4892&gt;10,Bank_Personal_Loan_Modelling!C4892&lt;=20),"11-20",IF(AND(Bank_Personal_Loan_Modelling!C4892&gt;20,Bank_Personal_Loan_Modelling!C4892&lt;=30),"21-30","30+")))</f>
        <v>0-10</v>
      </c>
    </row>
    <row r="4893" spans="1:1" x14ac:dyDescent="0.3">
      <c r="A4893" s="3" t="str">
        <f>IF(Bank_Personal_Loan_Modelling!C4893&lt;=10,"0-10",IF(AND(Bank_Personal_Loan_Modelling!C4893&gt;10,Bank_Personal_Loan_Modelling!C4893&lt;=20),"11-20",IF(AND(Bank_Personal_Loan_Modelling!C4893&gt;20,Bank_Personal_Loan_Modelling!C4893&lt;=30),"21-30","30+")))</f>
        <v>0-10</v>
      </c>
    </row>
    <row r="4894" spans="1:1" x14ac:dyDescent="0.3">
      <c r="A4894" s="3" t="str">
        <f>IF(Bank_Personal_Loan_Modelling!C4894&lt;=10,"0-10",IF(AND(Bank_Personal_Loan_Modelling!C4894&gt;10,Bank_Personal_Loan_Modelling!C4894&lt;=20),"11-20",IF(AND(Bank_Personal_Loan_Modelling!C4894&gt;20,Bank_Personal_Loan_Modelling!C4894&lt;=30),"21-30","30+")))</f>
        <v>0-10</v>
      </c>
    </row>
    <row r="4895" spans="1:1" x14ac:dyDescent="0.3">
      <c r="A4895" s="3" t="str">
        <f>IF(Bank_Personal_Loan_Modelling!C4895&lt;=10,"0-10",IF(AND(Bank_Personal_Loan_Modelling!C4895&gt;10,Bank_Personal_Loan_Modelling!C4895&lt;=20),"11-20",IF(AND(Bank_Personal_Loan_Modelling!C4895&gt;20,Bank_Personal_Loan_Modelling!C4895&lt;=30),"21-30","30+")))</f>
        <v>0-10</v>
      </c>
    </row>
    <row r="4896" spans="1:1" x14ac:dyDescent="0.3">
      <c r="A4896" s="3" t="str">
        <f>IF(Bank_Personal_Loan_Modelling!C4896&lt;=10,"0-10",IF(AND(Bank_Personal_Loan_Modelling!C4896&gt;10,Bank_Personal_Loan_Modelling!C4896&lt;=20),"11-20",IF(AND(Bank_Personal_Loan_Modelling!C4896&gt;20,Bank_Personal_Loan_Modelling!C4896&lt;=30),"21-30","30+")))</f>
        <v>0-10</v>
      </c>
    </row>
    <row r="4897" spans="1:1" x14ac:dyDescent="0.3">
      <c r="A4897" s="3" t="str">
        <f>IF(Bank_Personal_Loan_Modelling!C4897&lt;=10,"0-10",IF(AND(Bank_Personal_Loan_Modelling!C4897&gt;10,Bank_Personal_Loan_Modelling!C4897&lt;=20),"11-20",IF(AND(Bank_Personal_Loan_Modelling!C4897&gt;20,Bank_Personal_Loan_Modelling!C4897&lt;=30),"21-30","30+")))</f>
        <v>0-10</v>
      </c>
    </row>
    <row r="4898" spans="1:1" x14ac:dyDescent="0.3">
      <c r="A4898" s="3" t="str">
        <f>IF(Bank_Personal_Loan_Modelling!C4898&lt;=10,"0-10",IF(AND(Bank_Personal_Loan_Modelling!C4898&gt;10,Bank_Personal_Loan_Modelling!C4898&lt;=20),"11-20",IF(AND(Bank_Personal_Loan_Modelling!C4898&gt;20,Bank_Personal_Loan_Modelling!C4898&lt;=30),"21-30","30+")))</f>
        <v>0-10</v>
      </c>
    </row>
    <row r="4899" spans="1:1" x14ac:dyDescent="0.3">
      <c r="A4899" s="3" t="str">
        <f>IF(Bank_Personal_Loan_Modelling!C4899&lt;=10,"0-10",IF(AND(Bank_Personal_Loan_Modelling!C4899&gt;10,Bank_Personal_Loan_Modelling!C4899&lt;=20),"11-20",IF(AND(Bank_Personal_Loan_Modelling!C4899&gt;20,Bank_Personal_Loan_Modelling!C4899&lt;=30),"21-30","30+")))</f>
        <v>0-10</v>
      </c>
    </row>
    <row r="4900" spans="1:1" x14ac:dyDescent="0.3">
      <c r="A4900" s="3" t="str">
        <f>IF(Bank_Personal_Loan_Modelling!C4900&lt;=10,"0-10",IF(AND(Bank_Personal_Loan_Modelling!C4900&gt;10,Bank_Personal_Loan_Modelling!C4900&lt;=20),"11-20",IF(AND(Bank_Personal_Loan_Modelling!C4900&gt;20,Bank_Personal_Loan_Modelling!C4900&lt;=30),"21-30","30+")))</f>
        <v>0-10</v>
      </c>
    </row>
    <row r="4901" spans="1:1" x14ac:dyDescent="0.3">
      <c r="A4901" s="3" t="str">
        <f>IF(Bank_Personal_Loan_Modelling!C4901&lt;=10,"0-10",IF(AND(Bank_Personal_Loan_Modelling!C4901&gt;10,Bank_Personal_Loan_Modelling!C4901&lt;=20),"11-20",IF(AND(Bank_Personal_Loan_Modelling!C4901&gt;20,Bank_Personal_Loan_Modelling!C4901&lt;=30),"21-30","30+")))</f>
        <v>0-10</v>
      </c>
    </row>
    <row r="4902" spans="1:1" x14ac:dyDescent="0.3">
      <c r="A4902" s="3" t="str">
        <f>IF(Bank_Personal_Loan_Modelling!C4902&lt;=10,"0-10",IF(AND(Bank_Personal_Loan_Modelling!C4902&gt;10,Bank_Personal_Loan_Modelling!C4902&lt;=20),"11-20",IF(AND(Bank_Personal_Loan_Modelling!C4902&gt;20,Bank_Personal_Loan_Modelling!C4902&lt;=30),"21-30","30+")))</f>
        <v>0-10</v>
      </c>
    </row>
    <row r="4903" spans="1:1" x14ac:dyDescent="0.3">
      <c r="A4903" s="3" t="str">
        <f>IF(Bank_Personal_Loan_Modelling!C4903&lt;=10,"0-10",IF(AND(Bank_Personal_Loan_Modelling!C4903&gt;10,Bank_Personal_Loan_Modelling!C4903&lt;=20),"11-20",IF(AND(Bank_Personal_Loan_Modelling!C4903&gt;20,Bank_Personal_Loan_Modelling!C4903&lt;=30),"21-30","30+")))</f>
        <v>0-10</v>
      </c>
    </row>
    <row r="4904" spans="1:1" x14ac:dyDescent="0.3">
      <c r="A4904" s="3" t="str">
        <f>IF(Bank_Personal_Loan_Modelling!C4904&lt;=10,"0-10",IF(AND(Bank_Personal_Loan_Modelling!C4904&gt;10,Bank_Personal_Loan_Modelling!C4904&lt;=20),"11-20",IF(AND(Bank_Personal_Loan_Modelling!C4904&gt;20,Bank_Personal_Loan_Modelling!C4904&lt;=30),"21-30","30+")))</f>
        <v>0-10</v>
      </c>
    </row>
    <row r="4905" spans="1:1" x14ac:dyDescent="0.3">
      <c r="A4905" s="3" t="str">
        <f>IF(Bank_Personal_Loan_Modelling!C4905&lt;=10,"0-10",IF(AND(Bank_Personal_Loan_Modelling!C4905&gt;10,Bank_Personal_Loan_Modelling!C4905&lt;=20),"11-20",IF(AND(Bank_Personal_Loan_Modelling!C4905&gt;20,Bank_Personal_Loan_Modelling!C4905&lt;=30),"21-30","30+")))</f>
        <v>0-10</v>
      </c>
    </row>
    <row r="4906" spans="1:1" x14ac:dyDescent="0.3">
      <c r="A4906" s="3" t="str">
        <f>IF(Bank_Personal_Loan_Modelling!C4906&lt;=10,"0-10",IF(AND(Bank_Personal_Loan_Modelling!C4906&gt;10,Bank_Personal_Loan_Modelling!C4906&lt;=20),"11-20",IF(AND(Bank_Personal_Loan_Modelling!C4906&gt;20,Bank_Personal_Loan_Modelling!C4906&lt;=30),"21-30","30+")))</f>
        <v>0-10</v>
      </c>
    </row>
    <row r="4907" spans="1:1" x14ac:dyDescent="0.3">
      <c r="A4907" s="3" t="str">
        <f>IF(Bank_Personal_Loan_Modelling!C4907&lt;=10,"0-10",IF(AND(Bank_Personal_Loan_Modelling!C4907&gt;10,Bank_Personal_Loan_Modelling!C4907&lt;=20),"11-20",IF(AND(Bank_Personal_Loan_Modelling!C4907&gt;20,Bank_Personal_Loan_Modelling!C4907&lt;=30),"21-30","30+")))</f>
        <v>0-10</v>
      </c>
    </row>
    <row r="4908" spans="1:1" x14ac:dyDescent="0.3">
      <c r="A4908" s="3" t="str">
        <f>IF(Bank_Personal_Loan_Modelling!C4908&lt;=10,"0-10",IF(AND(Bank_Personal_Loan_Modelling!C4908&gt;10,Bank_Personal_Loan_Modelling!C4908&lt;=20),"11-20",IF(AND(Bank_Personal_Loan_Modelling!C4908&gt;20,Bank_Personal_Loan_Modelling!C4908&lt;=30),"21-30","30+")))</f>
        <v>0-10</v>
      </c>
    </row>
    <row r="4909" spans="1:1" x14ac:dyDescent="0.3">
      <c r="A4909" s="3" t="str">
        <f>IF(Bank_Personal_Loan_Modelling!C4909&lt;=10,"0-10",IF(AND(Bank_Personal_Loan_Modelling!C4909&gt;10,Bank_Personal_Loan_Modelling!C4909&lt;=20),"11-20",IF(AND(Bank_Personal_Loan_Modelling!C4909&gt;20,Bank_Personal_Loan_Modelling!C4909&lt;=30),"21-30","30+")))</f>
        <v>0-10</v>
      </c>
    </row>
    <row r="4910" spans="1:1" x14ac:dyDescent="0.3">
      <c r="A4910" s="3" t="str">
        <f>IF(Bank_Personal_Loan_Modelling!C4910&lt;=10,"0-10",IF(AND(Bank_Personal_Loan_Modelling!C4910&gt;10,Bank_Personal_Loan_Modelling!C4910&lt;=20),"11-20",IF(AND(Bank_Personal_Loan_Modelling!C4910&gt;20,Bank_Personal_Loan_Modelling!C4910&lt;=30),"21-30","30+")))</f>
        <v>0-10</v>
      </c>
    </row>
    <row r="4911" spans="1:1" x14ac:dyDescent="0.3">
      <c r="A4911" s="3" t="str">
        <f>IF(Bank_Personal_Loan_Modelling!C4911&lt;=10,"0-10",IF(AND(Bank_Personal_Loan_Modelling!C4911&gt;10,Bank_Personal_Loan_Modelling!C4911&lt;=20),"11-20",IF(AND(Bank_Personal_Loan_Modelling!C4911&gt;20,Bank_Personal_Loan_Modelling!C4911&lt;=30),"21-30","30+")))</f>
        <v>0-10</v>
      </c>
    </row>
    <row r="4912" spans="1:1" x14ac:dyDescent="0.3">
      <c r="A4912" s="3" t="str">
        <f>IF(Bank_Personal_Loan_Modelling!C4912&lt;=10,"0-10",IF(AND(Bank_Personal_Loan_Modelling!C4912&gt;10,Bank_Personal_Loan_Modelling!C4912&lt;=20),"11-20",IF(AND(Bank_Personal_Loan_Modelling!C4912&gt;20,Bank_Personal_Loan_Modelling!C4912&lt;=30),"21-30","30+")))</f>
        <v>0-10</v>
      </c>
    </row>
    <row r="4913" spans="1:1" x14ac:dyDescent="0.3">
      <c r="A4913" s="3" t="str">
        <f>IF(Bank_Personal_Loan_Modelling!C4913&lt;=10,"0-10",IF(AND(Bank_Personal_Loan_Modelling!C4913&gt;10,Bank_Personal_Loan_Modelling!C4913&lt;=20),"11-20",IF(AND(Bank_Personal_Loan_Modelling!C4913&gt;20,Bank_Personal_Loan_Modelling!C4913&lt;=30),"21-30","30+")))</f>
        <v>0-10</v>
      </c>
    </row>
    <row r="4914" spans="1:1" x14ac:dyDescent="0.3">
      <c r="A4914" s="3" t="str">
        <f>IF(Bank_Personal_Loan_Modelling!C4914&lt;=10,"0-10",IF(AND(Bank_Personal_Loan_Modelling!C4914&gt;10,Bank_Personal_Loan_Modelling!C4914&lt;=20),"11-20",IF(AND(Bank_Personal_Loan_Modelling!C4914&gt;20,Bank_Personal_Loan_Modelling!C4914&lt;=30),"21-30","30+")))</f>
        <v>0-10</v>
      </c>
    </row>
    <row r="4915" spans="1:1" x14ac:dyDescent="0.3">
      <c r="A4915" s="3" t="str">
        <f>IF(Bank_Personal_Loan_Modelling!C4915&lt;=10,"0-10",IF(AND(Bank_Personal_Loan_Modelling!C4915&gt;10,Bank_Personal_Loan_Modelling!C4915&lt;=20),"11-20",IF(AND(Bank_Personal_Loan_Modelling!C4915&gt;20,Bank_Personal_Loan_Modelling!C4915&lt;=30),"21-30","30+")))</f>
        <v>0-10</v>
      </c>
    </row>
    <row r="4916" spans="1:1" x14ac:dyDescent="0.3">
      <c r="A4916" s="3" t="str">
        <f>IF(Bank_Personal_Loan_Modelling!C4916&lt;=10,"0-10",IF(AND(Bank_Personal_Loan_Modelling!C4916&gt;10,Bank_Personal_Loan_Modelling!C4916&lt;=20),"11-20",IF(AND(Bank_Personal_Loan_Modelling!C4916&gt;20,Bank_Personal_Loan_Modelling!C4916&lt;=30),"21-30","30+")))</f>
        <v>0-10</v>
      </c>
    </row>
    <row r="4917" spans="1:1" x14ac:dyDescent="0.3">
      <c r="A4917" s="3" t="str">
        <f>IF(Bank_Personal_Loan_Modelling!C4917&lt;=10,"0-10",IF(AND(Bank_Personal_Loan_Modelling!C4917&gt;10,Bank_Personal_Loan_Modelling!C4917&lt;=20),"11-20",IF(AND(Bank_Personal_Loan_Modelling!C4917&gt;20,Bank_Personal_Loan_Modelling!C4917&lt;=30),"21-30","30+")))</f>
        <v>0-10</v>
      </c>
    </row>
    <row r="4918" spans="1:1" x14ac:dyDescent="0.3">
      <c r="A4918" s="3" t="str">
        <f>IF(Bank_Personal_Loan_Modelling!C4918&lt;=10,"0-10",IF(AND(Bank_Personal_Loan_Modelling!C4918&gt;10,Bank_Personal_Loan_Modelling!C4918&lt;=20),"11-20",IF(AND(Bank_Personal_Loan_Modelling!C4918&gt;20,Bank_Personal_Loan_Modelling!C4918&lt;=30),"21-30","30+")))</f>
        <v>0-10</v>
      </c>
    </row>
    <row r="4919" spans="1:1" x14ac:dyDescent="0.3">
      <c r="A4919" s="3" t="str">
        <f>IF(Bank_Personal_Loan_Modelling!C4919&lt;=10,"0-10",IF(AND(Bank_Personal_Loan_Modelling!C4919&gt;10,Bank_Personal_Loan_Modelling!C4919&lt;=20),"11-20",IF(AND(Bank_Personal_Loan_Modelling!C4919&gt;20,Bank_Personal_Loan_Modelling!C4919&lt;=30),"21-30","30+")))</f>
        <v>0-10</v>
      </c>
    </row>
    <row r="4920" spans="1:1" x14ac:dyDescent="0.3">
      <c r="A4920" s="3" t="str">
        <f>IF(Bank_Personal_Loan_Modelling!C4920&lt;=10,"0-10",IF(AND(Bank_Personal_Loan_Modelling!C4920&gt;10,Bank_Personal_Loan_Modelling!C4920&lt;=20),"11-20",IF(AND(Bank_Personal_Loan_Modelling!C4920&gt;20,Bank_Personal_Loan_Modelling!C4920&lt;=30),"21-30","30+")))</f>
        <v>0-10</v>
      </c>
    </row>
    <row r="4921" spans="1:1" x14ac:dyDescent="0.3">
      <c r="A4921" s="3" t="str">
        <f>IF(Bank_Personal_Loan_Modelling!C4921&lt;=10,"0-10",IF(AND(Bank_Personal_Loan_Modelling!C4921&gt;10,Bank_Personal_Loan_Modelling!C4921&lt;=20),"11-20",IF(AND(Bank_Personal_Loan_Modelling!C4921&gt;20,Bank_Personal_Loan_Modelling!C4921&lt;=30),"21-30","30+")))</f>
        <v>0-10</v>
      </c>
    </row>
    <row r="4922" spans="1:1" x14ac:dyDescent="0.3">
      <c r="A4922" s="3" t="str">
        <f>IF(Bank_Personal_Loan_Modelling!C4922&lt;=10,"0-10",IF(AND(Bank_Personal_Loan_Modelling!C4922&gt;10,Bank_Personal_Loan_Modelling!C4922&lt;=20),"11-20",IF(AND(Bank_Personal_Loan_Modelling!C4922&gt;20,Bank_Personal_Loan_Modelling!C4922&lt;=30),"21-30","30+")))</f>
        <v>0-10</v>
      </c>
    </row>
    <row r="4923" spans="1:1" x14ac:dyDescent="0.3">
      <c r="A4923" s="3" t="str">
        <f>IF(Bank_Personal_Loan_Modelling!C4923&lt;=10,"0-10",IF(AND(Bank_Personal_Loan_Modelling!C4923&gt;10,Bank_Personal_Loan_Modelling!C4923&lt;=20),"11-20",IF(AND(Bank_Personal_Loan_Modelling!C4923&gt;20,Bank_Personal_Loan_Modelling!C4923&lt;=30),"21-30","30+")))</f>
        <v>0-10</v>
      </c>
    </row>
    <row r="4924" spans="1:1" x14ac:dyDescent="0.3">
      <c r="A4924" s="3" t="str">
        <f>IF(Bank_Personal_Loan_Modelling!C4924&lt;=10,"0-10",IF(AND(Bank_Personal_Loan_Modelling!C4924&gt;10,Bank_Personal_Loan_Modelling!C4924&lt;=20),"11-20",IF(AND(Bank_Personal_Loan_Modelling!C4924&gt;20,Bank_Personal_Loan_Modelling!C4924&lt;=30),"21-30","30+")))</f>
        <v>0-10</v>
      </c>
    </row>
    <row r="4925" spans="1:1" x14ac:dyDescent="0.3">
      <c r="A4925" s="3" t="str">
        <f>IF(Bank_Personal_Loan_Modelling!C4925&lt;=10,"0-10",IF(AND(Bank_Personal_Loan_Modelling!C4925&gt;10,Bank_Personal_Loan_Modelling!C4925&lt;=20),"11-20",IF(AND(Bank_Personal_Loan_Modelling!C4925&gt;20,Bank_Personal_Loan_Modelling!C4925&lt;=30),"21-30","30+")))</f>
        <v>0-10</v>
      </c>
    </row>
    <row r="4926" spans="1:1" x14ac:dyDescent="0.3">
      <c r="A4926" s="3" t="str">
        <f>IF(Bank_Personal_Loan_Modelling!C4926&lt;=10,"0-10",IF(AND(Bank_Personal_Loan_Modelling!C4926&gt;10,Bank_Personal_Loan_Modelling!C4926&lt;=20),"11-20",IF(AND(Bank_Personal_Loan_Modelling!C4926&gt;20,Bank_Personal_Loan_Modelling!C4926&lt;=30),"21-30","30+")))</f>
        <v>0-10</v>
      </c>
    </row>
    <row r="4927" spans="1:1" x14ac:dyDescent="0.3">
      <c r="A4927" s="3" t="str">
        <f>IF(Bank_Personal_Loan_Modelling!C4927&lt;=10,"0-10",IF(AND(Bank_Personal_Loan_Modelling!C4927&gt;10,Bank_Personal_Loan_Modelling!C4927&lt;=20),"11-20",IF(AND(Bank_Personal_Loan_Modelling!C4927&gt;20,Bank_Personal_Loan_Modelling!C4927&lt;=30),"21-30","30+")))</f>
        <v>0-10</v>
      </c>
    </row>
    <row r="4928" spans="1:1" x14ac:dyDescent="0.3">
      <c r="A4928" s="3" t="str">
        <f>IF(Bank_Personal_Loan_Modelling!C4928&lt;=10,"0-10",IF(AND(Bank_Personal_Loan_Modelling!C4928&gt;10,Bank_Personal_Loan_Modelling!C4928&lt;=20),"11-20",IF(AND(Bank_Personal_Loan_Modelling!C4928&gt;20,Bank_Personal_Loan_Modelling!C4928&lt;=30),"21-30","30+")))</f>
        <v>0-10</v>
      </c>
    </row>
    <row r="4929" spans="1:1" x14ac:dyDescent="0.3">
      <c r="A4929" s="3" t="str">
        <f>IF(Bank_Personal_Loan_Modelling!C4929&lt;=10,"0-10",IF(AND(Bank_Personal_Loan_Modelling!C4929&gt;10,Bank_Personal_Loan_Modelling!C4929&lt;=20),"11-20",IF(AND(Bank_Personal_Loan_Modelling!C4929&gt;20,Bank_Personal_Loan_Modelling!C4929&lt;=30),"21-30","30+")))</f>
        <v>0-10</v>
      </c>
    </row>
    <row r="4930" spans="1:1" x14ac:dyDescent="0.3">
      <c r="A4930" s="3" t="str">
        <f>IF(Bank_Personal_Loan_Modelling!C4930&lt;=10,"0-10",IF(AND(Bank_Personal_Loan_Modelling!C4930&gt;10,Bank_Personal_Loan_Modelling!C4930&lt;=20),"11-20",IF(AND(Bank_Personal_Loan_Modelling!C4930&gt;20,Bank_Personal_Loan_Modelling!C4930&lt;=30),"21-30","30+")))</f>
        <v>0-10</v>
      </c>
    </row>
    <row r="4931" spans="1:1" x14ac:dyDescent="0.3">
      <c r="A4931" s="3" t="str">
        <f>IF(Bank_Personal_Loan_Modelling!C4931&lt;=10,"0-10",IF(AND(Bank_Personal_Loan_Modelling!C4931&gt;10,Bank_Personal_Loan_Modelling!C4931&lt;=20),"11-20",IF(AND(Bank_Personal_Loan_Modelling!C4931&gt;20,Bank_Personal_Loan_Modelling!C4931&lt;=30),"21-30","30+")))</f>
        <v>0-10</v>
      </c>
    </row>
    <row r="4932" spans="1:1" x14ac:dyDescent="0.3">
      <c r="A4932" s="3" t="str">
        <f>IF(Bank_Personal_Loan_Modelling!C4932&lt;=10,"0-10",IF(AND(Bank_Personal_Loan_Modelling!C4932&gt;10,Bank_Personal_Loan_Modelling!C4932&lt;=20),"11-20",IF(AND(Bank_Personal_Loan_Modelling!C4932&gt;20,Bank_Personal_Loan_Modelling!C4932&lt;=30),"21-30","30+")))</f>
        <v>0-10</v>
      </c>
    </row>
    <row r="4933" spans="1:1" x14ac:dyDescent="0.3">
      <c r="A4933" s="3" t="str">
        <f>IF(Bank_Personal_Loan_Modelling!C4933&lt;=10,"0-10",IF(AND(Bank_Personal_Loan_Modelling!C4933&gt;10,Bank_Personal_Loan_Modelling!C4933&lt;=20),"11-20",IF(AND(Bank_Personal_Loan_Modelling!C4933&gt;20,Bank_Personal_Loan_Modelling!C4933&lt;=30),"21-30","30+")))</f>
        <v>0-10</v>
      </c>
    </row>
    <row r="4934" spans="1:1" x14ac:dyDescent="0.3">
      <c r="A4934" s="3" t="str">
        <f>IF(Bank_Personal_Loan_Modelling!C4934&lt;=10,"0-10",IF(AND(Bank_Personal_Loan_Modelling!C4934&gt;10,Bank_Personal_Loan_Modelling!C4934&lt;=20),"11-20",IF(AND(Bank_Personal_Loan_Modelling!C4934&gt;20,Bank_Personal_Loan_Modelling!C4934&lt;=30),"21-30","30+")))</f>
        <v>0-10</v>
      </c>
    </row>
    <row r="4935" spans="1:1" x14ac:dyDescent="0.3">
      <c r="A4935" s="3" t="str">
        <f>IF(Bank_Personal_Loan_Modelling!C4935&lt;=10,"0-10",IF(AND(Bank_Personal_Loan_Modelling!C4935&gt;10,Bank_Personal_Loan_Modelling!C4935&lt;=20),"11-20",IF(AND(Bank_Personal_Loan_Modelling!C4935&gt;20,Bank_Personal_Loan_Modelling!C4935&lt;=30),"21-30","30+")))</f>
        <v>0-10</v>
      </c>
    </row>
    <row r="4936" spans="1:1" x14ac:dyDescent="0.3">
      <c r="A4936" s="3" t="str">
        <f>IF(Bank_Personal_Loan_Modelling!C4936&lt;=10,"0-10",IF(AND(Bank_Personal_Loan_Modelling!C4936&gt;10,Bank_Personal_Loan_Modelling!C4936&lt;=20),"11-20",IF(AND(Bank_Personal_Loan_Modelling!C4936&gt;20,Bank_Personal_Loan_Modelling!C4936&lt;=30),"21-30","30+")))</f>
        <v>0-10</v>
      </c>
    </row>
    <row r="4937" spans="1:1" x14ac:dyDescent="0.3">
      <c r="A4937" s="3" t="str">
        <f>IF(Bank_Personal_Loan_Modelling!C4937&lt;=10,"0-10",IF(AND(Bank_Personal_Loan_Modelling!C4937&gt;10,Bank_Personal_Loan_Modelling!C4937&lt;=20),"11-20",IF(AND(Bank_Personal_Loan_Modelling!C4937&gt;20,Bank_Personal_Loan_Modelling!C4937&lt;=30),"21-30","30+")))</f>
        <v>0-10</v>
      </c>
    </row>
    <row r="4938" spans="1:1" x14ac:dyDescent="0.3">
      <c r="A4938" s="3" t="str">
        <f>IF(Bank_Personal_Loan_Modelling!C4938&lt;=10,"0-10",IF(AND(Bank_Personal_Loan_Modelling!C4938&gt;10,Bank_Personal_Loan_Modelling!C4938&lt;=20),"11-20",IF(AND(Bank_Personal_Loan_Modelling!C4938&gt;20,Bank_Personal_Loan_Modelling!C4938&lt;=30),"21-30","30+")))</f>
        <v>0-10</v>
      </c>
    </row>
    <row r="4939" spans="1:1" x14ac:dyDescent="0.3">
      <c r="A4939" s="3" t="str">
        <f>IF(Bank_Personal_Loan_Modelling!C4939&lt;=10,"0-10",IF(AND(Bank_Personal_Loan_Modelling!C4939&gt;10,Bank_Personal_Loan_Modelling!C4939&lt;=20),"11-20",IF(AND(Bank_Personal_Loan_Modelling!C4939&gt;20,Bank_Personal_Loan_Modelling!C4939&lt;=30),"21-30","30+")))</f>
        <v>0-10</v>
      </c>
    </row>
    <row r="4940" spans="1:1" x14ac:dyDescent="0.3">
      <c r="A4940" s="3" t="str">
        <f>IF(Bank_Personal_Loan_Modelling!C4940&lt;=10,"0-10",IF(AND(Bank_Personal_Loan_Modelling!C4940&gt;10,Bank_Personal_Loan_Modelling!C4940&lt;=20),"11-20",IF(AND(Bank_Personal_Loan_Modelling!C4940&gt;20,Bank_Personal_Loan_Modelling!C4940&lt;=30),"21-30","30+")))</f>
        <v>0-10</v>
      </c>
    </row>
    <row r="4941" spans="1:1" x14ac:dyDescent="0.3">
      <c r="A4941" s="3" t="str">
        <f>IF(Bank_Personal_Loan_Modelling!C4941&lt;=10,"0-10",IF(AND(Bank_Personal_Loan_Modelling!C4941&gt;10,Bank_Personal_Loan_Modelling!C4941&lt;=20),"11-20",IF(AND(Bank_Personal_Loan_Modelling!C4941&gt;20,Bank_Personal_Loan_Modelling!C4941&lt;=30),"21-30","30+")))</f>
        <v>0-10</v>
      </c>
    </row>
    <row r="4942" spans="1:1" x14ac:dyDescent="0.3">
      <c r="A4942" s="3" t="str">
        <f>IF(Bank_Personal_Loan_Modelling!C4942&lt;=10,"0-10",IF(AND(Bank_Personal_Loan_Modelling!C4942&gt;10,Bank_Personal_Loan_Modelling!C4942&lt;=20),"11-20",IF(AND(Bank_Personal_Loan_Modelling!C4942&gt;20,Bank_Personal_Loan_Modelling!C4942&lt;=30),"21-30","30+")))</f>
        <v>0-10</v>
      </c>
    </row>
    <row r="4943" spans="1:1" x14ac:dyDescent="0.3">
      <c r="A4943" s="3" t="str">
        <f>IF(Bank_Personal_Loan_Modelling!C4943&lt;=10,"0-10",IF(AND(Bank_Personal_Loan_Modelling!C4943&gt;10,Bank_Personal_Loan_Modelling!C4943&lt;=20),"11-20",IF(AND(Bank_Personal_Loan_Modelling!C4943&gt;20,Bank_Personal_Loan_Modelling!C4943&lt;=30),"21-30","30+")))</f>
        <v>0-10</v>
      </c>
    </row>
    <row r="4944" spans="1:1" x14ac:dyDescent="0.3">
      <c r="A4944" s="3" t="str">
        <f>IF(Bank_Personal_Loan_Modelling!C4944&lt;=10,"0-10",IF(AND(Bank_Personal_Loan_Modelling!C4944&gt;10,Bank_Personal_Loan_Modelling!C4944&lt;=20),"11-20",IF(AND(Bank_Personal_Loan_Modelling!C4944&gt;20,Bank_Personal_Loan_Modelling!C4944&lt;=30),"21-30","30+")))</f>
        <v>0-10</v>
      </c>
    </row>
    <row r="4945" spans="1:1" x14ac:dyDescent="0.3">
      <c r="A4945" s="3" t="str">
        <f>IF(Bank_Personal_Loan_Modelling!C4945&lt;=10,"0-10",IF(AND(Bank_Personal_Loan_Modelling!C4945&gt;10,Bank_Personal_Loan_Modelling!C4945&lt;=20),"11-20",IF(AND(Bank_Personal_Loan_Modelling!C4945&gt;20,Bank_Personal_Loan_Modelling!C4945&lt;=30),"21-30","30+")))</f>
        <v>0-10</v>
      </c>
    </row>
    <row r="4946" spans="1:1" x14ac:dyDescent="0.3">
      <c r="A4946" s="3" t="str">
        <f>IF(Bank_Personal_Loan_Modelling!C4946&lt;=10,"0-10",IF(AND(Bank_Personal_Loan_Modelling!C4946&gt;10,Bank_Personal_Loan_Modelling!C4946&lt;=20),"11-20",IF(AND(Bank_Personal_Loan_Modelling!C4946&gt;20,Bank_Personal_Loan_Modelling!C4946&lt;=30),"21-30","30+")))</f>
        <v>0-10</v>
      </c>
    </row>
    <row r="4947" spans="1:1" x14ac:dyDescent="0.3">
      <c r="A4947" s="3" t="str">
        <f>IF(Bank_Personal_Loan_Modelling!C4947&lt;=10,"0-10",IF(AND(Bank_Personal_Loan_Modelling!C4947&gt;10,Bank_Personal_Loan_Modelling!C4947&lt;=20),"11-20",IF(AND(Bank_Personal_Loan_Modelling!C4947&gt;20,Bank_Personal_Loan_Modelling!C4947&lt;=30),"21-30","30+")))</f>
        <v>0-10</v>
      </c>
    </row>
    <row r="4948" spans="1:1" x14ac:dyDescent="0.3">
      <c r="A4948" s="3" t="str">
        <f>IF(Bank_Personal_Loan_Modelling!C4948&lt;=10,"0-10",IF(AND(Bank_Personal_Loan_Modelling!C4948&gt;10,Bank_Personal_Loan_Modelling!C4948&lt;=20),"11-20",IF(AND(Bank_Personal_Loan_Modelling!C4948&gt;20,Bank_Personal_Loan_Modelling!C4948&lt;=30),"21-30","30+")))</f>
        <v>0-10</v>
      </c>
    </row>
    <row r="4949" spans="1:1" x14ac:dyDescent="0.3">
      <c r="A4949" s="3" t="str">
        <f>IF(Bank_Personal_Loan_Modelling!C4949&lt;=10,"0-10",IF(AND(Bank_Personal_Loan_Modelling!C4949&gt;10,Bank_Personal_Loan_Modelling!C4949&lt;=20),"11-20",IF(AND(Bank_Personal_Loan_Modelling!C4949&gt;20,Bank_Personal_Loan_Modelling!C4949&lt;=30),"21-30","30+")))</f>
        <v>0-10</v>
      </c>
    </row>
    <row r="4950" spans="1:1" x14ac:dyDescent="0.3">
      <c r="A4950" s="3" t="str">
        <f>IF(Bank_Personal_Loan_Modelling!C4950&lt;=10,"0-10",IF(AND(Bank_Personal_Loan_Modelling!C4950&gt;10,Bank_Personal_Loan_Modelling!C4950&lt;=20),"11-20",IF(AND(Bank_Personal_Loan_Modelling!C4950&gt;20,Bank_Personal_Loan_Modelling!C4950&lt;=30),"21-30","30+")))</f>
        <v>0-10</v>
      </c>
    </row>
    <row r="4951" spans="1:1" x14ac:dyDescent="0.3">
      <c r="A4951" s="3" t="str">
        <f>IF(Bank_Personal_Loan_Modelling!C4951&lt;=10,"0-10",IF(AND(Bank_Personal_Loan_Modelling!C4951&gt;10,Bank_Personal_Loan_Modelling!C4951&lt;=20),"11-20",IF(AND(Bank_Personal_Loan_Modelling!C4951&gt;20,Bank_Personal_Loan_Modelling!C4951&lt;=30),"21-30","30+")))</f>
        <v>0-10</v>
      </c>
    </row>
    <row r="4952" spans="1:1" x14ac:dyDescent="0.3">
      <c r="A4952" s="3" t="str">
        <f>IF(Bank_Personal_Loan_Modelling!C4952&lt;=10,"0-10",IF(AND(Bank_Personal_Loan_Modelling!C4952&gt;10,Bank_Personal_Loan_Modelling!C4952&lt;=20),"11-20",IF(AND(Bank_Personal_Loan_Modelling!C4952&gt;20,Bank_Personal_Loan_Modelling!C4952&lt;=30),"21-30","30+")))</f>
        <v>0-10</v>
      </c>
    </row>
    <row r="4953" spans="1:1" x14ac:dyDescent="0.3">
      <c r="A4953" s="3" t="str">
        <f>IF(Bank_Personal_Loan_Modelling!C4953&lt;=10,"0-10",IF(AND(Bank_Personal_Loan_Modelling!C4953&gt;10,Bank_Personal_Loan_Modelling!C4953&lt;=20),"11-20",IF(AND(Bank_Personal_Loan_Modelling!C4953&gt;20,Bank_Personal_Loan_Modelling!C4953&lt;=30),"21-30","30+")))</f>
        <v>0-10</v>
      </c>
    </row>
    <row r="4954" spans="1:1" x14ac:dyDescent="0.3">
      <c r="A4954" s="3" t="str">
        <f>IF(Bank_Personal_Loan_Modelling!C4954&lt;=10,"0-10",IF(AND(Bank_Personal_Loan_Modelling!C4954&gt;10,Bank_Personal_Loan_Modelling!C4954&lt;=20),"11-20",IF(AND(Bank_Personal_Loan_Modelling!C4954&gt;20,Bank_Personal_Loan_Modelling!C4954&lt;=30),"21-30","30+")))</f>
        <v>0-10</v>
      </c>
    </row>
    <row r="4955" spans="1:1" x14ac:dyDescent="0.3">
      <c r="A4955" s="3" t="str">
        <f>IF(Bank_Personal_Loan_Modelling!C4955&lt;=10,"0-10",IF(AND(Bank_Personal_Loan_Modelling!C4955&gt;10,Bank_Personal_Loan_Modelling!C4955&lt;=20),"11-20",IF(AND(Bank_Personal_Loan_Modelling!C4955&gt;20,Bank_Personal_Loan_Modelling!C4955&lt;=30),"21-30","30+")))</f>
        <v>0-10</v>
      </c>
    </row>
    <row r="4956" spans="1:1" x14ac:dyDescent="0.3">
      <c r="A4956" s="3" t="str">
        <f>IF(Bank_Personal_Loan_Modelling!C4956&lt;=10,"0-10",IF(AND(Bank_Personal_Loan_Modelling!C4956&gt;10,Bank_Personal_Loan_Modelling!C4956&lt;=20),"11-20",IF(AND(Bank_Personal_Loan_Modelling!C4956&gt;20,Bank_Personal_Loan_Modelling!C4956&lt;=30),"21-30","30+")))</f>
        <v>0-10</v>
      </c>
    </row>
    <row r="4957" spans="1:1" x14ac:dyDescent="0.3">
      <c r="A4957" s="3" t="str">
        <f>IF(Bank_Personal_Loan_Modelling!C4957&lt;=10,"0-10",IF(AND(Bank_Personal_Loan_Modelling!C4957&gt;10,Bank_Personal_Loan_Modelling!C4957&lt;=20),"11-20",IF(AND(Bank_Personal_Loan_Modelling!C4957&gt;20,Bank_Personal_Loan_Modelling!C4957&lt;=30),"21-30","30+")))</f>
        <v>0-10</v>
      </c>
    </row>
    <row r="4958" spans="1:1" x14ac:dyDescent="0.3">
      <c r="A4958" s="3" t="str">
        <f>IF(Bank_Personal_Loan_Modelling!C4958&lt;=10,"0-10",IF(AND(Bank_Personal_Loan_Modelling!C4958&gt;10,Bank_Personal_Loan_Modelling!C4958&lt;=20),"11-20",IF(AND(Bank_Personal_Loan_Modelling!C4958&gt;20,Bank_Personal_Loan_Modelling!C4958&lt;=30),"21-30","30+")))</f>
        <v>0-10</v>
      </c>
    </row>
    <row r="4959" spans="1:1" x14ac:dyDescent="0.3">
      <c r="A4959" s="3" t="str">
        <f>IF(Bank_Personal_Loan_Modelling!C4959&lt;=10,"0-10",IF(AND(Bank_Personal_Loan_Modelling!C4959&gt;10,Bank_Personal_Loan_Modelling!C4959&lt;=20),"11-20",IF(AND(Bank_Personal_Loan_Modelling!C4959&gt;20,Bank_Personal_Loan_Modelling!C4959&lt;=30),"21-30","30+")))</f>
        <v>0-10</v>
      </c>
    </row>
    <row r="4960" spans="1:1" x14ac:dyDescent="0.3">
      <c r="A4960" s="3" t="str">
        <f>IF(Bank_Personal_Loan_Modelling!C4960&lt;=10,"0-10",IF(AND(Bank_Personal_Loan_Modelling!C4960&gt;10,Bank_Personal_Loan_Modelling!C4960&lt;=20),"11-20",IF(AND(Bank_Personal_Loan_Modelling!C4960&gt;20,Bank_Personal_Loan_Modelling!C4960&lt;=30),"21-30","30+")))</f>
        <v>0-10</v>
      </c>
    </row>
    <row r="4961" spans="1:1" x14ac:dyDescent="0.3">
      <c r="A4961" s="3" t="str">
        <f>IF(Bank_Personal_Loan_Modelling!C4961&lt;=10,"0-10",IF(AND(Bank_Personal_Loan_Modelling!C4961&gt;10,Bank_Personal_Loan_Modelling!C4961&lt;=20),"11-20",IF(AND(Bank_Personal_Loan_Modelling!C4961&gt;20,Bank_Personal_Loan_Modelling!C4961&lt;=30),"21-30","30+")))</f>
        <v>0-10</v>
      </c>
    </row>
    <row r="4962" spans="1:1" x14ac:dyDescent="0.3">
      <c r="A4962" s="3" t="str">
        <f>IF(Bank_Personal_Loan_Modelling!C4962&lt;=10,"0-10",IF(AND(Bank_Personal_Loan_Modelling!C4962&gt;10,Bank_Personal_Loan_Modelling!C4962&lt;=20),"11-20",IF(AND(Bank_Personal_Loan_Modelling!C4962&gt;20,Bank_Personal_Loan_Modelling!C4962&lt;=30),"21-30","30+")))</f>
        <v>0-10</v>
      </c>
    </row>
    <row r="4963" spans="1:1" x14ac:dyDescent="0.3">
      <c r="A4963" s="3" t="str">
        <f>IF(Bank_Personal_Loan_Modelling!C4963&lt;=10,"0-10",IF(AND(Bank_Personal_Loan_Modelling!C4963&gt;10,Bank_Personal_Loan_Modelling!C4963&lt;=20),"11-20",IF(AND(Bank_Personal_Loan_Modelling!C4963&gt;20,Bank_Personal_Loan_Modelling!C4963&lt;=30),"21-30","30+")))</f>
        <v>0-10</v>
      </c>
    </row>
    <row r="4964" spans="1:1" x14ac:dyDescent="0.3">
      <c r="A4964" s="3" t="str">
        <f>IF(Bank_Personal_Loan_Modelling!C4964&lt;=10,"0-10",IF(AND(Bank_Personal_Loan_Modelling!C4964&gt;10,Bank_Personal_Loan_Modelling!C4964&lt;=20),"11-20",IF(AND(Bank_Personal_Loan_Modelling!C4964&gt;20,Bank_Personal_Loan_Modelling!C4964&lt;=30),"21-30","30+")))</f>
        <v>0-10</v>
      </c>
    </row>
    <row r="4965" spans="1:1" x14ac:dyDescent="0.3">
      <c r="A4965" s="3" t="str">
        <f>IF(Bank_Personal_Loan_Modelling!C4965&lt;=10,"0-10",IF(AND(Bank_Personal_Loan_Modelling!C4965&gt;10,Bank_Personal_Loan_Modelling!C4965&lt;=20),"11-20",IF(AND(Bank_Personal_Loan_Modelling!C4965&gt;20,Bank_Personal_Loan_Modelling!C4965&lt;=30),"21-30","30+")))</f>
        <v>0-10</v>
      </c>
    </row>
    <row r="4966" spans="1:1" x14ac:dyDescent="0.3">
      <c r="A4966" s="3" t="str">
        <f>IF(Bank_Personal_Loan_Modelling!C4966&lt;=10,"0-10",IF(AND(Bank_Personal_Loan_Modelling!C4966&gt;10,Bank_Personal_Loan_Modelling!C4966&lt;=20),"11-20",IF(AND(Bank_Personal_Loan_Modelling!C4966&gt;20,Bank_Personal_Loan_Modelling!C4966&lt;=30),"21-30","30+")))</f>
        <v>0-10</v>
      </c>
    </row>
    <row r="4967" spans="1:1" x14ac:dyDescent="0.3">
      <c r="A4967" s="3" t="str">
        <f>IF(Bank_Personal_Loan_Modelling!C4967&lt;=10,"0-10",IF(AND(Bank_Personal_Loan_Modelling!C4967&gt;10,Bank_Personal_Loan_Modelling!C4967&lt;=20),"11-20",IF(AND(Bank_Personal_Loan_Modelling!C4967&gt;20,Bank_Personal_Loan_Modelling!C4967&lt;=30),"21-30","30+")))</f>
        <v>0-10</v>
      </c>
    </row>
    <row r="4968" spans="1:1" x14ac:dyDescent="0.3">
      <c r="A4968" s="3" t="str">
        <f>IF(Bank_Personal_Loan_Modelling!C4968&lt;=10,"0-10",IF(AND(Bank_Personal_Loan_Modelling!C4968&gt;10,Bank_Personal_Loan_Modelling!C4968&lt;=20),"11-20",IF(AND(Bank_Personal_Loan_Modelling!C4968&gt;20,Bank_Personal_Loan_Modelling!C4968&lt;=30),"21-30","30+")))</f>
        <v>0-10</v>
      </c>
    </row>
    <row r="4969" spans="1:1" x14ac:dyDescent="0.3">
      <c r="A4969" s="3" t="str">
        <f>IF(Bank_Personal_Loan_Modelling!C4969&lt;=10,"0-10",IF(AND(Bank_Personal_Loan_Modelling!C4969&gt;10,Bank_Personal_Loan_Modelling!C4969&lt;=20),"11-20",IF(AND(Bank_Personal_Loan_Modelling!C4969&gt;20,Bank_Personal_Loan_Modelling!C4969&lt;=30),"21-30","30+")))</f>
        <v>0-10</v>
      </c>
    </row>
    <row r="4970" spans="1:1" x14ac:dyDescent="0.3">
      <c r="A4970" s="3" t="str">
        <f>IF(Bank_Personal_Loan_Modelling!C4970&lt;=10,"0-10",IF(AND(Bank_Personal_Loan_Modelling!C4970&gt;10,Bank_Personal_Loan_Modelling!C4970&lt;=20),"11-20",IF(AND(Bank_Personal_Loan_Modelling!C4970&gt;20,Bank_Personal_Loan_Modelling!C4970&lt;=30),"21-30","30+")))</f>
        <v>0-10</v>
      </c>
    </row>
    <row r="4971" spans="1:1" x14ac:dyDescent="0.3">
      <c r="A4971" s="3" t="str">
        <f>IF(Bank_Personal_Loan_Modelling!C4971&lt;=10,"0-10",IF(AND(Bank_Personal_Loan_Modelling!C4971&gt;10,Bank_Personal_Loan_Modelling!C4971&lt;=20),"11-20",IF(AND(Bank_Personal_Loan_Modelling!C4971&gt;20,Bank_Personal_Loan_Modelling!C4971&lt;=30),"21-30","30+")))</f>
        <v>0-10</v>
      </c>
    </row>
    <row r="4972" spans="1:1" x14ac:dyDescent="0.3">
      <c r="A4972" s="3" t="str">
        <f>IF(Bank_Personal_Loan_Modelling!C4972&lt;=10,"0-10",IF(AND(Bank_Personal_Loan_Modelling!C4972&gt;10,Bank_Personal_Loan_Modelling!C4972&lt;=20),"11-20",IF(AND(Bank_Personal_Loan_Modelling!C4972&gt;20,Bank_Personal_Loan_Modelling!C4972&lt;=30),"21-30","30+")))</f>
        <v>0-10</v>
      </c>
    </row>
    <row r="4973" spans="1:1" x14ac:dyDescent="0.3">
      <c r="A4973" s="3" t="str">
        <f>IF(Bank_Personal_Loan_Modelling!C4973&lt;=10,"0-10",IF(AND(Bank_Personal_Loan_Modelling!C4973&gt;10,Bank_Personal_Loan_Modelling!C4973&lt;=20),"11-20",IF(AND(Bank_Personal_Loan_Modelling!C4973&gt;20,Bank_Personal_Loan_Modelling!C4973&lt;=30),"21-30","30+")))</f>
        <v>0-10</v>
      </c>
    </row>
    <row r="4974" spans="1:1" x14ac:dyDescent="0.3">
      <c r="A4974" s="3" t="str">
        <f>IF(Bank_Personal_Loan_Modelling!C4974&lt;=10,"0-10",IF(AND(Bank_Personal_Loan_Modelling!C4974&gt;10,Bank_Personal_Loan_Modelling!C4974&lt;=20),"11-20",IF(AND(Bank_Personal_Loan_Modelling!C4974&gt;20,Bank_Personal_Loan_Modelling!C4974&lt;=30),"21-30","30+")))</f>
        <v>0-10</v>
      </c>
    </row>
    <row r="4975" spans="1:1" x14ac:dyDescent="0.3">
      <c r="A4975" s="3" t="str">
        <f>IF(Bank_Personal_Loan_Modelling!C4975&lt;=10,"0-10",IF(AND(Bank_Personal_Loan_Modelling!C4975&gt;10,Bank_Personal_Loan_Modelling!C4975&lt;=20),"11-20",IF(AND(Bank_Personal_Loan_Modelling!C4975&gt;20,Bank_Personal_Loan_Modelling!C4975&lt;=30),"21-30","30+")))</f>
        <v>0-10</v>
      </c>
    </row>
    <row r="4976" spans="1:1" x14ac:dyDescent="0.3">
      <c r="A4976" s="3" t="str">
        <f>IF(Bank_Personal_Loan_Modelling!C4976&lt;=10,"0-10",IF(AND(Bank_Personal_Loan_Modelling!C4976&gt;10,Bank_Personal_Loan_Modelling!C4976&lt;=20),"11-20",IF(AND(Bank_Personal_Loan_Modelling!C4976&gt;20,Bank_Personal_Loan_Modelling!C4976&lt;=30),"21-30","30+")))</f>
        <v>0-10</v>
      </c>
    </row>
    <row r="4977" spans="1:1" x14ac:dyDescent="0.3">
      <c r="A4977" s="3" t="str">
        <f>IF(Bank_Personal_Loan_Modelling!C4977&lt;=10,"0-10",IF(AND(Bank_Personal_Loan_Modelling!C4977&gt;10,Bank_Personal_Loan_Modelling!C4977&lt;=20),"11-20",IF(AND(Bank_Personal_Loan_Modelling!C4977&gt;20,Bank_Personal_Loan_Modelling!C4977&lt;=30),"21-30","30+")))</f>
        <v>0-10</v>
      </c>
    </row>
    <row r="4978" spans="1:1" x14ac:dyDescent="0.3">
      <c r="A4978" s="3" t="str">
        <f>IF(Bank_Personal_Loan_Modelling!C4978&lt;=10,"0-10",IF(AND(Bank_Personal_Loan_Modelling!C4978&gt;10,Bank_Personal_Loan_Modelling!C4978&lt;=20),"11-20",IF(AND(Bank_Personal_Loan_Modelling!C4978&gt;20,Bank_Personal_Loan_Modelling!C4978&lt;=30),"21-30","30+")))</f>
        <v>0-10</v>
      </c>
    </row>
    <row r="4979" spans="1:1" x14ac:dyDescent="0.3">
      <c r="A4979" s="3" t="str">
        <f>IF(Bank_Personal_Loan_Modelling!C4979&lt;=10,"0-10",IF(AND(Bank_Personal_Loan_Modelling!C4979&gt;10,Bank_Personal_Loan_Modelling!C4979&lt;=20),"11-20",IF(AND(Bank_Personal_Loan_Modelling!C4979&gt;20,Bank_Personal_Loan_Modelling!C4979&lt;=30),"21-30","30+")))</f>
        <v>0-10</v>
      </c>
    </row>
    <row r="4980" spans="1:1" x14ac:dyDescent="0.3">
      <c r="A4980" s="3" t="str">
        <f>IF(Bank_Personal_Loan_Modelling!C4980&lt;=10,"0-10",IF(AND(Bank_Personal_Loan_Modelling!C4980&gt;10,Bank_Personal_Loan_Modelling!C4980&lt;=20),"11-20",IF(AND(Bank_Personal_Loan_Modelling!C4980&gt;20,Bank_Personal_Loan_Modelling!C4980&lt;=30),"21-30","30+")))</f>
        <v>0-10</v>
      </c>
    </row>
    <row r="4981" spans="1:1" x14ac:dyDescent="0.3">
      <c r="A4981" s="3" t="str">
        <f>IF(Bank_Personal_Loan_Modelling!C4981&lt;=10,"0-10",IF(AND(Bank_Personal_Loan_Modelling!C4981&gt;10,Bank_Personal_Loan_Modelling!C4981&lt;=20),"11-20",IF(AND(Bank_Personal_Loan_Modelling!C4981&gt;20,Bank_Personal_Loan_Modelling!C4981&lt;=30),"21-30","30+")))</f>
        <v>0-10</v>
      </c>
    </row>
    <row r="4982" spans="1:1" x14ac:dyDescent="0.3">
      <c r="A4982" s="3" t="str">
        <f>IF(Bank_Personal_Loan_Modelling!C4982&lt;=10,"0-10",IF(AND(Bank_Personal_Loan_Modelling!C4982&gt;10,Bank_Personal_Loan_Modelling!C4982&lt;=20),"11-20",IF(AND(Bank_Personal_Loan_Modelling!C4982&gt;20,Bank_Personal_Loan_Modelling!C4982&lt;=30),"21-30","30+")))</f>
        <v>0-10</v>
      </c>
    </row>
    <row r="4983" spans="1:1" x14ac:dyDescent="0.3">
      <c r="A4983" s="3" t="str">
        <f>IF(Bank_Personal_Loan_Modelling!C4983&lt;=10,"0-10",IF(AND(Bank_Personal_Loan_Modelling!C4983&gt;10,Bank_Personal_Loan_Modelling!C4983&lt;=20),"11-20",IF(AND(Bank_Personal_Loan_Modelling!C4983&gt;20,Bank_Personal_Loan_Modelling!C4983&lt;=30),"21-30","30+")))</f>
        <v>0-10</v>
      </c>
    </row>
    <row r="4984" spans="1:1" x14ac:dyDescent="0.3">
      <c r="A4984" s="3" t="str">
        <f>IF(Bank_Personal_Loan_Modelling!C4984&lt;=10,"0-10",IF(AND(Bank_Personal_Loan_Modelling!C4984&gt;10,Bank_Personal_Loan_Modelling!C4984&lt;=20),"11-20",IF(AND(Bank_Personal_Loan_Modelling!C4984&gt;20,Bank_Personal_Loan_Modelling!C4984&lt;=30),"21-30","30+")))</f>
        <v>0-10</v>
      </c>
    </row>
    <row r="4985" spans="1:1" x14ac:dyDescent="0.3">
      <c r="A4985" s="3" t="str">
        <f>IF(Bank_Personal_Loan_Modelling!C4985&lt;=10,"0-10",IF(AND(Bank_Personal_Loan_Modelling!C4985&gt;10,Bank_Personal_Loan_Modelling!C4985&lt;=20),"11-20",IF(AND(Bank_Personal_Loan_Modelling!C4985&gt;20,Bank_Personal_Loan_Modelling!C4985&lt;=30),"21-30","30+")))</f>
        <v>0-10</v>
      </c>
    </row>
    <row r="4986" spans="1:1" x14ac:dyDescent="0.3">
      <c r="A4986" s="3" t="str">
        <f>IF(Bank_Personal_Loan_Modelling!C4986&lt;=10,"0-10",IF(AND(Bank_Personal_Loan_Modelling!C4986&gt;10,Bank_Personal_Loan_Modelling!C4986&lt;=20),"11-20",IF(AND(Bank_Personal_Loan_Modelling!C4986&gt;20,Bank_Personal_Loan_Modelling!C4986&lt;=30),"21-30","30+")))</f>
        <v>0-10</v>
      </c>
    </row>
    <row r="4987" spans="1:1" x14ac:dyDescent="0.3">
      <c r="A4987" s="3" t="str">
        <f>IF(Bank_Personal_Loan_Modelling!C4987&lt;=10,"0-10",IF(AND(Bank_Personal_Loan_Modelling!C4987&gt;10,Bank_Personal_Loan_Modelling!C4987&lt;=20),"11-20",IF(AND(Bank_Personal_Loan_Modelling!C4987&gt;20,Bank_Personal_Loan_Modelling!C4987&lt;=30),"21-30","30+")))</f>
        <v>0-10</v>
      </c>
    </row>
    <row r="4988" spans="1:1" x14ac:dyDescent="0.3">
      <c r="A4988" s="3" t="str">
        <f>IF(Bank_Personal_Loan_Modelling!C4988&lt;=10,"0-10",IF(AND(Bank_Personal_Loan_Modelling!C4988&gt;10,Bank_Personal_Loan_Modelling!C4988&lt;=20),"11-20",IF(AND(Bank_Personal_Loan_Modelling!C4988&gt;20,Bank_Personal_Loan_Modelling!C4988&lt;=30),"21-30","30+")))</f>
        <v>0-10</v>
      </c>
    </row>
    <row r="4989" spans="1:1" x14ac:dyDescent="0.3">
      <c r="A4989" s="3" t="str">
        <f>IF(Bank_Personal_Loan_Modelling!C4989&lt;=10,"0-10",IF(AND(Bank_Personal_Loan_Modelling!C4989&gt;10,Bank_Personal_Loan_Modelling!C4989&lt;=20),"11-20",IF(AND(Bank_Personal_Loan_Modelling!C4989&gt;20,Bank_Personal_Loan_Modelling!C4989&lt;=30),"21-30","30+")))</f>
        <v>0-10</v>
      </c>
    </row>
    <row r="4990" spans="1:1" x14ac:dyDescent="0.3">
      <c r="A4990" s="3" t="str">
        <f>IF(Bank_Personal_Loan_Modelling!C4990&lt;=10,"0-10",IF(AND(Bank_Personal_Loan_Modelling!C4990&gt;10,Bank_Personal_Loan_Modelling!C4990&lt;=20),"11-20",IF(AND(Bank_Personal_Loan_Modelling!C4990&gt;20,Bank_Personal_Loan_Modelling!C4990&lt;=30),"21-30","30+")))</f>
        <v>0-10</v>
      </c>
    </row>
    <row r="4991" spans="1:1" x14ac:dyDescent="0.3">
      <c r="A4991" s="3" t="str">
        <f>IF(Bank_Personal_Loan_Modelling!C4991&lt;=10,"0-10",IF(AND(Bank_Personal_Loan_Modelling!C4991&gt;10,Bank_Personal_Loan_Modelling!C4991&lt;=20),"11-20",IF(AND(Bank_Personal_Loan_Modelling!C4991&gt;20,Bank_Personal_Loan_Modelling!C4991&lt;=30),"21-30","30+")))</f>
        <v>0-10</v>
      </c>
    </row>
    <row r="4992" spans="1:1" x14ac:dyDescent="0.3">
      <c r="A4992" s="3" t="str">
        <f>IF(Bank_Personal_Loan_Modelling!C4992&lt;=10,"0-10",IF(AND(Bank_Personal_Loan_Modelling!C4992&gt;10,Bank_Personal_Loan_Modelling!C4992&lt;=20),"11-20",IF(AND(Bank_Personal_Loan_Modelling!C4992&gt;20,Bank_Personal_Loan_Modelling!C4992&lt;=30),"21-30","30+")))</f>
        <v>0-10</v>
      </c>
    </row>
    <row r="4993" spans="1:1" x14ac:dyDescent="0.3">
      <c r="A4993" s="3" t="str">
        <f>IF(Bank_Personal_Loan_Modelling!C4993&lt;=10,"0-10",IF(AND(Bank_Personal_Loan_Modelling!C4993&gt;10,Bank_Personal_Loan_Modelling!C4993&lt;=20),"11-20",IF(AND(Bank_Personal_Loan_Modelling!C4993&gt;20,Bank_Personal_Loan_Modelling!C4993&lt;=30),"21-30","30+")))</f>
        <v>0-10</v>
      </c>
    </row>
    <row r="4994" spans="1:1" x14ac:dyDescent="0.3">
      <c r="A4994" s="3" t="str">
        <f>IF(Bank_Personal_Loan_Modelling!C4994&lt;=10,"0-10",IF(AND(Bank_Personal_Loan_Modelling!C4994&gt;10,Bank_Personal_Loan_Modelling!C4994&lt;=20),"11-20",IF(AND(Bank_Personal_Loan_Modelling!C4994&gt;20,Bank_Personal_Loan_Modelling!C4994&lt;=30),"21-30","30+")))</f>
        <v>0-10</v>
      </c>
    </row>
    <row r="4995" spans="1:1" x14ac:dyDescent="0.3">
      <c r="A4995" s="3" t="str">
        <f>IF(Bank_Personal_Loan_Modelling!C4995&lt;=10,"0-10",IF(AND(Bank_Personal_Loan_Modelling!C4995&gt;10,Bank_Personal_Loan_Modelling!C4995&lt;=20),"11-20",IF(AND(Bank_Personal_Loan_Modelling!C4995&gt;20,Bank_Personal_Loan_Modelling!C4995&lt;=30),"21-30","30+")))</f>
        <v>0-10</v>
      </c>
    </row>
    <row r="4996" spans="1:1" x14ac:dyDescent="0.3">
      <c r="A4996" s="3" t="str">
        <f>IF(Bank_Personal_Loan_Modelling!C4996&lt;=10,"0-10",IF(AND(Bank_Personal_Loan_Modelling!C4996&gt;10,Bank_Personal_Loan_Modelling!C4996&lt;=20),"11-20",IF(AND(Bank_Personal_Loan_Modelling!C4996&gt;20,Bank_Personal_Loan_Modelling!C4996&lt;=30),"21-30","30+")))</f>
        <v>0-10</v>
      </c>
    </row>
    <row r="4997" spans="1:1" x14ac:dyDescent="0.3">
      <c r="A4997" s="3" t="str">
        <f>IF(Bank_Personal_Loan_Modelling!C4997&lt;=10,"0-10",IF(AND(Bank_Personal_Loan_Modelling!C4997&gt;10,Bank_Personal_Loan_Modelling!C4997&lt;=20),"11-20",IF(AND(Bank_Personal_Loan_Modelling!C4997&gt;20,Bank_Personal_Loan_Modelling!C4997&lt;=30),"21-30","30+")))</f>
        <v>0-10</v>
      </c>
    </row>
    <row r="4998" spans="1:1" x14ac:dyDescent="0.3">
      <c r="A4998" s="3" t="str">
        <f>IF(Bank_Personal_Loan_Modelling!C4998&lt;=10,"0-10",IF(AND(Bank_Personal_Loan_Modelling!C4998&gt;10,Bank_Personal_Loan_Modelling!C4998&lt;=20),"11-20",IF(AND(Bank_Personal_Loan_Modelling!C4998&gt;20,Bank_Personal_Loan_Modelling!C4998&lt;=30),"21-30","30+")))</f>
        <v>0-10</v>
      </c>
    </row>
    <row r="4999" spans="1:1" x14ac:dyDescent="0.3">
      <c r="A4999" s="3" t="str">
        <f>IF(Bank_Personal_Loan_Modelling!C4999&lt;=10,"0-10",IF(AND(Bank_Personal_Loan_Modelling!C4999&gt;10,Bank_Personal_Loan_Modelling!C4999&lt;=20),"11-20",IF(AND(Bank_Personal_Loan_Modelling!C4999&gt;20,Bank_Personal_Loan_Modelling!C4999&lt;=30),"21-30","30+")))</f>
        <v>0-10</v>
      </c>
    </row>
    <row r="5000" spans="1:1" x14ac:dyDescent="0.3">
      <c r="A5000" s="3" t="str">
        <f>IF(Bank_Personal_Loan_Modelling!C5000&lt;=10,"0-10",IF(AND(Bank_Personal_Loan_Modelling!C5000&gt;10,Bank_Personal_Loan_Modelling!C5000&lt;=20),"11-20",IF(AND(Bank_Personal_Loan_Modelling!C5000&gt;20,Bank_Personal_Loan_Modelling!C5000&lt;=30),"21-30","30+")))</f>
        <v>0-10</v>
      </c>
    </row>
    <row r="5001" spans="1:1" x14ac:dyDescent="0.3">
      <c r="A5001" s="15" t="str">
        <f>IF(Bank_Personal_Loan_Modelling!C5001&lt;=10,"0-10",IF(AND(Bank_Personal_Loan_Modelling!C5001&gt;10,Bank_Personal_Loan_Modelling!C5001&lt;=20),"11-20",IF(AND(Bank_Personal_Loan_Modelling!C5001&gt;20,Bank_Personal_Loan_Modelling!C5001&lt;=30),"21-30","30+")))</f>
        <v>0-10</v>
      </c>
    </row>
  </sheetData>
  <autoFilter ref="A1:A5001" xr:uid="{B24B85A0-6381-43BB-B843-E9A06CF54EC2}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B8710-C88A-41FF-9F90-EBB36C0B92AF}">
  <dimension ref="A1"/>
  <sheetViews>
    <sheetView workbookViewId="0">
      <selection activeCell="Q11" sqref="Q1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86C1-3A7B-4E60-85E1-F9AD2ADCCFC3}">
  <dimension ref="A1:E6"/>
  <sheetViews>
    <sheetView workbookViewId="0">
      <selection activeCell="G13" sqref="G13"/>
    </sheetView>
  </sheetViews>
  <sheetFormatPr defaultColWidth="17.77734375" defaultRowHeight="14.4" x14ac:dyDescent="0.3"/>
  <cols>
    <col min="1" max="1" width="10.77734375" bestFit="1" customWidth="1"/>
    <col min="2" max="2" width="16.33203125" bestFit="1" customWidth="1"/>
    <col min="3" max="3" width="5.21875" bestFit="1" customWidth="1"/>
  </cols>
  <sheetData>
    <row r="1" spans="1:5" x14ac:dyDescent="0.3">
      <c r="A1" s="19" t="s">
        <v>3</v>
      </c>
      <c r="B1" t="s">
        <v>61</v>
      </c>
    </row>
    <row r="2" spans="1:5" x14ac:dyDescent="0.3">
      <c r="A2" s="24">
        <v>94720</v>
      </c>
      <c r="B2">
        <v>169</v>
      </c>
    </row>
    <row r="3" spans="1:5" x14ac:dyDescent="0.3">
      <c r="A3" s="24">
        <v>94305</v>
      </c>
      <c r="B3">
        <v>127</v>
      </c>
      <c r="E3" t="s">
        <v>62</v>
      </c>
    </row>
    <row r="4" spans="1:5" x14ac:dyDescent="0.3">
      <c r="A4" s="24">
        <v>95616</v>
      </c>
      <c r="B4">
        <v>116</v>
      </c>
      <c r="E4" t="s">
        <v>65</v>
      </c>
    </row>
    <row r="5" spans="1:5" x14ac:dyDescent="0.3">
      <c r="A5" s="24" t="s">
        <v>43</v>
      </c>
      <c r="B5">
        <v>412</v>
      </c>
      <c r="E5" t="s">
        <v>63</v>
      </c>
    </row>
    <row r="6" spans="1:5" x14ac:dyDescent="0.3">
      <c r="E6" t="s">
        <v>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0A22-50E1-4327-BFFD-D2071AFE0D98}">
  <dimension ref="A1:B6"/>
  <sheetViews>
    <sheetView tabSelected="1" workbookViewId="0">
      <selection activeCell="Q20" sqref="Q20"/>
    </sheetView>
  </sheetViews>
  <sheetFormatPr defaultRowHeight="14.4" x14ac:dyDescent="0.3"/>
  <cols>
    <col min="1" max="1" width="12.44140625" bestFit="1" customWidth="1"/>
    <col min="2" max="2" width="6" bestFit="1" customWidth="1"/>
  </cols>
  <sheetData>
    <row r="1" spans="1:2" x14ac:dyDescent="0.3">
      <c r="A1" s="19" t="s">
        <v>11</v>
      </c>
      <c r="B1" t="s">
        <v>37</v>
      </c>
    </row>
    <row r="2" spans="1:2" x14ac:dyDescent="0.3">
      <c r="A2" s="19" t="s">
        <v>38</v>
      </c>
      <c r="B2" t="s">
        <v>37</v>
      </c>
    </row>
    <row r="3" spans="1:2" x14ac:dyDescent="0.3">
      <c r="A3" s="19" t="s">
        <v>8</v>
      </c>
      <c r="B3" t="s">
        <v>36</v>
      </c>
    </row>
    <row r="5" spans="1:2" x14ac:dyDescent="0.3">
      <c r="A5" t="s">
        <v>44</v>
      </c>
    </row>
    <row r="6" spans="1:2" x14ac:dyDescent="0.3">
      <c r="A6">
        <v>147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0E80-DBFF-4EF9-989D-22B4B17C1809}">
  <dimension ref="A1:K4522"/>
  <sheetViews>
    <sheetView workbookViewId="0">
      <selection activeCell="G4" sqref="G4"/>
    </sheetView>
  </sheetViews>
  <sheetFormatPr defaultRowHeight="14.4" x14ac:dyDescent="0.3"/>
  <cols>
    <col min="1" max="1" width="16" bestFit="1" customWidth="1"/>
    <col min="2" max="2" width="12.44140625" bestFit="1" customWidth="1"/>
    <col min="4" max="4" width="16" bestFit="1" customWidth="1"/>
    <col min="5" max="5" width="12.44140625" bestFit="1" customWidth="1"/>
  </cols>
  <sheetData>
    <row r="1" spans="1:11" x14ac:dyDescent="0.3">
      <c r="A1" s="25" t="s">
        <v>32</v>
      </c>
      <c r="B1" s="21" t="s">
        <v>8</v>
      </c>
      <c r="D1" s="25" t="s">
        <v>32</v>
      </c>
      <c r="E1" s="21" t="s">
        <v>8</v>
      </c>
    </row>
    <row r="2" spans="1:11" x14ac:dyDescent="0.3">
      <c r="A2" s="6">
        <v>170</v>
      </c>
      <c r="B2" s="3" t="s">
        <v>37</v>
      </c>
      <c r="D2" s="6">
        <v>112</v>
      </c>
      <c r="E2" s="3" t="s">
        <v>36</v>
      </c>
    </row>
    <row r="3" spans="1:11" x14ac:dyDescent="0.3">
      <c r="A3" s="6">
        <v>134</v>
      </c>
      <c r="B3" s="3" t="s">
        <v>37</v>
      </c>
      <c r="D3" s="6">
        <v>32</v>
      </c>
      <c r="E3" s="3" t="s">
        <v>36</v>
      </c>
      <c r="G3" s="28" t="s">
        <v>78</v>
      </c>
      <c r="H3" s="29"/>
      <c r="I3" s="29"/>
      <c r="J3" s="29"/>
      <c r="K3" s="30"/>
    </row>
    <row r="4" spans="1:11" ht="17.399999999999999" x14ac:dyDescent="0.35">
      <c r="A4" s="6">
        <v>133</v>
      </c>
      <c r="B4" s="3" t="s">
        <v>37</v>
      </c>
      <c r="D4" s="6">
        <v>20</v>
      </c>
      <c r="E4" s="3" t="s">
        <v>36</v>
      </c>
      <c r="G4" s="31">
        <f>MEDIAN(A2:A481)</f>
        <v>142.5</v>
      </c>
    </row>
    <row r="5" spans="1:11" x14ac:dyDescent="0.3">
      <c r="A5" s="6">
        <v>185</v>
      </c>
      <c r="B5" s="3" t="s">
        <v>37</v>
      </c>
      <c r="D5" s="6">
        <v>105</v>
      </c>
      <c r="E5" s="3" t="s">
        <v>36</v>
      </c>
      <c r="G5" s="32" t="s">
        <v>77</v>
      </c>
      <c r="H5" s="33"/>
      <c r="I5" s="33"/>
      <c r="J5" s="33"/>
      <c r="K5" s="34"/>
    </row>
    <row r="6" spans="1:11" ht="17.399999999999999" x14ac:dyDescent="0.35">
      <c r="A6" s="6">
        <v>105</v>
      </c>
      <c r="B6" s="3" t="s">
        <v>37</v>
      </c>
      <c r="D6" s="6">
        <v>114</v>
      </c>
      <c r="E6" s="3" t="s">
        <v>36</v>
      </c>
      <c r="G6" s="27">
        <f>MEDIAN(D2:D4521)</f>
        <v>59</v>
      </c>
    </row>
    <row r="7" spans="1:11" x14ac:dyDescent="0.3">
      <c r="A7" s="6">
        <v>195</v>
      </c>
      <c r="B7" s="3" t="s">
        <v>37</v>
      </c>
      <c r="D7" s="6">
        <v>21</v>
      </c>
      <c r="E7" s="3" t="s">
        <v>36</v>
      </c>
    </row>
    <row r="8" spans="1:11" x14ac:dyDescent="0.3">
      <c r="A8" s="6">
        <v>95</v>
      </c>
      <c r="B8" s="3" t="s">
        <v>37</v>
      </c>
      <c r="D8" s="6">
        <v>78</v>
      </c>
      <c r="E8" s="3" t="s">
        <v>36</v>
      </c>
    </row>
    <row r="9" spans="1:11" x14ac:dyDescent="0.3">
      <c r="A9" s="6">
        <v>184</v>
      </c>
      <c r="B9" s="3" t="s">
        <v>37</v>
      </c>
      <c r="D9" s="6">
        <v>79</v>
      </c>
      <c r="E9" s="3" t="s">
        <v>36</v>
      </c>
    </row>
    <row r="10" spans="1:11" x14ac:dyDescent="0.3">
      <c r="A10" s="6">
        <v>154</v>
      </c>
      <c r="B10" s="3" t="s">
        <v>37</v>
      </c>
      <c r="D10" s="6">
        <v>75</v>
      </c>
      <c r="E10" s="3" t="s">
        <v>36</v>
      </c>
    </row>
    <row r="11" spans="1:11" x14ac:dyDescent="0.3">
      <c r="A11" s="6">
        <v>160</v>
      </c>
      <c r="B11" s="3" t="s">
        <v>37</v>
      </c>
      <c r="D11" s="6">
        <v>41</v>
      </c>
      <c r="E11" s="3" t="s">
        <v>36</v>
      </c>
    </row>
    <row r="12" spans="1:11" x14ac:dyDescent="0.3">
      <c r="A12" s="6">
        <v>89</v>
      </c>
      <c r="B12" s="3" t="s">
        <v>37</v>
      </c>
      <c r="D12" s="6">
        <v>18</v>
      </c>
      <c r="E12" s="3" t="s">
        <v>36</v>
      </c>
    </row>
    <row r="13" spans="1:11" x14ac:dyDescent="0.3">
      <c r="A13" s="6">
        <v>94</v>
      </c>
      <c r="B13" s="3" t="s">
        <v>37</v>
      </c>
      <c r="D13" s="6">
        <v>51</v>
      </c>
      <c r="E13" s="3" t="s">
        <v>36</v>
      </c>
    </row>
    <row r="14" spans="1:11" x14ac:dyDescent="0.3">
      <c r="A14" s="6">
        <v>170</v>
      </c>
      <c r="B14" s="3" t="s">
        <v>37</v>
      </c>
      <c r="D14" s="6">
        <v>15</v>
      </c>
      <c r="E14" s="3" t="s">
        <v>36</v>
      </c>
    </row>
    <row r="15" spans="1:11" x14ac:dyDescent="0.3">
      <c r="A15" s="6">
        <v>143</v>
      </c>
      <c r="B15" s="3" t="s">
        <v>37</v>
      </c>
      <c r="D15" s="6">
        <v>42</v>
      </c>
      <c r="E15" s="3" t="s">
        <v>36</v>
      </c>
    </row>
    <row r="16" spans="1:11" x14ac:dyDescent="0.3">
      <c r="A16" s="6">
        <v>172</v>
      </c>
      <c r="B16" s="3" t="s">
        <v>37</v>
      </c>
      <c r="D16" s="6">
        <v>18</v>
      </c>
      <c r="E16" s="3" t="s">
        <v>36</v>
      </c>
    </row>
    <row r="17" spans="1:5" x14ac:dyDescent="0.3">
      <c r="A17" s="6">
        <v>182</v>
      </c>
      <c r="B17" s="3" t="s">
        <v>37</v>
      </c>
      <c r="D17" s="6">
        <v>35</v>
      </c>
      <c r="E17" s="3" t="s">
        <v>36</v>
      </c>
    </row>
    <row r="18" spans="1:5" x14ac:dyDescent="0.3">
      <c r="A18" s="6">
        <v>122</v>
      </c>
      <c r="B18" s="3" t="s">
        <v>37</v>
      </c>
      <c r="D18" s="6">
        <v>18</v>
      </c>
      <c r="E18" s="3" t="s">
        <v>36</v>
      </c>
    </row>
    <row r="19" spans="1:5" x14ac:dyDescent="0.3">
      <c r="A19" s="6">
        <v>138</v>
      </c>
      <c r="B19" s="3" t="s">
        <v>37</v>
      </c>
      <c r="D19" s="6">
        <v>53</v>
      </c>
      <c r="E19" s="3" t="s">
        <v>36</v>
      </c>
    </row>
    <row r="20" spans="1:5" x14ac:dyDescent="0.3">
      <c r="A20" s="6">
        <v>168</v>
      </c>
      <c r="B20" s="3" t="s">
        <v>37</v>
      </c>
      <c r="D20" s="6">
        <v>55</v>
      </c>
      <c r="E20" s="3" t="s">
        <v>36</v>
      </c>
    </row>
    <row r="21" spans="1:5" x14ac:dyDescent="0.3">
      <c r="A21" s="6">
        <v>179</v>
      </c>
      <c r="B21" s="3" t="s">
        <v>37</v>
      </c>
      <c r="D21" s="6">
        <v>144</v>
      </c>
      <c r="E21" s="3" t="s">
        <v>36</v>
      </c>
    </row>
    <row r="22" spans="1:5" x14ac:dyDescent="0.3">
      <c r="A22" s="6">
        <v>143</v>
      </c>
      <c r="B22" s="3" t="s">
        <v>37</v>
      </c>
      <c r="D22" s="6">
        <v>11</v>
      </c>
      <c r="E22" s="3" t="s">
        <v>36</v>
      </c>
    </row>
    <row r="23" spans="1:5" x14ac:dyDescent="0.3">
      <c r="A23" s="6">
        <v>181</v>
      </c>
      <c r="B23" s="3" t="s">
        <v>37</v>
      </c>
      <c r="D23" s="6">
        <v>105</v>
      </c>
      <c r="E23" s="3" t="s">
        <v>36</v>
      </c>
    </row>
    <row r="24" spans="1:5" x14ac:dyDescent="0.3">
      <c r="A24" s="6">
        <v>101</v>
      </c>
      <c r="B24" s="3" t="s">
        <v>37</v>
      </c>
      <c r="D24" s="6">
        <v>70</v>
      </c>
      <c r="E24" s="3" t="s">
        <v>36</v>
      </c>
    </row>
    <row r="25" spans="1:5" x14ac:dyDescent="0.3">
      <c r="A25" s="6">
        <v>124</v>
      </c>
      <c r="B25" s="3" t="s">
        <v>37</v>
      </c>
      <c r="D25" s="6">
        <v>39</v>
      </c>
      <c r="E25" s="3" t="s">
        <v>36</v>
      </c>
    </row>
    <row r="26" spans="1:5" x14ac:dyDescent="0.3">
      <c r="A26" s="6">
        <v>83</v>
      </c>
      <c r="B26" s="3" t="s">
        <v>37</v>
      </c>
      <c r="D26" s="6">
        <v>145</v>
      </c>
      <c r="E26" s="3" t="s">
        <v>36</v>
      </c>
    </row>
    <row r="27" spans="1:5" x14ac:dyDescent="0.3">
      <c r="A27" s="6">
        <v>165</v>
      </c>
      <c r="B27" s="3" t="s">
        <v>37</v>
      </c>
      <c r="D27" s="6">
        <v>65</v>
      </c>
      <c r="E27" s="3" t="s">
        <v>36</v>
      </c>
    </row>
    <row r="28" spans="1:5" x14ac:dyDescent="0.3">
      <c r="A28" s="6">
        <v>101</v>
      </c>
      <c r="B28" s="3" t="s">
        <v>37</v>
      </c>
      <c r="D28" s="6">
        <v>114</v>
      </c>
      <c r="E28" s="3" t="s">
        <v>36</v>
      </c>
    </row>
    <row r="29" spans="1:5" x14ac:dyDescent="0.3">
      <c r="A29" s="6">
        <v>110</v>
      </c>
      <c r="B29" s="3" t="s">
        <v>37</v>
      </c>
      <c r="D29" s="6">
        <v>14</v>
      </c>
      <c r="E29" s="3" t="s">
        <v>36</v>
      </c>
    </row>
    <row r="30" spans="1:5" x14ac:dyDescent="0.3">
      <c r="A30" s="6">
        <v>134</v>
      </c>
      <c r="B30" s="3" t="s">
        <v>37</v>
      </c>
      <c r="D30" s="6">
        <v>59</v>
      </c>
      <c r="E30" s="3" t="s">
        <v>36</v>
      </c>
    </row>
    <row r="31" spans="1:5" x14ac:dyDescent="0.3">
      <c r="A31" s="6">
        <v>159</v>
      </c>
      <c r="B31" s="3" t="s">
        <v>37</v>
      </c>
      <c r="D31" s="6">
        <v>30</v>
      </c>
      <c r="E31" s="3" t="s">
        <v>36</v>
      </c>
    </row>
    <row r="32" spans="1:5" x14ac:dyDescent="0.3">
      <c r="A32" s="6">
        <v>148</v>
      </c>
      <c r="B32" s="3" t="s">
        <v>37</v>
      </c>
      <c r="D32" s="6">
        <v>95</v>
      </c>
      <c r="E32" s="3" t="s">
        <v>36</v>
      </c>
    </row>
    <row r="33" spans="1:5" x14ac:dyDescent="0.3">
      <c r="A33" s="6">
        <v>185</v>
      </c>
      <c r="B33" s="3" t="s">
        <v>37</v>
      </c>
      <c r="D33" s="6">
        <v>25</v>
      </c>
      <c r="E33" s="3" t="s">
        <v>36</v>
      </c>
    </row>
    <row r="34" spans="1:5" x14ac:dyDescent="0.3">
      <c r="A34" s="6">
        <v>132</v>
      </c>
      <c r="B34" s="3" t="s">
        <v>37</v>
      </c>
      <c r="D34" s="6">
        <v>73</v>
      </c>
      <c r="E34" s="3" t="s">
        <v>36</v>
      </c>
    </row>
    <row r="35" spans="1:5" x14ac:dyDescent="0.3">
      <c r="A35" s="6">
        <v>149</v>
      </c>
      <c r="B35" s="3" t="s">
        <v>37</v>
      </c>
      <c r="D35" s="6">
        <v>114</v>
      </c>
      <c r="E35" s="3" t="s">
        <v>36</v>
      </c>
    </row>
    <row r="36" spans="1:5" x14ac:dyDescent="0.3">
      <c r="A36" s="6">
        <v>131</v>
      </c>
      <c r="B36" s="3" t="s">
        <v>37</v>
      </c>
      <c r="D36" s="6">
        <v>38</v>
      </c>
      <c r="E36" s="3" t="s">
        <v>36</v>
      </c>
    </row>
    <row r="37" spans="1:5" x14ac:dyDescent="0.3">
      <c r="A37" s="6">
        <v>178</v>
      </c>
      <c r="B37" s="3" t="s">
        <v>37</v>
      </c>
      <c r="D37" s="6">
        <v>80</v>
      </c>
      <c r="E37" s="3" t="s">
        <v>36</v>
      </c>
    </row>
    <row r="38" spans="1:5" x14ac:dyDescent="0.3">
      <c r="A38" s="6">
        <v>135</v>
      </c>
      <c r="B38" s="3" t="s">
        <v>37</v>
      </c>
      <c r="D38" s="6">
        <v>105</v>
      </c>
      <c r="E38" s="3" t="s">
        <v>36</v>
      </c>
    </row>
    <row r="39" spans="1:5" x14ac:dyDescent="0.3">
      <c r="A39" s="6">
        <v>191</v>
      </c>
      <c r="B39" s="3" t="s">
        <v>37</v>
      </c>
      <c r="D39" s="6">
        <v>51</v>
      </c>
      <c r="E39" s="3" t="s">
        <v>36</v>
      </c>
    </row>
    <row r="40" spans="1:5" x14ac:dyDescent="0.3">
      <c r="A40" s="6">
        <v>135</v>
      </c>
      <c r="B40" s="3" t="s">
        <v>37</v>
      </c>
      <c r="D40" s="6">
        <v>121</v>
      </c>
      <c r="E40" s="3" t="s">
        <v>36</v>
      </c>
    </row>
    <row r="41" spans="1:5" x14ac:dyDescent="0.3">
      <c r="A41" s="6">
        <v>158</v>
      </c>
      <c r="B41" s="3" t="s">
        <v>37</v>
      </c>
      <c r="D41" s="6">
        <v>81</v>
      </c>
      <c r="E41" s="3" t="s">
        <v>36</v>
      </c>
    </row>
    <row r="42" spans="1:5" x14ac:dyDescent="0.3">
      <c r="A42" s="6">
        <v>183</v>
      </c>
      <c r="B42" s="3" t="s">
        <v>37</v>
      </c>
      <c r="D42" s="6">
        <v>53</v>
      </c>
      <c r="E42" s="3" t="s">
        <v>36</v>
      </c>
    </row>
    <row r="43" spans="1:5" x14ac:dyDescent="0.3">
      <c r="A43" s="6">
        <v>195</v>
      </c>
      <c r="B43" s="3" t="s">
        <v>37</v>
      </c>
      <c r="D43" s="6">
        <v>150</v>
      </c>
      <c r="E43" s="3" t="s">
        <v>36</v>
      </c>
    </row>
    <row r="44" spans="1:5" x14ac:dyDescent="0.3">
      <c r="A44" s="6">
        <v>148</v>
      </c>
      <c r="B44" s="3" t="s">
        <v>37</v>
      </c>
      <c r="D44" s="6">
        <v>20</v>
      </c>
      <c r="E44" s="3" t="s">
        <v>36</v>
      </c>
    </row>
    <row r="45" spans="1:5" x14ac:dyDescent="0.3">
      <c r="A45" s="6">
        <v>169</v>
      </c>
      <c r="B45" s="3" t="s">
        <v>37</v>
      </c>
      <c r="D45" s="6">
        <v>129</v>
      </c>
      <c r="E45" s="3" t="s">
        <v>36</v>
      </c>
    </row>
    <row r="46" spans="1:5" x14ac:dyDescent="0.3">
      <c r="A46" s="6">
        <v>125</v>
      </c>
      <c r="B46" s="3" t="s">
        <v>37</v>
      </c>
      <c r="D46" s="6">
        <v>23</v>
      </c>
      <c r="E46" s="3" t="s">
        <v>36</v>
      </c>
    </row>
    <row r="47" spans="1:5" x14ac:dyDescent="0.3">
      <c r="A47" s="6">
        <v>142</v>
      </c>
      <c r="B47" s="3" t="s">
        <v>37</v>
      </c>
      <c r="D47" s="6">
        <v>121</v>
      </c>
      <c r="E47" s="3" t="s">
        <v>36</v>
      </c>
    </row>
    <row r="48" spans="1:5" x14ac:dyDescent="0.3">
      <c r="A48" s="6">
        <v>93</v>
      </c>
      <c r="B48" s="3" t="s">
        <v>37</v>
      </c>
      <c r="D48" s="6">
        <v>98</v>
      </c>
      <c r="E48" s="3" t="s">
        <v>36</v>
      </c>
    </row>
    <row r="49" spans="1:5" x14ac:dyDescent="0.3">
      <c r="A49" s="6">
        <v>152</v>
      </c>
      <c r="B49" s="3" t="s">
        <v>37</v>
      </c>
      <c r="D49" s="6">
        <v>128</v>
      </c>
      <c r="E49" s="3" t="s">
        <v>36</v>
      </c>
    </row>
    <row r="50" spans="1:5" x14ac:dyDescent="0.3">
      <c r="A50" s="6">
        <v>193</v>
      </c>
      <c r="B50" s="3" t="s">
        <v>37</v>
      </c>
      <c r="D50" s="6">
        <v>105</v>
      </c>
      <c r="E50" s="3" t="s">
        <v>36</v>
      </c>
    </row>
    <row r="51" spans="1:5" x14ac:dyDescent="0.3">
      <c r="A51" s="6">
        <v>184</v>
      </c>
      <c r="B51" s="3" t="s">
        <v>37</v>
      </c>
      <c r="D51" s="6">
        <v>45</v>
      </c>
      <c r="E51" s="3" t="s">
        <v>36</v>
      </c>
    </row>
    <row r="52" spans="1:5" x14ac:dyDescent="0.3">
      <c r="A52" s="6">
        <v>153</v>
      </c>
      <c r="B52" s="3" t="s">
        <v>37</v>
      </c>
      <c r="D52" s="6">
        <v>55</v>
      </c>
      <c r="E52" s="3" t="s">
        <v>36</v>
      </c>
    </row>
    <row r="53" spans="1:5" x14ac:dyDescent="0.3">
      <c r="A53" s="6">
        <v>99</v>
      </c>
      <c r="B53" s="3" t="s">
        <v>37</v>
      </c>
      <c r="D53" s="6">
        <v>23</v>
      </c>
      <c r="E53" s="3" t="s">
        <v>36</v>
      </c>
    </row>
    <row r="54" spans="1:5" x14ac:dyDescent="0.3">
      <c r="A54" s="6">
        <v>169</v>
      </c>
      <c r="B54" s="3" t="s">
        <v>37</v>
      </c>
      <c r="D54" s="6">
        <v>113</v>
      </c>
      <c r="E54" s="3" t="s">
        <v>36</v>
      </c>
    </row>
    <row r="55" spans="1:5" x14ac:dyDescent="0.3">
      <c r="A55" s="6">
        <v>119</v>
      </c>
      <c r="B55" s="3" t="s">
        <v>37</v>
      </c>
      <c r="D55" s="6">
        <v>100</v>
      </c>
      <c r="E55" s="3" t="s">
        <v>36</v>
      </c>
    </row>
    <row r="56" spans="1:5" x14ac:dyDescent="0.3">
      <c r="A56" s="6">
        <v>172</v>
      </c>
      <c r="B56" s="3" t="s">
        <v>37</v>
      </c>
      <c r="D56" s="6">
        <v>40</v>
      </c>
      <c r="E56" s="3" t="s">
        <v>36</v>
      </c>
    </row>
    <row r="57" spans="1:5" x14ac:dyDescent="0.3">
      <c r="A57" s="6">
        <v>130</v>
      </c>
      <c r="B57" s="3" t="s">
        <v>37</v>
      </c>
      <c r="D57" s="6">
        <v>55</v>
      </c>
      <c r="E57" s="3" t="s">
        <v>36</v>
      </c>
    </row>
    <row r="58" spans="1:5" x14ac:dyDescent="0.3">
      <c r="A58" s="6">
        <v>188</v>
      </c>
      <c r="B58" s="3" t="s">
        <v>37</v>
      </c>
      <c r="D58" s="6">
        <v>18</v>
      </c>
      <c r="E58" s="3" t="s">
        <v>36</v>
      </c>
    </row>
    <row r="59" spans="1:5" x14ac:dyDescent="0.3">
      <c r="A59" s="6">
        <v>154</v>
      </c>
      <c r="B59" s="3" t="s">
        <v>37</v>
      </c>
      <c r="D59" s="6">
        <v>21</v>
      </c>
      <c r="E59" s="3" t="s">
        <v>36</v>
      </c>
    </row>
    <row r="60" spans="1:5" x14ac:dyDescent="0.3">
      <c r="A60" s="6">
        <v>141</v>
      </c>
      <c r="B60" s="3" t="s">
        <v>37</v>
      </c>
      <c r="D60" s="6">
        <v>30</v>
      </c>
      <c r="E60" s="3" t="s">
        <v>36</v>
      </c>
    </row>
    <row r="61" spans="1:5" x14ac:dyDescent="0.3">
      <c r="A61" s="6">
        <v>191</v>
      </c>
      <c r="B61" s="3" t="s">
        <v>37</v>
      </c>
      <c r="D61" s="6">
        <v>21</v>
      </c>
      <c r="E61" s="3" t="s">
        <v>36</v>
      </c>
    </row>
    <row r="62" spans="1:5" x14ac:dyDescent="0.3">
      <c r="A62" s="6">
        <v>130</v>
      </c>
      <c r="B62" s="3" t="s">
        <v>37</v>
      </c>
      <c r="D62" s="6">
        <v>115</v>
      </c>
      <c r="E62" s="3" t="s">
        <v>36</v>
      </c>
    </row>
    <row r="63" spans="1:5" x14ac:dyDescent="0.3">
      <c r="A63" s="6">
        <v>145</v>
      </c>
      <c r="B63" s="3" t="s">
        <v>37</v>
      </c>
      <c r="D63" s="6">
        <v>69</v>
      </c>
      <c r="E63" s="3" t="s">
        <v>36</v>
      </c>
    </row>
    <row r="64" spans="1:5" x14ac:dyDescent="0.3">
      <c r="A64" s="6">
        <v>135</v>
      </c>
      <c r="B64" s="3" t="s">
        <v>37</v>
      </c>
      <c r="D64" s="6">
        <v>40</v>
      </c>
      <c r="E64" s="3" t="s">
        <v>36</v>
      </c>
    </row>
    <row r="65" spans="1:5" x14ac:dyDescent="0.3">
      <c r="A65" s="6">
        <v>154</v>
      </c>
      <c r="B65" s="3" t="s">
        <v>37</v>
      </c>
      <c r="D65" s="6">
        <v>83</v>
      </c>
      <c r="E65" s="3" t="s">
        <v>36</v>
      </c>
    </row>
    <row r="66" spans="1:5" x14ac:dyDescent="0.3">
      <c r="A66" s="6">
        <v>153</v>
      </c>
      <c r="B66" s="3" t="s">
        <v>37</v>
      </c>
      <c r="D66" s="6">
        <v>162</v>
      </c>
      <c r="E66" s="3" t="s">
        <v>36</v>
      </c>
    </row>
    <row r="67" spans="1:5" x14ac:dyDescent="0.3">
      <c r="A67" s="6">
        <v>165</v>
      </c>
      <c r="B67" s="3" t="s">
        <v>37</v>
      </c>
      <c r="D67" s="6">
        <v>80</v>
      </c>
      <c r="E67" s="3" t="s">
        <v>36</v>
      </c>
    </row>
    <row r="68" spans="1:5" x14ac:dyDescent="0.3">
      <c r="A68" s="6">
        <v>155</v>
      </c>
      <c r="B68" s="3" t="s">
        <v>37</v>
      </c>
      <c r="D68" s="6">
        <v>20</v>
      </c>
      <c r="E68" s="3" t="s">
        <v>36</v>
      </c>
    </row>
    <row r="69" spans="1:5" x14ac:dyDescent="0.3">
      <c r="A69" s="6">
        <v>139</v>
      </c>
      <c r="B69" s="3" t="s">
        <v>37</v>
      </c>
      <c r="D69" s="6">
        <v>114</v>
      </c>
      <c r="E69" s="3" t="s">
        <v>36</v>
      </c>
    </row>
    <row r="70" spans="1:5" x14ac:dyDescent="0.3">
      <c r="A70" s="6">
        <v>173</v>
      </c>
      <c r="B70" s="3" t="s">
        <v>37</v>
      </c>
      <c r="D70" s="6">
        <v>158</v>
      </c>
      <c r="E70" s="3" t="s">
        <v>36</v>
      </c>
    </row>
    <row r="71" spans="1:5" x14ac:dyDescent="0.3">
      <c r="A71" s="6">
        <v>99</v>
      </c>
      <c r="B71" s="3" t="s">
        <v>37</v>
      </c>
      <c r="D71" s="6">
        <v>53</v>
      </c>
      <c r="E71" s="3" t="s">
        <v>36</v>
      </c>
    </row>
    <row r="72" spans="1:5" x14ac:dyDescent="0.3">
      <c r="A72" s="6">
        <v>83</v>
      </c>
      <c r="B72" s="3" t="s">
        <v>37</v>
      </c>
      <c r="D72" s="6">
        <v>113</v>
      </c>
      <c r="E72" s="3" t="s">
        <v>36</v>
      </c>
    </row>
    <row r="73" spans="1:5" x14ac:dyDescent="0.3">
      <c r="A73" s="6">
        <v>102</v>
      </c>
      <c r="B73" s="3" t="s">
        <v>37</v>
      </c>
      <c r="D73" s="6">
        <v>84</v>
      </c>
      <c r="E73" s="3" t="s">
        <v>36</v>
      </c>
    </row>
    <row r="74" spans="1:5" x14ac:dyDescent="0.3">
      <c r="A74" s="6">
        <v>114</v>
      </c>
      <c r="B74" s="3" t="s">
        <v>37</v>
      </c>
      <c r="D74" s="6">
        <v>82</v>
      </c>
      <c r="E74" s="3" t="s">
        <v>36</v>
      </c>
    </row>
    <row r="75" spans="1:5" x14ac:dyDescent="0.3">
      <c r="A75" s="6">
        <v>168</v>
      </c>
      <c r="B75" s="3" t="s">
        <v>37</v>
      </c>
      <c r="D75" s="6">
        <v>20</v>
      </c>
      <c r="E75" s="3" t="s">
        <v>36</v>
      </c>
    </row>
    <row r="76" spans="1:5" x14ac:dyDescent="0.3">
      <c r="A76" s="6">
        <v>108</v>
      </c>
      <c r="B76" s="3" t="s">
        <v>37</v>
      </c>
      <c r="D76" s="6">
        <v>115</v>
      </c>
      <c r="E76" s="3" t="s">
        <v>36</v>
      </c>
    </row>
    <row r="77" spans="1:5" x14ac:dyDescent="0.3">
      <c r="A77" s="6">
        <v>85</v>
      </c>
      <c r="B77" s="3" t="s">
        <v>37</v>
      </c>
      <c r="D77" s="6">
        <v>35</v>
      </c>
      <c r="E77" s="3" t="s">
        <v>36</v>
      </c>
    </row>
    <row r="78" spans="1:5" x14ac:dyDescent="0.3">
      <c r="A78" s="6">
        <v>180</v>
      </c>
      <c r="B78" s="3" t="s">
        <v>37</v>
      </c>
      <c r="D78" s="6">
        <v>48</v>
      </c>
      <c r="E78" s="3" t="s">
        <v>36</v>
      </c>
    </row>
    <row r="79" spans="1:5" x14ac:dyDescent="0.3">
      <c r="A79" s="6">
        <v>145</v>
      </c>
      <c r="B79" s="3" t="s">
        <v>37</v>
      </c>
      <c r="D79" s="6">
        <v>79</v>
      </c>
      <c r="E79" s="3" t="s">
        <v>36</v>
      </c>
    </row>
    <row r="80" spans="1:5" x14ac:dyDescent="0.3">
      <c r="A80" s="6">
        <v>149</v>
      </c>
      <c r="B80" s="3" t="s">
        <v>37</v>
      </c>
      <c r="D80" s="6">
        <v>78</v>
      </c>
      <c r="E80" s="3" t="s">
        <v>36</v>
      </c>
    </row>
    <row r="81" spans="1:5" x14ac:dyDescent="0.3">
      <c r="A81" s="6">
        <v>113</v>
      </c>
      <c r="B81" s="3" t="s">
        <v>37</v>
      </c>
      <c r="D81" s="6">
        <v>83</v>
      </c>
      <c r="E81" s="3" t="s">
        <v>36</v>
      </c>
    </row>
    <row r="82" spans="1:5" x14ac:dyDescent="0.3">
      <c r="A82" s="6">
        <v>122</v>
      </c>
      <c r="B82" s="3" t="s">
        <v>37</v>
      </c>
      <c r="D82" s="6">
        <v>42</v>
      </c>
      <c r="E82" s="3" t="s">
        <v>36</v>
      </c>
    </row>
    <row r="83" spans="1:5" x14ac:dyDescent="0.3">
      <c r="A83" s="6">
        <v>122</v>
      </c>
      <c r="B83" s="3" t="s">
        <v>37</v>
      </c>
      <c r="D83" s="6">
        <v>141</v>
      </c>
      <c r="E83" s="3" t="s">
        <v>36</v>
      </c>
    </row>
    <row r="84" spans="1:5" x14ac:dyDescent="0.3">
      <c r="A84" s="6">
        <v>152</v>
      </c>
      <c r="B84" s="3" t="s">
        <v>37</v>
      </c>
      <c r="D84" s="6">
        <v>105</v>
      </c>
      <c r="E84" s="3" t="s">
        <v>36</v>
      </c>
    </row>
    <row r="85" spans="1:5" x14ac:dyDescent="0.3">
      <c r="A85" s="6">
        <v>178</v>
      </c>
      <c r="B85" s="3" t="s">
        <v>37</v>
      </c>
      <c r="D85" s="6">
        <v>34</v>
      </c>
      <c r="E85" s="3" t="s">
        <v>36</v>
      </c>
    </row>
    <row r="86" spans="1:5" x14ac:dyDescent="0.3">
      <c r="A86" s="6">
        <v>90</v>
      </c>
      <c r="B86" s="3" t="s">
        <v>37</v>
      </c>
      <c r="D86" s="6">
        <v>118</v>
      </c>
      <c r="E86" s="3" t="s">
        <v>36</v>
      </c>
    </row>
    <row r="87" spans="1:5" x14ac:dyDescent="0.3">
      <c r="A87" s="6">
        <v>173</v>
      </c>
      <c r="B87" s="3" t="s">
        <v>37</v>
      </c>
      <c r="D87" s="6">
        <v>140</v>
      </c>
      <c r="E87" s="3" t="s">
        <v>36</v>
      </c>
    </row>
    <row r="88" spans="1:5" x14ac:dyDescent="0.3">
      <c r="A88" s="6">
        <v>191</v>
      </c>
      <c r="B88" s="3" t="s">
        <v>37</v>
      </c>
      <c r="D88" s="6">
        <v>44</v>
      </c>
      <c r="E88" s="3" t="s">
        <v>36</v>
      </c>
    </row>
    <row r="89" spans="1:5" x14ac:dyDescent="0.3">
      <c r="A89" s="6">
        <v>151</v>
      </c>
      <c r="B89" s="3" t="s">
        <v>37</v>
      </c>
      <c r="D89" s="6">
        <v>29</v>
      </c>
      <c r="E89" s="3" t="s">
        <v>36</v>
      </c>
    </row>
    <row r="90" spans="1:5" x14ac:dyDescent="0.3">
      <c r="A90" s="6">
        <v>165</v>
      </c>
      <c r="B90" s="3" t="s">
        <v>37</v>
      </c>
      <c r="D90" s="6">
        <v>63</v>
      </c>
      <c r="E90" s="3" t="s">
        <v>36</v>
      </c>
    </row>
    <row r="91" spans="1:5" x14ac:dyDescent="0.3">
      <c r="A91" s="6">
        <v>174</v>
      </c>
      <c r="B91" s="3" t="s">
        <v>37</v>
      </c>
      <c r="D91" s="6">
        <v>71</v>
      </c>
      <c r="E91" s="3" t="s">
        <v>36</v>
      </c>
    </row>
    <row r="92" spans="1:5" x14ac:dyDescent="0.3">
      <c r="A92" s="6">
        <v>165</v>
      </c>
      <c r="B92" s="3" t="s">
        <v>37</v>
      </c>
      <c r="D92" s="6">
        <v>32</v>
      </c>
      <c r="E92" s="3" t="s">
        <v>36</v>
      </c>
    </row>
    <row r="93" spans="1:5" x14ac:dyDescent="0.3">
      <c r="A93" s="6">
        <v>182</v>
      </c>
      <c r="B93" s="3" t="s">
        <v>37</v>
      </c>
      <c r="D93" s="6">
        <v>22</v>
      </c>
      <c r="E93" s="3" t="s">
        <v>36</v>
      </c>
    </row>
    <row r="94" spans="1:5" x14ac:dyDescent="0.3">
      <c r="A94" s="6">
        <v>124</v>
      </c>
      <c r="B94" s="3" t="s">
        <v>37</v>
      </c>
      <c r="D94" s="6">
        <v>75</v>
      </c>
      <c r="E94" s="3" t="s">
        <v>36</v>
      </c>
    </row>
    <row r="95" spans="1:5" x14ac:dyDescent="0.3">
      <c r="A95" s="6">
        <v>114</v>
      </c>
      <c r="B95" s="3" t="s">
        <v>37</v>
      </c>
      <c r="D95" s="6">
        <v>10</v>
      </c>
      <c r="E95" s="3" t="s">
        <v>36</v>
      </c>
    </row>
    <row r="96" spans="1:5" x14ac:dyDescent="0.3">
      <c r="A96" s="6">
        <v>134</v>
      </c>
      <c r="B96" s="3" t="s">
        <v>37</v>
      </c>
      <c r="D96" s="6">
        <v>91</v>
      </c>
      <c r="E96" s="3" t="s">
        <v>36</v>
      </c>
    </row>
    <row r="97" spans="1:5" x14ac:dyDescent="0.3">
      <c r="A97" s="6">
        <v>170</v>
      </c>
      <c r="B97" s="3" t="s">
        <v>37</v>
      </c>
      <c r="D97" s="6">
        <v>18</v>
      </c>
      <c r="E97" s="3" t="s">
        <v>36</v>
      </c>
    </row>
    <row r="98" spans="1:5" x14ac:dyDescent="0.3">
      <c r="A98" s="6">
        <v>113</v>
      </c>
      <c r="B98" s="3" t="s">
        <v>37</v>
      </c>
      <c r="D98" s="6">
        <v>64</v>
      </c>
      <c r="E98" s="3" t="s">
        <v>36</v>
      </c>
    </row>
    <row r="99" spans="1:5" x14ac:dyDescent="0.3">
      <c r="A99" s="6">
        <v>131</v>
      </c>
      <c r="B99" s="3" t="s">
        <v>37</v>
      </c>
      <c r="D99" s="6">
        <v>59</v>
      </c>
      <c r="E99" s="3" t="s">
        <v>36</v>
      </c>
    </row>
    <row r="100" spans="1:5" x14ac:dyDescent="0.3">
      <c r="A100" s="6">
        <v>135</v>
      </c>
      <c r="B100" s="3" t="s">
        <v>37</v>
      </c>
      <c r="D100" s="6">
        <v>35</v>
      </c>
      <c r="E100" s="3" t="s">
        <v>36</v>
      </c>
    </row>
    <row r="101" spans="1:5" x14ac:dyDescent="0.3">
      <c r="A101" s="6">
        <v>164</v>
      </c>
      <c r="B101" s="3" t="s">
        <v>37</v>
      </c>
      <c r="D101" s="6">
        <v>25</v>
      </c>
      <c r="E101" s="3" t="s">
        <v>36</v>
      </c>
    </row>
    <row r="102" spans="1:5" x14ac:dyDescent="0.3">
      <c r="A102" s="6">
        <v>131</v>
      </c>
      <c r="B102" s="3" t="s">
        <v>37</v>
      </c>
      <c r="D102" s="6">
        <v>94</v>
      </c>
      <c r="E102" s="3" t="s">
        <v>36</v>
      </c>
    </row>
    <row r="103" spans="1:5" x14ac:dyDescent="0.3">
      <c r="A103" s="6">
        <v>158</v>
      </c>
      <c r="B103" s="3" t="s">
        <v>37</v>
      </c>
      <c r="D103" s="6">
        <v>49</v>
      </c>
      <c r="E103" s="3" t="s">
        <v>36</v>
      </c>
    </row>
    <row r="104" spans="1:5" x14ac:dyDescent="0.3">
      <c r="A104" s="6">
        <v>173</v>
      </c>
      <c r="B104" s="3" t="s">
        <v>37</v>
      </c>
      <c r="D104" s="6">
        <v>169</v>
      </c>
      <c r="E104" s="3" t="s">
        <v>36</v>
      </c>
    </row>
    <row r="105" spans="1:5" x14ac:dyDescent="0.3">
      <c r="A105" s="6">
        <v>158</v>
      </c>
      <c r="B105" s="3" t="s">
        <v>37</v>
      </c>
      <c r="D105" s="6">
        <v>129</v>
      </c>
      <c r="E105" s="3" t="s">
        <v>36</v>
      </c>
    </row>
    <row r="106" spans="1:5" x14ac:dyDescent="0.3">
      <c r="A106" s="6">
        <v>145</v>
      </c>
      <c r="B106" s="3" t="s">
        <v>37</v>
      </c>
      <c r="D106" s="6">
        <v>58</v>
      </c>
      <c r="E106" s="3" t="s">
        <v>36</v>
      </c>
    </row>
    <row r="107" spans="1:5" x14ac:dyDescent="0.3">
      <c r="A107" s="6">
        <v>164</v>
      </c>
      <c r="B107" s="3" t="s">
        <v>37</v>
      </c>
      <c r="D107" s="6">
        <v>59</v>
      </c>
      <c r="E107" s="3" t="s">
        <v>36</v>
      </c>
    </row>
    <row r="108" spans="1:5" x14ac:dyDescent="0.3">
      <c r="A108" s="6">
        <v>192</v>
      </c>
      <c r="B108" s="3" t="s">
        <v>37</v>
      </c>
      <c r="D108" s="6">
        <v>91</v>
      </c>
      <c r="E108" s="3" t="s">
        <v>36</v>
      </c>
    </row>
    <row r="109" spans="1:5" x14ac:dyDescent="0.3">
      <c r="A109" s="6">
        <v>98</v>
      </c>
      <c r="B109" s="3" t="s">
        <v>37</v>
      </c>
      <c r="D109" s="6">
        <v>42</v>
      </c>
      <c r="E109" s="3" t="s">
        <v>36</v>
      </c>
    </row>
    <row r="110" spans="1:5" x14ac:dyDescent="0.3">
      <c r="A110" s="6">
        <v>161</v>
      </c>
      <c r="B110" s="3" t="s">
        <v>37</v>
      </c>
      <c r="D110" s="6">
        <v>24</v>
      </c>
      <c r="E110" s="3" t="s">
        <v>36</v>
      </c>
    </row>
    <row r="111" spans="1:5" x14ac:dyDescent="0.3">
      <c r="A111" s="6">
        <v>125</v>
      </c>
      <c r="B111" s="3" t="s">
        <v>37</v>
      </c>
      <c r="D111" s="6">
        <v>32</v>
      </c>
      <c r="E111" s="3" t="s">
        <v>36</v>
      </c>
    </row>
    <row r="112" spans="1:5" x14ac:dyDescent="0.3">
      <c r="A112" s="6">
        <v>111</v>
      </c>
      <c r="B112" s="3" t="s">
        <v>37</v>
      </c>
      <c r="D112" s="6">
        <v>79</v>
      </c>
      <c r="E112" s="3" t="s">
        <v>36</v>
      </c>
    </row>
    <row r="113" spans="1:5" x14ac:dyDescent="0.3">
      <c r="A113" s="6">
        <v>103</v>
      </c>
      <c r="B113" s="3" t="s">
        <v>37</v>
      </c>
      <c r="D113" s="6">
        <v>59</v>
      </c>
      <c r="E113" s="3" t="s">
        <v>36</v>
      </c>
    </row>
    <row r="114" spans="1:5" x14ac:dyDescent="0.3">
      <c r="A114" s="6">
        <v>190</v>
      </c>
      <c r="B114" s="3" t="s">
        <v>37</v>
      </c>
      <c r="D114" s="6">
        <v>92</v>
      </c>
      <c r="E114" s="3" t="s">
        <v>36</v>
      </c>
    </row>
    <row r="115" spans="1:5" x14ac:dyDescent="0.3">
      <c r="A115" s="6">
        <v>140</v>
      </c>
      <c r="B115" s="3" t="s">
        <v>37</v>
      </c>
      <c r="D115" s="6">
        <v>22</v>
      </c>
      <c r="E115" s="3" t="s">
        <v>36</v>
      </c>
    </row>
    <row r="116" spans="1:5" x14ac:dyDescent="0.3">
      <c r="A116" s="6">
        <v>118</v>
      </c>
      <c r="B116" s="3" t="s">
        <v>37</v>
      </c>
      <c r="D116" s="6">
        <v>35</v>
      </c>
      <c r="E116" s="3" t="s">
        <v>36</v>
      </c>
    </row>
    <row r="117" spans="1:5" x14ac:dyDescent="0.3">
      <c r="A117" s="6">
        <v>132</v>
      </c>
      <c r="B117" s="3" t="s">
        <v>37</v>
      </c>
      <c r="D117" s="6">
        <v>38</v>
      </c>
      <c r="E117" s="3" t="s">
        <v>36</v>
      </c>
    </row>
    <row r="118" spans="1:5" x14ac:dyDescent="0.3">
      <c r="A118" s="6">
        <v>172</v>
      </c>
      <c r="B118" s="3" t="s">
        <v>37</v>
      </c>
      <c r="D118" s="6">
        <v>64</v>
      </c>
      <c r="E118" s="3" t="s">
        <v>36</v>
      </c>
    </row>
    <row r="119" spans="1:5" x14ac:dyDescent="0.3">
      <c r="A119" s="6">
        <v>111</v>
      </c>
      <c r="B119" s="3" t="s">
        <v>37</v>
      </c>
      <c r="D119" s="6">
        <v>73</v>
      </c>
      <c r="E119" s="3" t="s">
        <v>36</v>
      </c>
    </row>
    <row r="120" spans="1:5" x14ac:dyDescent="0.3">
      <c r="A120" s="6">
        <v>131</v>
      </c>
      <c r="B120" s="3" t="s">
        <v>37</v>
      </c>
      <c r="D120" s="6">
        <v>15</v>
      </c>
      <c r="E120" s="3" t="s">
        <v>36</v>
      </c>
    </row>
    <row r="121" spans="1:5" x14ac:dyDescent="0.3">
      <c r="A121" s="6">
        <v>130</v>
      </c>
      <c r="B121" s="3" t="s">
        <v>37</v>
      </c>
      <c r="D121" s="6">
        <v>50</v>
      </c>
      <c r="E121" s="3" t="s">
        <v>36</v>
      </c>
    </row>
    <row r="122" spans="1:5" x14ac:dyDescent="0.3">
      <c r="A122" s="6">
        <v>153</v>
      </c>
      <c r="B122" s="3" t="s">
        <v>37</v>
      </c>
      <c r="D122" s="6">
        <v>43</v>
      </c>
      <c r="E122" s="3" t="s">
        <v>36</v>
      </c>
    </row>
    <row r="123" spans="1:5" x14ac:dyDescent="0.3">
      <c r="A123" s="6">
        <v>159</v>
      </c>
      <c r="B123" s="3" t="s">
        <v>37</v>
      </c>
      <c r="D123" s="6">
        <v>39</v>
      </c>
      <c r="E123" s="3" t="s">
        <v>36</v>
      </c>
    </row>
    <row r="124" spans="1:5" x14ac:dyDescent="0.3">
      <c r="A124" s="6">
        <v>145</v>
      </c>
      <c r="B124" s="3" t="s">
        <v>37</v>
      </c>
      <c r="D124" s="6">
        <v>113</v>
      </c>
      <c r="E124" s="3" t="s">
        <v>36</v>
      </c>
    </row>
    <row r="125" spans="1:5" x14ac:dyDescent="0.3">
      <c r="A125" s="6">
        <v>133</v>
      </c>
      <c r="B125" s="3" t="s">
        <v>37</v>
      </c>
      <c r="D125" s="6">
        <v>83</v>
      </c>
      <c r="E125" s="3" t="s">
        <v>36</v>
      </c>
    </row>
    <row r="126" spans="1:5" x14ac:dyDescent="0.3">
      <c r="A126" s="6">
        <v>170</v>
      </c>
      <c r="B126" s="3" t="s">
        <v>37</v>
      </c>
      <c r="D126" s="6">
        <v>171</v>
      </c>
      <c r="E126" s="3" t="s">
        <v>36</v>
      </c>
    </row>
    <row r="127" spans="1:5" x14ac:dyDescent="0.3">
      <c r="A127" s="6">
        <v>100</v>
      </c>
      <c r="B127" s="3" t="s">
        <v>37</v>
      </c>
      <c r="D127" s="6">
        <v>40</v>
      </c>
      <c r="E127" s="3" t="s">
        <v>36</v>
      </c>
    </row>
    <row r="128" spans="1:5" x14ac:dyDescent="0.3">
      <c r="A128" s="6">
        <v>129</v>
      </c>
      <c r="B128" s="3" t="s">
        <v>37</v>
      </c>
      <c r="D128" s="6">
        <v>63</v>
      </c>
      <c r="E128" s="3" t="s">
        <v>36</v>
      </c>
    </row>
    <row r="129" spans="1:5" x14ac:dyDescent="0.3">
      <c r="A129" s="6">
        <v>165</v>
      </c>
      <c r="B129" s="3" t="s">
        <v>37</v>
      </c>
      <c r="D129" s="6">
        <v>63</v>
      </c>
      <c r="E129" s="3" t="s">
        <v>36</v>
      </c>
    </row>
    <row r="130" spans="1:5" x14ac:dyDescent="0.3">
      <c r="A130" s="6">
        <v>194</v>
      </c>
      <c r="B130" s="3" t="s">
        <v>37</v>
      </c>
      <c r="D130" s="6">
        <v>32</v>
      </c>
      <c r="E130" s="3" t="s">
        <v>36</v>
      </c>
    </row>
    <row r="131" spans="1:5" x14ac:dyDescent="0.3">
      <c r="A131" s="6">
        <v>119</v>
      </c>
      <c r="B131" s="3" t="s">
        <v>37</v>
      </c>
      <c r="D131" s="6">
        <v>42</v>
      </c>
      <c r="E131" s="3" t="s">
        <v>36</v>
      </c>
    </row>
    <row r="132" spans="1:5" x14ac:dyDescent="0.3">
      <c r="A132" s="6">
        <v>111</v>
      </c>
      <c r="B132" s="3" t="s">
        <v>37</v>
      </c>
      <c r="D132" s="6">
        <v>22</v>
      </c>
      <c r="E132" s="3" t="s">
        <v>36</v>
      </c>
    </row>
    <row r="133" spans="1:5" x14ac:dyDescent="0.3">
      <c r="A133" s="6">
        <v>154</v>
      </c>
      <c r="B133" s="3" t="s">
        <v>37</v>
      </c>
      <c r="D133" s="6">
        <v>73</v>
      </c>
      <c r="E133" s="3" t="s">
        <v>36</v>
      </c>
    </row>
    <row r="134" spans="1:5" x14ac:dyDescent="0.3">
      <c r="A134" s="6">
        <v>195</v>
      </c>
      <c r="B134" s="3" t="s">
        <v>37</v>
      </c>
      <c r="D134" s="6">
        <v>115</v>
      </c>
      <c r="E134" s="3" t="s">
        <v>36</v>
      </c>
    </row>
    <row r="135" spans="1:5" x14ac:dyDescent="0.3">
      <c r="A135" s="6">
        <v>121</v>
      </c>
      <c r="B135" s="3" t="s">
        <v>37</v>
      </c>
      <c r="D135" s="6">
        <v>75</v>
      </c>
      <c r="E135" s="3" t="s">
        <v>36</v>
      </c>
    </row>
    <row r="136" spans="1:5" x14ac:dyDescent="0.3">
      <c r="A136" s="6">
        <v>82</v>
      </c>
      <c r="B136" s="3" t="s">
        <v>37</v>
      </c>
      <c r="D136" s="6">
        <v>92</v>
      </c>
      <c r="E136" s="3" t="s">
        <v>36</v>
      </c>
    </row>
    <row r="137" spans="1:5" x14ac:dyDescent="0.3">
      <c r="A137" s="6">
        <v>120</v>
      </c>
      <c r="B137" s="3" t="s">
        <v>37</v>
      </c>
      <c r="D137" s="6">
        <v>89</v>
      </c>
      <c r="E137" s="3" t="s">
        <v>36</v>
      </c>
    </row>
    <row r="138" spans="1:5" x14ac:dyDescent="0.3">
      <c r="A138" s="6">
        <v>108</v>
      </c>
      <c r="B138" s="3" t="s">
        <v>37</v>
      </c>
      <c r="D138" s="6">
        <v>8</v>
      </c>
      <c r="E138" s="3" t="s">
        <v>36</v>
      </c>
    </row>
    <row r="139" spans="1:5" x14ac:dyDescent="0.3">
      <c r="A139" s="6">
        <v>133</v>
      </c>
      <c r="B139" s="3" t="s">
        <v>37</v>
      </c>
      <c r="D139" s="6">
        <v>23</v>
      </c>
      <c r="E139" s="3" t="s">
        <v>36</v>
      </c>
    </row>
    <row r="140" spans="1:5" x14ac:dyDescent="0.3">
      <c r="A140" s="6">
        <v>120</v>
      </c>
      <c r="B140" s="3" t="s">
        <v>37</v>
      </c>
      <c r="D140" s="6">
        <v>38</v>
      </c>
      <c r="E140" s="3" t="s">
        <v>36</v>
      </c>
    </row>
    <row r="141" spans="1:5" x14ac:dyDescent="0.3">
      <c r="A141" s="6">
        <v>175</v>
      </c>
      <c r="B141" s="3" t="s">
        <v>37</v>
      </c>
      <c r="D141" s="6">
        <v>40</v>
      </c>
      <c r="E141" s="3" t="s">
        <v>36</v>
      </c>
    </row>
    <row r="142" spans="1:5" x14ac:dyDescent="0.3">
      <c r="A142" s="6">
        <v>192</v>
      </c>
      <c r="B142" s="3" t="s">
        <v>37</v>
      </c>
      <c r="D142" s="6">
        <v>24</v>
      </c>
      <c r="E142" s="3" t="s">
        <v>36</v>
      </c>
    </row>
    <row r="143" spans="1:5" x14ac:dyDescent="0.3">
      <c r="A143" s="6">
        <v>145</v>
      </c>
      <c r="B143" s="3" t="s">
        <v>37</v>
      </c>
      <c r="D143" s="6">
        <v>123</v>
      </c>
      <c r="E143" s="3" t="s">
        <v>36</v>
      </c>
    </row>
    <row r="144" spans="1:5" x14ac:dyDescent="0.3">
      <c r="A144" s="6">
        <v>154</v>
      </c>
      <c r="B144" s="3" t="s">
        <v>37</v>
      </c>
      <c r="D144" s="6">
        <v>41</v>
      </c>
      <c r="E144" s="3" t="s">
        <v>36</v>
      </c>
    </row>
    <row r="145" spans="1:5" x14ac:dyDescent="0.3">
      <c r="A145" s="6">
        <v>183</v>
      </c>
      <c r="B145" s="3" t="s">
        <v>37</v>
      </c>
      <c r="D145" s="6">
        <v>52</v>
      </c>
      <c r="E145" s="3" t="s">
        <v>36</v>
      </c>
    </row>
    <row r="146" spans="1:5" x14ac:dyDescent="0.3">
      <c r="A146" s="6">
        <v>174</v>
      </c>
      <c r="B146" s="3" t="s">
        <v>37</v>
      </c>
      <c r="D146" s="6">
        <v>29</v>
      </c>
      <c r="E146" s="3" t="s">
        <v>36</v>
      </c>
    </row>
    <row r="147" spans="1:5" x14ac:dyDescent="0.3">
      <c r="A147" s="6">
        <v>139</v>
      </c>
      <c r="B147" s="3" t="s">
        <v>37</v>
      </c>
      <c r="D147" s="6">
        <v>85</v>
      </c>
      <c r="E147" s="3" t="s">
        <v>36</v>
      </c>
    </row>
    <row r="148" spans="1:5" x14ac:dyDescent="0.3">
      <c r="A148" s="6">
        <v>173</v>
      </c>
      <c r="B148" s="3" t="s">
        <v>37</v>
      </c>
      <c r="D148" s="6">
        <v>40</v>
      </c>
      <c r="E148" s="3" t="s">
        <v>36</v>
      </c>
    </row>
    <row r="149" spans="1:5" x14ac:dyDescent="0.3">
      <c r="A149" s="6">
        <v>141</v>
      </c>
      <c r="B149" s="3" t="s">
        <v>37</v>
      </c>
      <c r="D149" s="6">
        <v>8</v>
      </c>
      <c r="E149" s="3" t="s">
        <v>36</v>
      </c>
    </row>
    <row r="150" spans="1:5" x14ac:dyDescent="0.3">
      <c r="A150" s="6">
        <v>115</v>
      </c>
      <c r="B150" s="3" t="s">
        <v>37</v>
      </c>
      <c r="D150" s="6">
        <v>114</v>
      </c>
      <c r="E150" s="3" t="s">
        <v>36</v>
      </c>
    </row>
    <row r="151" spans="1:5" x14ac:dyDescent="0.3">
      <c r="A151" s="6">
        <v>180</v>
      </c>
      <c r="B151" s="3" t="s">
        <v>37</v>
      </c>
      <c r="D151" s="6">
        <v>131</v>
      </c>
      <c r="E151" s="3" t="s">
        <v>36</v>
      </c>
    </row>
    <row r="152" spans="1:5" x14ac:dyDescent="0.3">
      <c r="A152" s="6">
        <v>178</v>
      </c>
      <c r="B152" s="3" t="s">
        <v>37</v>
      </c>
      <c r="D152" s="6">
        <v>21</v>
      </c>
      <c r="E152" s="3" t="s">
        <v>36</v>
      </c>
    </row>
    <row r="153" spans="1:5" x14ac:dyDescent="0.3">
      <c r="A153" s="6">
        <v>91</v>
      </c>
      <c r="B153" s="3" t="s">
        <v>37</v>
      </c>
      <c r="D153" s="6">
        <v>95</v>
      </c>
      <c r="E153" s="3" t="s">
        <v>36</v>
      </c>
    </row>
    <row r="154" spans="1:5" x14ac:dyDescent="0.3">
      <c r="A154" s="6">
        <v>182</v>
      </c>
      <c r="B154" s="3" t="s">
        <v>37</v>
      </c>
      <c r="D154" s="6">
        <v>32</v>
      </c>
      <c r="E154" s="3" t="s">
        <v>36</v>
      </c>
    </row>
    <row r="155" spans="1:5" x14ac:dyDescent="0.3">
      <c r="A155" s="6">
        <v>168</v>
      </c>
      <c r="B155" s="3" t="s">
        <v>37</v>
      </c>
      <c r="D155" s="6">
        <v>63</v>
      </c>
      <c r="E155" s="3" t="s">
        <v>36</v>
      </c>
    </row>
    <row r="156" spans="1:5" x14ac:dyDescent="0.3">
      <c r="A156" s="6">
        <v>161</v>
      </c>
      <c r="B156" s="3" t="s">
        <v>37</v>
      </c>
      <c r="D156" s="6">
        <v>18</v>
      </c>
      <c r="E156" s="3" t="s">
        <v>36</v>
      </c>
    </row>
    <row r="157" spans="1:5" x14ac:dyDescent="0.3">
      <c r="A157" s="6">
        <v>110</v>
      </c>
      <c r="B157" s="3" t="s">
        <v>37</v>
      </c>
      <c r="D157" s="6">
        <v>49</v>
      </c>
      <c r="E157" s="3" t="s">
        <v>36</v>
      </c>
    </row>
    <row r="158" spans="1:5" x14ac:dyDescent="0.3">
      <c r="A158" s="6">
        <v>154</v>
      </c>
      <c r="B158" s="3" t="s">
        <v>37</v>
      </c>
      <c r="D158" s="6">
        <v>103</v>
      </c>
      <c r="E158" s="3" t="s">
        <v>36</v>
      </c>
    </row>
    <row r="159" spans="1:5" x14ac:dyDescent="0.3">
      <c r="A159" s="6">
        <v>93</v>
      </c>
      <c r="B159" s="3" t="s">
        <v>37</v>
      </c>
      <c r="D159" s="6">
        <v>90</v>
      </c>
      <c r="E159" s="3" t="s">
        <v>36</v>
      </c>
    </row>
    <row r="160" spans="1:5" x14ac:dyDescent="0.3">
      <c r="A160" s="6">
        <v>179</v>
      </c>
      <c r="B160" s="3" t="s">
        <v>37</v>
      </c>
      <c r="D160" s="6">
        <v>145</v>
      </c>
      <c r="E160" s="3" t="s">
        <v>36</v>
      </c>
    </row>
    <row r="161" spans="1:5" x14ac:dyDescent="0.3">
      <c r="A161" s="6">
        <v>155</v>
      </c>
      <c r="B161" s="3" t="s">
        <v>37</v>
      </c>
      <c r="D161" s="6">
        <v>53</v>
      </c>
      <c r="E161" s="3" t="s">
        <v>36</v>
      </c>
    </row>
    <row r="162" spans="1:5" x14ac:dyDescent="0.3">
      <c r="A162" s="6">
        <v>158</v>
      </c>
      <c r="B162" s="3" t="s">
        <v>37</v>
      </c>
      <c r="D162" s="6">
        <v>35</v>
      </c>
      <c r="E162" s="3" t="s">
        <v>36</v>
      </c>
    </row>
    <row r="163" spans="1:5" x14ac:dyDescent="0.3">
      <c r="A163" s="6">
        <v>194</v>
      </c>
      <c r="B163" s="3" t="s">
        <v>37</v>
      </c>
      <c r="D163" s="6">
        <v>22</v>
      </c>
      <c r="E163" s="3" t="s">
        <v>36</v>
      </c>
    </row>
    <row r="164" spans="1:5" x14ac:dyDescent="0.3">
      <c r="A164" s="6">
        <v>85</v>
      </c>
      <c r="B164" s="3" t="s">
        <v>37</v>
      </c>
      <c r="D164" s="6">
        <v>84</v>
      </c>
      <c r="E164" s="3" t="s">
        <v>36</v>
      </c>
    </row>
    <row r="165" spans="1:5" x14ac:dyDescent="0.3">
      <c r="A165" s="6">
        <v>83</v>
      </c>
      <c r="B165" s="3" t="s">
        <v>37</v>
      </c>
      <c r="D165" s="6">
        <v>73</v>
      </c>
      <c r="E165" s="3" t="s">
        <v>36</v>
      </c>
    </row>
    <row r="166" spans="1:5" x14ac:dyDescent="0.3">
      <c r="A166" s="6">
        <v>134</v>
      </c>
      <c r="B166" s="3" t="s">
        <v>37</v>
      </c>
      <c r="D166" s="6">
        <v>21</v>
      </c>
      <c r="E166" s="3" t="s">
        <v>36</v>
      </c>
    </row>
    <row r="167" spans="1:5" x14ac:dyDescent="0.3">
      <c r="A167" s="6">
        <v>190</v>
      </c>
      <c r="B167" s="3" t="s">
        <v>37</v>
      </c>
      <c r="D167" s="6">
        <v>98</v>
      </c>
      <c r="E167" s="3" t="s">
        <v>36</v>
      </c>
    </row>
    <row r="168" spans="1:5" x14ac:dyDescent="0.3">
      <c r="A168" s="6">
        <v>181</v>
      </c>
      <c r="B168" s="3" t="s">
        <v>37</v>
      </c>
      <c r="D168" s="6">
        <v>101</v>
      </c>
      <c r="E168" s="3" t="s">
        <v>36</v>
      </c>
    </row>
    <row r="169" spans="1:5" x14ac:dyDescent="0.3">
      <c r="A169" s="6">
        <v>188</v>
      </c>
      <c r="B169" s="3" t="s">
        <v>37</v>
      </c>
      <c r="D169" s="6">
        <v>13</v>
      </c>
      <c r="E169" s="3" t="s">
        <v>36</v>
      </c>
    </row>
    <row r="170" spans="1:5" x14ac:dyDescent="0.3">
      <c r="A170" s="6">
        <v>189</v>
      </c>
      <c r="B170" s="3" t="s">
        <v>37</v>
      </c>
      <c r="D170" s="6">
        <v>20</v>
      </c>
      <c r="E170" s="3" t="s">
        <v>36</v>
      </c>
    </row>
    <row r="171" spans="1:5" x14ac:dyDescent="0.3">
      <c r="A171" s="6">
        <v>92</v>
      </c>
      <c r="B171" s="3" t="s">
        <v>37</v>
      </c>
      <c r="D171" s="6">
        <v>88</v>
      </c>
      <c r="E171" s="3" t="s">
        <v>36</v>
      </c>
    </row>
    <row r="172" spans="1:5" x14ac:dyDescent="0.3">
      <c r="A172" s="6">
        <v>104</v>
      </c>
      <c r="B172" s="3" t="s">
        <v>37</v>
      </c>
      <c r="D172" s="6">
        <v>82</v>
      </c>
      <c r="E172" s="3" t="s">
        <v>36</v>
      </c>
    </row>
    <row r="173" spans="1:5" x14ac:dyDescent="0.3">
      <c r="A173" s="6">
        <v>175</v>
      </c>
      <c r="B173" s="3" t="s">
        <v>37</v>
      </c>
      <c r="D173" s="6">
        <v>75</v>
      </c>
      <c r="E173" s="3" t="s">
        <v>36</v>
      </c>
    </row>
    <row r="174" spans="1:5" x14ac:dyDescent="0.3">
      <c r="A174" s="6">
        <v>163</v>
      </c>
      <c r="B174" s="3" t="s">
        <v>37</v>
      </c>
      <c r="D174" s="6">
        <v>61</v>
      </c>
      <c r="E174" s="3" t="s">
        <v>36</v>
      </c>
    </row>
    <row r="175" spans="1:5" x14ac:dyDescent="0.3">
      <c r="A175" s="6">
        <v>173</v>
      </c>
      <c r="B175" s="3" t="s">
        <v>37</v>
      </c>
      <c r="D175" s="6">
        <v>45</v>
      </c>
      <c r="E175" s="3" t="s">
        <v>36</v>
      </c>
    </row>
    <row r="176" spans="1:5" x14ac:dyDescent="0.3">
      <c r="A176" s="6">
        <v>190</v>
      </c>
      <c r="B176" s="3" t="s">
        <v>37</v>
      </c>
      <c r="D176" s="6">
        <v>140</v>
      </c>
      <c r="E176" s="3" t="s">
        <v>36</v>
      </c>
    </row>
    <row r="177" spans="1:5" x14ac:dyDescent="0.3">
      <c r="A177" s="6">
        <v>135</v>
      </c>
      <c r="B177" s="3" t="s">
        <v>37</v>
      </c>
      <c r="D177" s="6">
        <v>30</v>
      </c>
      <c r="E177" s="3" t="s">
        <v>36</v>
      </c>
    </row>
    <row r="178" spans="1:5" x14ac:dyDescent="0.3">
      <c r="A178" s="6">
        <v>130</v>
      </c>
      <c r="B178" s="3" t="s">
        <v>37</v>
      </c>
      <c r="D178" s="6">
        <v>34</v>
      </c>
      <c r="E178" s="3" t="s">
        <v>36</v>
      </c>
    </row>
    <row r="179" spans="1:5" x14ac:dyDescent="0.3">
      <c r="A179" s="6">
        <v>161</v>
      </c>
      <c r="B179" s="3" t="s">
        <v>37</v>
      </c>
      <c r="D179" s="6">
        <v>54</v>
      </c>
      <c r="E179" s="3" t="s">
        <v>36</v>
      </c>
    </row>
    <row r="180" spans="1:5" x14ac:dyDescent="0.3">
      <c r="A180" s="6">
        <v>192</v>
      </c>
      <c r="B180" s="3" t="s">
        <v>37</v>
      </c>
      <c r="D180" s="6">
        <v>41</v>
      </c>
      <c r="E180" s="3" t="s">
        <v>36</v>
      </c>
    </row>
    <row r="181" spans="1:5" x14ac:dyDescent="0.3">
      <c r="A181" s="6">
        <v>188</v>
      </c>
      <c r="B181" s="3" t="s">
        <v>37</v>
      </c>
      <c r="D181" s="6">
        <v>28</v>
      </c>
      <c r="E181" s="3" t="s">
        <v>36</v>
      </c>
    </row>
    <row r="182" spans="1:5" x14ac:dyDescent="0.3">
      <c r="A182" s="6">
        <v>179</v>
      </c>
      <c r="B182" s="3" t="s">
        <v>37</v>
      </c>
      <c r="D182" s="6">
        <v>139</v>
      </c>
      <c r="E182" s="3" t="s">
        <v>36</v>
      </c>
    </row>
    <row r="183" spans="1:5" x14ac:dyDescent="0.3">
      <c r="A183" s="6">
        <v>115</v>
      </c>
      <c r="B183" s="3" t="s">
        <v>37</v>
      </c>
      <c r="D183" s="6">
        <v>42</v>
      </c>
      <c r="E183" s="3" t="s">
        <v>36</v>
      </c>
    </row>
    <row r="184" spans="1:5" x14ac:dyDescent="0.3">
      <c r="A184" s="6">
        <v>83</v>
      </c>
      <c r="B184" s="3" t="s">
        <v>37</v>
      </c>
      <c r="D184" s="6">
        <v>79</v>
      </c>
      <c r="E184" s="3" t="s">
        <v>36</v>
      </c>
    </row>
    <row r="185" spans="1:5" x14ac:dyDescent="0.3">
      <c r="A185" s="6">
        <v>179</v>
      </c>
      <c r="B185" s="3" t="s">
        <v>37</v>
      </c>
      <c r="D185" s="6">
        <v>52</v>
      </c>
      <c r="E185" s="3" t="s">
        <v>36</v>
      </c>
    </row>
    <row r="186" spans="1:5" x14ac:dyDescent="0.3">
      <c r="A186" s="6">
        <v>99</v>
      </c>
      <c r="B186" s="3" t="s">
        <v>37</v>
      </c>
      <c r="D186" s="6">
        <v>72</v>
      </c>
      <c r="E186" s="3" t="s">
        <v>36</v>
      </c>
    </row>
    <row r="187" spans="1:5" x14ac:dyDescent="0.3">
      <c r="A187" s="6">
        <v>160</v>
      </c>
      <c r="B187" s="3" t="s">
        <v>37</v>
      </c>
      <c r="D187" s="6">
        <v>52</v>
      </c>
      <c r="E187" s="3" t="s">
        <v>36</v>
      </c>
    </row>
    <row r="188" spans="1:5" x14ac:dyDescent="0.3">
      <c r="A188" s="6">
        <v>133</v>
      </c>
      <c r="B188" s="3" t="s">
        <v>37</v>
      </c>
      <c r="D188" s="6">
        <v>45</v>
      </c>
      <c r="E188" s="3" t="s">
        <v>36</v>
      </c>
    </row>
    <row r="189" spans="1:5" x14ac:dyDescent="0.3">
      <c r="A189" s="6">
        <v>195</v>
      </c>
      <c r="B189" s="3" t="s">
        <v>37</v>
      </c>
      <c r="D189" s="6">
        <v>84</v>
      </c>
      <c r="E189" s="3" t="s">
        <v>36</v>
      </c>
    </row>
    <row r="190" spans="1:5" x14ac:dyDescent="0.3">
      <c r="A190" s="6">
        <v>161</v>
      </c>
      <c r="B190" s="3" t="s">
        <v>37</v>
      </c>
      <c r="D190" s="6">
        <v>54</v>
      </c>
      <c r="E190" s="3" t="s">
        <v>36</v>
      </c>
    </row>
    <row r="191" spans="1:5" x14ac:dyDescent="0.3">
      <c r="A191" s="6">
        <v>194</v>
      </c>
      <c r="B191" s="3" t="s">
        <v>37</v>
      </c>
      <c r="D191" s="6">
        <v>32</v>
      </c>
      <c r="E191" s="3" t="s">
        <v>36</v>
      </c>
    </row>
    <row r="192" spans="1:5" x14ac:dyDescent="0.3">
      <c r="A192" s="6">
        <v>169</v>
      </c>
      <c r="B192" s="3" t="s">
        <v>37</v>
      </c>
      <c r="D192" s="6">
        <v>103</v>
      </c>
      <c r="E192" s="3" t="s">
        <v>36</v>
      </c>
    </row>
    <row r="193" spans="1:5" x14ac:dyDescent="0.3">
      <c r="A193" s="6">
        <v>114</v>
      </c>
      <c r="B193" s="3" t="s">
        <v>37</v>
      </c>
      <c r="D193" s="6">
        <v>8</v>
      </c>
      <c r="E193" s="3" t="s">
        <v>36</v>
      </c>
    </row>
    <row r="194" spans="1:5" x14ac:dyDescent="0.3">
      <c r="A194" s="6">
        <v>115</v>
      </c>
      <c r="B194" s="3" t="s">
        <v>37</v>
      </c>
      <c r="D194" s="6">
        <v>40</v>
      </c>
      <c r="E194" s="3" t="s">
        <v>36</v>
      </c>
    </row>
    <row r="195" spans="1:5" x14ac:dyDescent="0.3">
      <c r="A195" s="6">
        <v>140</v>
      </c>
      <c r="B195" s="3" t="s">
        <v>37</v>
      </c>
      <c r="D195" s="6">
        <v>21</v>
      </c>
      <c r="E195" s="3" t="s">
        <v>36</v>
      </c>
    </row>
    <row r="196" spans="1:5" x14ac:dyDescent="0.3">
      <c r="A196" s="6">
        <v>138</v>
      </c>
      <c r="B196" s="3" t="s">
        <v>37</v>
      </c>
      <c r="D196" s="6">
        <v>41</v>
      </c>
      <c r="E196" s="3" t="s">
        <v>36</v>
      </c>
    </row>
    <row r="197" spans="1:5" x14ac:dyDescent="0.3">
      <c r="A197" s="6">
        <v>130</v>
      </c>
      <c r="B197" s="3" t="s">
        <v>37</v>
      </c>
      <c r="D197" s="6">
        <v>84</v>
      </c>
      <c r="E197" s="3" t="s">
        <v>36</v>
      </c>
    </row>
    <row r="198" spans="1:5" x14ac:dyDescent="0.3">
      <c r="A198" s="6">
        <v>174</v>
      </c>
      <c r="B198" s="3" t="s">
        <v>37</v>
      </c>
      <c r="D198" s="6">
        <v>129</v>
      </c>
      <c r="E198" s="3" t="s">
        <v>36</v>
      </c>
    </row>
    <row r="199" spans="1:5" x14ac:dyDescent="0.3">
      <c r="A199" s="6">
        <v>149</v>
      </c>
      <c r="B199" s="3" t="s">
        <v>37</v>
      </c>
      <c r="D199" s="6">
        <v>45</v>
      </c>
      <c r="E199" s="3" t="s">
        <v>36</v>
      </c>
    </row>
    <row r="200" spans="1:5" x14ac:dyDescent="0.3">
      <c r="A200" s="6">
        <v>152</v>
      </c>
      <c r="B200" s="3" t="s">
        <v>37</v>
      </c>
      <c r="D200" s="6">
        <v>90</v>
      </c>
      <c r="E200" s="3" t="s">
        <v>36</v>
      </c>
    </row>
    <row r="201" spans="1:5" x14ac:dyDescent="0.3">
      <c r="A201" s="6">
        <v>84</v>
      </c>
      <c r="B201" s="3" t="s">
        <v>37</v>
      </c>
      <c r="D201" s="6">
        <v>109</v>
      </c>
      <c r="E201" s="3" t="s">
        <v>36</v>
      </c>
    </row>
    <row r="202" spans="1:5" x14ac:dyDescent="0.3">
      <c r="A202" s="6">
        <v>182</v>
      </c>
      <c r="B202" s="3" t="s">
        <v>37</v>
      </c>
      <c r="D202" s="6">
        <v>160</v>
      </c>
      <c r="E202" s="3" t="s">
        <v>36</v>
      </c>
    </row>
    <row r="203" spans="1:5" x14ac:dyDescent="0.3">
      <c r="A203" s="6">
        <v>173</v>
      </c>
      <c r="B203" s="3" t="s">
        <v>37</v>
      </c>
      <c r="D203" s="6">
        <v>22</v>
      </c>
      <c r="E203" s="3" t="s">
        <v>36</v>
      </c>
    </row>
    <row r="204" spans="1:5" x14ac:dyDescent="0.3">
      <c r="A204" s="6">
        <v>112</v>
      </c>
      <c r="B204" s="3" t="s">
        <v>37</v>
      </c>
      <c r="D204" s="6">
        <v>92</v>
      </c>
      <c r="E204" s="3" t="s">
        <v>36</v>
      </c>
    </row>
    <row r="205" spans="1:5" x14ac:dyDescent="0.3">
      <c r="A205" s="6">
        <v>162</v>
      </c>
      <c r="B205" s="3" t="s">
        <v>37</v>
      </c>
      <c r="D205" s="6">
        <v>83</v>
      </c>
      <c r="E205" s="3" t="s">
        <v>36</v>
      </c>
    </row>
    <row r="206" spans="1:5" x14ac:dyDescent="0.3">
      <c r="A206" s="6">
        <v>114</v>
      </c>
      <c r="B206" s="3" t="s">
        <v>37</v>
      </c>
      <c r="D206" s="6">
        <v>153</v>
      </c>
      <c r="E206" s="3" t="s">
        <v>36</v>
      </c>
    </row>
    <row r="207" spans="1:5" x14ac:dyDescent="0.3">
      <c r="A207" s="6">
        <v>161</v>
      </c>
      <c r="B207" s="3" t="s">
        <v>37</v>
      </c>
      <c r="D207" s="6">
        <v>84</v>
      </c>
      <c r="E207" s="3" t="s">
        <v>36</v>
      </c>
    </row>
    <row r="208" spans="1:5" x14ac:dyDescent="0.3">
      <c r="A208" s="6">
        <v>144</v>
      </c>
      <c r="B208" s="3" t="s">
        <v>37</v>
      </c>
      <c r="D208" s="6">
        <v>20</v>
      </c>
      <c r="E208" s="3" t="s">
        <v>36</v>
      </c>
    </row>
    <row r="209" spans="1:5" x14ac:dyDescent="0.3">
      <c r="A209" s="6">
        <v>133</v>
      </c>
      <c r="B209" s="3" t="s">
        <v>37</v>
      </c>
      <c r="D209" s="6">
        <v>83</v>
      </c>
      <c r="E209" s="3" t="s">
        <v>36</v>
      </c>
    </row>
    <row r="210" spans="1:5" x14ac:dyDescent="0.3">
      <c r="A210" s="6">
        <v>162</v>
      </c>
      <c r="B210" s="3" t="s">
        <v>37</v>
      </c>
      <c r="D210" s="6">
        <v>40</v>
      </c>
      <c r="E210" s="3" t="s">
        <v>36</v>
      </c>
    </row>
    <row r="211" spans="1:5" x14ac:dyDescent="0.3">
      <c r="A211" s="6">
        <v>122</v>
      </c>
      <c r="B211" s="3" t="s">
        <v>37</v>
      </c>
      <c r="D211" s="6">
        <v>31</v>
      </c>
      <c r="E211" s="3" t="s">
        <v>36</v>
      </c>
    </row>
    <row r="212" spans="1:5" x14ac:dyDescent="0.3">
      <c r="A212" s="6">
        <v>109</v>
      </c>
      <c r="B212" s="3" t="s">
        <v>37</v>
      </c>
      <c r="D212" s="6">
        <v>160</v>
      </c>
      <c r="E212" s="3" t="s">
        <v>36</v>
      </c>
    </row>
    <row r="213" spans="1:5" x14ac:dyDescent="0.3">
      <c r="A213" s="6">
        <v>83</v>
      </c>
      <c r="B213" s="3" t="s">
        <v>37</v>
      </c>
      <c r="D213" s="6">
        <v>111</v>
      </c>
      <c r="E213" s="3" t="s">
        <v>36</v>
      </c>
    </row>
    <row r="214" spans="1:5" x14ac:dyDescent="0.3">
      <c r="A214" s="6">
        <v>190</v>
      </c>
      <c r="B214" s="3" t="s">
        <v>37</v>
      </c>
      <c r="D214" s="6">
        <v>20</v>
      </c>
      <c r="E214" s="3" t="s">
        <v>36</v>
      </c>
    </row>
    <row r="215" spans="1:5" x14ac:dyDescent="0.3">
      <c r="A215" s="6">
        <v>170</v>
      </c>
      <c r="B215" s="3" t="s">
        <v>37</v>
      </c>
      <c r="D215" s="6">
        <v>101</v>
      </c>
      <c r="E215" s="3" t="s">
        <v>36</v>
      </c>
    </row>
    <row r="216" spans="1:5" x14ac:dyDescent="0.3">
      <c r="A216" s="6">
        <v>174</v>
      </c>
      <c r="B216" s="3" t="s">
        <v>37</v>
      </c>
      <c r="D216" s="6">
        <v>141</v>
      </c>
      <c r="E216" s="3" t="s">
        <v>36</v>
      </c>
    </row>
    <row r="217" spans="1:5" x14ac:dyDescent="0.3">
      <c r="A217" s="6">
        <v>178</v>
      </c>
      <c r="B217" s="3" t="s">
        <v>37</v>
      </c>
      <c r="D217" s="6">
        <v>8</v>
      </c>
      <c r="E217" s="3" t="s">
        <v>36</v>
      </c>
    </row>
    <row r="218" spans="1:5" x14ac:dyDescent="0.3">
      <c r="A218" s="6">
        <v>149</v>
      </c>
      <c r="B218" s="3" t="s">
        <v>37</v>
      </c>
      <c r="D218" s="6">
        <v>52</v>
      </c>
      <c r="E218" s="3" t="s">
        <v>36</v>
      </c>
    </row>
    <row r="219" spans="1:5" x14ac:dyDescent="0.3">
      <c r="A219" s="6">
        <v>124</v>
      </c>
      <c r="B219" s="3" t="s">
        <v>37</v>
      </c>
      <c r="D219" s="6">
        <v>44</v>
      </c>
      <c r="E219" s="3" t="s">
        <v>36</v>
      </c>
    </row>
    <row r="220" spans="1:5" x14ac:dyDescent="0.3">
      <c r="A220" s="6">
        <v>95</v>
      </c>
      <c r="B220" s="3" t="s">
        <v>37</v>
      </c>
      <c r="D220" s="6">
        <v>40</v>
      </c>
      <c r="E220" s="3" t="s">
        <v>36</v>
      </c>
    </row>
    <row r="221" spans="1:5" x14ac:dyDescent="0.3">
      <c r="A221" s="6">
        <v>193</v>
      </c>
      <c r="B221" s="3" t="s">
        <v>37</v>
      </c>
      <c r="D221" s="6">
        <v>32</v>
      </c>
      <c r="E221" s="3" t="s">
        <v>36</v>
      </c>
    </row>
    <row r="222" spans="1:5" x14ac:dyDescent="0.3">
      <c r="A222" s="6">
        <v>159</v>
      </c>
      <c r="B222" s="3" t="s">
        <v>37</v>
      </c>
      <c r="D222" s="6">
        <v>145</v>
      </c>
      <c r="E222" s="3" t="s">
        <v>36</v>
      </c>
    </row>
    <row r="223" spans="1:5" x14ac:dyDescent="0.3">
      <c r="A223" s="6">
        <v>183</v>
      </c>
      <c r="B223" s="3" t="s">
        <v>37</v>
      </c>
      <c r="D223" s="6">
        <v>53</v>
      </c>
      <c r="E223" s="3" t="s">
        <v>36</v>
      </c>
    </row>
    <row r="224" spans="1:5" x14ac:dyDescent="0.3">
      <c r="A224" s="6">
        <v>103</v>
      </c>
      <c r="B224" s="3" t="s">
        <v>37</v>
      </c>
      <c r="D224" s="6">
        <v>113</v>
      </c>
      <c r="E224" s="3" t="s">
        <v>36</v>
      </c>
    </row>
    <row r="225" spans="1:5" x14ac:dyDescent="0.3">
      <c r="A225" s="6">
        <v>185</v>
      </c>
      <c r="B225" s="3" t="s">
        <v>37</v>
      </c>
      <c r="D225" s="6">
        <v>14</v>
      </c>
      <c r="E225" s="3" t="s">
        <v>36</v>
      </c>
    </row>
    <row r="226" spans="1:5" x14ac:dyDescent="0.3">
      <c r="A226" s="6">
        <v>152</v>
      </c>
      <c r="B226" s="3" t="s">
        <v>37</v>
      </c>
      <c r="D226" s="6">
        <v>58</v>
      </c>
      <c r="E226" s="3" t="s">
        <v>36</v>
      </c>
    </row>
    <row r="227" spans="1:5" x14ac:dyDescent="0.3">
      <c r="A227" s="6">
        <v>158</v>
      </c>
      <c r="B227" s="3" t="s">
        <v>37</v>
      </c>
      <c r="D227" s="6">
        <v>78</v>
      </c>
      <c r="E227" s="3" t="s">
        <v>36</v>
      </c>
    </row>
    <row r="228" spans="1:5" x14ac:dyDescent="0.3">
      <c r="A228" s="6">
        <v>102</v>
      </c>
      <c r="B228" s="3" t="s">
        <v>37</v>
      </c>
      <c r="D228" s="6">
        <v>138</v>
      </c>
      <c r="E228" s="3" t="s">
        <v>36</v>
      </c>
    </row>
    <row r="229" spans="1:5" x14ac:dyDescent="0.3">
      <c r="A229" s="6">
        <v>105</v>
      </c>
      <c r="B229" s="3" t="s">
        <v>37</v>
      </c>
      <c r="D229" s="6">
        <v>50</v>
      </c>
      <c r="E229" s="3" t="s">
        <v>36</v>
      </c>
    </row>
    <row r="230" spans="1:5" x14ac:dyDescent="0.3">
      <c r="A230" s="6">
        <v>135</v>
      </c>
      <c r="B230" s="3" t="s">
        <v>37</v>
      </c>
      <c r="D230" s="6">
        <v>10</v>
      </c>
      <c r="E230" s="3" t="s">
        <v>36</v>
      </c>
    </row>
    <row r="231" spans="1:5" x14ac:dyDescent="0.3">
      <c r="A231" s="6">
        <v>125</v>
      </c>
      <c r="B231" s="3" t="s">
        <v>37</v>
      </c>
      <c r="D231" s="6">
        <v>11</v>
      </c>
      <c r="E231" s="3" t="s">
        <v>36</v>
      </c>
    </row>
    <row r="232" spans="1:5" x14ac:dyDescent="0.3">
      <c r="A232" s="6">
        <v>115</v>
      </c>
      <c r="B232" s="3" t="s">
        <v>37</v>
      </c>
      <c r="D232" s="6">
        <v>105</v>
      </c>
      <c r="E232" s="3" t="s">
        <v>36</v>
      </c>
    </row>
    <row r="233" spans="1:5" x14ac:dyDescent="0.3">
      <c r="A233" s="6">
        <v>122</v>
      </c>
      <c r="B233" s="3" t="s">
        <v>37</v>
      </c>
      <c r="D233" s="6">
        <v>38</v>
      </c>
      <c r="E233" s="3" t="s">
        <v>36</v>
      </c>
    </row>
    <row r="234" spans="1:5" x14ac:dyDescent="0.3">
      <c r="A234" s="6">
        <v>132</v>
      </c>
      <c r="B234" s="3" t="s">
        <v>37</v>
      </c>
      <c r="D234" s="6">
        <v>49</v>
      </c>
      <c r="E234" s="3" t="s">
        <v>36</v>
      </c>
    </row>
    <row r="235" spans="1:5" x14ac:dyDescent="0.3">
      <c r="A235" s="6">
        <v>114</v>
      </c>
      <c r="B235" s="3" t="s">
        <v>37</v>
      </c>
      <c r="D235" s="6">
        <v>40</v>
      </c>
      <c r="E235" s="3" t="s">
        <v>36</v>
      </c>
    </row>
    <row r="236" spans="1:5" x14ac:dyDescent="0.3">
      <c r="A236" s="6">
        <v>202</v>
      </c>
      <c r="B236" s="3" t="s">
        <v>37</v>
      </c>
      <c r="D236" s="6">
        <v>140</v>
      </c>
      <c r="E236" s="3" t="s">
        <v>36</v>
      </c>
    </row>
    <row r="237" spans="1:5" x14ac:dyDescent="0.3">
      <c r="A237" s="6">
        <v>180</v>
      </c>
      <c r="B237" s="3" t="s">
        <v>37</v>
      </c>
      <c r="D237" s="6">
        <v>25</v>
      </c>
      <c r="E237" s="3" t="s">
        <v>36</v>
      </c>
    </row>
    <row r="238" spans="1:5" x14ac:dyDescent="0.3">
      <c r="A238" s="6">
        <v>191</v>
      </c>
      <c r="B238" s="3" t="s">
        <v>37</v>
      </c>
      <c r="D238" s="6">
        <v>118</v>
      </c>
      <c r="E238" s="3" t="s">
        <v>36</v>
      </c>
    </row>
    <row r="239" spans="1:5" x14ac:dyDescent="0.3">
      <c r="A239" s="6">
        <v>133</v>
      </c>
      <c r="B239" s="3" t="s">
        <v>37</v>
      </c>
      <c r="D239" s="6">
        <v>84</v>
      </c>
      <c r="E239" s="3" t="s">
        <v>36</v>
      </c>
    </row>
    <row r="240" spans="1:5" x14ac:dyDescent="0.3">
      <c r="A240" s="6">
        <v>122</v>
      </c>
      <c r="B240" s="3" t="s">
        <v>37</v>
      </c>
      <c r="D240" s="6">
        <v>15</v>
      </c>
      <c r="E240" s="3" t="s">
        <v>36</v>
      </c>
    </row>
    <row r="241" spans="1:5" x14ac:dyDescent="0.3">
      <c r="A241" s="6">
        <v>134</v>
      </c>
      <c r="B241" s="3" t="s">
        <v>37</v>
      </c>
      <c r="D241" s="6">
        <v>15</v>
      </c>
      <c r="E241" s="3" t="s">
        <v>36</v>
      </c>
    </row>
    <row r="242" spans="1:5" x14ac:dyDescent="0.3">
      <c r="A242" s="6">
        <v>163</v>
      </c>
      <c r="B242" s="3" t="s">
        <v>37</v>
      </c>
      <c r="D242" s="6">
        <v>59</v>
      </c>
      <c r="E242" s="3" t="s">
        <v>36</v>
      </c>
    </row>
    <row r="243" spans="1:5" x14ac:dyDescent="0.3">
      <c r="A243" s="6">
        <v>144</v>
      </c>
      <c r="B243" s="3" t="s">
        <v>37</v>
      </c>
      <c r="D243" s="6">
        <v>41</v>
      </c>
      <c r="E243" s="3" t="s">
        <v>36</v>
      </c>
    </row>
    <row r="244" spans="1:5" x14ac:dyDescent="0.3">
      <c r="A244" s="6">
        <v>142</v>
      </c>
      <c r="B244" s="3" t="s">
        <v>37</v>
      </c>
      <c r="D244" s="6">
        <v>49</v>
      </c>
      <c r="E244" s="3" t="s">
        <v>36</v>
      </c>
    </row>
    <row r="245" spans="1:5" x14ac:dyDescent="0.3">
      <c r="A245" s="6">
        <v>128</v>
      </c>
      <c r="B245" s="3" t="s">
        <v>37</v>
      </c>
      <c r="D245" s="6">
        <v>112</v>
      </c>
      <c r="E245" s="3" t="s">
        <v>36</v>
      </c>
    </row>
    <row r="246" spans="1:5" x14ac:dyDescent="0.3">
      <c r="A246" s="6">
        <v>102</v>
      </c>
      <c r="B246" s="3" t="s">
        <v>37</v>
      </c>
      <c r="D246" s="6">
        <v>15</v>
      </c>
      <c r="E246" s="3" t="s">
        <v>36</v>
      </c>
    </row>
    <row r="247" spans="1:5" x14ac:dyDescent="0.3">
      <c r="A247" s="6">
        <v>172</v>
      </c>
      <c r="B247" s="3" t="s">
        <v>37</v>
      </c>
      <c r="D247" s="6">
        <v>39</v>
      </c>
      <c r="E247" s="3" t="s">
        <v>36</v>
      </c>
    </row>
    <row r="248" spans="1:5" x14ac:dyDescent="0.3">
      <c r="A248" s="6">
        <v>101</v>
      </c>
      <c r="B248" s="3" t="s">
        <v>37</v>
      </c>
      <c r="D248" s="6">
        <v>50</v>
      </c>
      <c r="E248" s="3" t="s">
        <v>36</v>
      </c>
    </row>
    <row r="249" spans="1:5" x14ac:dyDescent="0.3">
      <c r="A249" s="6">
        <v>131</v>
      </c>
      <c r="B249" s="3" t="s">
        <v>37</v>
      </c>
      <c r="D249" s="6">
        <v>32</v>
      </c>
      <c r="E249" s="3" t="s">
        <v>36</v>
      </c>
    </row>
    <row r="250" spans="1:5" x14ac:dyDescent="0.3">
      <c r="A250" s="6">
        <v>99</v>
      </c>
      <c r="B250" s="3" t="s">
        <v>37</v>
      </c>
      <c r="D250" s="6">
        <v>31</v>
      </c>
      <c r="E250" s="3" t="s">
        <v>36</v>
      </c>
    </row>
    <row r="251" spans="1:5" x14ac:dyDescent="0.3">
      <c r="A251" s="6">
        <v>75</v>
      </c>
      <c r="B251" s="3" t="s">
        <v>37</v>
      </c>
      <c r="D251" s="6">
        <v>102</v>
      </c>
      <c r="E251" s="3" t="s">
        <v>36</v>
      </c>
    </row>
    <row r="252" spans="1:5" x14ac:dyDescent="0.3">
      <c r="A252" s="6">
        <v>171</v>
      </c>
      <c r="B252" s="3" t="s">
        <v>37</v>
      </c>
      <c r="D252" s="6">
        <v>41</v>
      </c>
      <c r="E252" s="3" t="s">
        <v>36</v>
      </c>
    </row>
    <row r="253" spans="1:5" x14ac:dyDescent="0.3">
      <c r="A253" s="6">
        <v>185</v>
      </c>
      <c r="B253" s="3" t="s">
        <v>37</v>
      </c>
      <c r="D253" s="6">
        <v>85</v>
      </c>
      <c r="E253" s="3" t="s">
        <v>36</v>
      </c>
    </row>
    <row r="254" spans="1:5" x14ac:dyDescent="0.3">
      <c r="A254" s="6">
        <v>128</v>
      </c>
      <c r="B254" s="3" t="s">
        <v>37</v>
      </c>
      <c r="D254" s="6">
        <v>61</v>
      </c>
      <c r="E254" s="3" t="s">
        <v>36</v>
      </c>
    </row>
    <row r="255" spans="1:5" x14ac:dyDescent="0.3">
      <c r="A255" s="6">
        <v>130</v>
      </c>
      <c r="B255" s="3" t="s">
        <v>37</v>
      </c>
      <c r="D255" s="6">
        <v>9</v>
      </c>
      <c r="E255" s="3" t="s">
        <v>36</v>
      </c>
    </row>
    <row r="256" spans="1:5" x14ac:dyDescent="0.3">
      <c r="A256" s="6">
        <v>162</v>
      </c>
      <c r="B256" s="3" t="s">
        <v>37</v>
      </c>
      <c r="D256" s="6">
        <v>63</v>
      </c>
      <c r="E256" s="3" t="s">
        <v>36</v>
      </c>
    </row>
    <row r="257" spans="1:5" x14ac:dyDescent="0.3">
      <c r="A257" s="6">
        <v>123</v>
      </c>
      <c r="B257" s="3" t="s">
        <v>37</v>
      </c>
      <c r="D257" s="6">
        <v>80</v>
      </c>
      <c r="E257" s="3" t="s">
        <v>36</v>
      </c>
    </row>
    <row r="258" spans="1:5" x14ac:dyDescent="0.3">
      <c r="A258" s="6">
        <v>132</v>
      </c>
      <c r="B258" s="3" t="s">
        <v>37</v>
      </c>
      <c r="D258" s="6">
        <v>52</v>
      </c>
      <c r="E258" s="3" t="s">
        <v>36</v>
      </c>
    </row>
    <row r="259" spans="1:5" x14ac:dyDescent="0.3">
      <c r="A259" s="6">
        <v>111</v>
      </c>
      <c r="B259" s="3" t="s">
        <v>37</v>
      </c>
      <c r="D259" s="6">
        <v>41</v>
      </c>
      <c r="E259" s="3" t="s">
        <v>36</v>
      </c>
    </row>
    <row r="260" spans="1:5" x14ac:dyDescent="0.3">
      <c r="A260" s="6">
        <v>142</v>
      </c>
      <c r="B260" s="3" t="s">
        <v>37</v>
      </c>
      <c r="D260" s="6">
        <v>64</v>
      </c>
      <c r="E260" s="3" t="s">
        <v>36</v>
      </c>
    </row>
    <row r="261" spans="1:5" x14ac:dyDescent="0.3">
      <c r="A261" s="6">
        <v>83</v>
      </c>
      <c r="B261" s="3" t="s">
        <v>37</v>
      </c>
      <c r="D261" s="6">
        <v>119</v>
      </c>
      <c r="E261" s="3" t="s">
        <v>36</v>
      </c>
    </row>
    <row r="262" spans="1:5" x14ac:dyDescent="0.3">
      <c r="A262" s="6">
        <v>152</v>
      </c>
      <c r="B262" s="3" t="s">
        <v>37</v>
      </c>
      <c r="D262" s="6">
        <v>33</v>
      </c>
      <c r="E262" s="3" t="s">
        <v>36</v>
      </c>
    </row>
    <row r="263" spans="1:5" x14ac:dyDescent="0.3">
      <c r="A263" s="6">
        <v>174</v>
      </c>
      <c r="B263" s="3" t="s">
        <v>37</v>
      </c>
      <c r="D263" s="6">
        <v>110</v>
      </c>
      <c r="E263" s="3" t="s">
        <v>36</v>
      </c>
    </row>
    <row r="264" spans="1:5" x14ac:dyDescent="0.3">
      <c r="A264" s="6">
        <v>64</v>
      </c>
      <c r="B264" s="3" t="s">
        <v>37</v>
      </c>
      <c r="D264" s="6">
        <v>39</v>
      </c>
      <c r="E264" s="3" t="s">
        <v>36</v>
      </c>
    </row>
    <row r="265" spans="1:5" x14ac:dyDescent="0.3">
      <c r="A265" s="6">
        <v>170</v>
      </c>
      <c r="B265" s="3" t="s">
        <v>37</v>
      </c>
      <c r="D265" s="6">
        <v>24</v>
      </c>
      <c r="E265" s="3" t="s">
        <v>36</v>
      </c>
    </row>
    <row r="266" spans="1:5" x14ac:dyDescent="0.3">
      <c r="A266" s="6">
        <v>125</v>
      </c>
      <c r="B266" s="3" t="s">
        <v>37</v>
      </c>
      <c r="D266" s="6">
        <v>105</v>
      </c>
      <c r="E266" s="3" t="s">
        <v>36</v>
      </c>
    </row>
    <row r="267" spans="1:5" x14ac:dyDescent="0.3">
      <c r="A267" s="6">
        <v>128</v>
      </c>
      <c r="B267" s="3" t="s">
        <v>37</v>
      </c>
      <c r="D267" s="6">
        <v>45</v>
      </c>
      <c r="E267" s="3" t="s">
        <v>36</v>
      </c>
    </row>
    <row r="268" spans="1:5" x14ac:dyDescent="0.3">
      <c r="A268" s="6">
        <v>161</v>
      </c>
      <c r="B268" s="3" t="s">
        <v>37</v>
      </c>
      <c r="D268" s="6">
        <v>11</v>
      </c>
      <c r="E268" s="3" t="s">
        <v>36</v>
      </c>
    </row>
    <row r="269" spans="1:5" x14ac:dyDescent="0.3">
      <c r="A269" s="6">
        <v>201</v>
      </c>
      <c r="B269" s="3" t="s">
        <v>37</v>
      </c>
      <c r="D269" s="6">
        <v>58</v>
      </c>
      <c r="E269" s="3" t="s">
        <v>36</v>
      </c>
    </row>
    <row r="270" spans="1:5" x14ac:dyDescent="0.3">
      <c r="A270" s="6">
        <v>125</v>
      </c>
      <c r="B270" s="3" t="s">
        <v>37</v>
      </c>
      <c r="D270" s="6">
        <v>83</v>
      </c>
      <c r="E270" s="3" t="s">
        <v>36</v>
      </c>
    </row>
    <row r="271" spans="1:5" x14ac:dyDescent="0.3">
      <c r="A271" s="6">
        <v>130</v>
      </c>
      <c r="B271" s="3" t="s">
        <v>37</v>
      </c>
      <c r="D271" s="6">
        <v>91</v>
      </c>
      <c r="E271" s="3" t="s">
        <v>36</v>
      </c>
    </row>
    <row r="272" spans="1:5" x14ac:dyDescent="0.3">
      <c r="A272" s="6">
        <v>179</v>
      </c>
      <c r="B272" s="3" t="s">
        <v>37</v>
      </c>
      <c r="D272" s="6">
        <v>24</v>
      </c>
      <c r="E272" s="3" t="s">
        <v>36</v>
      </c>
    </row>
    <row r="273" spans="1:5" x14ac:dyDescent="0.3">
      <c r="A273" s="6">
        <v>111</v>
      </c>
      <c r="B273" s="3" t="s">
        <v>37</v>
      </c>
      <c r="D273" s="6">
        <v>39</v>
      </c>
      <c r="E273" s="3" t="s">
        <v>36</v>
      </c>
    </row>
    <row r="274" spans="1:5" x14ac:dyDescent="0.3">
      <c r="A274" s="6">
        <v>123</v>
      </c>
      <c r="B274" s="3" t="s">
        <v>37</v>
      </c>
      <c r="D274" s="6">
        <v>32</v>
      </c>
      <c r="E274" s="3" t="s">
        <v>36</v>
      </c>
    </row>
    <row r="275" spans="1:5" x14ac:dyDescent="0.3">
      <c r="A275" s="6">
        <v>121</v>
      </c>
      <c r="B275" s="3" t="s">
        <v>37</v>
      </c>
      <c r="D275" s="6">
        <v>64</v>
      </c>
      <c r="E275" s="3" t="s">
        <v>36</v>
      </c>
    </row>
    <row r="276" spans="1:5" x14ac:dyDescent="0.3">
      <c r="A276" s="6">
        <v>141</v>
      </c>
      <c r="B276" s="3" t="s">
        <v>37</v>
      </c>
      <c r="D276" s="6">
        <v>30</v>
      </c>
      <c r="E276" s="3" t="s">
        <v>36</v>
      </c>
    </row>
    <row r="277" spans="1:5" x14ac:dyDescent="0.3">
      <c r="A277" s="6">
        <v>168</v>
      </c>
      <c r="B277" s="3" t="s">
        <v>37</v>
      </c>
      <c r="D277" s="6">
        <v>83</v>
      </c>
      <c r="E277" s="3" t="s">
        <v>36</v>
      </c>
    </row>
    <row r="278" spans="1:5" x14ac:dyDescent="0.3">
      <c r="A278" s="6">
        <v>111</v>
      </c>
      <c r="B278" s="3" t="s">
        <v>37</v>
      </c>
      <c r="D278" s="6">
        <v>18</v>
      </c>
      <c r="E278" s="3" t="s">
        <v>36</v>
      </c>
    </row>
    <row r="279" spans="1:5" x14ac:dyDescent="0.3">
      <c r="A279" s="6">
        <v>191</v>
      </c>
      <c r="B279" s="3" t="s">
        <v>37</v>
      </c>
      <c r="D279" s="6">
        <v>85</v>
      </c>
      <c r="E279" s="3" t="s">
        <v>36</v>
      </c>
    </row>
    <row r="280" spans="1:5" x14ac:dyDescent="0.3">
      <c r="A280" s="6">
        <v>111</v>
      </c>
      <c r="B280" s="3" t="s">
        <v>37</v>
      </c>
      <c r="D280" s="6">
        <v>92</v>
      </c>
      <c r="E280" s="3" t="s">
        <v>36</v>
      </c>
    </row>
    <row r="281" spans="1:5" x14ac:dyDescent="0.3">
      <c r="A281" s="6">
        <v>185</v>
      </c>
      <c r="B281" s="3" t="s">
        <v>37</v>
      </c>
      <c r="D281" s="6">
        <v>35</v>
      </c>
      <c r="E281" s="3" t="s">
        <v>36</v>
      </c>
    </row>
    <row r="282" spans="1:5" x14ac:dyDescent="0.3">
      <c r="A282" s="6">
        <v>103</v>
      </c>
      <c r="B282" s="3" t="s">
        <v>37</v>
      </c>
      <c r="D282" s="6">
        <v>42</v>
      </c>
      <c r="E282" s="3" t="s">
        <v>36</v>
      </c>
    </row>
    <row r="283" spans="1:5" x14ac:dyDescent="0.3">
      <c r="A283" s="6">
        <v>173</v>
      </c>
      <c r="B283" s="3" t="s">
        <v>37</v>
      </c>
      <c r="D283" s="6">
        <v>21</v>
      </c>
      <c r="E283" s="3" t="s">
        <v>36</v>
      </c>
    </row>
    <row r="284" spans="1:5" x14ac:dyDescent="0.3">
      <c r="A284" s="6">
        <v>141</v>
      </c>
      <c r="B284" s="3" t="s">
        <v>37</v>
      </c>
      <c r="D284" s="6">
        <v>19</v>
      </c>
      <c r="E284" s="3" t="s">
        <v>36</v>
      </c>
    </row>
    <row r="285" spans="1:5" x14ac:dyDescent="0.3">
      <c r="A285" s="6">
        <v>164</v>
      </c>
      <c r="B285" s="3" t="s">
        <v>37</v>
      </c>
      <c r="D285" s="6">
        <v>19</v>
      </c>
      <c r="E285" s="3" t="s">
        <v>36</v>
      </c>
    </row>
    <row r="286" spans="1:5" x14ac:dyDescent="0.3">
      <c r="A286" s="6">
        <v>153</v>
      </c>
      <c r="B286" s="3" t="s">
        <v>37</v>
      </c>
      <c r="D286" s="6">
        <v>84</v>
      </c>
      <c r="E286" s="3" t="s">
        <v>36</v>
      </c>
    </row>
    <row r="287" spans="1:5" x14ac:dyDescent="0.3">
      <c r="A287" s="6">
        <v>158</v>
      </c>
      <c r="B287" s="3" t="s">
        <v>37</v>
      </c>
      <c r="D287" s="6">
        <v>50</v>
      </c>
      <c r="E287" s="3" t="s">
        <v>36</v>
      </c>
    </row>
    <row r="288" spans="1:5" x14ac:dyDescent="0.3">
      <c r="A288" s="6">
        <v>139</v>
      </c>
      <c r="B288" s="3" t="s">
        <v>37</v>
      </c>
      <c r="D288" s="6">
        <v>90</v>
      </c>
      <c r="E288" s="3" t="s">
        <v>36</v>
      </c>
    </row>
    <row r="289" spans="1:5" x14ac:dyDescent="0.3">
      <c r="A289" s="6">
        <v>154</v>
      </c>
      <c r="B289" s="3" t="s">
        <v>37</v>
      </c>
      <c r="D289" s="6">
        <v>38</v>
      </c>
      <c r="E289" s="3" t="s">
        <v>36</v>
      </c>
    </row>
    <row r="290" spans="1:5" x14ac:dyDescent="0.3">
      <c r="A290" s="6">
        <v>159</v>
      </c>
      <c r="B290" s="3" t="s">
        <v>37</v>
      </c>
      <c r="D290" s="6">
        <v>43</v>
      </c>
      <c r="E290" s="3" t="s">
        <v>36</v>
      </c>
    </row>
    <row r="291" spans="1:5" x14ac:dyDescent="0.3">
      <c r="A291" s="6">
        <v>185</v>
      </c>
      <c r="B291" s="3" t="s">
        <v>37</v>
      </c>
      <c r="D291" s="6">
        <v>50</v>
      </c>
      <c r="E291" s="3" t="s">
        <v>36</v>
      </c>
    </row>
    <row r="292" spans="1:5" x14ac:dyDescent="0.3">
      <c r="A292" s="6">
        <v>175</v>
      </c>
      <c r="B292" s="3" t="s">
        <v>37</v>
      </c>
      <c r="D292" s="6">
        <v>98</v>
      </c>
      <c r="E292" s="3" t="s">
        <v>36</v>
      </c>
    </row>
    <row r="293" spans="1:5" x14ac:dyDescent="0.3">
      <c r="A293" s="6">
        <v>138</v>
      </c>
      <c r="B293" s="3" t="s">
        <v>37</v>
      </c>
      <c r="D293" s="6">
        <v>61</v>
      </c>
      <c r="E293" s="3" t="s">
        <v>36</v>
      </c>
    </row>
    <row r="294" spans="1:5" x14ac:dyDescent="0.3">
      <c r="A294" s="6">
        <v>94</v>
      </c>
      <c r="B294" s="3" t="s">
        <v>37</v>
      </c>
      <c r="D294" s="6">
        <v>100</v>
      </c>
      <c r="E294" s="3" t="s">
        <v>36</v>
      </c>
    </row>
    <row r="295" spans="1:5" x14ac:dyDescent="0.3">
      <c r="A295" s="6">
        <v>114</v>
      </c>
      <c r="B295" s="3" t="s">
        <v>37</v>
      </c>
      <c r="D295" s="6">
        <v>21</v>
      </c>
      <c r="E295" s="3" t="s">
        <v>36</v>
      </c>
    </row>
    <row r="296" spans="1:5" x14ac:dyDescent="0.3">
      <c r="A296" s="6">
        <v>158</v>
      </c>
      <c r="B296" s="3" t="s">
        <v>37</v>
      </c>
      <c r="D296" s="6">
        <v>99</v>
      </c>
      <c r="E296" s="3" t="s">
        <v>36</v>
      </c>
    </row>
    <row r="297" spans="1:5" x14ac:dyDescent="0.3">
      <c r="A297" s="6">
        <v>143</v>
      </c>
      <c r="B297" s="3" t="s">
        <v>37</v>
      </c>
      <c r="D297" s="6">
        <v>42</v>
      </c>
      <c r="E297" s="3" t="s">
        <v>36</v>
      </c>
    </row>
    <row r="298" spans="1:5" x14ac:dyDescent="0.3">
      <c r="A298" s="6">
        <v>119</v>
      </c>
      <c r="B298" s="3" t="s">
        <v>37</v>
      </c>
      <c r="D298" s="6">
        <v>162</v>
      </c>
      <c r="E298" s="3" t="s">
        <v>36</v>
      </c>
    </row>
    <row r="299" spans="1:5" x14ac:dyDescent="0.3">
      <c r="A299" s="6">
        <v>173</v>
      </c>
      <c r="B299" s="3" t="s">
        <v>37</v>
      </c>
      <c r="D299" s="6">
        <v>55</v>
      </c>
      <c r="E299" s="3" t="s">
        <v>36</v>
      </c>
    </row>
    <row r="300" spans="1:5" x14ac:dyDescent="0.3">
      <c r="A300" s="6">
        <v>129</v>
      </c>
      <c r="B300" s="3" t="s">
        <v>37</v>
      </c>
      <c r="D300" s="6">
        <v>29</v>
      </c>
      <c r="E300" s="3" t="s">
        <v>36</v>
      </c>
    </row>
    <row r="301" spans="1:5" x14ac:dyDescent="0.3">
      <c r="A301" s="6">
        <v>155</v>
      </c>
      <c r="B301" s="3" t="s">
        <v>37</v>
      </c>
      <c r="D301" s="6">
        <v>99</v>
      </c>
      <c r="E301" s="3" t="s">
        <v>36</v>
      </c>
    </row>
    <row r="302" spans="1:5" x14ac:dyDescent="0.3">
      <c r="A302" s="6">
        <v>179</v>
      </c>
      <c r="B302" s="3" t="s">
        <v>37</v>
      </c>
      <c r="D302" s="6">
        <v>155</v>
      </c>
      <c r="E302" s="3" t="s">
        <v>36</v>
      </c>
    </row>
    <row r="303" spans="1:5" x14ac:dyDescent="0.3">
      <c r="A303" s="6">
        <v>164</v>
      </c>
      <c r="B303" s="3" t="s">
        <v>37</v>
      </c>
      <c r="D303" s="6">
        <v>42</v>
      </c>
      <c r="E303" s="3" t="s">
        <v>36</v>
      </c>
    </row>
    <row r="304" spans="1:5" x14ac:dyDescent="0.3">
      <c r="A304" s="6">
        <v>89</v>
      </c>
      <c r="B304" s="3" t="s">
        <v>37</v>
      </c>
      <c r="D304" s="6">
        <v>63</v>
      </c>
      <c r="E304" s="3" t="s">
        <v>36</v>
      </c>
    </row>
    <row r="305" spans="1:5" x14ac:dyDescent="0.3">
      <c r="A305" s="6">
        <v>140</v>
      </c>
      <c r="B305" s="3" t="s">
        <v>37</v>
      </c>
      <c r="D305" s="6">
        <v>53</v>
      </c>
      <c r="E305" s="3" t="s">
        <v>36</v>
      </c>
    </row>
    <row r="306" spans="1:5" x14ac:dyDescent="0.3">
      <c r="A306" s="6">
        <v>139</v>
      </c>
      <c r="B306" s="3" t="s">
        <v>37</v>
      </c>
      <c r="D306" s="6">
        <v>44</v>
      </c>
      <c r="E306" s="3" t="s">
        <v>36</v>
      </c>
    </row>
    <row r="307" spans="1:5" x14ac:dyDescent="0.3">
      <c r="A307" s="6">
        <v>118</v>
      </c>
      <c r="B307" s="3" t="s">
        <v>37</v>
      </c>
      <c r="D307" s="6">
        <v>39</v>
      </c>
      <c r="E307" s="3" t="s">
        <v>36</v>
      </c>
    </row>
    <row r="308" spans="1:5" x14ac:dyDescent="0.3">
      <c r="A308" s="6">
        <v>138</v>
      </c>
      <c r="B308" s="3" t="s">
        <v>37</v>
      </c>
      <c r="D308" s="6">
        <v>25</v>
      </c>
      <c r="E308" s="3" t="s">
        <v>36</v>
      </c>
    </row>
    <row r="309" spans="1:5" x14ac:dyDescent="0.3">
      <c r="A309" s="6">
        <v>108</v>
      </c>
      <c r="B309" s="3" t="s">
        <v>37</v>
      </c>
      <c r="D309" s="6">
        <v>9</v>
      </c>
      <c r="E309" s="3" t="s">
        <v>36</v>
      </c>
    </row>
    <row r="310" spans="1:5" x14ac:dyDescent="0.3">
      <c r="A310" s="6">
        <v>93</v>
      </c>
      <c r="B310" s="3" t="s">
        <v>37</v>
      </c>
      <c r="D310" s="6">
        <v>161</v>
      </c>
      <c r="E310" s="3" t="s">
        <v>36</v>
      </c>
    </row>
    <row r="311" spans="1:5" x14ac:dyDescent="0.3">
      <c r="A311" s="6">
        <v>141</v>
      </c>
      <c r="B311" s="3" t="s">
        <v>37</v>
      </c>
      <c r="D311" s="6">
        <v>123</v>
      </c>
      <c r="E311" s="3" t="s">
        <v>36</v>
      </c>
    </row>
    <row r="312" spans="1:5" x14ac:dyDescent="0.3">
      <c r="A312" s="6">
        <v>130</v>
      </c>
      <c r="B312" s="3" t="s">
        <v>37</v>
      </c>
      <c r="D312" s="6">
        <v>53</v>
      </c>
      <c r="E312" s="3" t="s">
        <v>36</v>
      </c>
    </row>
    <row r="313" spans="1:5" x14ac:dyDescent="0.3">
      <c r="A313" s="6">
        <v>119</v>
      </c>
      <c r="B313" s="3" t="s">
        <v>37</v>
      </c>
      <c r="D313" s="6">
        <v>78</v>
      </c>
      <c r="E313" s="3" t="s">
        <v>36</v>
      </c>
    </row>
    <row r="314" spans="1:5" x14ac:dyDescent="0.3">
      <c r="A314" s="6">
        <v>129</v>
      </c>
      <c r="B314" s="3" t="s">
        <v>37</v>
      </c>
      <c r="D314" s="6">
        <v>50</v>
      </c>
      <c r="E314" s="3" t="s">
        <v>36</v>
      </c>
    </row>
    <row r="315" spans="1:5" x14ac:dyDescent="0.3">
      <c r="A315" s="6">
        <v>169</v>
      </c>
      <c r="B315" s="3" t="s">
        <v>37</v>
      </c>
      <c r="D315" s="6">
        <v>32</v>
      </c>
      <c r="E315" s="3" t="s">
        <v>36</v>
      </c>
    </row>
    <row r="316" spans="1:5" x14ac:dyDescent="0.3">
      <c r="A316" s="6">
        <v>113</v>
      </c>
      <c r="B316" s="3" t="s">
        <v>37</v>
      </c>
      <c r="D316" s="6">
        <v>95</v>
      </c>
      <c r="E316" s="3" t="s">
        <v>36</v>
      </c>
    </row>
    <row r="317" spans="1:5" x14ac:dyDescent="0.3">
      <c r="A317" s="6">
        <v>180</v>
      </c>
      <c r="B317" s="3" t="s">
        <v>37</v>
      </c>
      <c r="D317" s="6">
        <v>132</v>
      </c>
      <c r="E317" s="3" t="s">
        <v>36</v>
      </c>
    </row>
    <row r="318" spans="1:5" x14ac:dyDescent="0.3">
      <c r="A318" s="6">
        <v>168</v>
      </c>
      <c r="B318" s="3" t="s">
        <v>37</v>
      </c>
      <c r="D318" s="6">
        <v>69</v>
      </c>
      <c r="E318" s="3" t="s">
        <v>36</v>
      </c>
    </row>
    <row r="319" spans="1:5" x14ac:dyDescent="0.3">
      <c r="A319" s="6">
        <v>140</v>
      </c>
      <c r="B319" s="3" t="s">
        <v>37</v>
      </c>
      <c r="D319" s="6">
        <v>54</v>
      </c>
      <c r="E319" s="3" t="s">
        <v>36</v>
      </c>
    </row>
    <row r="320" spans="1:5" x14ac:dyDescent="0.3">
      <c r="A320" s="6">
        <v>129</v>
      </c>
      <c r="B320" s="3" t="s">
        <v>37</v>
      </c>
      <c r="D320" s="6">
        <v>30</v>
      </c>
      <c r="E320" s="3" t="s">
        <v>36</v>
      </c>
    </row>
    <row r="321" spans="1:5" x14ac:dyDescent="0.3">
      <c r="A321" s="6">
        <v>182</v>
      </c>
      <c r="B321" s="3" t="s">
        <v>37</v>
      </c>
      <c r="D321" s="6">
        <v>154</v>
      </c>
      <c r="E321" s="3" t="s">
        <v>36</v>
      </c>
    </row>
    <row r="322" spans="1:5" x14ac:dyDescent="0.3">
      <c r="A322" s="6">
        <v>184</v>
      </c>
      <c r="B322" s="3" t="s">
        <v>37</v>
      </c>
      <c r="D322" s="6">
        <v>42</v>
      </c>
      <c r="E322" s="3" t="s">
        <v>36</v>
      </c>
    </row>
    <row r="323" spans="1:5" x14ac:dyDescent="0.3">
      <c r="A323" s="6">
        <v>129</v>
      </c>
      <c r="B323" s="3" t="s">
        <v>37</v>
      </c>
      <c r="D323" s="6">
        <v>15</v>
      </c>
      <c r="E323" s="3" t="s">
        <v>36</v>
      </c>
    </row>
    <row r="324" spans="1:5" x14ac:dyDescent="0.3">
      <c r="A324" s="6">
        <v>194</v>
      </c>
      <c r="B324" s="3" t="s">
        <v>37</v>
      </c>
      <c r="D324" s="6">
        <v>115</v>
      </c>
      <c r="E324" s="3" t="s">
        <v>36</v>
      </c>
    </row>
    <row r="325" spans="1:5" x14ac:dyDescent="0.3">
      <c r="A325" s="6">
        <v>169</v>
      </c>
      <c r="B325" s="3" t="s">
        <v>37</v>
      </c>
      <c r="D325" s="6">
        <v>129</v>
      </c>
      <c r="E325" s="3" t="s">
        <v>36</v>
      </c>
    </row>
    <row r="326" spans="1:5" x14ac:dyDescent="0.3">
      <c r="A326" s="6">
        <v>139</v>
      </c>
      <c r="B326" s="3" t="s">
        <v>37</v>
      </c>
      <c r="D326" s="6">
        <v>92</v>
      </c>
      <c r="E326" s="3" t="s">
        <v>36</v>
      </c>
    </row>
    <row r="327" spans="1:5" x14ac:dyDescent="0.3">
      <c r="A327" s="6">
        <v>158</v>
      </c>
      <c r="B327" s="3" t="s">
        <v>37</v>
      </c>
      <c r="D327" s="6">
        <v>53</v>
      </c>
      <c r="E327" s="3" t="s">
        <v>36</v>
      </c>
    </row>
    <row r="328" spans="1:5" x14ac:dyDescent="0.3">
      <c r="A328" s="6">
        <v>123</v>
      </c>
      <c r="B328" s="3" t="s">
        <v>37</v>
      </c>
      <c r="D328" s="6">
        <v>41</v>
      </c>
      <c r="E328" s="3" t="s">
        <v>36</v>
      </c>
    </row>
    <row r="329" spans="1:5" x14ac:dyDescent="0.3">
      <c r="A329" s="6">
        <v>182</v>
      </c>
      <c r="B329" s="3" t="s">
        <v>37</v>
      </c>
      <c r="D329" s="6">
        <v>29</v>
      </c>
      <c r="E329" s="3" t="s">
        <v>36</v>
      </c>
    </row>
    <row r="330" spans="1:5" x14ac:dyDescent="0.3">
      <c r="A330" s="6">
        <v>190</v>
      </c>
      <c r="B330" s="3" t="s">
        <v>37</v>
      </c>
      <c r="D330" s="6">
        <v>41</v>
      </c>
      <c r="E330" s="3" t="s">
        <v>36</v>
      </c>
    </row>
    <row r="331" spans="1:5" x14ac:dyDescent="0.3">
      <c r="A331" s="6">
        <v>123</v>
      </c>
      <c r="B331" s="3" t="s">
        <v>37</v>
      </c>
      <c r="D331" s="6">
        <v>119</v>
      </c>
      <c r="E331" s="3" t="s">
        <v>36</v>
      </c>
    </row>
    <row r="332" spans="1:5" x14ac:dyDescent="0.3">
      <c r="A332" s="6">
        <v>158</v>
      </c>
      <c r="B332" s="3" t="s">
        <v>37</v>
      </c>
      <c r="D332" s="6">
        <v>52</v>
      </c>
      <c r="E332" s="3" t="s">
        <v>36</v>
      </c>
    </row>
    <row r="333" spans="1:5" x14ac:dyDescent="0.3">
      <c r="A333" s="6">
        <v>179</v>
      </c>
      <c r="B333" s="3" t="s">
        <v>37</v>
      </c>
      <c r="D333" s="6">
        <v>33</v>
      </c>
      <c r="E333" s="3" t="s">
        <v>36</v>
      </c>
    </row>
    <row r="334" spans="1:5" x14ac:dyDescent="0.3">
      <c r="A334" s="6">
        <v>69</v>
      </c>
      <c r="B334" s="3" t="s">
        <v>37</v>
      </c>
      <c r="D334" s="6">
        <v>128</v>
      </c>
      <c r="E334" s="3" t="s">
        <v>36</v>
      </c>
    </row>
    <row r="335" spans="1:5" x14ac:dyDescent="0.3">
      <c r="A335" s="6">
        <v>150</v>
      </c>
      <c r="B335" s="3" t="s">
        <v>37</v>
      </c>
      <c r="D335" s="6">
        <v>18</v>
      </c>
      <c r="E335" s="3" t="s">
        <v>36</v>
      </c>
    </row>
    <row r="336" spans="1:5" x14ac:dyDescent="0.3">
      <c r="A336" s="6">
        <v>142</v>
      </c>
      <c r="B336" s="3" t="s">
        <v>37</v>
      </c>
      <c r="D336" s="6">
        <v>82</v>
      </c>
      <c r="E336" s="3" t="s">
        <v>36</v>
      </c>
    </row>
    <row r="337" spans="1:5" x14ac:dyDescent="0.3">
      <c r="A337" s="6">
        <v>181</v>
      </c>
      <c r="B337" s="3" t="s">
        <v>37</v>
      </c>
      <c r="D337" s="6">
        <v>35</v>
      </c>
      <c r="E337" s="3" t="s">
        <v>36</v>
      </c>
    </row>
    <row r="338" spans="1:5" x14ac:dyDescent="0.3">
      <c r="A338" s="6">
        <v>138</v>
      </c>
      <c r="B338" s="3" t="s">
        <v>37</v>
      </c>
      <c r="D338" s="6">
        <v>44</v>
      </c>
      <c r="E338" s="3" t="s">
        <v>36</v>
      </c>
    </row>
    <row r="339" spans="1:5" x14ac:dyDescent="0.3">
      <c r="A339" s="6">
        <v>113</v>
      </c>
      <c r="B339" s="3" t="s">
        <v>37</v>
      </c>
      <c r="D339" s="6">
        <v>85</v>
      </c>
      <c r="E339" s="3" t="s">
        <v>36</v>
      </c>
    </row>
    <row r="340" spans="1:5" x14ac:dyDescent="0.3">
      <c r="A340" s="6">
        <v>183</v>
      </c>
      <c r="B340" s="3" t="s">
        <v>37</v>
      </c>
      <c r="D340" s="6">
        <v>89</v>
      </c>
      <c r="E340" s="3" t="s">
        <v>36</v>
      </c>
    </row>
    <row r="341" spans="1:5" x14ac:dyDescent="0.3">
      <c r="A341" s="6">
        <v>123</v>
      </c>
      <c r="B341" s="3" t="s">
        <v>37</v>
      </c>
      <c r="D341" s="6">
        <v>58</v>
      </c>
      <c r="E341" s="3" t="s">
        <v>36</v>
      </c>
    </row>
    <row r="342" spans="1:5" x14ac:dyDescent="0.3">
      <c r="A342" s="6">
        <v>109</v>
      </c>
      <c r="B342" s="3" t="s">
        <v>37</v>
      </c>
      <c r="D342" s="6">
        <v>24</v>
      </c>
      <c r="E342" s="3" t="s">
        <v>36</v>
      </c>
    </row>
    <row r="343" spans="1:5" x14ac:dyDescent="0.3">
      <c r="A343" s="6">
        <v>115</v>
      </c>
      <c r="B343" s="3" t="s">
        <v>37</v>
      </c>
      <c r="D343" s="6">
        <v>63</v>
      </c>
      <c r="E343" s="3" t="s">
        <v>36</v>
      </c>
    </row>
    <row r="344" spans="1:5" x14ac:dyDescent="0.3">
      <c r="A344" s="6">
        <v>172</v>
      </c>
      <c r="B344" s="3" t="s">
        <v>37</v>
      </c>
      <c r="D344" s="6">
        <v>78</v>
      </c>
      <c r="E344" s="3" t="s">
        <v>36</v>
      </c>
    </row>
    <row r="345" spans="1:5" x14ac:dyDescent="0.3">
      <c r="A345" s="6">
        <v>154</v>
      </c>
      <c r="B345" s="3" t="s">
        <v>37</v>
      </c>
      <c r="D345" s="6">
        <v>58</v>
      </c>
      <c r="E345" s="3" t="s">
        <v>36</v>
      </c>
    </row>
    <row r="346" spans="1:5" x14ac:dyDescent="0.3">
      <c r="A346" s="6">
        <v>184</v>
      </c>
      <c r="B346" s="3" t="s">
        <v>37</v>
      </c>
      <c r="D346" s="6">
        <v>43</v>
      </c>
      <c r="E346" s="3" t="s">
        <v>36</v>
      </c>
    </row>
    <row r="347" spans="1:5" x14ac:dyDescent="0.3">
      <c r="A347" s="6">
        <v>123</v>
      </c>
      <c r="B347" s="3" t="s">
        <v>37</v>
      </c>
      <c r="D347" s="6">
        <v>103</v>
      </c>
      <c r="E347" s="3" t="s">
        <v>36</v>
      </c>
    </row>
    <row r="348" spans="1:5" x14ac:dyDescent="0.3">
      <c r="A348" s="6">
        <v>109</v>
      </c>
      <c r="B348" s="3" t="s">
        <v>37</v>
      </c>
      <c r="D348" s="6">
        <v>65</v>
      </c>
      <c r="E348" s="3" t="s">
        <v>36</v>
      </c>
    </row>
    <row r="349" spans="1:5" x14ac:dyDescent="0.3">
      <c r="A349" s="6">
        <v>182</v>
      </c>
      <c r="B349" s="3" t="s">
        <v>37</v>
      </c>
      <c r="D349" s="6">
        <v>22</v>
      </c>
      <c r="E349" s="3" t="s">
        <v>36</v>
      </c>
    </row>
    <row r="350" spans="1:5" x14ac:dyDescent="0.3">
      <c r="A350" s="6">
        <v>141</v>
      </c>
      <c r="B350" s="3" t="s">
        <v>37</v>
      </c>
      <c r="D350" s="6">
        <v>81</v>
      </c>
      <c r="E350" s="3" t="s">
        <v>36</v>
      </c>
    </row>
    <row r="351" spans="1:5" x14ac:dyDescent="0.3">
      <c r="A351" s="6">
        <v>113</v>
      </c>
      <c r="B351" s="3" t="s">
        <v>37</v>
      </c>
      <c r="D351" s="6">
        <v>83</v>
      </c>
      <c r="E351" s="3" t="s">
        <v>36</v>
      </c>
    </row>
    <row r="352" spans="1:5" x14ac:dyDescent="0.3">
      <c r="A352" s="6">
        <v>203</v>
      </c>
      <c r="B352" s="3" t="s">
        <v>37</v>
      </c>
      <c r="D352" s="6">
        <v>98</v>
      </c>
      <c r="E352" s="3" t="s">
        <v>36</v>
      </c>
    </row>
    <row r="353" spans="1:5" x14ac:dyDescent="0.3">
      <c r="A353" s="6">
        <v>190</v>
      </c>
      <c r="B353" s="3" t="s">
        <v>37</v>
      </c>
      <c r="D353" s="6">
        <v>109</v>
      </c>
      <c r="E353" s="3" t="s">
        <v>36</v>
      </c>
    </row>
    <row r="354" spans="1:5" x14ac:dyDescent="0.3">
      <c r="A354" s="6">
        <v>160</v>
      </c>
      <c r="B354" s="3" t="s">
        <v>37</v>
      </c>
      <c r="D354" s="6">
        <v>19</v>
      </c>
      <c r="E354" s="3" t="s">
        <v>36</v>
      </c>
    </row>
    <row r="355" spans="1:5" x14ac:dyDescent="0.3">
      <c r="A355" s="6">
        <v>131</v>
      </c>
      <c r="B355" s="3" t="s">
        <v>37</v>
      </c>
      <c r="D355" s="6">
        <v>158</v>
      </c>
      <c r="E355" s="3" t="s">
        <v>36</v>
      </c>
    </row>
    <row r="356" spans="1:5" x14ac:dyDescent="0.3">
      <c r="A356" s="6">
        <v>188</v>
      </c>
      <c r="B356" s="3" t="s">
        <v>37</v>
      </c>
      <c r="D356" s="6">
        <v>58</v>
      </c>
      <c r="E356" s="3" t="s">
        <v>36</v>
      </c>
    </row>
    <row r="357" spans="1:5" x14ac:dyDescent="0.3">
      <c r="A357" s="6">
        <v>142</v>
      </c>
      <c r="B357" s="3" t="s">
        <v>37</v>
      </c>
      <c r="D357" s="6">
        <v>45</v>
      </c>
      <c r="E357" s="3" t="s">
        <v>36</v>
      </c>
    </row>
    <row r="358" spans="1:5" x14ac:dyDescent="0.3">
      <c r="A358" s="6">
        <v>148</v>
      </c>
      <c r="B358" s="3" t="s">
        <v>37</v>
      </c>
      <c r="D358" s="6">
        <v>48</v>
      </c>
      <c r="E358" s="3" t="s">
        <v>36</v>
      </c>
    </row>
    <row r="359" spans="1:5" x14ac:dyDescent="0.3">
      <c r="A359" s="6">
        <v>188</v>
      </c>
      <c r="B359" s="3" t="s">
        <v>37</v>
      </c>
      <c r="D359" s="6">
        <v>19</v>
      </c>
      <c r="E359" s="3" t="s">
        <v>36</v>
      </c>
    </row>
    <row r="360" spans="1:5" x14ac:dyDescent="0.3">
      <c r="A360" s="6">
        <v>180</v>
      </c>
      <c r="B360" s="3" t="s">
        <v>37</v>
      </c>
      <c r="D360" s="6">
        <v>80</v>
      </c>
      <c r="E360" s="3" t="s">
        <v>36</v>
      </c>
    </row>
    <row r="361" spans="1:5" x14ac:dyDescent="0.3">
      <c r="A361" s="6">
        <v>108</v>
      </c>
      <c r="B361" s="3" t="s">
        <v>37</v>
      </c>
      <c r="D361" s="6">
        <v>23</v>
      </c>
      <c r="E361" s="3" t="s">
        <v>36</v>
      </c>
    </row>
    <row r="362" spans="1:5" x14ac:dyDescent="0.3">
      <c r="A362" s="6">
        <v>101</v>
      </c>
      <c r="B362" s="3" t="s">
        <v>37</v>
      </c>
      <c r="D362" s="6">
        <v>28</v>
      </c>
      <c r="E362" s="3" t="s">
        <v>36</v>
      </c>
    </row>
    <row r="363" spans="1:5" x14ac:dyDescent="0.3">
      <c r="A363" s="6">
        <v>135</v>
      </c>
      <c r="B363" s="3" t="s">
        <v>37</v>
      </c>
      <c r="D363" s="6">
        <v>31</v>
      </c>
      <c r="E363" s="3" t="s">
        <v>36</v>
      </c>
    </row>
    <row r="364" spans="1:5" x14ac:dyDescent="0.3">
      <c r="A364" s="6">
        <v>180</v>
      </c>
      <c r="B364" s="3" t="s">
        <v>37</v>
      </c>
      <c r="D364" s="6">
        <v>115</v>
      </c>
      <c r="E364" s="3" t="s">
        <v>36</v>
      </c>
    </row>
    <row r="365" spans="1:5" x14ac:dyDescent="0.3">
      <c r="A365" s="6">
        <v>164</v>
      </c>
      <c r="B365" s="3" t="s">
        <v>37</v>
      </c>
      <c r="D365" s="6">
        <v>60</v>
      </c>
      <c r="E365" s="3" t="s">
        <v>36</v>
      </c>
    </row>
    <row r="366" spans="1:5" x14ac:dyDescent="0.3">
      <c r="A366" s="6">
        <v>65</v>
      </c>
      <c r="B366" s="3" t="s">
        <v>37</v>
      </c>
      <c r="D366" s="6">
        <v>44</v>
      </c>
      <c r="E366" s="3" t="s">
        <v>36</v>
      </c>
    </row>
    <row r="367" spans="1:5" x14ac:dyDescent="0.3">
      <c r="A367" s="6">
        <v>178</v>
      </c>
      <c r="B367" s="3" t="s">
        <v>37</v>
      </c>
      <c r="D367" s="6">
        <v>149</v>
      </c>
      <c r="E367" s="3" t="s">
        <v>36</v>
      </c>
    </row>
    <row r="368" spans="1:5" x14ac:dyDescent="0.3">
      <c r="A368" s="6">
        <v>191</v>
      </c>
      <c r="B368" s="3" t="s">
        <v>37</v>
      </c>
      <c r="D368" s="6">
        <v>44</v>
      </c>
      <c r="E368" s="3" t="s">
        <v>36</v>
      </c>
    </row>
    <row r="369" spans="1:5" x14ac:dyDescent="0.3">
      <c r="A369" s="6">
        <v>160</v>
      </c>
      <c r="B369" s="3" t="s">
        <v>37</v>
      </c>
      <c r="D369" s="6">
        <v>75</v>
      </c>
      <c r="E369" s="3" t="s">
        <v>36</v>
      </c>
    </row>
    <row r="370" spans="1:5" x14ac:dyDescent="0.3">
      <c r="A370" s="6">
        <v>123</v>
      </c>
      <c r="B370" s="3" t="s">
        <v>37</v>
      </c>
      <c r="D370" s="6">
        <v>38</v>
      </c>
      <c r="E370" s="3" t="s">
        <v>36</v>
      </c>
    </row>
    <row r="371" spans="1:5" x14ac:dyDescent="0.3">
      <c r="A371" s="6">
        <v>164</v>
      </c>
      <c r="B371" s="3" t="s">
        <v>37</v>
      </c>
      <c r="D371" s="6">
        <v>63</v>
      </c>
      <c r="E371" s="3" t="s">
        <v>36</v>
      </c>
    </row>
    <row r="372" spans="1:5" x14ac:dyDescent="0.3">
      <c r="A372" s="6">
        <v>171</v>
      </c>
      <c r="B372" s="3" t="s">
        <v>37</v>
      </c>
      <c r="D372" s="6">
        <v>124</v>
      </c>
      <c r="E372" s="3" t="s">
        <v>36</v>
      </c>
    </row>
    <row r="373" spans="1:5" x14ac:dyDescent="0.3">
      <c r="A373" s="6">
        <v>184</v>
      </c>
      <c r="B373" s="3" t="s">
        <v>37</v>
      </c>
      <c r="D373" s="6">
        <v>33</v>
      </c>
      <c r="E373" s="3" t="s">
        <v>36</v>
      </c>
    </row>
    <row r="374" spans="1:5" x14ac:dyDescent="0.3">
      <c r="A374" s="6">
        <v>141</v>
      </c>
      <c r="B374" s="3" t="s">
        <v>37</v>
      </c>
      <c r="D374" s="6">
        <v>83</v>
      </c>
      <c r="E374" s="3" t="s">
        <v>36</v>
      </c>
    </row>
    <row r="375" spans="1:5" x14ac:dyDescent="0.3">
      <c r="A375" s="6">
        <v>175</v>
      </c>
      <c r="B375" s="3" t="s">
        <v>37</v>
      </c>
      <c r="D375" s="6">
        <v>10</v>
      </c>
      <c r="E375" s="3" t="s">
        <v>36</v>
      </c>
    </row>
    <row r="376" spans="1:5" x14ac:dyDescent="0.3">
      <c r="A376" s="6">
        <v>114</v>
      </c>
      <c r="B376" s="3" t="s">
        <v>37</v>
      </c>
      <c r="D376" s="6">
        <v>174</v>
      </c>
      <c r="E376" s="3" t="s">
        <v>36</v>
      </c>
    </row>
    <row r="377" spans="1:5" x14ac:dyDescent="0.3">
      <c r="A377" s="6">
        <v>154</v>
      </c>
      <c r="B377" s="3" t="s">
        <v>37</v>
      </c>
      <c r="D377" s="6">
        <v>39</v>
      </c>
      <c r="E377" s="3" t="s">
        <v>36</v>
      </c>
    </row>
    <row r="378" spans="1:5" x14ac:dyDescent="0.3">
      <c r="A378" s="6">
        <v>141</v>
      </c>
      <c r="B378" s="3" t="s">
        <v>37</v>
      </c>
      <c r="D378" s="6">
        <v>19</v>
      </c>
      <c r="E378" s="3" t="s">
        <v>36</v>
      </c>
    </row>
    <row r="379" spans="1:5" x14ac:dyDescent="0.3">
      <c r="A379" s="6">
        <v>180</v>
      </c>
      <c r="B379" s="3" t="s">
        <v>37</v>
      </c>
      <c r="D379" s="6">
        <v>39</v>
      </c>
      <c r="E379" s="3" t="s">
        <v>36</v>
      </c>
    </row>
    <row r="380" spans="1:5" x14ac:dyDescent="0.3">
      <c r="A380" s="6">
        <v>188</v>
      </c>
      <c r="B380" s="3" t="s">
        <v>37</v>
      </c>
      <c r="D380" s="6">
        <v>131</v>
      </c>
      <c r="E380" s="3" t="s">
        <v>36</v>
      </c>
    </row>
    <row r="381" spans="1:5" x14ac:dyDescent="0.3">
      <c r="A381" s="6">
        <v>165</v>
      </c>
      <c r="B381" s="3" t="s">
        <v>37</v>
      </c>
      <c r="D381" s="6">
        <v>30</v>
      </c>
      <c r="E381" s="3" t="s">
        <v>36</v>
      </c>
    </row>
    <row r="382" spans="1:5" x14ac:dyDescent="0.3">
      <c r="A382" s="6">
        <v>115</v>
      </c>
      <c r="B382" s="3" t="s">
        <v>37</v>
      </c>
      <c r="D382" s="6">
        <v>41</v>
      </c>
      <c r="E382" s="3" t="s">
        <v>36</v>
      </c>
    </row>
    <row r="383" spans="1:5" x14ac:dyDescent="0.3">
      <c r="A383" s="6">
        <v>120</v>
      </c>
      <c r="B383" s="3" t="s">
        <v>37</v>
      </c>
      <c r="D383" s="6">
        <v>80</v>
      </c>
      <c r="E383" s="3" t="s">
        <v>36</v>
      </c>
    </row>
    <row r="384" spans="1:5" x14ac:dyDescent="0.3">
      <c r="A384" s="6">
        <v>130</v>
      </c>
      <c r="B384" s="3" t="s">
        <v>37</v>
      </c>
      <c r="D384" s="6">
        <v>40</v>
      </c>
      <c r="E384" s="3" t="s">
        <v>36</v>
      </c>
    </row>
    <row r="385" spans="1:5" x14ac:dyDescent="0.3">
      <c r="A385" s="6">
        <v>139</v>
      </c>
      <c r="B385" s="3" t="s">
        <v>37</v>
      </c>
      <c r="D385" s="6">
        <v>60</v>
      </c>
      <c r="E385" s="3" t="s">
        <v>36</v>
      </c>
    </row>
    <row r="386" spans="1:5" x14ac:dyDescent="0.3">
      <c r="A386" s="6">
        <v>155</v>
      </c>
      <c r="B386" s="3" t="s">
        <v>37</v>
      </c>
      <c r="D386" s="6">
        <v>50</v>
      </c>
      <c r="E386" s="3" t="s">
        <v>36</v>
      </c>
    </row>
    <row r="387" spans="1:5" x14ac:dyDescent="0.3">
      <c r="A387" s="6">
        <v>168</v>
      </c>
      <c r="B387" s="3" t="s">
        <v>37</v>
      </c>
      <c r="D387" s="6">
        <v>60</v>
      </c>
      <c r="E387" s="3" t="s">
        <v>36</v>
      </c>
    </row>
    <row r="388" spans="1:5" x14ac:dyDescent="0.3">
      <c r="A388" s="6">
        <v>184</v>
      </c>
      <c r="B388" s="3" t="s">
        <v>37</v>
      </c>
      <c r="D388" s="6">
        <v>54</v>
      </c>
      <c r="E388" s="3" t="s">
        <v>36</v>
      </c>
    </row>
    <row r="389" spans="1:5" x14ac:dyDescent="0.3">
      <c r="A389" s="6">
        <v>183</v>
      </c>
      <c r="B389" s="3" t="s">
        <v>37</v>
      </c>
      <c r="D389" s="6">
        <v>35</v>
      </c>
      <c r="E389" s="3" t="s">
        <v>36</v>
      </c>
    </row>
    <row r="390" spans="1:5" x14ac:dyDescent="0.3">
      <c r="A390" s="6">
        <v>125</v>
      </c>
      <c r="B390" s="3" t="s">
        <v>37</v>
      </c>
      <c r="D390" s="6">
        <v>18</v>
      </c>
      <c r="E390" s="3" t="s">
        <v>36</v>
      </c>
    </row>
    <row r="391" spans="1:5" x14ac:dyDescent="0.3">
      <c r="A391" s="6">
        <v>131</v>
      </c>
      <c r="B391" s="3" t="s">
        <v>37</v>
      </c>
      <c r="D391" s="6">
        <v>51</v>
      </c>
      <c r="E391" s="3" t="s">
        <v>36</v>
      </c>
    </row>
    <row r="392" spans="1:5" x14ac:dyDescent="0.3">
      <c r="A392" s="6">
        <v>145</v>
      </c>
      <c r="B392" s="3" t="s">
        <v>37</v>
      </c>
      <c r="D392" s="6">
        <v>110</v>
      </c>
      <c r="E392" s="3" t="s">
        <v>36</v>
      </c>
    </row>
    <row r="393" spans="1:5" x14ac:dyDescent="0.3">
      <c r="A393" s="6">
        <v>178</v>
      </c>
      <c r="B393" s="3" t="s">
        <v>37</v>
      </c>
      <c r="D393" s="6">
        <v>22</v>
      </c>
      <c r="E393" s="3" t="s">
        <v>36</v>
      </c>
    </row>
    <row r="394" spans="1:5" x14ac:dyDescent="0.3">
      <c r="A394" s="6">
        <v>104</v>
      </c>
      <c r="B394" s="3" t="s">
        <v>37</v>
      </c>
      <c r="D394" s="6">
        <v>40</v>
      </c>
      <c r="E394" s="3" t="s">
        <v>36</v>
      </c>
    </row>
    <row r="395" spans="1:5" x14ac:dyDescent="0.3">
      <c r="A395" s="6">
        <v>120</v>
      </c>
      <c r="B395" s="3" t="s">
        <v>37</v>
      </c>
      <c r="D395" s="6">
        <v>60</v>
      </c>
      <c r="E395" s="3" t="s">
        <v>36</v>
      </c>
    </row>
    <row r="396" spans="1:5" x14ac:dyDescent="0.3">
      <c r="A396" s="6">
        <v>188</v>
      </c>
      <c r="B396" s="3" t="s">
        <v>37</v>
      </c>
      <c r="D396" s="6">
        <v>49</v>
      </c>
      <c r="E396" s="3" t="s">
        <v>36</v>
      </c>
    </row>
    <row r="397" spans="1:5" x14ac:dyDescent="0.3">
      <c r="A397" s="6">
        <v>132</v>
      </c>
      <c r="B397" s="3" t="s">
        <v>37</v>
      </c>
      <c r="D397" s="6">
        <v>63</v>
      </c>
      <c r="E397" s="3" t="s">
        <v>36</v>
      </c>
    </row>
    <row r="398" spans="1:5" x14ac:dyDescent="0.3">
      <c r="A398" s="6">
        <v>120</v>
      </c>
      <c r="B398" s="3" t="s">
        <v>37</v>
      </c>
      <c r="D398" s="6">
        <v>61</v>
      </c>
      <c r="E398" s="3" t="s">
        <v>36</v>
      </c>
    </row>
    <row r="399" spans="1:5" x14ac:dyDescent="0.3">
      <c r="A399" s="6">
        <v>104</v>
      </c>
      <c r="B399" s="3" t="s">
        <v>37</v>
      </c>
      <c r="D399" s="6">
        <v>21</v>
      </c>
      <c r="E399" s="3" t="s">
        <v>36</v>
      </c>
    </row>
    <row r="400" spans="1:5" x14ac:dyDescent="0.3">
      <c r="A400" s="6">
        <v>143</v>
      </c>
      <c r="B400" s="3" t="s">
        <v>37</v>
      </c>
      <c r="D400" s="6">
        <v>112</v>
      </c>
      <c r="E400" s="3" t="s">
        <v>36</v>
      </c>
    </row>
    <row r="401" spans="1:5" x14ac:dyDescent="0.3">
      <c r="A401" s="6">
        <v>123</v>
      </c>
      <c r="B401" s="3" t="s">
        <v>37</v>
      </c>
      <c r="D401" s="6">
        <v>24</v>
      </c>
      <c r="E401" s="3" t="s">
        <v>36</v>
      </c>
    </row>
    <row r="402" spans="1:5" x14ac:dyDescent="0.3">
      <c r="A402" s="6">
        <v>98</v>
      </c>
      <c r="B402" s="3" t="s">
        <v>37</v>
      </c>
      <c r="D402" s="6">
        <v>131</v>
      </c>
      <c r="E402" s="3" t="s">
        <v>36</v>
      </c>
    </row>
    <row r="403" spans="1:5" x14ac:dyDescent="0.3">
      <c r="A403" s="6">
        <v>169</v>
      </c>
      <c r="B403" s="3" t="s">
        <v>37</v>
      </c>
      <c r="D403" s="6">
        <v>15</v>
      </c>
      <c r="E403" s="3" t="s">
        <v>36</v>
      </c>
    </row>
    <row r="404" spans="1:5" x14ac:dyDescent="0.3">
      <c r="A404" s="6">
        <v>129</v>
      </c>
      <c r="B404" s="3" t="s">
        <v>37</v>
      </c>
      <c r="D404" s="6">
        <v>20</v>
      </c>
      <c r="E404" s="3" t="s">
        <v>36</v>
      </c>
    </row>
    <row r="405" spans="1:5" x14ac:dyDescent="0.3">
      <c r="A405" s="6">
        <v>119</v>
      </c>
      <c r="B405" s="3" t="s">
        <v>37</v>
      </c>
      <c r="D405" s="6">
        <v>90</v>
      </c>
      <c r="E405" s="3" t="s">
        <v>36</v>
      </c>
    </row>
    <row r="406" spans="1:5" x14ac:dyDescent="0.3">
      <c r="A406" s="6">
        <v>81</v>
      </c>
      <c r="B406" s="3" t="s">
        <v>37</v>
      </c>
      <c r="D406" s="6">
        <v>23</v>
      </c>
      <c r="E406" s="3" t="s">
        <v>36</v>
      </c>
    </row>
    <row r="407" spans="1:5" x14ac:dyDescent="0.3">
      <c r="A407" s="6">
        <v>142</v>
      </c>
      <c r="B407" s="3" t="s">
        <v>37</v>
      </c>
      <c r="D407" s="6">
        <v>30</v>
      </c>
      <c r="E407" s="3" t="s">
        <v>36</v>
      </c>
    </row>
    <row r="408" spans="1:5" x14ac:dyDescent="0.3">
      <c r="A408" s="6">
        <v>140</v>
      </c>
      <c r="B408" s="3" t="s">
        <v>37</v>
      </c>
      <c r="D408" s="6">
        <v>48</v>
      </c>
      <c r="E408" s="3" t="s">
        <v>36</v>
      </c>
    </row>
    <row r="409" spans="1:5" x14ac:dyDescent="0.3">
      <c r="A409" s="6">
        <v>135</v>
      </c>
      <c r="B409" s="3" t="s">
        <v>37</v>
      </c>
      <c r="D409" s="6">
        <v>64</v>
      </c>
      <c r="E409" s="3" t="s">
        <v>36</v>
      </c>
    </row>
    <row r="410" spans="1:5" x14ac:dyDescent="0.3">
      <c r="A410" s="6">
        <v>192</v>
      </c>
      <c r="B410" s="3" t="s">
        <v>37</v>
      </c>
      <c r="D410" s="6">
        <v>39</v>
      </c>
      <c r="E410" s="3" t="s">
        <v>36</v>
      </c>
    </row>
    <row r="411" spans="1:5" x14ac:dyDescent="0.3">
      <c r="A411" s="6">
        <v>93</v>
      </c>
      <c r="B411" s="3" t="s">
        <v>37</v>
      </c>
      <c r="D411" s="6">
        <v>154</v>
      </c>
      <c r="E411" s="3" t="s">
        <v>36</v>
      </c>
    </row>
    <row r="412" spans="1:5" x14ac:dyDescent="0.3">
      <c r="A412" s="6">
        <v>129</v>
      </c>
      <c r="B412" s="3" t="s">
        <v>37</v>
      </c>
      <c r="D412" s="6">
        <v>40</v>
      </c>
      <c r="E412" s="3" t="s">
        <v>36</v>
      </c>
    </row>
    <row r="413" spans="1:5" x14ac:dyDescent="0.3">
      <c r="A413" s="6">
        <v>184</v>
      </c>
      <c r="B413" s="3" t="s">
        <v>37</v>
      </c>
      <c r="D413" s="6">
        <v>44</v>
      </c>
      <c r="E413" s="3" t="s">
        <v>36</v>
      </c>
    </row>
    <row r="414" spans="1:5" x14ac:dyDescent="0.3">
      <c r="A414" s="6">
        <v>180</v>
      </c>
      <c r="B414" s="3" t="s">
        <v>37</v>
      </c>
      <c r="D414" s="6">
        <v>63</v>
      </c>
      <c r="E414" s="3" t="s">
        <v>36</v>
      </c>
    </row>
    <row r="415" spans="1:5" x14ac:dyDescent="0.3">
      <c r="A415" s="6">
        <v>133</v>
      </c>
      <c r="B415" s="3" t="s">
        <v>37</v>
      </c>
      <c r="D415" s="6">
        <v>31</v>
      </c>
      <c r="E415" s="3" t="s">
        <v>36</v>
      </c>
    </row>
    <row r="416" spans="1:5" x14ac:dyDescent="0.3">
      <c r="A416" s="6">
        <v>172</v>
      </c>
      <c r="B416" s="3" t="s">
        <v>37</v>
      </c>
      <c r="D416" s="6">
        <v>38</v>
      </c>
      <c r="E416" s="3" t="s">
        <v>36</v>
      </c>
    </row>
    <row r="417" spans="1:5" x14ac:dyDescent="0.3">
      <c r="A417" s="6">
        <v>125</v>
      </c>
      <c r="B417" s="3" t="s">
        <v>37</v>
      </c>
      <c r="D417" s="6">
        <v>10</v>
      </c>
      <c r="E417" s="3" t="s">
        <v>36</v>
      </c>
    </row>
    <row r="418" spans="1:5" x14ac:dyDescent="0.3">
      <c r="A418" s="6">
        <v>171</v>
      </c>
      <c r="B418" s="3" t="s">
        <v>37</v>
      </c>
      <c r="D418" s="6">
        <v>55</v>
      </c>
      <c r="E418" s="3" t="s">
        <v>36</v>
      </c>
    </row>
    <row r="419" spans="1:5" x14ac:dyDescent="0.3">
      <c r="A419" s="6">
        <v>73</v>
      </c>
      <c r="B419" s="3" t="s">
        <v>37</v>
      </c>
      <c r="D419" s="6">
        <v>61</v>
      </c>
      <c r="E419" s="3" t="s">
        <v>36</v>
      </c>
    </row>
    <row r="420" spans="1:5" x14ac:dyDescent="0.3">
      <c r="A420" s="6">
        <v>112</v>
      </c>
      <c r="B420" s="3" t="s">
        <v>37</v>
      </c>
      <c r="D420" s="6">
        <v>10</v>
      </c>
      <c r="E420" s="3" t="s">
        <v>36</v>
      </c>
    </row>
    <row r="421" spans="1:5" x14ac:dyDescent="0.3">
      <c r="A421" s="6">
        <v>118</v>
      </c>
      <c r="B421" s="3" t="s">
        <v>37</v>
      </c>
      <c r="D421" s="6">
        <v>29</v>
      </c>
      <c r="E421" s="3" t="s">
        <v>36</v>
      </c>
    </row>
    <row r="422" spans="1:5" x14ac:dyDescent="0.3">
      <c r="A422" s="6">
        <v>191</v>
      </c>
      <c r="B422" s="3" t="s">
        <v>37</v>
      </c>
      <c r="D422" s="6">
        <v>41</v>
      </c>
      <c r="E422" s="3" t="s">
        <v>36</v>
      </c>
    </row>
    <row r="423" spans="1:5" x14ac:dyDescent="0.3">
      <c r="A423" s="6">
        <v>193</v>
      </c>
      <c r="B423" s="3" t="s">
        <v>37</v>
      </c>
      <c r="D423" s="6">
        <v>13</v>
      </c>
      <c r="E423" s="3" t="s">
        <v>36</v>
      </c>
    </row>
    <row r="424" spans="1:5" x14ac:dyDescent="0.3">
      <c r="A424" s="6">
        <v>179</v>
      </c>
      <c r="B424" s="3" t="s">
        <v>37</v>
      </c>
      <c r="D424" s="6">
        <v>45</v>
      </c>
      <c r="E424" s="3" t="s">
        <v>36</v>
      </c>
    </row>
    <row r="425" spans="1:5" x14ac:dyDescent="0.3">
      <c r="A425" s="6">
        <v>142</v>
      </c>
      <c r="B425" s="3" t="s">
        <v>37</v>
      </c>
      <c r="D425" s="6">
        <v>59</v>
      </c>
      <c r="E425" s="3" t="s">
        <v>36</v>
      </c>
    </row>
    <row r="426" spans="1:5" x14ac:dyDescent="0.3">
      <c r="A426" s="6">
        <v>150</v>
      </c>
      <c r="B426" s="3" t="s">
        <v>37</v>
      </c>
      <c r="D426" s="6">
        <v>68</v>
      </c>
      <c r="E426" s="3" t="s">
        <v>36</v>
      </c>
    </row>
    <row r="427" spans="1:5" x14ac:dyDescent="0.3">
      <c r="A427" s="6">
        <v>131</v>
      </c>
      <c r="B427" s="3" t="s">
        <v>37</v>
      </c>
      <c r="D427" s="6">
        <v>12</v>
      </c>
      <c r="E427" s="3" t="s">
        <v>36</v>
      </c>
    </row>
    <row r="428" spans="1:5" x14ac:dyDescent="0.3">
      <c r="A428" s="6">
        <v>181</v>
      </c>
      <c r="B428" s="3" t="s">
        <v>37</v>
      </c>
      <c r="D428" s="6">
        <v>59</v>
      </c>
      <c r="E428" s="3" t="s">
        <v>36</v>
      </c>
    </row>
    <row r="429" spans="1:5" x14ac:dyDescent="0.3">
      <c r="A429" s="6">
        <v>182</v>
      </c>
      <c r="B429" s="3" t="s">
        <v>37</v>
      </c>
      <c r="D429" s="6">
        <v>55</v>
      </c>
      <c r="E429" s="3" t="s">
        <v>36</v>
      </c>
    </row>
    <row r="430" spans="1:5" x14ac:dyDescent="0.3">
      <c r="A430" s="6">
        <v>95</v>
      </c>
      <c r="B430" s="3" t="s">
        <v>37</v>
      </c>
      <c r="D430" s="6">
        <v>48</v>
      </c>
      <c r="E430" s="3" t="s">
        <v>36</v>
      </c>
    </row>
    <row r="431" spans="1:5" x14ac:dyDescent="0.3">
      <c r="A431" s="6">
        <v>118</v>
      </c>
      <c r="B431" s="3" t="s">
        <v>37</v>
      </c>
      <c r="D431" s="6">
        <v>130</v>
      </c>
      <c r="E431" s="3" t="s">
        <v>36</v>
      </c>
    </row>
    <row r="432" spans="1:5" x14ac:dyDescent="0.3">
      <c r="A432" s="6">
        <v>115</v>
      </c>
      <c r="B432" s="3" t="s">
        <v>37</v>
      </c>
      <c r="D432" s="6">
        <v>50</v>
      </c>
      <c r="E432" s="3" t="s">
        <v>36</v>
      </c>
    </row>
    <row r="433" spans="1:5" x14ac:dyDescent="0.3">
      <c r="A433" s="6">
        <v>134</v>
      </c>
      <c r="B433" s="3" t="s">
        <v>37</v>
      </c>
      <c r="D433" s="6">
        <v>29</v>
      </c>
      <c r="E433" s="3" t="s">
        <v>36</v>
      </c>
    </row>
    <row r="434" spans="1:5" x14ac:dyDescent="0.3">
      <c r="A434" s="6">
        <v>148</v>
      </c>
      <c r="B434" s="3" t="s">
        <v>37</v>
      </c>
      <c r="D434" s="6">
        <v>79</v>
      </c>
      <c r="E434" s="3" t="s">
        <v>36</v>
      </c>
    </row>
    <row r="435" spans="1:5" x14ac:dyDescent="0.3">
      <c r="A435" s="6">
        <v>183</v>
      </c>
      <c r="B435" s="3" t="s">
        <v>37</v>
      </c>
      <c r="D435" s="6">
        <v>108</v>
      </c>
      <c r="E435" s="3" t="s">
        <v>36</v>
      </c>
    </row>
    <row r="436" spans="1:5" x14ac:dyDescent="0.3">
      <c r="A436" s="6">
        <v>110</v>
      </c>
      <c r="B436" s="3" t="s">
        <v>37</v>
      </c>
      <c r="D436" s="6">
        <v>155</v>
      </c>
      <c r="E436" s="3" t="s">
        <v>36</v>
      </c>
    </row>
    <row r="437" spans="1:5" x14ac:dyDescent="0.3">
      <c r="A437" s="6">
        <v>175</v>
      </c>
      <c r="B437" s="3" t="s">
        <v>37</v>
      </c>
      <c r="D437" s="6">
        <v>81</v>
      </c>
      <c r="E437" s="3" t="s">
        <v>36</v>
      </c>
    </row>
    <row r="438" spans="1:5" x14ac:dyDescent="0.3">
      <c r="A438" s="6">
        <v>103</v>
      </c>
      <c r="B438" s="3" t="s">
        <v>37</v>
      </c>
      <c r="D438" s="6">
        <v>78</v>
      </c>
      <c r="E438" s="3" t="s">
        <v>36</v>
      </c>
    </row>
    <row r="439" spans="1:5" x14ac:dyDescent="0.3">
      <c r="A439" s="6">
        <v>122</v>
      </c>
      <c r="B439" s="3" t="s">
        <v>37</v>
      </c>
      <c r="D439" s="6">
        <v>53</v>
      </c>
      <c r="E439" s="3" t="s">
        <v>36</v>
      </c>
    </row>
    <row r="440" spans="1:5" x14ac:dyDescent="0.3">
      <c r="A440" s="6">
        <v>172</v>
      </c>
      <c r="B440" s="3" t="s">
        <v>37</v>
      </c>
      <c r="D440" s="6">
        <v>38</v>
      </c>
      <c r="E440" s="3" t="s">
        <v>36</v>
      </c>
    </row>
    <row r="441" spans="1:5" x14ac:dyDescent="0.3">
      <c r="A441" s="6">
        <v>128</v>
      </c>
      <c r="B441" s="3" t="s">
        <v>37</v>
      </c>
      <c r="D441" s="6">
        <v>78</v>
      </c>
      <c r="E441" s="3" t="s">
        <v>36</v>
      </c>
    </row>
    <row r="442" spans="1:5" x14ac:dyDescent="0.3">
      <c r="A442" s="6">
        <v>120</v>
      </c>
      <c r="B442" s="3" t="s">
        <v>37</v>
      </c>
      <c r="D442" s="6">
        <v>128</v>
      </c>
      <c r="E442" s="3" t="s">
        <v>36</v>
      </c>
    </row>
    <row r="443" spans="1:5" x14ac:dyDescent="0.3">
      <c r="A443" s="6">
        <v>123</v>
      </c>
      <c r="B443" s="3" t="s">
        <v>37</v>
      </c>
      <c r="D443" s="6">
        <v>23</v>
      </c>
      <c r="E443" s="3" t="s">
        <v>36</v>
      </c>
    </row>
    <row r="444" spans="1:5" x14ac:dyDescent="0.3">
      <c r="A444" s="6">
        <v>91</v>
      </c>
      <c r="B444" s="3" t="s">
        <v>37</v>
      </c>
      <c r="D444" s="6">
        <v>19</v>
      </c>
      <c r="E444" s="3" t="s">
        <v>36</v>
      </c>
    </row>
    <row r="445" spans="1:5" x14ac:dyDescent="0.3">
      <c r="A445" s="6">
        <v>182</v>
      </c>
      <c r="B445" s="3" t="s">
        <v>37</v>
      </c>
      <c r="D445" s="6">
        <v>54</v>
      </c>
      <c r="E445" s="3" t="s">
        <v>36</v>
      </c>
    </row>
    <row r="446" spans="1:5" x14ac:dyDescent="0.3">
      <c r="A446" s="6">
        <v>184</v>
      </c>
      <c r="B446" s="3" t="s">
        <v>37</v>
      </c>
      <c r="D446" s="6">
        <v>13</v>
      </c>
      <c r="E446" s="3" t="s">
        <v>36</v>
      </c>
    </row>
    <row r="447" spans="1:5" x14ac:dyDescent="0.3">
      <c r="A447" s="6">
        <v>135</v>
      </c>
      <c r="B447" s="3" t="s">
        <v>37</v>
      </c>
      <c r="D447" s="6">
        <v>49</v>
      </c>
      <c r="E447" s="3" t="s">
        <v>36</v>
      </c>
    </row>
    <row r="448" spans="1:5" x14ac:dyDescent="0.3">
      <c r="A448" s="6">
        <v>155</v>
      </c>
      <c r="B448" s="3" t="s">
        <v>37</v>
      </c>
      <c r="D448" s="6">
        <v>59</v>
      </c>
      <c r="E448" s="3" t="s">
        <v>36</v>
      </c>
    </row>
    <row r="449" spans="1:5" x14ac:dyDescent="0.3">
      <c r="A449" s="6">
        <v>115</v>
      </c>
      <c r="B449" s="3" t="s">
        <v>37</v>
      </c>
      <c r="D449" s="6">
        <v>33</v>
      </c>
      <c r="E449" s="3" t="s">
        <v>36</v>
      </c>
    </row>
    <row r="450" spans="1:5" x14ac:dyDescent="0.3">
      <c r="A450" s="6">
        <v>170</v>
      </c>
      <c r="B450" s="3" t="s">
        <v>37</v>
      </c>
      <c r="D450" s="6">
        <v>28</v>
      </c>
      <c r="E450" s="3" t="s">
        <v>36</v>
      </c>
    </row>
    <row r="451" spans="1:5" x14ac:dyDescent="0.3">
      <c r="A451" s="6">
        <v>71</v>
      </c>
      <c r="B451" s="3" t="s">
        <v>37</v>
      </c>
      <c r="D451" s="6">
        <v>9</v>
      </c>
      <c r="E451" s="3" t="s">
        <v>36</v>
      </c>
    </row>
    <row r="452" spans="1:5" x14ac:dyDescent="0.3">
      <c r="A452" s="6">
        <v>193</v>
      </c>
      <c r="B452" s="3" t="s">
        <v>37</v>
      </c>
      <c r="D452" s="6">
        <v>18</v>
      </c>
      <c r="E452" s="3" t="s">
        <v>36</v>
      </c>
    </row>
    <row r="453" spans="1:5" x14ac:dyDescent="0.3">
      <c r="A453" s="6">
        <v>161</v>
      </c>
      <c r="B453" s="3" t="s">
        <v>37</v>
      </c>
      <c r="D453" s="6">
        <v>18</v>
      </c>
      <c r="E453" s="3" t="s">
        <v>36</v>
      </c>
    </row>
    <row r="454" spans="1:5" x14ac:dyDescent="0.3">
      <c r="A454" s="6">
        <v>182</v>
      </c>
      <c r="B454" s="3" t="s">
        <v>37</v>
      </c>
      <c r="D454" s="6">
        <v>62</v>
      </c>
      <c r="E454" s="3" t="s">
        <v>36</v>
      </c>
    </row>
    <row r="455" spans="1:5" x14ac:dyDescent="0.3">
      <c r="A455" s="6">
        <v>118</v>
      </c>
      <c r="B455" s="3" t="s">
        <v>37</v>
      </c>
      <c r="D455" s="6">
        <v>38</v>
      </c>
      <c r="E455" s="3" t="s">
        <v>36</v>
      </c>
    </row>
    <row r="456" spans="1:5" x14ac:dyDescent="0.3">
      <c r="A456" s="6">
        <v>112</v>
      </c>
      <c r="B456" s="3" t="s">
        <v>37</v>
      </c>
      <c r="D456" s="6">
        <v>23</v>
      </c>
      <c r="E456" s="3" t="s">
        <v>36</v>
      </c>
    </row>
    <row r="457" spans="1:5" x14ac:dyDescent="0.3">
      <c r="A457" s="6">
        <v>118</v>
      </c>
      <c r="B457" s="3" t="s">
        <v>37</v>
      </c>
      <c r="D457" s="6">
        <v>60</v>
      </c>
      <c r="E457" s="3" t="s">
        <v>36</v>
      </c>
    </row>
    <row r="458" spans="1:5" x14ac:dyDescent="0.3">
      <c r="A458" s="6">
        <v>105</v>
      </c>
      <c r="B458" s="3" t="s">
        <v>37</v>
      </c>
      <c r="D458" s="6">
        <v>73</v>
      </c>
      <c r="E458" s="3" t="s">
        <v>36</v>
      </c>
    </row>
    <row r="459" spans="1:5" x14ac:dyDescent="0.3">
      <c r="A459" s="6">
        <v>170</v>
      </c>
      <c r="B459" s="3" t="s">
        <v>37</v>
      </c>
      <c r="D459" s="6">
        <v>31</v>
      </c>
      <c r="E459" s="3" t="s">
        <v>36</v>
      </c>
    </row>
    <row r="460" spans="1:5" x14ac:dyDescent="0.3">
      <c r="A460" s="6">
        <v>130</v>
      </c>
      <c r="B460" s="3" t="s">
        <v>37</v>
      </c>
      <c r="D460" s="6">
        <v>91</v>
      </c>
      <c r="E460" s="3" t="s">
        <v>36</v>
      </c>
    </row>
    <row r="461" spans="1:5" x14ac:dyDescent="0.3">
      <c r="A461" s="6">
        <v>140</v>
      </c>
      <c r="B461" s="3" t="s">
        <v>37</v>
      </c>
      <c r="D461" s="6">
        <v>60</v>
      </c>
      <c r="E461" s="3" t="s">
        <v>36</v>
      </c>
    </row>
    <row r="462" spans="1:5" x14ac:dyDescent="0.3">
      <c r="A462" s="6">
        <v>158</v>
      </c>
      <c r="B462" s="3" t="s">
        <v>37</v>
      </c>
      <c r="D462" s="6">
        <v>122</v>
      </c>
      <c r="E462" s="3" t="s">
        <v>36</v>
      </c>
    </row>
    <row r="463" spans="1:5" x14ac:dyDescent="0.3">
      <c r="A463" s="6">
        <v>99</v>
      </c>
      <c r="B463" s="3" t="s">
        <v>37</v>
      </c>
      <c r="D463" s="6">
        <v>124</v>
      </c>
      <c r="E463" s="3" t="s">
        <v>36</v>
      </c>
    </row>
    <row r="464" spans="1:5" x14ac:dyDescent="0.3">
      <c r="A464" s="6">
        <v>141</v>
      </c>
      <c r="B464" s="3" t="s">
        <v>37</v>
      </c>
      <c r="D464" s="6">
        <v>53</v>
      </c>
      <c r="E464" s="3" t="s">
        <v>36</v>
      </c>
    </row>
    <row r="465" spans="1:5" x14ac:dyDescent="0.3">
      <c r="A465" s="6">
        <v>135</v>
      </c>
      <c r="B465" s="3" t="s">
        <v>37</v>
      </c>
      <c r="D465" s="6">
        <v>81</v>
      </c>
      <c r="E465" s="3" t="s">
        <v>36</v>
      </c>
    </row>
    <row r="466" spans="1:5" x14ac:dyDescent="0.3">
      <c r="A466" s="6">
        <v>142</v>
      </c>
      <c r="B466" s="3" t="s">
        <v>37</v>
      </c>
      <c r="D466" s="6">
        <v>61</v>
      </c>
      <c r="E466" s="3" t="s">
        <v>36</v>
      </c>
    </row>
    <row r="467" spans="1:5" x14ac:dyDescent="0.3">
      <c r="A467" s="6">
        <v>134</v>
      </c>
      <c r="B467" s="3" t="s">
        <v>37</v>
      </c>
      <c r="D467" s="6">
        <v>60</v>
      </c>
      <c r="E467" s="3" t="s">
        <v>36</v>
      </c>
    </row>
    <row r="468" spans="1:5" x14ac:dyDescent="0.3">
      <c r="A468" s="6">
        <v>130</v>
      </c>
      <c r="B468" s="3" t="s">
        <v>37</v>
      </c>
      <c r="D468" s="6">
        <v>133</v>
      </c>
      <c r="E468" s="3" t="s">
        <v>36</v>
      </c>
    </row>
    <row r="469" spans="1:5" x14ac:dyDescent="0.3">
      <c r="A469" s="6">
        <v>132</v>
      </c>
      <c r="B469" s="3" t="s">
        <v>37</v>
      </c>
      <c r="D469" s="6">
        <v>41</v>
      </c>
      <c r="E469" s="3" t="s">
        <v>36</v>
      </c>
    </row>
    <row r="470" spans="1:5" x14ac:dyDescent="0.3">
      <c r="A470" s="6">
        <v>60</v>
      </c>
      <c r="B470" s="3" t="s">
        <v>37</v>
      </c>
      <c r="D470" s="6">
        <v>50</v>
      </c>
      <c r="E470" s="3" t="s">
        <v>36</v>
      </c>
    </row>
    <row r="471" spans="1:5" x14ac:dyDescent="0.3">
      <c r="A471" s="6">
        <v>172</v>
      </c>
      <c r="B471" s="3" t="s">
        <v>37</v>
      </c>
      <c r="D471" s="6">
        <v>89</v>
      </c>
      <c r="E471" s="3" t="s">
        <v>36</v>
      </c>
    </row>
    <row r="472" spans="1:5" x14ac:dyDescent="0.3">
      <c r="A472" s="6">
        <v>190</v>
      </c>
      <c r="B472" s="3" t="s">
        <v>37</v>
      </c>
      <c r="D472" s="6">
        <v>139</v>
      </c>
      <c r="E472" s="3" t="s">
        <v>36</v>
      </c>
    </row>
    <row r="473" spans="1:5" x14ac:dyDescent="0.3">
      <c r="A473" s="6">
        <v>179</v>
      </c>
      <c r="B473" s="3" t="s">
        <v>37</v>
      </c>
      <c r="D473" s="6">
        <v>20</v>
      </c>
      <c r="E473" s="3" t="s">
        <v>36</v>
      </c>
    </row>
    <row r="474" spans="1:5" x14ac:dyDescent="0.3">
      <c r="A474" s="6">
        <v>171</v>
      </c>
      <c r="B474" s="3" t="s">
        <v>37</v>
      </c>
      <c r="D474" s="6">
        <v>158</v>
      </c>
      <c r="E474" s="3" t="s">
        <v>36</v>
      </c>
    </row>
    <row r="475" spans="1:5" x14ac:dyDescent="0.3">
      <c r="A475" s="6">
        <v>132</v>
      </c>
      <c r="B475" s="3" t="s">
        <v>37</v>
      </c>
      <c r="D475" s="6">
        <v>25</v>
      </c>
      <c r="E475" s="3" t="s">
        <v>36</v>
      </c>
    </row>
    <row r="476" spans="1:5" x14ac:dyDescent="0.3">
      <c r="A476" s="6">
        <v>129</v>
      </c>
      <c r="B476" s="3" t="s">
        <v>37</v>
      </c>
      <c r="D476" s="6">
        <v>83</v>
      </c>
      <c r="E476" s="3" t="s">
        <v>36</v>
      </c>
    </row>
    <row r="477" spans="1:5" x14ac:dyDescent="0.3">
      <c r="A477" s="6">
        <v>83</v>
      </c>
      <c r="B477" s="3" t="s">
        <v>37</v>
      </c>
      <c r="D477" s="6">
        <v>40</v>
      </c>
      <c r="E477" s="3" t="s">
        <v>36</v>
      </c>
    </row>
    <row r="478" spans="1:5" x14ac:dyDescent="0.3">
      <c r="A478" s="6">
        <v>195</v>
      </c>
      <c r="B478" s="3" t="s">
        <v>37</v>
      </c>
      <c r="D478" s="6">
        <v>61</v>
      </c>
      <c r="E478" s="3" t="s">
        <v>36</v>
      </c>
    </row>
    <row r="479" spans="1:5" x14ac:dyDescent="0.3">
      <c r="A479" s="6">
        <v>182</v>
      </c>
      <c r="B479" s="3" t="s">
        <v>37</v>
      </c>
      <c r="D479" s="6">
        <v>35</v>
      </c>
      <c r="E479" s="3" t="s">
        <v>36</v>
      </c>
    </row>
    <row r="480" spans="1:5" x14ac:dyDescent="0.3">
      <c r="A480" s="6">
        <v>184</v>
      </c>
      <c r="B480" s="3" t="s">
        <v>37</v>
      </c>
      <c r="D480" s="6">
        <v>23</v>
      </c>
      <c r="E480" s="3" t="s">
        <v>36</v>
      </c>
    </row>
    <row r="481" spans="1:5" x14ac:dyDescent="0.3">
      <c r="A481" s="6">
        <v>164</v>
      </c>
      <c r="B481" s="3" t="s">
        <v>37</v>
      </c>
      <c r="D481" s="6">
        <v>113</v>
      </c>
      <c r="E481" s="3" t="s">
        <v>36</v>
      </c>
    </row>
    <row r="482" spans="1:5" x14ac:dyDescent="0.3">
      <c r="A482" s="6"/>
      <c r="B482" s="3"/>
      <c r="D482" s="6">
        <v>61</v>
      </c>
      <c r="E482" s="3" t="s">
        <v>36</v>
      </c>
    </row>
    <row r="483" spans="1:5" x14ac:dyDescent="0.3">
      <c r="D483" s="6">
        <v>85</v>
      </c>
      <c r="E483" s="3" t="s">
        <v>36</v>
      </c>
    </row>
    <row r="484" spans="1:5" x14ac:dyDescent="0.3">
      <c r="D484" s="6">
        <v>74</v>
      </c>
      <c r="E484" s="3" t="s">
        <v>36</v>
      </c>
    </row>
    <row r="485" spans="1:5" x14ac:dyDescent="0.3">
      <c r="D485" s="6">
        <v>41</v>
      </c>
      <c r="E485" s="3" t="s">
        <v>36</v>
      </c>
    </row>
    <row r="486" spans="1:5" x14ac:dyDescent="0.3">
      <c r="D486" s="6">
        <v>25</v>
      </c>
      <c r="E486" s="3" t="s">
        <v>36</v>
      </c>
    </row>
    <row r="487" spans="1:5" x14ac:dyDescent="0.3">
      <c r="D487" s="6">
        <v>54</v>
      </c>
      <c r="E487" s="3" t="s">
        <v>36</v>
      </c>
    </row>
    <row r="488" spans="1:5" x14ac:dyDescent="0.3">
      <c r="D488" s="6">
        <v>51</v>
      </c>
      <c r="E488" s="3" t="s">
        <v>36</v>
      </c>
    </row>
    <row r="489" spans="1:5" x14ac:dyDescent="0.3">
      <c r="D489" s="6">
        <v>80</v>
      </c>
      <c r="E489" s="3" t="s">
        <v>36</v>
      </c>
    </row>
    <row r="490" spans="1:5" x14ac:dyDescent="0.3">
      <c r="D490" s="6">
        <v>22</v>
      </c>
      <c r="E490" s="3" t="s">
        <v>36</v>
      </c>
    </row>
    <row r="491" spans="1:5" x14ac:dyDescent="0.3">
      <c r="D491" s="6">
        <v>41</v>
      </c>
      <c r="E491" s="3" t="s">
        <v>36</v>
      </c>
    </row>
    <row r="492" spans="1:5" x14ac:dyDescent="0.3">
      <c r="D492" s="6">
        <v>64</v>
      </c>
      <c r="E492" s="3" t="s">
        <v>36</v>
      </c>
    </row>
    <row r="493" spans="1:5" x14ac:dyDescent="0.3">
      <c r="D493" s="6">
        <v>80</v>
      </c>
      <c r="E493" s="3" t="s">
        <v>36</v>
      </c>
    </row>
    <row r="494" spans="1:5" x14ac:dyDescent="0.3">
      <c r="D494" s="6">
        <v>22</v>
      </c>
      <c r="E494" s="3" t="s">
        <v>36</v>
      </c>
    </row>
    <row r="495" spans="1:5" x14ac:dyDescent="0.3">
      <c r="D495" s="6">
        <v>93</v>
      </c>
      <c r="E495" s="3" t="s">
        <v>36</v>
      </c>
    </row>
    <row r="496" spans="1:5" x14ac:dyDescent="0.3">
      <c r="D496" s="6">
        <v>63</v>
      </c>
      <c r="E496" s="3" t="s">
        <v>36</v>
      </c>
    </row>
    <row r="497" spans="4:5" x14ac:dyDescent="0.3">
      <c r="D497" s="6">
        <v>64</v>
      </c>
      <c r="E497" s="3" t="s">
        <v>36</v>
      </c>
    </row>
    <row r="498" spans="4:5" x14ac:dyDescent="0.3">
      <c r="D498" s="6">
        <v>22</v>
      </c>
      <c r="E498" s="3" t="s">
        <v>36</v>
      </c>
    </row>
    <row r="499" spans="4:5" x14ac:dyDescent="0.3">
      <c r="D499" s="6">
        <v>64</v>
      </c>
      <c r="E499" s="3" t="s">
        <v>36</v>
      </c>
    </row>
    <row r="500" spans="4:5" x14ac:dyDescent="0.3">
      <c r="D500" s="6">
        <v>49</v>
      </c>
      <c r="E500" s="3" t="s">
        <v>36</v>
      </c>
    </row>
    <row r="501" spans="4:5" x14ac:dyDescent="0.3">
      <c r="D501" s="6">
        <v>64</v>
      </c>
      <c r="E501" s="3" t="s">
        <v>36</v>
      </c>
    </row>
    <row r="502" spans="4:5" x14ac:dyDescent="0.3">
      <c r="D502" s="6">
        <v>89</v>
      </c>
      <c r="E502" s="3" t="s">
        <v>36</v>
      </c>
    </row>
    <row r="503" spans="4:5" x14ac:dyDescent="0.3">
      <c r="D503" s="6">
        <v>54</v>
      </c>
      <c r="E503" s="3" t="s">
        <v>36</v>
      </c>
    </row>
    <row r="504" spans="4:5" x14ac:dyDescent="0.3">
      <c r="D504" s="6">
        <v>141</v>
      </c>
      <c r="E504" s="3" t="s">
        <v>36</v>
      </c>
    </row>
    <row r="505" spans="4:5" x14ac:dyDescent="0.3">
      <c r="D505" s="6">
        <v>114</v>
      </c>
      <c r="E505" s="3" t="s">
        <v>36</v>
      </c>
    </row>
    <row r="506" spans="4:5" x14ac:dyDescent="0.3">
      <c r="D506" s="6">
        <v>53</v>
      </c>
      <c r="E506" s="3" t="s">
        <v>36</v>
      </c>
    </row>
    <row r="507" spans="4:5" x14ac:dyDescent="0.3">
      <c r="D507" s="6">
        <v>132</v>
      </c>
      <c r="E507" s="3" t="s">
        <v>36</v>
      </c>
    </row>
    <row r="508" spans="4:5" x14ac:dyDescent="0.3">
      <c r="D508" s="6">
        <v>15</v>
      </c>
      <c r="E508" s="3" t="s">
        <v>36</v>
      </c>
    </row>
    <row r="509" spans="4:5" x14ac:dyDescent="0.3">
      <c r="D509" s="6">
        <v>38</v>
      </c>
      <c r="E509" s="3" t="s">
        <v>36</v>
      </c>
    </row>
    <row r="510" spans="4:5" x14ac:dyDescent="0.3">
      <c r="D510" s="6">
        <v>54</v>
      </c>
      <c r="E510" s="3" t="s">
        <v>36</v>
      </c>
    </row>
    <row r="511" spans="4:5" x14ac:dyDescent="0.3">
      <c r="D511" s="6">
        <v>21</v>
      </c>
      <c r="E511" s="3" t="s">
        <v>36</v>
      </c>
    </row>
    <row r="512" spans="4:5" x14ac:dyDescent="0.3">
      <c r="D512" s="6">
        <v>108</v>
      </c>
      <c r="E512" s="3" t="s">
        <v>36</v>
      </c>
    </row>
    <row r="513" spans="4:5" x14ac:dyDescent="0.3">
      <c r="D513" s="6">
        <v>35</v>
      </c>
      <c r="E513" s="3" t="s">
        <v>36</v>
      </c>
    </row>
    <row r="514" spans="4:5" x14ac:dyDescent="0.3">
      <c r="D514" s="6">
        <v>28</v>
      </c>
      <c r="E514" s="3" t="s">
        <v>36</v>
      </c>
    </row>
    <row r="515" spans="4:5" x14ac:dyDescent="0.3">
      <c r="D515" s="6">
        <v>22</v>
      </c>
      <c r="E515" s="3" t="s">
        <v>36</v>
      </c>
    </row>
    <row r="516" spans="4:5" x14ac:dyDescent="0.3">
      <c r="D516" s="6">
        <v>79</v>
      </c>
      <c r="E516" s="3" t="s">
        <v>36</v>
      </c>
    </row>
    <row r="517" spans="4:5" x14ac:dyDescent="0.3">
      <c r="D517" s="6">
        <v>18</v>
      </c>
      <c r="E517" s="3" t="s">
        <v>36</v>
      </c>
    </row>
    <row r="518" spans="4:5" x14ac:dyDescent="0.3">
      <c r="D518" s="6">
        <v>62</v>
      </c>
      <c r="E518" s="3" t="s">
        <v>36</v>
      </c>
    </row>
    <row r="519" spans="4:5" x14ac:dyDescent="0.3">
      <c r="D519" s="6">
        <v>29</v>
      </c>
      <c r="E519" s="3" t="s">
        <v>36</v>
      </c>
    </row>
    <row r="520" spans="4:5" x14ac:dyDescent="0.3">
      <c r="D520" s="6">
        <v>14</v>
      </c>
      <c r="E520" s="3" t="s">
        <v>36</v>
      </c>
    </row>
    <row r="521" spans="4:5" x14ac:dyDescent="0.3">
      <c r="D521" s="6">
        <v>85</v>
      </c>
      <c r="E521" s="3" t="s">
        <v>36</v>
      </c>
    </row>
    <row r="522" spans="4:5" x14ac:dyDescent="0.3">
      <c r="D522" s="6">
        <v>43</v>
      </c>
      <c r="E522" s="3" t="s">
        <v>36</v>
      </c>
    </row>
    <row r="523" spans="4:5" x14ac:dyDescent="0.3">
      <c r="D523" s="6">
        <v>33</v>
      </c>
      <c r="E523" s="3" t="s">
        <v>36</v>
      </c>
    </row>
    <row r="524" spans="4:5" x14ac:dyDescent="0.3">
      <c r="D524" s="6">
        <v>105</v>
      </c>
      <c r="E524" s="3" t="s">
        <v>36</v>
      </c>
    </row>
    <row r="525" spans="4:5" x14ac:dyDescent="0.3">
      <c r="D525" s="6">
        <v>44</v>
      </c>
      <c r="E525" s="3" t="s">
        <v>36</v>
      </c>
    </row>
    <row r="526" spans="4:5" x14ac:dyDescent="0.3">
      <c r="D526" s="6">
        <v>8</v>
      </c>
      <c r="E526" s="3" t="s">
        <v>36</v>
      </c>
    </row>
    <row r="527" spans="4:5" x14ac:dyDescent="0.3">
      <c r="D527" s="6">
        <v>129</v>
      </c>
      <c r="E527" s="3" t="s">
        <v>36</v>
      </c>
    </row>
    <row r="528" spans="4:5" x14ac:dyDescent="0.3">
      <c r="D528" s="6">
        <v>52</v>
      </c>
      <c r="E528" s="3" t="s">
        <v>36</v>
      </c>
    </row>
    <row r="529" spans="4:5" x14ac:dyDescent="0.3">
      <c r="D529" s="6">
        <v>102</v>
      </c>
      <c r="E529" s="3" t="s">
        <v>36</v>
      </c>
    </row>
    <row r="530" spans="4:5" x14ac:dyDescent="0.3">
      <c r="D530" s="6">
        <v>119</v>
      </c>
      <c r="E530" s="3" t="s">
        <v>36</v>
      </c>
    </row>
    <row r="531" spans="4:5" x14ac:dyDescent="0.3">
      <c r="D531" s="6">
        <v>83</v>
      </c>
      <c r="E531" s="3" t="s">
        <v>36</v>
      </c>
    </row>
    <row r="532" spans="4:5" x14ac:dyDescent="0.3">
      <c r="D532" s="6">
        <v>108</v>
      </c>
      <c r="E532" s="3" t="s">
        <v>36</v>
      </c>
    </row>
    <row r="533" spans="4:5" x14ac:dyDescent="0.3">
      <c r="D533" s="6">
        <v>31</v>
      </c>
      <c r="E533" s="3" t="s">
        <v>36</v>
      </c>
    </row>
    <row r="534" spans="4:5" x14ac:dyDescent="0.3">
      <c r="D534" s="6">
        <v>61</v>
      </c>
      <c r="E534" s="3" t="s">
        <v>36</v>
      </c>
    </row>
    <row r="535" spans="4:5" x14ac:dyDescent="0.3">
      <c r="D535" s="6">
        <v>62</v>
      </c>
      <c r="E535" s="3" t="s">
        <v>36</v>
      </c>
    </row>
    <row r="536" spans="4:5" x14ac:dyDescent="0.3">
      <c r="D536" s="6">
        <v>35</v>
      </c>
      <c r="E536" s="3" t="s">
        <v>36</v>
      </c>
    </row>
    <row r="537" spans="4:5" x14ac:dyDescent="0.3">
      <c r="D537" s="6">
        <v>59</v>
      </c>
      <c r="E537" s="3" t="s">
        <v>36</v>
      </c>
    </row>
    <row r="538" spans="4:5" x14ac:dyDescent="0.3">
      <c r="D538" s="6">
        <v>52</v>
      </c>
      <c r="E538" s="3" t="s">
        <v>36</v>
      </c>
    </row>
    <row r="539" spans="4:5" x14ac:dyDescent="0.3">
      <c r="D539" s="6">
        <v>80</v>
      </c>
      <c r="E539" s="3" t="s">
        <v>36</v>
      </c>
    </row>
    <row r="540" spans="4:5" x14ac:dyDescent="0.3">
      <c r="D540" s="6">
        <v>40</v>
      </c>
      <c r="E540" s="3" t="s">
        <v>36</v>
      </c>
    </row>
    <row r="541" spans="4:5" x14ac:dyDescent="0.3">
      <c r="D541" s="6">
        <v>34</v>
      </c>
      <c r="E541" s="3" t="s">
        <v>36</v>
      </c>
    </row>
    <row r="542" spans="4:5" x14ac:dyDescent="0.3">
      <c r="D542" s="6">
        <v>60</v>
      </c>
      <c r="E542" s="3" t="s">
        <v>36</v>
      </c>
    </row>
    <row r="543" spans="4:5" x14ac:dyDescent="0.3">
      <c r="D543" s="6">
        <v>101</v>
      </c>
      <c r="E543" s="3" t="s">
        <v>36</v>
      </c>
    </row>
    <row r="544" spans="4:5" x14ac:dyDescent="0.3">
      <c r="D544" s="6">
        <v>23</v>
      </c>
      <c r="E544" s="3" t="s">
        <v>36</v>
      </c>
    </row>
    <row r="545" spans="4:5" x14ac:dyDescent="0.3">
      <c r="D545" s="6">
        <v>31</v>
      </c>
      <c r="E545" s="3" t="s">
        <v>36</v>
      </c>
    </row>
    <row r="546" spans="4:5" x14ac:dyDescent="0.3">
      <c r="D546" s="6">
        <v>32</v>
      </c>
      <c r="E546" s="3" t="s">
        <v>36</v>
      </c>
    </row>
    <row r="547" spans="4:5" x14ac:dyDescent="0.3">
      <c r="D547" s="6">
        <v>38</v>
      </c>
      <c r="E547" s="3" t="s">
        <v>36</v>
      </c>
    </row>
    <row r="548" spans="4:5" x14ac:dyDescent="0.3">
      <c r="D548" s="6">
        <v>32</v>
      </c>
      <c r="E548" s="3" t="s">
        <v>36</v>
      </c>
    </row>
    <row r="549" spans="4:5" x14ac:dyDescent="0.3">
      <c r="D549" s="6">
        <v>10</v>
      </c>
      <c r="E549" s="3" t="s">
        <v>36</v>
      </c>
    </row>
    <row r="550" spans="4:5" x14ac:dyDescent="0.3">
      <c r="D550" s="6">
        <v>30</v>
      </c>
      <c r="E550" s="3" t="s">
        <v>36</v>
      </c>
    </row>
    <row r="551" spans="4:5" x14ac:dyDescent="0.3">
      <c r="D551" s="6">
        <v>25</v>
      </c>
      <c r="E551" s="3" t="s">
        <v>36</v>
      </c>
    </row>
    <row r="552" spans="4:5" x14ac:dyDescent="0.3">
      <c r="D552" s="6">
        <v>55</v>
      </c>
      <c r="E552" s="3" t="s">
        <v>36</v>
      </c>
    </row>
    <row r="553" spans="4:5" x14ac:dyDescent="0.3">
      <c r="D553" s="6">
        <v>49</v>
      </c>
      <c r="E553" s="3" t="s">
        <v>36</v>
      </c>
    </row>
    <row r="554" spans="4:5" x14ac:dyDescent="0.3">
      <c r="D554" s="6">
        <v>43</v>
      </c>
      <c r="E554" s="3" t="s">
        <v>36</v>
      </c>
    </row>
    <row r="555" spans="4:5" x14ac:dyDescent="0.3">
      <c r="D555" s="6">
        <v>113</v>
      </c>
      <c r="E555" s="3" t="s">
        <v>36</v>
      </c>
    </row>
    <row r="556" spans="4:5" x14ac:dyDescent="0.3">
      <c r="D556" s="6">
        <v>31</v>
      </c>
      <c r="E556" s="3" t="s">
        <v>36</v>
      </c>
    </row>
    <row r="557" spans="4:5" x14ac:dyDescent="0.3">
      <c r="D557" s="6">
        <v>152</v>
      </c>
      <c r="E557" s="3" t="s">
        <v>36</v>
      </c>
    </row>
    <row r="558" spans="4:5" x14ac:dyDescent="0.3">
      <c r="D558" s="6">
        <v>64</v>
      </c>
      <c r="E558" s="3" t="s">
        <v>36</v>
      </c>
    </row>
    <row r="559" spans="4:5" x14ac:dyDescent="0.3">
      <c r="D559" s="6">
        <v>22</v>
      </c>
      <c r="E559" s="3" t="s">
        <v>36</v>
      </c>
    </row>
    <row r="560" spans="4:5" x14ac:dyDescent="0.3">
      <c r="D560" s="6">
        <v>39</v>
      </c>
      <c r="E560" s="3" t="s">
        <v>36</v>
      </c>
    </row>
    <row r="561" spans="4:5" x14ac:dyDescent="0.3">
      <c r="D561" s="6">
        <v>44</v>
      </c>
      <c r="E561" s="3" t="s">
        <v>36</v>
      </c>
    </row>
    <row r="562" spans="4:5" x14ac:dyDescent="0.3">
      <c r="D562" s="6">
        <v>122</v>
      </c>
      <c r="E562" s="3" t="s">
        <v>36</v>
      </c>
    </row>
    <row r="563" spans="4:5" x14ac:dyDescent="0.3">
      <c r="D563" s="6">
        <v>50</v>
      </c>
      <c r="E563" s="3" t="s">
        <v>36</v>
      </c>
    </row>
    <row r="564" spans="4:5" x14ac:dyDescent="0.3">
      <c r="D564" s="6">
        <v>44</v>
      </c>
      <c r="E564" s="3" t="s">
        <v>36</v>
      </c>
    </row>
    <row r="565" spans="4:5" x14ac:dyDescent="0.3">
      <c r="D565" s="6">
        <v>40</v>
      </c>
      <c r="E565" s="3" t="s">
        <v>36</v>
      </c>
    </row>
    <row r="566" spans="4:5" x14ac:dyDescent="0.3">
      <c r="D566" s="6">
        <v>125</v>
      </c>
      <c r="E566" s="3" t="s">
        <v>36</v>
      </c>
    </row>
    <row r="567" spans="4:5" x14ac:dyDescent="0.3">
      <c r="D567" s="6">
        <v>48</v>
      </c>
      <c r="E567" s="3" t="s">
        <v>36</v>
      </c>
    </row>
    <row r="568" spans="4:5" x14ac:dyDescent="0.3">
      <c r="D568" s="6">
        <v>40</v>
      </c>
      <c r="E568" s="3" t="s">
        <v>36</v>
      </c>
    </row>
    <row r="569" spans="4:5" x14ac:dyDescent="0.3">
      <c r="D569" s="6">
        <v>65</v>
      </c>
      <c r="E569" s="3" t="s">
        <v>36</v>
      </c>
    </row>
    <row r="570" spans="4:5" x14ac:dyDescent="0.3">
      <c r="D570" s="6">
        <v>39</v>
      </c>
      <c r="E570" s="3" t="s">
        <v>36</v>
      </c>
    </row>
    <row r="571" spans="4:5" x14ac:dyDescent="0.3">
      <c r="D571" s="6">
        <v>90</v>
      </c>
      <c r="E571" s="3" t="s">
        <v>36</v>
      </c>
    </row>
    <row r="572" spans="4:5" x14ac:dyDescent="0.3">
      <c r="D572" s="6">
        <v>20</v>
      </c>
      <c r="E572" s="3" t="s">
        <v>36</v>
      </c>
    </row>
    <row r="573" spans="4:5" x14ac:dyDescent="0.3">
      <c r="D573" s="6">
        <v>11</v>
      </c>
      <c r="E573" s="3" t="s">
        <v>36</v>
      </c>
    </row>
    <row r="574" spans="4:5" x14ac:dyDescent="0.3">
      <c r="D574" s="6">
        <v>128</v>
      </c>
      <c r="E574" s="3" t="s">
        <v>36</v>
      </c>
    </row>
    <row r="575" spans="4:5" x14ac:dyDescent="0.3">
      <c r="D575" s="6">
        <v>195</v>
      </c>
      <c r="E575" s="3" t="s">
        <v>36</v>
      </c>
    </row>
    <row r="576" spans="4:5" x14ac:dyDescent="0.3">
      <c r="D576" s="6">
        <v>129</v>
      </c>
      <c r="E576" s="3" t="s">
        <v>36</v>
      </c>
    </row>
    <row r="577" spans="4:5" x14ac:dyDescent="0.3">
      <c r="D577" s="6">
        <v>29</v>
      </c>
      <c r="E577" s="3" t="s">
        <v>36</v>
      </c>
    </row>
    <row r="578" spans="4:5" x14ac:dyDescent="0.3">
      <c r="D578" s="6">
        <v>19</v>
      </c>
      <c r="E578" s="3" t="s">
        <v>36</v>
      </c>
    </row>
    <row r="579" spans="4:5" x14ac:dyDescent="0.3">
      <c r="D579" s="6">
        <v>55</v>
      </c>
      <c r="E579" s="3" t="s">
        <v>36</v>
      </c>
    </row>
    <row r="580" spans="4:5" x14ac:dyDescent="0.3">
      <c r="D580" s="6">
        <v>60</v>
      </c>
      <c r="E580" s="3" t="s">
        <v>36</v>
      </c>
    </row>
    <row r="581" spans="4:5" x14ac:dyDescent="0.3">
      <c r="D581" s="6">
        <v>44</v>
      </c>
      <c r="E581" s="3" t="s">
        <v>36</v>
      </c>
    </row>
    <row r="582" spans="4:5" x14ac:dyDescent="0.3">
      <c r="D582" s="6">
        <v>24</v>
      </c>
      <c r="E582" s="3" t="s">
        <v>36</v>
      </c>
    </row>
    <row r="583" spans="4:5" x14ac:dyDescent="0.3">
      <c r="D583" s="6">
        <v>51</v>
      </c>
      <c r="E583" s="3" t="s">
        <v>36</v>
      </c>
    </row>
    <row r="584" spans="4:5" x14ac:dyDescent="0.3">
      <c r="D584" s="6">
        <v>110</v>
      </c>
      <c r="E584" s="3" t="s">
        <v>36</v>
      </c>
    </row>
    <row r="585" spans="4:5" x14ac:dyDescent="0.3">
      <c r="D585" s="6">
        <v>122</v>
      </c>
      <c r="E585" s="3" t="s">
        <v>36</v>
      </c>
    </row>
    <row r="586" spans="4:5" x14ac:dyDescent="0.3">
      <c r="D586" s="6">
        <v>51</v>
      </c>
      <c r="E586" s="3" t="s">
        <v>36</v>
      </c>
    </row>
    <row r="587" spans="4:5" x14ac:dyDescent="0.3">
      <c r="D587" s="6">
        <v>64</v>
      </c>
      <c r="E587" s="3" t="s">
        <v>36</v>
      </c>
    </row>
    <row r="588" spans="4:5" x14ac:dyDescent="0.3">
      <c r="D588" s="6">
        <v>43</v>
      </c>
      <c r="E588" s="3" t="s">
        <v>36</v>
      </c>
    </row>
    <row r="589" spans="4:5" x14ac:dyDescent="0.3">
      <c r="D589" s="6">
        <v>65</v>
      </c>
      <c r="E589" s="3" t="s">
        <v>36</v>
      </c>
    </row>
    <row r="590" spans="4:5" x14ac:dyDescent="0.3">
      <c r="D590" s="6">
        <v>42</v>
      </c>
      <c r="E590" s="3" t="s">
        <v>36</v>
      </c>
    </row>
    <row r="591" spans="4:5" x14ac:dyDescent="0.3">
      <c r="D591" s="6">
        <v>23</v>
      </c>
      <c r="E591" s="3" t="s">
        <v>36</v>
      </c>
    </row>
    <row r="592" spans="4:5" x14ac:dyDescent="0.3">
      <c r="D592" s="6">
        <v>59</v>
      </c>
      <c r="E592" s="3" t="s">
        <v>36</v>
      </c>
    </row>
    <row r="593" spans="4:5" x14ac:dyDescent="0.3">
      <c r="D593" s="6">
        <v>92</v>
      </c>
      <c r="E593" s="3" t="s">
        <v>36</v>
      </c>
    </row>
    <row r="594" spans="4:5" x14ac:dyDescent="0.3">
      <c r="D594" s="6">
        <v>95</v>
      </c>
      <c r="E594" s="3" t="s">
        <v>36</v>
      </c>
    </row>
    <row r="595" spans="4:5" x14ac:dyDescent="0.3">
      <c r="D595" s="6">
        <v>78</v>
      </c>
      <c r="E595" s="3" t="s">
        <v>36</v>
      </c>
    </row>
    <row r="596" spans="4:5" x14ac:dyDescent="0.3">
      <c r="D596" s="6">
        <v>24</v>
      </c>
      <c r="E596" s="3" t="s">
        <v>36</v>
      </c>
    </row>
    <row r="597" spans="4:5" x14ac:dyDescent="0.3">
      <c r="D597" s="6">
        <v>38</v>
      </c>
      <c r="E597" s="3" t="s">
        <v>36</v>
      </c>
    </row>
    <row r="598" spans="4:5" x14ac:dyDescent="0.3">
      <c r="D598" s="6">
        <v>42</v>
      </c>
      <c r="E598" s="3" t="s">
        <v>36</v>
      </c>
    </row>
    <row r="599" spans="4:5" x14ac:dyDescent="0.3">
      <c r="D599" s="6">
        <v>65</v>
      </c>
      <c r="E599" s="3" t="s">
        <v>36</v>
      </c>
    </row>
    <row r="600" spans="4:5" x14ac:dyDescent="0.3">
      <c r="D600" s="6">
        <v>33</v>
      </c>
      <c r="E600" s="3" t="s">
        <v>36</v>
      </c>
    </row>
    <row r="601" spans="4:5" x14ac:dyDescent="0.3">
      <c r="D601" s="6">
        <v>29</v>
      </c>
      <c r="E601" s="3" t="s">
        <v>36</v>
      </c>
    </row>
    <row r="602" spans="4:5" x14ac:dyDescent="0.3">
      <c r="D602" s="6">
        <v>8</v>
      </c>
      <c r="E602" s="3" t="s">
        <v>36</v>
      </c>
    </row>
    <row r="603" spans="4:5" x14ac:dyDescent="0.3">
      <c r="D603" s="6">
        <v>83</v>
      </c>
      <c r="E603" s="3" t="s">
        <v>36</v>
      </c>
    </row>
    <row r="604" spans="4:5" x14ac:dyDescent="0.3">
      <c r="D604" s="6">
        <v>41</v>
      </c>
      <c r="E604" s="3" t="s">
        <v>36</v>
      </c>
    </row>
    <row r="605" spans="4:5" x14ac:dyDescent="0.3">
      <c r="D605" s="6">
        <v>149</v>
      </c>
      <c r="E605" s="3" t="s">
        <v>36</v>
      </c>
    </row>
    <row r="606" spans="4:5" x14ac:dyDescent="0.3">
      <c r="D606" s="6">
        <v>50</v>
      </c>
      <c r="E606" s="3" t="s">
        <v>36</v>
      </c>
    </row>
    <row r="607" spans="4:5" x14ac:dyDescent="0.3">
      <c r="D607" s="6">
        <v>40</v>
      </c>
      <c r="E607" s="3" t="s">
        <v>36</v>
      </c>
    </row>
    <row r="608" spans="4:5" x14ac:dyDescent="0.3">
      <c r="D608" s="6">
        <v>35</v>
      </c>
      <c r="E608" s="3" t="s">
        <v>36</v>
      </c>
    </row>
    <row r="609" spans="4:5" x14ac:dyDescent="0.3">
      <c r="D609" s="6">
        <v>121</v>
      </c>
      <c r="E609" s="3" t="s">
        <v>36</v>
      </c>
    </row>
    <row r="610" spans="4:5" x14ac:dyDescent="0.3">
      <c r="D610" s="6">
        <v>131</v>
      </c>
      <c r="E610" s="3" t="s">
        <v>36</v>
      </c>
    </row>
    <row r="611" spans="4:5" x14ac:dyDescent="0.3">
      <c r="D611" s="6">
        <v>49</v>
      </c>
      <c r="E611" s="3" t="s">
        <v>36</v>
      </c>
    </row>
    <row r="612" spans="4:5" x14ac:dyDescent="0.3">
      <c r="D612" s="6">
        <v>42</v>
      </c>
      <c r="E612" s="3" t="s">
        <v>36</v>
      </c>
    </row>
    <row r="613" spans="4:5" x14ac:dyDescent="0.3">
      <c r="D613" s="6">
        <v>18</v>
      </c>
      <c r="E613" s="3" t="s">
        <v>36</v>
      </c>
    </row>
    <row r="614" spans="4:5" x14ac:dyDescent="0.3">
      <c r="D614" s="6">
        <v>124</v>
      </c>
      <c r="E614" s="3" t="s">
        <v>36</v>
      </c>
    </row>
    <row r="615" spans="4:5" x14ac:dyDescent="0.3">
      <c r="D615" s="6">
        <v>42</v>
      </c>
      <c r="E615" s="3" t="s">
        <v>36</v>
      </c>
    </row>
    <row r="616" spans="4:5" x14ac:dyDescent="0.3">
      <c r="D616" s="6">
        <v>91</v>
      </c>
      <c r="E616" s="3" t="s">
        <v>36</v>
      </c>
    </row>
    <row r="617" spans="4:5" x14ac:dyDescent="0.3">
      <c r="D617" s="6">
        <v>34</v>
      </c>
      <c r="E617" s="3" t="s">
        <v>36</v>
      </c>
    </row>
    <row r="618" spans="4:5" x14ac:dyDescent="0.3">
      <c r="D618" s="6">
        <v>14</v>
      </c>
      <c r="E618" s="3" t="s">
        <v>36</v>
      </c>
    </row>
    <row r="619" spans="4:5" x14ac:dyDescent="0.3">
      <c r="D619" s="6">
        <v>52</v>
      </c>
      <c r="E619" s="3" t="s">
        <v>36</v>
      </c>
    </row>
    <row r="620" spans="4:5" x14ac:dyDescent="0.3">
      <c r="D620" s="6">
        <v>94</v>
      </c>
      <c r="E620" s="3" t="s">
        <v>36</v>
      </c>
    </row>
    <row r="621" spans="4:5" x14ac:dyDescent="0.3">
      <c r="D621" s="6">
        <v>113</v>
      </c>
      <c r="E621" s="3" t="s">
        <v>36</v>
      </c>
    </row>
    <row r="622" spans="4:5" x14ac:dyDescent="0.3">
      <c r="D622" s="6">
        <v>14</v>
      </c>
      <c r="E622" s="3" t="s">
        <v>36</v>
      </c>
    </row>
    <row r="623" spans="4:5" x14ac:dyDescent="0.3">
      <c r="D623" s="6">
        <v>8</v>
      </c>
      <c r="E623" s="3" t="s">
        <v>36</v>
      </c>
    </row>
    <row r="624" spans="4:5" x14ac:dyDescent="0.3">
      <c r="D624" s="6">
        <v>24</v>
      </c>
      <c r="E624" s="3" t="s">
        <v>36</v>
      </c>
    </row>
    <row r="625" spans="4:5" x14ac:dyDescent="0.3">
      <c r="D625" s="6">
        <v>23</v>
      </c>
      <c r="E625" s="3" t="s">
        <v>36</v>
      </c>
    </row>
    <row r="626" spans="4:5" x14ac:dyDescent="0.3">
      <c r="D626" s="6">
        <v>95</v>
      </c>
      <c r="E626" s="3" t="s">
        <v>36</v>
      </c>
    </row>
    <row r="627" spans="4:5" x14ac:dyDescent="0.3">
      <c r="D627" s="6">
        <v>42</v>
      </c>
      <c r="E627" s="3" t="s">
        <v>36</v>
      </c>
    </row>
    <row r="628" spans="4:5" x14ac:dyDescent="0.3">
      <c r="D628" s="6">
        <v>45</v>
      </c>
      <c r="E628" s="3" t="s">
        <v>36</v>
      </c>
    </row>
    <row r="629" spans="4:5" x14ac:dyDescent="0.3">
      <c r="D629" s="6">
        <v>84</v>
      </c>
      <c r="E629" s="3" t="s">
        <v>36</v>
      </c>
    </row>
    <row r="630" spans="4:5" x14ac:dyDescent="0.3">
      <c r="D630" s="6">
        <v>84</v>
      </c>
      <c r="E630" s="3" t="s">
        <v>36</v>
      </c>
    </row>
    <row r="631" spans="4:5" x14ac:dyDescent="0.3">
      <c r="D631" s="6">
        <v>100</v>
      </c>
      <c r="E631" s="3" t="s">
        <v>36</v>
      </c>
    </row>
    <row r="632" spans="4:5" x14ac:dyDescent="0.3">
      <c r="D632" s="6">
        <v>68</v>
      </c>
      <c r="E632" s="3" t="s">
        <v>36</v>
      </c>
    </row>
    <row r="633" spans="4:5" x14ac:dyDescent="0.3">
      <c r="D633" s="6">
        <v>61</v>
      </c>
      <c r="E633" s="3" t="s">
        <v>36</v>
      </c>
    </row>
    <row r="634" spans="4:5" x14ac:dyDescent="0.3">
      <c r="D634" s="6">
        <v>80</v>
      </c>
      <c r="E634" s="3" t="s">
        <v>36</v>
      </c>
    </row>
    <row r="635" spans="4:5" x14ac:dyDescent="0.3">
      <c r="D635" s="6">
        <v>59</v>
      </c>
      <c r="E635" s="3" t="s">
        <v>36</v>
      </c>
    </row>
    <row r="636" spans="4:5" x14ac:dyDescent="0.3">
      <c r="D636" s="6">
        <v>60</v>
      </c>
      <c r="E636" s="3" t="s">
        <v>36</v>
      </c>
    </row>
    <row r="637" spans="4:5" x14ac:dyDescent="0.3">
      <c r="D637" s="6">
        <v>30</v>
      </c>
      <c r="E637" s="3" t="s">
        <v>36</v>
      </c>
    </row>
    <row r="638" spans="4:5" x14ac:dyDescent="0.3">
      <c r="D638" s="6">
        <v>49</v>
      </c>
      <c r="E638" s="3" t="s">
        <v>36</v>
      </c>
    </row>
    <row r="639" spans="4:5" x14ac:dyDescent="0.3">
      <c r="D639" s="6">
        <v>72</v>
      </c>
      <c r="E639" s="3" t="s">
        <v>36</v>
      </c>
    </row>
    <row r="640" spans="4:5" x14ac:dyDescent="0.3">
      <c r="D640" s="6">
        <v>50</v>
      </c>
      <c r="E640" s="3" t="s">
        <v>36</v>
      </c>
    </row>
    <row r="641" spans="4:5" x14ac:dyDescent="0.3">
      <c r="D641" s="6">
        <v>18</v>
      </c>
      <c r="E641" s="3" t="s">
        <v>36</v>
      </c>
    </row>
    <row r="642" spans="4:5" x14ac:dyDescent="0.3">
      <c r="D642" s="6">
        <v>33</v>
      </c>
      <c r="E642" s="3" t="s">
        <v>36</v>
      </c>
    </row>
    <row r="643" spans="4:5" x14ac:dyDescent="0.3">
      <c r="D643" s="6">
        <v>21</v>
      </c>
      <c r="E643" s="3" t="s">
        <v>36</v>
      </c>
    </row>
    <row r="644" spans="4:5" x14ac:dyDescent="0.3">
      <c r="D644" s="6">
        <v>71</v>
      </c>
      <c r="E644" s="3" t="s">
        <v>36</v>
      </c>
    </row>
    <row r="645" spans="4:5" x14ac:dyDescent="0.3">
      <c r="D645" s="6">
        <v>35</v>
      </c>
      <c r="E645" s="3" t="s">
        <v>36</v>
      </c>
    </row>
    <row r="646" spans="4:5" x14ac:dyDescent="0.3">
      <c r="D646" s="6">
        <v>45</v>
      </c>
      <c r="E646" s="3" t="s">
        <v>36</v>
      </c>
    </row>
    <row r="647" spans="4:5" x14ac:dyDescent="0.3">
      <c r="D647" s="6">
        <v>34</v>
      </c>
      <c r="E647" s="3" t="s">
        <v>36</v>
      </c>
    </row>
    <row r="648" spans="4:5" x14ac:dyDescent="0.3">
      <c r="D648" s="6">
        <v>55</v>
      </c>
      <c r="E648" s="3" t="s">
        <v>36</v>
      </c>
    </row>
    <row r="649" spans="4:5" x14ac:dyDescent="0.3">
      <c r="D649" s="6">
        <v>33</v>
      </c>
      <c r="E649" s="3" t="s">
        <v>36</v>
      </c>
    </row>
    <row r="650" spans="4:5" x14ac:dyDescent="0.3">
      <c r="D650" s="6">
        <v>80</v>
      </c>
      <c r="E650" s="3" t="s">
        <v>36</v>
      </c>
    </row>
    <row r="651" spans="4:5" x14ac:dyDescent="0.3">
      <c r="D651" s="6">
        <v>91</v>
      </c>
      <c r="E651" s="3" t="s">
        <v>36</v>
      </c>
    </row>
    <row r="652" spans="4:5" x14ac:dyDescent="0.3">
      <c r="D652" s="6">
        <v>94</v>
      </c>
      <c r="E652" s="3" t="s">
        <v>36</v>
      </c>
    </row>
    <row r="653" spans="4:5" x14ac:dyDescent="0.3">
      <c r="D653" s="6">
        <v>11</v>
      </c>
      <c r="E653" s="3" t="s">
        <v>36</v>
      </c>
    </row>
    <row r="654" spans="4:5" x14ac:dyDescent="0.3">
      <c r="D654" s="6">
        <v>58</v>
      </c>
      <c r="E654" s="3" t="s">
        <v>36</v>
      </c>
    </row>
    <row r="655" spans="4:5" x14ac:dyDescent="0.3">
      <c r="D655" s="6">
        <v>73</v>
      </c>
      <c r="E655" s="3" t="s">
        <v>36</v>
      </c>
    </row>
    <row r="656" spans="4:5" x14ac:dyDescent="0.3">
      <c r="D656" s="6">
        <v>140</v>
      </c>
      <c r="E656" s="3" t="s">
        <v>36</v>
      </c>
    </row>
    <row r="657" spans="4:5" x14ac:dyDescent="0.3">
      <c r="D657" s="6">
        <v>39</v>
      </c>
      <c r="E657" s="3" t="s">
        <v>36</v>
      </c>
    </row>
    <row r="658" spans="4:5" x14ac:dyDescent="0.3">
      <c r="D658" s="6">
        <v>25</v>
      </c>
      <c r="E658" s="3" t="s">
        <v>36</v>
      </c>
    </row>
    <row r="659" spans="4:5" x14ac:dyDescent="0.3">
      <c r="D659" s="6">
        <v>93</v>
      </c>
      <c r="E659" s="3" t="s">
        <v>36</v>
      </c>
    </row>
    <row r="660" spans="4:5" x14ac:dyDescent="0.3">
      <c r="D660" s="6">
        <v>68</v>
      </c>
      <c r="E660" s="3" t="s">
        <v>36</v>
      </c>
    </row>
    <row r="661" spans="4:5" x14ac:dyDescent="0.3">
      <c r="D661" s="6">
        <v>31</v>
      </c>
      <c r="E661" s="3" t="s">
        <v>36</v>
      </c>
    </row>
    <row r="662" spans="4:5" x14ac:dyDescent="0.3">
      <c r="D662" s="6">
        <v>94</v>
      </c>
      <c r="E662" s="3" t="s">
        <v>36</v>
      </c>
    </row>
    <row r="663" spans="4:5" x14ac:dyDescent="0.3">
      <c r="D663" s="6">
        <v>88</v>
      </c>
      <c r="E663" s="3" t="s">
        <v>36</v>
      </c>
    </row>
    <row r="664" spans="4:5" x14ac:dyDescent="0.3">
      <c r="D664" s="6">
        <v>60</v>
      </c>
      <c r="E664" s="3" t="s">
        <v>36</v>
      </c>
    </row>
    <row r="665" spans="4:5" x14ac:dyDescent="0.3">
      <c r="D665" s="6">
        <v>14</v>
      </c>
      <c r="E665" s="3" t="s">
        <v>36</v>
      </c>
    </row>
    <row r="666" spans="4:5" x14ac:dyDescent="0.3">
      <c r="D666" s="6">
        <v>142</v>
      </c>
      <c r="E666" s="3" t="s">
        <v>36</v>
      </c>
    </row>
    <row r="667" spans="4:5" x14ac:dyDescent="0.3">
      <c r="D667" s="6">
        <v>68</v>
      </c>
      <c r="E667" s="3" t="s">
        <v>36</v>
      </c>
    </row>
    <row r="668" spans="4:5" x14ac:dyDescent="0.3">
      <c r="D668" s="6">
        <v>64</v>
      </c>
      <c r="E668" s="3" t="s">
        <v>36</v>
      </c>
    </row>
    <row r="669" spans="4:5" x14ac:dyDescent="0.3">
      <c r="D669" s="6">
        <v>91</v>
      </c>
      <c r="E669" s="3" t="s">
        <v>36</v>
      </c>
    </row>
    <row r="670" spans="4:5" x14ac:dyDescent="0.3">
      <c r="D670" s="6">
        <v>39</v>
      </c>
      <c r="E670" s="3" t="s">
        <v>36</v>
      </c>
    </row>
    <row r="671" spans="4:5" x14ac:dyDescent="0.3">
      <c r="D671" s="6">
        <v>23</v>
      </c>
      <c r="E671" s="3" t="s">
        <v>36</v>
      </c>
    </row>
    <row r="672" spans="4:5" x14ac:dyDescent="0.3">
      <c r="D672" s="6">
        <v>110</v>
      </c>
      <c r="E672" s="3" t="s">
        <v>36</v>
      </c>
    </row>
    <row r="673" spans="4:5" x14ac:dyDescent="0.3">
      <c r="D673" s="6">
        <v>63</v>
      </c>
      <c r="E673" s="3" t="s">
        <v>36</v>
      </c>
    </row>
    <row r="674" spans="4:5" x14ac:dyDescent="0.3">
      <c r="D674" s="6">
        <v>42</v>
      </c>
      <c r="E674" s="3" t="s">
        <v>36</v>
      </c>
    </row>
    <row r="675" spans="4:5" x14ac:dyDescent="0.3">
      <c r="D675" s="6">
        <v>111</v>
      </c>
      <c r="E675" s="3" t="s">
        <v>36</v>
      </c>
    </row>
    <row r="676" spans="4:5" x14ac:dyDescent="0.3">
      <c r="D676" s="6">
        <v>89</v>
      </c>
      <c r="E676" s="3" t="s">
        <v>36</v>
      </c>
    </row>
    <row r="677" spans="4:5" x14ac:dyDescent="0.3">
      <c r="D677" s="6">
        <v>83</v>
      </c>
      <c r="E677" s="3" t="s">
        <v>36</v>
      </c>
    </row>
    <row r="678" spans="4:5" x14ac:dyDescent="0.3">
      <c r="D678" s="6">
        <v>38</v>
      </c>
      <c r="E678" s="3" t="s">
        <v>36</v>
      </c>
    </row>
    <row r="679" spans="4:5" x14ac:dyDescent="0.3">
      <c r="D679" s="6">
        <v>84</v>
      </c>
      <c r="E679" s="3" t="s">
        <v>36</v>
      </c>
    </row>
    <row r="680" spans="4:5" x14ac:dyDescent="0.3">
      <c r="D680" s="6">
        <v>21</v>
      </c>
      <c r="E680" s="3" t="s">
        <v>36</v>
      </c>
    </row>
    <row r="681" spans="4:5" x14ac:dyDescent="0.3">
      <c r="D681" s="6">
        <v>61</v>
      </c>
      <c r="E681" s="3" t="s">
        <v>36</v>
      </c>
    </row>
    <row r="682" spans="4:5" x14ac:dyDescent="0.3">
      <c r="D682" s="6">
        <v>40</v>
      </c>
      <c r="E682" s="3" t="s">
        <v>36</v>
      </c>
    </row>
    <row r="683" spans="4:5" x14ac:dyDescent="0.3">
      <c r="D683" s="6">
        <v>52</v>
      </c>
      <c r="E683" s="3" t="s">
        <v>36</v>
      </c>
    </row>
    <row r="684" spans="4:5" x14ac:dyDescent="0.3">
      <c r="D684" s="6">
        <v>13</v>
      </c>
      <c r="E684" s="3" t="s">
        <v>36</v>
      </c>
    </row>
    <row r="685" spans="4:5" x14ac:dyDescent="0.3">
      <c r="D685" s="6">
        <v>202</v>
      </c>
      <c r="E685" s="3" t="s">
        <v>36</v>
      </c>
    </row>
    <row r="686" spans="4:5" x14ac:dyDescent="0.3">
      <c r="D686" s="6">
        <v>73</v>
      </c>
      <c r="E686" s="3" t="s">
        <v>36</v>
      </c>
    </row>
    <row r="687" spans="4:5" x14ac:dyDescent="0.3">
      <c r="D687" s="6">
        <v>74</v>
      </c>
      <c r="E687" s="3" t="s">
        <v>36</v>
      </c>
    </row>
    <row r="688" spans="4:5" x14ac:dyDescent="0.3">
      <c r="D688" s="6">
        <v>41</v>
      </c>
      <c r="E688" s="3" t="s">
        <v>36</v>
      </c>
    </row>
    <row r="689" spans="4:5" x14ac:dyDescent="0.3">
      <c r="D689" s="6">
        <v>43</v>
      </c>
      <c r="E689" s="3" t="s">
        <v>36</v>
      </c>
    </row>
    <row r="690" spans="4:5" x14ac:dyDescent="0.3">
      <c r="D690" s="6">
        <v>174</v>
      </c>
      <c r="E690" s="3" t="s">
        <v>36</v>
      </c>
    </row>
    <row r="691" spans="4:5" x14ac:dyDescent="0.3">
      <c r="D691" s="6">
        <v>102</v>
      </c>
      <c r="E691" s="3" t="s">
        <v>36</v>
      </c>
    </row>
    <row r="692" spans="4:5" x14ac:dyDescent="0.3">
      <c r="D692" s="6">
        <v>38</v>
      </c>
      <c r="E692" s="3" t="s">
        <v>36</v>
      </c>
    </row>
    <row r="693" spans="4:5" x14ac:dyDescent="0.3">
      <c r="D693" s="6">
        <v>53</v>
      </c>
      <c r="E693" s="3" t="s">
        <v>36</v>
      </c>
    </row>
    <row r="694" spans="4:5" x14ac:dyDescent="0.3">
      <c r="D694" s="6">
        <v>23</v>
      </c>
      <c r="E694" s="3" t="s">
        <v>36</v>
      </c>
    </row>
    <row r="695" spans="4:5" x14ac:dyDescent="0.3">
      <c r="D695" s="6">
        <v>60</v>
      </c>
      <c r="E695" s="3" t="s">
        <v>36</v>
      </c>
    </row>
    <row r="696" spans="4:5" x14ac:dyDescent="0.3">
      <c r="D696" s="6">
        <v>161</v>
      </c>
      <c r="E696" s="3" t="s">
        <v>36</v>
      </c>
    </row>
    <row r="697" spans="4:5" x14ac:dyDescent="0.3">
      <c r="D697" s="6">
        <v>93</v>
      </c>
      <c r="E697" s="3" t="s">
        <v>36</v>
      </c>
    </row>
    <row r="698" spans="4:5" x14ac:dyDescent="0.3">
      <c r="D698" s="6">
        <v>64</v>
      </c>
      <c r="E698" s="3" t="s">
        <v>36</v>
      </c>
    </row>
    <row r="699" spans="4:5" x14ac:dyDescent="0.3">
      <c r="D699" s="6">
        <v>21</v>
      </c>
      <c r="E699" s="3" t="s">
        <v>36</v>
      </c>
    </row>
    <row r="700" spans="4:5" x14ac:dyDescent="0.3">
      <c r="D700" s="6">
        <v>74</v>
      </c>
      <c r="E700" s="3" t="s">
        <v>36</v>
      </c>
    </row>
    <row r="701" spans="4:5" x14ac:dyDescent="0.3">
      <c r="D701" s="6">
        <v>88</v>
      </c>
      <c r="E701" s="3" t="s">
        <v>36</v>
      </c>
    </row>
    <row r="702" spans="4:5" x14ac:dyDescent="0.3">
      <c r="D702" s="6">
        <v>88</v>
      </c>
      <c r="E702" s="3" t="s">
        <v>36</v>
      </c>
    </row>
    <row r="703" spans="4:5" x14ac:dyDescent="0.3">
      <c r="D703" s="6">
        <v>78</v>
      </c>
      <c r="E703" s="3" t="s">
        <v>36</v>
      </c>
    </row>
    <row r="704" spans="4:5" x14ac:dyDescent="0.3">
      <c r="D704" s="6">
        <v>18</v>
      </c>
      <c r="E704" s="3" t="s">
        <v>36</v>
      </c>
    </row>
    <row r="705" spans="4:5" x14ac:dyDescent="0.3">
      <c r="D705" s="6">
        <v>52</v>
      </c>
      <c r="E705" s="3" t="s">
        <v>36</v>
      </c>
    </row>
    <row r="706" spans="4:5" x14ac:dyDescent="0.3">
      <c r="D706" s="6">
        <v>10</v>
      </c>
      <c r="E706" s="3" t="s">
        <v>36</v>
      </c>
    </row>
    <row r="707" spans="4:5" x14ac:dyDescent="0.3">
      <c r="D707" s="6">
        <v>99</v>
      </c>
      <c r="E707" s="3" t="s">
        <v>36</v>
      </c>
    </row>
    <row r="708" spans="4:5" x14ac:dyDescent="0.3">
      <c r="D708" s="6">
        <v>75</v>
      </c>
      <c r="E708" s="3" t="s">
        <v>36</v>
      </c>
    </row>
    <row r="709" spans="4:5" x14ac:dyDescent="0.3">
      <c r="D709" s="6">
        <v>40</v>
      </c>
      <c r="E709" s="3" t="s">
        <v>36</v>
      </c>
    </row>
    <row r="710" spans="4:5" x14ac:dyDescent="0.3">
      <c r="D710" s="6">
        <v>53</v>
      </c>
      <c r="E710" s="3" t="s">
        <v>36</v>
      </c>
    </row>
    <row r="711" spans="4:5" x14ac:dyDescent="0.3">
      <c r="D711" s="6">
        <v>38</v>
      </c>
      <c r="E711" s="3" t="s">
        <v>36</v>
      </c>
    </row>
    <row r="712" spans="4:5" x14ac:dyDescent="0.3">
      <c r="D712" s="6">
        <v>19</v>
      </c>
      <c r="E712" s="3" t="s">
        <v>36</v>
      </c>
    </row>
    <row r="713" spans="4:5" x14ac:dyDescent="0.3">
      <c r="D713" s="6">
        <v>59</v>
      </c>
      <c r="E713" s="3" t="s">
        <v>36</v>
      </c>
    </row>
    <row r="714" spans="4:5" x14ac:dyDescent="0.3">
      <c r="D714" s="6">
        <v>43</v>
      </c>
      <c r="E714" s="3" t="s">
        <v>36</v>
      </c>
    </row>
    <row r="715" spans="4:5" x14ac:dyDescent="0.3">
      <c r="D715" s="6">
        <v>121</v>
      </c>
      <c r="E715" s="3" t="s">
        <v>36</v>
      </c>
    </row>
    <row r="716" spans="4:5" x14ac:dyDescent="0.3">
      <c r="D716" s="6">
        <v>38</v>
      </c>
      <c r="E716" s="3" t="s">
        <v>36</v>
      </c>
    </row>
    <row r="717" spans="4:5" x14ac:dyDescent="0.3">
      <c r="D717" s="6">
        <v>103</v>
      </c>
      <c r="E717" s="3" t="s">
        <v>36</v>
      </c>
    </row>
    <row r="718" spans="4:5" x14ac:dyDescent="0.3">
      <c r="D718" s="6">
        <v>19</v>
      </c>
      <c r="E718" s="3" t="s">
        <v>36</v>
      </c>
    </row>
    <row r="719" spans="4:5" x14ac:dyDescent="0.3">
      <c r="D719" s="6">
        <v>32</v>
      </c>
      <c r="E719" s="3" t="s">
        <v>36</v>
      </c>
    </row>
    <row r="720" spans="4:5" x14ac:dyDescent="0.3">
      <c r="D720" s="6">
        <v>70</v>
      </c>
      <c r="E720" s="3" t="s">
        <v>36</v>
      </c>
    </row>
    <row r="721" spans="4:5" x14ac:dyDescent="0.3">
      <c r="D721" s="6">
        <v>91</v>
      </c>
      <c r="E721" s="3" t="s">
        <v>36</v>
      </c>
    </row>
    <row r="722" spans="4:5" x14ac:dyDescent="0.3">
      <c r="D722" s="6">
        <v>31</v>
      </c>
      <c r="E722" s="3" t="s">
        <v>36</v>
      </c>
    </row>
    <row r="723" spans="4:5" x14ac:dyDescent="0.3">
      <c r="D723" s="6">
        <v>151</v>
      </c>
      <c r="E723" s="3" t="s">
        <v>36</v>
      </c>
    </row>
    <row r="724" spans="4:5" x14ac:dyDescent="0.3">
      <c r="D724" s="6">
        <v>43</v>
      </c>
      <c r="E724" s="3" t="s">
        <v>36</v>
      </c>
    </row>
    <row r="725" spans="4:5" x14ac:dyDescent="0.3">
      <c r="D725" s="6">
        <v>40</v>
      </c>
      <c r="E725" s="3" t="s">
        <v>36</v>
      </c>
    </row>
    <row r="726" spans="4:5" x14ac:dyDescent="0.3">
      <c r="D726" s="6">
        <v>165</v>
      </c>
      <c r="E726" s="3" t="s">
        <v>36</v>
      </c>
    </row>
    <row r="727" spans="4:5" x14ac:dyDescent="0.3">
      <c r="D727" s="6">
        <v>111</v>
      </c>
      <c r="E727" s="3" t="s">
        <v>36</v>
      </c>
    </row>
    <row r="728" spans="4:5" x14ac:dyDescent="0.3">
      <c r="D728" s="6">
        <v>81</v>
      </c>
      <c r="E728" s="3" t="s">
        <v>36</v>
      </c>
    </row>
    <row r="729" spans="4:5" x14ac:dyDescent="0.3">
      <c r="D729" s="6">
        <v>64</v>
      </c>
      <c r="E729" s="3" t="s">
        <v>36</v>
      </c>
    </row>
    <row r="730" spans="4:5" x14ac:dyDescent="0.3">
      <c r="D730" s="6">
        <v>12</v>
      </c>
      <c r="E730" s="3" t="s">
        <v>36</v>
      </c>
    </row>
    <row r="731" spans="4:5" x14ac:dyDescent="0.3">
      <c r="D731" s="6">
        <v>92</v>
      </c>
      <c r="E731" s="3" t="s">
        <v>36</v>
      </c>
    </row>
    <row r="732" spans="4:5" x14ac:dyDescent="0.3">
      <c r="D732" s="6">
        <v>61</v>
      </c>
      <c r="E732" s="3" t="s">
        <v>36</v>
      </c>
    </row>
    <row r="733" spans="4:5" x14ac:dyDescent="0.3">
      <c r="D733" s="6">
        <v>73</v>
      </c>
      <c r="E733" s="3" t="s">
        <v>36</v>
      </c>
    </row>
    <row r="734" spans="4:5" x14ac:dyDescent="0.3">
      <c r="D734" s="6">
        <v>45</v>
      </c>
      <c r="E734" s="3" t="s">
        <v>36</v>
      </c>
    </row>
    <row r="735" spans="4:5" x14ac:dyDescent="0.3">
      <c r="D735" s="6">
        <v>42</v>
      </c>
      <c r="E735" s="3" t="s">
        <v>36</v>
      </c>
    </row>
    <row r="736" spans="4:5" x14ac:dyDescent="0.3">
      <c r="D736" s="6">
        <v>65</v>
      </c>
      <c r="E736" s="3" t="s">
        <v>36</v>
      </c>
    </row>
    <row r="737" spans="4:5" x14ac:dyDescent="0.3">
      <c r="D737" s="6">
        <v>114</v>
      </c>
      <c r="E737" s="3" t="s">
        <v>36</v>
      </c>
    </row>
    <row r="738" spans="4:5" x14ac:dyDescent="0.3">
      <c r="D738" s="6">
        <v>113</v>
      </c>
      <c r="E738" s="3" t="s">
        <v>36</v>
      </c>
    </row>
    <row r="739" spans="4:5" x14ac:dyDescent="0.3">
      <c r="D739" s="6">
        <v>19</v>
      </c>
      <c r="E739" s="3" t="s">
        <v>36</v>
      </c>
    </row>
    <row r="740" spans="4:5" x14ac:dyDescent="0.3">
      <c r="D740" s="6">
        <v>9</v>
      </c>
      <c r="E740" s="3" t="s">
        <v>36</v>
      </c>
    </row>
    <row r="741" spans="4:5" x14ac:dyDescent="0.3">
      <c r="D741" s="6">
        <v>50</v>
      </c>
      <c r="E741" s="3" t="s">
        <v>36</v>
      </c>
    </row>
    <row r="742" spans="4:5" x14ac:dyDescent="0.3">
      <c r="D742" s="6">
        <v>65</v>
      </c>
      <c r="E742" s="3" t="s">
        <v>36</v>
      </c>
    </row>
    <row r="743" spans="4:5" x14ac:dyDescent="0.3">
      <c r="D743" s="6">
        <v>38</v>
      </c>
      <c r="E743" s="3" t="s">
        <v>36</v>
      </c>
    </row>
    <row r="744" spans="4:5" x14ac:dyDescent="0.3">
      <c r="D744" s="6">
        <v>61</v>
      </c>
      <c r="E744" s="3" t="s">
        <v>36</v>
      </c>
    </row>
    <row r="745" spans="4:5" x14ac:dyDescent="0.3">
      <c r="D745" s="6">
        <v>12</v>
      </c>
      <c r="E745" s="3" t="s">
        <v>36</v>
      </c>
    </row>
    <row r="746" spans="4:5" x14ac:dyDescent="0.3">
      <c r="D746" s="6">
        <v>148</v>
      </c>
      <c r="E746" s="3" t="s">
        <v>36</v>
      </c>
    </row>
    <row r="747" spans="4:5" x14ac:dyDescent="0.3">
      <c r="D747" s="6">
        <v>38</v>
      </c>
      <c r="E747" s="3" t="s">
        <v>36</v>
      </c>
    </row>
    <row r="748" spans="4:5" x14ac:dyDescent="0.3">
      <c r="D748" s="6">
        <v>53</v>
      </c>
      <c r="E748" s="3" t="s">
        <v>36</v>
      </c>
    </row>
    <row r="749" spans="4:5" x14ac:dyDescent="0.3">
      <c r="D749" s="6">
        <v>90</v>
      </c>
      <c r="E749" s="3" t="s">
        <v>36</v>
      </c>
    </row>
    <row r="750" spans="4:5" x14ac:dyDescent="0.3">
      <c r="D750" s="6">
        <v>60</v>
      </c>
      <c r="E750" s="3" t="s">
        <v>36</v>
      </c>
    </row>
    <row r="751" spans="4:5" x14ac:dyDescent="0.3">
      <c r="D751" s="6">
        <v>10</v>
      </c>
      <c r="E751" s="3" t="s">
        <v>36</v>
      </c>
    </row>
    <row r="752" spans="4:5" x14ac:dyDescent="0.3">
      <c r="D752" s="6">
        <v>142</v>
      </c>
      <c r="E752" s="3" t="s">
        <v>36</v>
      </c>
    </row>
    <row r="753" spans="4:5" x14ac:dyDescent="0.3">
      <c r="D753" s="6">
        <v>43</v>
      </c>
      <c r="E753" s="3" t="s">
        <v>36</v>
      </c>
    </row>
    <row r="754" spans="4:5" x14ac:dyDescent="0.3">
      <c r="D754" s="6">
        <v>81</v>
      </c>
      <c r="E754" s="3" t="s">
        <v>36</v>
      </c>
    </row>
    <row r="755" spans="4:5" x14ac:dyDescent="0.3">
      <c r="D755" s="6">
        <v>52</v>
      </c>
      <c r="E755" s="3" t="s">
        <v>36</v>
      </c>
    </row>
    <row r="756" spans="4:5" x14ac:dyDescent="0.3">
      <c r="D756" s="6">
        <v>51</v>
      </c>
      <c r="E756" s="3" t="s">
        <v>36</v>
      </c>
    </row>
    <row r="757" spans="4:5" x14ac:dyDescent="0.3">
      <c r="D757" s="6">
        <v>34</v>
      </c>
      <c r="E757" s="3" t="s">
        <v>36</v>
      </c>
    </row>
    <row r="758" spans="4:5" x14ac:dyDescent="0.3">
      <c r="D758" s="6">
        <v>191</v>
      </c>
      <c r="E758" s="3" t="s">
        <v>36</v>
      </c>
    </row>
    <row r="759" spans="4:5" x14ac:dyDescent="0.3">
      <c r="D759" s="6">
        <v>81</v>
      </c>
      <c r="E759" s="3" t="s">
        <v>36</v>
      </c>
    </row>
    <row r="760" spans="4:5" x14ac:dyDescent="0.3">
      <c r="D760" s="6">
        <v>138</v>
      </c>
      <c r="E760" s="3" t="s">
        <v>36</v>
      </c>
    </row>
    <row r="761" spans="4:5" x14ac:dyDescent="0.3">
      <c r="D761" s="6">
        <v>44</v>
      </c>
      <c r="E761" s="3" t="s">
        <v>36</v>
      </c>
    </row>
    <row r="762" spans="4:5" x14ac:dyDescent="0.3">
      <c r="D762" s="6">
        <v>65</v>
      </c>
      <c r="E762" s="3" t="s">
        <v>36</v>
      </c>
    </row>
    <row r="763" spans="4:5" x14ac:dyDescent="0.3">
      <c r="D763" s="6">
        <v>75</v>
      </c>
      <c r="E763" s="3" t="s">
        <v>36</v>
      </c>
    </row>
    <row r="764" spans="4:5" x14ac:dyDescent="0.3">
      <c r="D764" s="6">
        <v>128</v>
      </c>
      <c r="E764" s="3" t="s">
        <v>36</v>
      </c>
    </row>
    <row r="765" spans="4:5" x14ac:dyDescent="0.3">
      <c r="D765" s="6">
        <v>43</v>
      </c>
      <c r="E765" s="3" t="s">
        <v>36</v>
      </c>
    </row>
    <row r="766" spans="4:5" x14ac:dyDescent="0.3">
      <c r="D766" s="6">
        <v>80</v>
      </c>
      <c r="E766" s="3" t="s">
        <v>36</v>
      </c>
    </row>
    <row r="767" spans="4:5" x14ac:dyDescent="0.3">
      <c r="D767" s="6">
        <v>63</v>
      </c>
      <c r="E767" s="3" t="s">
        <v>36</v>
      </c>
    </row>
    <row r="768" spans="4:5" x14ac:dyDescent="0.3">
      <c r="D768" s="6">
        <v>84</v>
      </c>
      <c r="E768" s="3" t="s">
        <v>36</v>
      </c>
    </row>
    <row r="769" spans="4:5" x14ac:dyDescent="0.3">
      <c r="D769" s="6">
        <v>65</v>
      </c>
      <c r="E769" s="3" t="s">
        <v>36</v>
      </c>
    </row>
    <row r="770" spans="4:5" x14ac:dyDescent="0.3">
      <c r="D770" s="6">
        <v>41</v>
      </c>
      <c r="E770" s="3" t="s">
        <v>36</v>
      </c>
    </row>
    <row r="771" spans="4:5" x14ac:dyDescent="0.3">
      <c r="D771" s="6">
        <v>75</v>
      </c>
      <c r="E771" s="3" t="s">
        <v>36</v>
      </c>
    </row>
    <row r="772" spans="4:5" x14ac:dyDescent="0.3">
      <c r="D772" s="6">
        <v>32</v>
      </c>
      <c r="E772" s="3" t="s">
        <v>36</v>
      </c>
    </row>
    <row r="773" spans="4:5" x14ac:dyDescent="0.3">
      <c r="D773" s="6">
        <v>88</v>
      </c>
      <c r="E773" s="3" t="s">
        <v>36</v>
      </c>
    </row>
    <row r="774" spans="4:5" x14ac:dyDescent="0.3">
      <c r="D774" s="6">
        <v>59</v>
      </c>
      <c r="E774" s="3" t="s">
        <v>36</v>
      </c>
    </row>
    <row r="775" spans="4:5" x14ac:dyDescent="0.3">
      <c r="D775" s="6">
        <v>35</v>
      </c>
      <c r="E775" s="3" t="s">
        <v>36</v>
      </c>
    </row>
    <row r="776" spans="4:5" x14ac:dyDescent="0.3">
      <c r="D776" s="6">
        <v>19</v>
      </c>
      <c r="E776" s="3" t="s">
        <v>36</v>
      </c>
    </row>
    <row r="777" spans="4:5" x14ac:dyDescent="0.3">
      <c r="D777" s="6">
        <v>18</v>
      </c>
      <c r="E777" s="3" t="s">
        <v>36</v>
      </c>
    </row>
    <row r="778" spans="4:5" x14ac:dyDescent="0.3">
      <c r="D778" s="6">
        <v>85</v>
      </c>
      <c r="E778" s="3" t="s">
        <v>36</v>
      </c>
    </row>
    <row r="779" spans="4:5" x14ac:dyDescent="0.3">
      <c r="D779" s="6">
        <v>180</v>
      </c>
      <c r="E779" s="3" t="s">
        <v>36</v>
      </c>
    </row>
    <row r="780" spans="4:5" x14ac:dyDescent="0.3">
      <c r="D780" s="6">
        <v>42</v>
      </c>
      <c r="E780" s="3" t="s">
        <v>36</v>
      </c>
    </row>
    <row r="781" spans="4:5" x14ac:dyDescent="0.3">
      <c r="D781" s="6">
        <v>51</v>
      </c>
      <c r="E781" s="3" t="s">
        <v>36</v>
      </c>
    </row>
    <row r="782" spans="4:5" x14ac:dyDescent="0.3">
      <c r="D782" s="6">
        <v>41</v>
      </c>
      <c r="E782" s="3" t="s">
        <v>36</v>
      </c>
    </row>
    <row r="783" spans="4:5" x14ac:dyDescent="0.3">
      <c r="D783" s="6">
        <v>54</v>
      </c>
      <c r="E783" s="3" t="s">
        <v>36</v>
      </c>
    </row>
    <row r="784" spans="4:5" x14ac:dyDescent="0.3">
      <c r="D784" s="6">
        <v>55</v>
      </c>
      <c r="E784" s="3" t="s">
        <v>36</v>
      </c>
    </row>
    <row r="785" spans="4:5" x14ac:dyDescent="0.3">
      <c r="D785" s="6">
        <v>23</v>
      </c>
      <c r="E785" s="3" t="s">
        <v>36</v>
      </c>
    </row>
    <row r="786" spans="4:5" x14ac:dyDescent="0.3">
      <c r="D786" s="6">
        <v>163</v>
      </c>
      <c r="E786" s="3" t="s">
        <v>36</v>
      </c>
    </row>
    <row r="787" spans="4:5" x14ac:dyDescent="0.3">
      <c r="D787" s="6">
        <v>25</v>
      </c>
      <c r="E787" s="3" t="s">
        <v>36</v>
      </c>
    </row>
    <row r="788" spans="4:5" x14ac:dyDescent="0.3">
      <c r="D788" s="6">
        <v>111</v>
      </c>
      <c r="E788" s="3" t="s">
        <v>36</v>
      </c>
    </row>
    <row r="789" spans="4:5" x14ac:dyDescent="0.3">
      <c r="D789" s="6">
        <v>110</v>
      </c>
      <c r="E789" s="3" t="s">
        <v>36</v>
      </c>
    </row>
    <row r="790" spans="4:5" x14ac:dyDescent="0.3">
      <c r="D790" s="6">
        <v>142</v>
      </c>
      <c r="E790" s="3" t="s">
        <v>36</v>
      </c>
    </row>
    <row r="791" spans="4:5" x14ac:dyDescent="0.3">
      <c r="D791" s="6">
        <v>80</v>
      </c>
      <c r="E791" s="3" t="s">
        <v>36</v>
      </c>
    </row>
    <row r="792" spans="4:5" x14ac:dyDescent="0.3">
      <c r="D792" s="6">
        <v>31</v>
      </c>
      <c r="E792" s="3" t="s">
        <v>36</v>
      </c>
    </row>
    <row r="793" spans="4:5" x14ac:dyDescent="0.3">
      <c r="D793" s="6">
        <v>63</v>
      </c>
      <c r="E793" s="3" t="s">
        <v>36</v>
      </c>
    </row>
    <row r="794" spans="4:5" x14ac:dyDescent="0.3">
      <c r="D794" s="6">
        <v>108</v>
      </c>
      <c r="E794" s="3" t="s">
        <v>36</v>
      </c>
    </row>
    <row r="795" spans="4:5" x14ac:dyDescent="0.3">
      <c r="D795" s="6">
        <v>28</v>
      </c>
      <c r="E795" s="3" t="s">
        <v>36</v>
      </c>
    </row>
    <row r="796" spans="4:5" x14ac:dyDescent="0.3">
      <c r="D796" s="6">
        <v>41</v>
      </c>
      <c r="E796" s="3" t="s">
        <v>36</v>
      </c>
    </row>
    <row r="797" spans="4:5" x14ac:dyDescent="0.3">
      <c r="D797" s="6">
        <v>45</v>
      </c>
      <c r="E797" s="3" t="s">
        <v>36</v>
      </c>
    </row>
    <row r="798" spans="4:5" x14ac:dyDescent="0.3">
      <c r="D798" s="6">
        <v>75</v>
      </c>
      <c r="E798" s="3" t="s">
        <v>36</v>
      </c>
    </row>
    <row r="799" spans="4:5" x14ac:dyDescent="0.3">
      <c r="D799" s="6">
        <v>125</v>
      </c>
      <c r="E799" s="3" t="s">
        <v>36</v>
      </c>
    </row>
    <row r="800" spans="4:5" x14ac:dyDescent="0.3">
      <c r="D800" s="6">
        <v>18</v>
      </c>
      <c r="E800" s="3" t="s">
        <v>36</v>
      </c>
    </row>
    <row r="801" spans="4:5" x14ac:dyDescent="0.3">
      <c r="D801" s="6">
        <v>74</v>
      </c>
      <c r="E801" s="3" t="s">
        <v>36</v>
      </c>
    </row>
    <row r="802" spans="4:5" x14ac:dyDescent="0.3">
      <c r="D802" s="6">
        <v>43</v>
      </c>
      <c r="E802" s="3" t="s">
        <v>36</v>
      </c>
    </row>
    <row r="803" spans="4:5" x14ac:dyDescent="0.3">
      <c r="D803" s="6">
        <v>41</v>
      </c>
      <c r="E803" s="3" t="s">
        <v>36</v>
      </c>
    </row>
    <row r="804" spans="4:5" x14ac:dyDescent="0.3">
      <c r="D804" s="6">
        <v>49</v>
      </c>
      <c r="E804" s="3" t="s">
        <v>36</v>
      </c>
    </row>
    <row r="805" spans="4:5" x14ac:dyDescent="0.3">
      <c r="D805" s="6">
        <v>39</v>
      </c>
      <c r="E805" s="3" t="s">
        <v>36</v>
      </c>
    </row>
    <row r="806" spans="4:5" x14ac:dyDescent="0.3">
      <c r="D806" s="6">
        <v>128</v>
      </c>
      <c r="E806" s="3" t="s">
        <v>36</v>
      </c>
    </row>
    <row r="807" spans="4:5" x14ac:dyDescent="0.3">
      <c r="D807" s="6">
        <v>48</v>
      </c>
      <c r="E807" s="3" t="s">
        <v>36</v>
      </c>
    </row>
    <row r="808" spans="4:5" x14ac:dyDescent="0.3">
      <c r="D808" s="6">
        <v>42</v>
      </c>
      <c r="E808" s="3" t="s">
        <v>36</v>
      </c>
    </row>
    <row r="809" spans="4:5" x14ac:dyDescent="0.3">
      <c r="D809" s="6">
        <v>44</v>
      </c>
      <c r="E809" s="3" t="s">
        <v>36</v>
      </c>
    </row>
    <row r="810" spans="4:5" x14ac:dyDescent="0.3">
      <c r="D810" s="6">
        <v>60</v>
      </c>
      <c r="E810" s="3" t="s">
        <v>36</v>
      </c>
    </row>
    <row r="811" spans="4:5" x14ac:dyDescent="0.3">
      <c r="D811" s="6">
        <v>68</v>
      </c>
      <c r="E811" s="3" t="s">
        <v>36</v>
      </c>
    </row>
    <row r="812" spans="4:5" x14ac:dyDescent="0.3">
      <c r="D812" s="6">
        <v>98</v>
      </c>
      <c r="E812" s="3" t="s">
        <v>36</v>
      </c>
    </row>
    <row r="813" spans="4:5" x14ac:dyDescent="0.3">
      <c r="D813" s="6">
        <v>54</v>
      </c>
      <c r="E813" s="3" t="s">
        <v>36</v>
      </c>
    </row>
    <row r="814" spans="4:5" x14ac:dyDescent="0.3">
      <c r="D814" s="6">
        <v>19</v>
      </c>
      <c r="E814" s="3" t="s">
        <v>36</v>
      </c>
    </row>
    <row r="815" spans="4:5" x14ac:dyDescent="0.3">
      <c r="D815" s="6">
        <v>28</v>
      </c>
      <c r="E815" s="3" t="s">
        <v>36</v>
      </c>
    </row>
    <row r="816" spans="4:5" x14ac:dyDescent="0.3">
      <c r="D816" s="6">
        <v>15</v>
      </c>
      <c r="E816" s="3" t="s">
        <v>36</v>
      </c>
    </row>
    <row r="817" spans="4:5" x14ac:dyDescent="0.3">
      <c r="D817" s="6">
        <v>9</v>
      </c>
      <c r="E817" s="3" t="s">
        <v>36</v>
      </c>
    </row>
    <row r="818" spans="4:5" x14ac:dyDescent="0.3">
      <c r="D818" s="6">
        <v>73</v>
      </c>
      <c r="E818" s="3" t="s">
        <v>36</v>
      </c>
    </row>
    <row r="819" spans="4:5" x14ac:dyDescent="0.3">
      <c r="D819" s="6">
        <v>149</v>
      </c>
      <c r="E819" s="3" t="s">
        <v>36</v>
      </c>
    </row>
    <row r="820" spans="4:5" x14ac:dyDescent="0.3">
      <c r="D820" s="6">
        <v>70</v>
      </c>
      <c r="E820" s="3" t="s">
        <v>36</v>
      </c>
    </row>
    <row r="821" spans="4:5" x14ac:dyDescent="0.3">
      <c r="D821" s="6">
        <v>24</v>
      </c>
      <c r="E821" s="3" t="s">
        <v>36</v>
      </c>
    </row>
    <row r="822" spans="4:5" x14ac:dyDescent="0.3">
      <c r="D822" s="6">
        <v>95</v>
      </c>
      <c r="E822" s="3" t="s">
        <v>36</v>
      </c>
    </row>
    <row r="823" spans="4:5" x14ac:dyDescent="0.3">
      <c r="D823" s="6">
        <v>51</v>
      </c>
      <c r="E823" s="3" t="s">
        <v>36</v>
      </c>
    </row>
    <row r="824" spans="4:5" x14ac:dyDescent="0.3">
      <c r="D824" s="6">
        <v>72</v>
      </c>
      <c r="E824" s="3" t="s">
        <v>36</v>
      </c>
    </row>
    <row r="825" spans="4:5" x14ac:dyDescent="0.3">
      <c r="D825" s="6">
        <v>38</v>
      </c>
      <c r="E825" s="3" t="s">
        <v>36</v>
      </c>
    </row>
    <row r="826" spans="4:5" x14ac:dyDescent="0.3">
      <c r="D826" s="6">
        <v>44</v>
      </c>
      <c r="E826" s="3" t="s">
        <v>36</v>
      </c>
    </row>
    <row r="827" spans="4:5" x14ac:dyDescent="0.3">
      <c r="D827" s="6">
        <v>70</v>
      </c>
      <c r="E827" s="3" t="s">
        <v>36</v>
      </c>
    </row>
    <row r="828" spans="4:5" x14ac:dyDescent="0.3">
      <c r="D828" s="6">
        <v>23</v>
      </c>
      <c r="E828" s="3" t="s">
        <v>36</v>
      </c>
    </row>
    <row r="829" spans="4:5" x14ac:dyDescent="0.3">
      <c r="D829" s="6">
        <v>63</v>
      </c>
      <c r="E829" s="3" t="s">
        <v>36</v>
      </c>
    </row>
    <row r="830" spans="4:5" x14ac:dyDescent="0.3">
      <c r="D830" s="6">
        <v>49</v>
      </c>
      <c r="E830" s="3" t="s">
        <v>36</v>
      </c>
    </row>
    <row r="831" spans="4:5" x14ac:dyDescent="0.3">
      <c r="D831" s="6">
        <v>30</v>
      </c>
      <c r="E831" s="3" t="s">
        <v>36</v>
      </c>
    </row>
    <row r="832" spans="4:5" x14ac:dyDescent="0.3">
      <c r="D832" s="6">
        <v>138</v>
      </c>
      <c r="E832" s="3" t="s">
        <v>36</v>
      </c>
    </row>
    <row r="833" spans="4:5" x14ac:dyDescent="0.3">
      <c r="D833" s="6">
        <v>42</v>
      </c>
      <c r="E833" s="3" t="s">
        <v>36</v>
      </c>
    </row>
    <row r="834" spans="4:5" x14ac:dyDescent="0.3">
      <c r="D834" s="6">
        <v>62</v>
      </c>
      <c r="E834" s="3" t="s">
        <v>36</v>
      </c>
    </row>
    <row r="835" spans="4:5" x14ac:dyDescent="0.3">
      <c r="D835" s="6">
        <v>150</v>
      </c>
      <c r="E835" s="3" t="s">
        <v>36</v>
      </c>
    </row>
    <row r="836" spans="4:5" x14ac:dyDescent="0.3">
      <c r="D836" s="6">
        <v>60</v>
      </c>
      <c r="E836" s="3" t="s">
        <v>36</v>
      </c>
    </row>
    <row r="837" spans="4:5" x14ac:dyDescent="0.3">
      <c r="D837" s="6">
        <v>22</v>
      </c>
      <c r="E837" s="3" t="s">
        <v>36</v>
      </c>
    </row>
    <row r="838" spans="4:5" x14ac:dyDescent="0.3">
      <c r="D838" s="6">
        <v>40</v>
      </c>
      <c r="E838" s="3" t="s">
        <v>36</v>
      </c>
    </row>
    <row r="839" spans="4:5" x14ac:dyDescent="0.3">
      <c r="D839" s="6">
        <v>40</v>
      </c>
      <c r="E839" s="3" t="s">
        <v>36</v>
      </c>
    </row>
    <row r="840" spans="4:5" x14ac:dyDescent="0.3">
      <c r="D840" s="6">
        <v>12</v>
      </c>
      <c r="E840" s="3" t="s">
        <v>36</v>
      </c>
    </row>
    <row r="841" spans="4:5" x14ac:dyDescent="0.3">
      <c r="D841" s="6">
        <v>73</v>
      </c>
      <c r="E841" s="3" t="s">
        <v>36</v>
      </c>
    </row>
    <row r="842" spans="4:5" x14ac:dyDescent="0.3">
      <c r="D842" s="6">
        <v>28</v>
      </c>
      <c r="E842" s="3" t="s">
        <v>36</v>
      </c>
    </row>
    <row r="843" spans="4:5" x14ac:dyDescent="0.3">
      <c r="D843" s="6">
        <v>95</v>
      </c>
      <c r="E843" s="3" t="s">
        <v>36</v>
      </c>
    </row>
    <row r="844" spans="4:5" x14ac:dyDescent="0.3">
      <c r="D844" s="6">
        <v>41</v>
      </c>
      <c r="E844" s="3" t="s">
        <v>36</v>
      </c>
    </row>
    <row r="845" spans="4:5" x14ac:dyDescent="0.3">
      <c r="D845" s="6">
        <v>61</v>
      </c>
      <c r="E845" s="3" t="s">
        <v>36</v>
      </c>
    </row>
    <row r="846" spans="4:5" x14ac:dyDescent="0.3">
      <c r="D846" s="6">
        <v>58</v>
      </c>
      <c r="E846" s="3" t="s">
        <v>36</v>
      </c>
    </row>
    <row r="847" spans="4:5" x14ac:dyDescent="0.3">
      <c r="D847" s="6">
        <v>22</v>
      </c>
      <c r="E847" s="3" t="s">
        <v>36</v>
      </c>
    </row>
    <row r="848" spans="4:5" x14ac:dyDescent="0.3">
      <c r="D848" s="6">
        <v>48</v>
      </c>
      <c r="E848" s="3" t="s">
        <v>36</v>
      </c>
    </row>
    <row r="849" spans="4:5" x14ac:dyDescent="0.3">
      <c r="D849" s="6">
        <v>55</v>
      </c>
      <c r="E849" s="3" t="s">
        <v>36</v>
      </c>
    </row>
    <row r="850" spans="4:5" x14ac:dyDescent="0.3">
      <c r="D850" s="6">
        <v>25</v>
      </c>
      <c r="E850" s="3" t="s">
        <v>36</v>
      </c>
    </row>
    <row r="851" spans="4:5" x14ac:dyDescent="0.3">
      <c r="D851" s="6">
        <v>82</v>
      </c>
      <c r="E851" s="3" t="s">
        <v>36</v>
      </c>
    </row>
    <row r="852" spans="4:5" x14ac:dyDescent="0.3">
      <c r="D852" s="6">
        <v>84</v>
      </c>
      <c r="E852" s="3" t="s">
        <v>36</v>
      </c>
    </row>
    <row r="853" spans="4:5" x14ac:dyDescent="0.3">
      <c r="D853" s="6">
        <v>40</v>
      </c>
      <c r="E853" s="3" t="s">
        <v>36</v>
      </c>
    </row>
    <row r="854" spans="4:5" x14ac:dyDescent="0.3">
      <c r="D854" s="6">
        <v>11</v>
      </c>
      <c r="E854" s="3" t="s">
        <v>36</v>
      </c>
    </row>
    <row r="855" spans="4:5" x14ac:dyDescent="0.3">
      <c r="D855" s="6">
        <v>99</v>
      </c>
      <c r="E855" s="3" t="s">
        <v>36</v>
      </c>
    </row>
    <row r="856" spans="4:5" x14ac:dyDescent="0.3">
      <c r="D856" s="6">
        <v>145</v>
      </c>
      <c r="E856" s="3" t="s">
        <v>36</v>
      </c>
    </row>
    <row r="857" spans="4:5" x14ac:dyDescent="0.3">
      <c r="D857" s="6">
        <v>130</v>
      </c>
      <c r="E857" s="3" t="s">
        <v>36</v>
      </c>
    </row>
    <row r="858" spans="4:5" x14ac:dyDescent="0.3">
      <c r="D858" s="6">
        <v>58</v>
      </c>
      <c r="E858" s="3" t="s">
        <v>36</v>
      </c>
    </row>
    <row r="859" spans="4:5" x14ac:dyDescent="0.3">
      <c r="D859" s="6">
        <v>81</v>
      </c>
      <c r="E859" s="3" t="s">
        <v>36</v>
      </c>
    </row>
    <row r="860" spans="4:5" x14ac:dyDescent="0.3">
      <c r="D860" s="6">
        <v>41</v>
      </c>
      <c r="E860" s="3" t="s">
        <v>36</v>
      </c>
    </row>
    <row r="861" spans="4:5" x14ac:dyDescent="0.3">
      <c r="D861" s="6">
        <v>73</v>
      </c>
      <c r="E861" s="3" t="s">
        <v>36</v>
      </c>
    </row>
    <row r="862" spans="4:5" x14ac:dyDescent="0.3">
      <c r="D862" s="6">
        <v>41</v>
      </c>
      <c r="E862" s="3" t="s">
        <v>36</v>
      </c>
    </row>
    <row r="863" spans="4:5" x14ac:dyDescent="0.3">
      <c r="D863" s="6">
        <v>63</v>
      </c>
      <c r="E863" s="3" t="s">
        <v>36</v>
      </c>
    </row>
    <row r="864" spans="4:5" x14ac:dyDescent="0.3">
      <c r="D864" s="6">
        <v>84</v>
      </c>
      <c r="E864" s="3" t="s">
        <v>36</v>
      </c>
    </row>
    <row r="865" spans="4:5" x14ac:dyDescent="0.3">
      <c r="D865" s="6">
        <v>52</v>
      </c>
      <c r="E865" s="3" t="s">
        <v>36</v>
      </c>
    </row>
    <row r="866" spans="4:5" x14ac:dyDescent="0.3">
      <c r="D866" s="6">
        <v>24</v>
      </c>
      <c r="E866" s="3" t="s">
        <v>36</v>
      </c>
    </row>
    <row r="867" spans="4:5" x14ac:dyDescent="0.3">
      <c r="D867" s="6">
        <v>155</v>
      </c>
      <c r="E867" s="3" t="s">
        <v>36</v>
      </c>
    </row>
    <row r="868" spans="4:5" x14ac:dyDescent="0.3">
      <c r="D868" s="6">
        <v>28</v>
      </c>
      <c r="E868" s="3" t="s">
        <v>36</v>
      </c>
    </row>
    <row r="869" spans="4:5" x14ac:dyDescent="0.3">
      <c r="D869" s="6">
        <v>65</v>
      </c>
      <c r="E869" s="3" t="s">
        <v>36</v>
      </c>
    </row>
    <row r="870" spans="4:5" x14ac:dyDescent="0.3">
      <c r="D870" s="6">
        <v>39</v>
      </c>
      <c r="E870" s="3" t="s">
        <v>36</v>
      </c>
    </row>
    <row r="871" spans="4:5" x14ac:dyDescent="0.3">
      <c r="D871" s="6">
        <v>68</v>
      </c>
      <c r="E871" s="3" t="s">
        <v>36</v>
      </c>
    </row>
    <row r="872" spans="4:5" x14ac:dyDescent="0.3">
      <c r="D872" s="6">
        <v>21</v>
      </c>
      <c r="E872" s="3" t="s">
        <v>36</v>
      </c>
    </row>
    <row r="873" spans="4:5" x14ac:dyDescent="0.3">
      <c r="D873" s="6">
        <v>88</v>
      </c>
      <c r="E873" s="3" t="s">
        <v>36</v>
      </c>
    </row>
    <row r="874" spans="4:5" x14ac:dyDescent="0.3">
      <c r="D874" s="6">
        <v>41</v>
      </c>
      <c r="E874" s="3" t="s">
        <v>36</v>
      </c>
    </row>
    <row r="875" spans="4:5" x14ac:dyDescent="0.3">
      <c r="D875" s="6">
        <v>73</v>
      </c>
      <c r="E875" s="3" t="s">
        <v>36</v>
      </c>
    </row>
    <row r="876" spans="4:5" x14ac:dyDescent="0.3">
      <c r="D876" s="6">
        <v>32</v>
      </c>
      <c r="E876" s="3" t="s">
        <v>36</v>
      </c>
    </row>
    <row r="877" spans="4:5" x14ac:dyDescent="0.3">
      <c r="D877" s="6">
        <v>21</v>
      </c>
      <c r="E877" s="3" t="s">
        <v>36</v>
      </c>
    </row>
    <row r="878" spans="4:5" x14ac:dyDescent="0.3">
      <c r="D878" s="6">
        <v>15</v>
      </c>
      <c r="E878" s="3" t="s">
        <v>36</v>
      </c>
    </row>
    <row r="879" spans="4:5" x14ac:dyDescent="0.3">
      <c r="D879" s="6">
        <v>121</v>
      </c>
      <c r="E879" s="3" t="s">
        <v>36</v>
      </c>
    </row>
    <row r="880" spans="4:5" x14ac:dyDescent="0.3">
      <c r="D880" s="6">
        <v>19</v>
      </c>
      <c r="E880" s="3" t="s">
        <v>36</v>
      </c>
    </row>
    <row r="881" spans="4:5" x14ac:dyDescent="0.3">
      <c r="D881" s="6">
        <v>30</v>
      </c>
      <c r="E881" s="3" t="s">
        <v>36</v>
      </c>
    </row>
    <row r="882" spans="4:5" x14ac:dyDescent="0.3">
      <c r="D882" s="6">
        <v>58</v>
      </c>
      <c r="E882" s="3" t="s">
        <v>36</v>
      </c>
    </row>
    <row r="883" spans="4:5" x14ac:dyDescent="0.3">
      <c r="D883" s="6">
        <v>63</v>
      </c>
      <c r="E883" s="3" t="s">
        <v>36</v>
      </c>
    </row>
    <row r="884" spans="4:5" x14ac:dyDescent="0.3">
      <c r="D884" s="6">
        <v>24</v>
      </c>
      <c r="E884" s="3" t="s">
        <v>36</v>
      </c>
    </row>
    <row r="885" spans="4:5" x14ac:dyDescent="0.3">
      <c r="D885" s="6">
        <v>95</v>
      </c>
      <c r="E885" s="3" t="s">
        <v>36</v>
      </c>
    </row>
    <row r="886" spans="4:5" x14ac:dyDescent="0.3">
      <c r="D886" s="6">
        <v>34</v>
      </c>
      <c r="E886" s="3" t="s">
        <v>36</v>
      </c>
    </row>
    <row r="887" spans="4:5" x14ac:dyDescent="0.3">
      <c r="D887" s="6">
        <v>33</v>
      </c>
      <c r="E887" s="3" t="s">
        <v>36</v>
      </c>
    </row>
    <row r="888" spans="4:5" x14ac:dyDescent="0.3">
      <c r="D888" s="6">
        <v>44</v>
      </c>
      <c r="E888" s="3" t="s">
        <v>36</v>
      </c>
    </row>
    <row r="889" spans="4:5" x14ac:dyDescent="0.3">
      <c r="D889" s="6">
        <v>75</v>
      </c>
      <c r="E889" s="3" t="s">
        <v>36</v>
      </c>
    </row>
    <row r="890" spans="4:5" x14ac:dyDescent="0.3">
      <c r="D890" s="6">
        <v>55</v>
      </c>
      <c r="E890" s="3" t="s">
        <v>36</v>
      </c>
    </row>
    <row r="891" spans="4:5" x14ac:dyDescent="0.3">
      <c r="D891" s="6">
        <v>90</v>
      </c>
      <c r="E891" s="3" t="s">
        <v>36</v>
      </c>
    </row>
    <row r="892" spans="4:5" x14ac:dyDescent="0.3">
      <c r="D892" s="6">
        <v>9</v>
      </c>
      <c r="E892" s="3" t="s">
        <v>36</v>
      </c>
    </row>
    <row r="893" spans="4:5" x14ac:dyDescent="0.3">
      <c r="D893" s="6">
        <v>45</v>
      </c>
      <c r="E893" s="3" t="s">
        <v>36</v>
      </c>
    </row>
    <row r="894" spans="4:5" x14ac:dyDescent="0.3">
      <c r="D894" s="6">
        <v>40</v>
      </c>
      <c r="E894" s="3" t="s">
        <v>36</v>
      </c>
    </row>
    <row r="895" spans="4:5" x14ac:dyDescent="0.3">
      <c r="D895" s="6">
        <v>23</v>
      </c>
      <c r="E895" s="3" t="s">
        <v>36</v>
      </c>
    </row>
    <row r="896" spans="4:5" x14ac:dyDescent="0.3">
      <c r="D896" s="6">
        <v>43</v>
      </c>
      <c r="E896" s="3" t="s">
        <v>36</v>
      </c>
    </row>
    <row r="897" spans="4:5" x14ac:dyDescent="0.3">
      <c r="D897" s="6">
        <v>82</v>
      </c>
      <c r="E897" s="3" t="s">
        <v>36</v>
      </c>
    </row>
    <row r="898" spans="4:5" x14ac:dyDescent="0.3">
      <c r="D898" s="6">
        <v>33</v>
      </c>
      <c r="E898" s="3" t="s">
        <v>36</v>
      </c>
    </row>
    <row r="899" spans="4:5" x14ac:dyDescent="0.3">
      <c r="D899" s="6">
        <v>45</v>
      </c>
      <c r="E899" s="3" t="s">
        <v>36</v>
      </c>
    </row>
    <row r="900" spans="4:5" x14ac:dyDescent="0.3">
      <c r="D900" s="6">
        <v>21</v>
      </c>
      <c r="E900" s="3" t="s">
        <v>36</v>
      </c>
    </row>
    <row r="901" spans="4:5" x14ac:dyDescent="0.3">
      <c r="D901" s="6">
        <v>45</v>
      </c>
      <c r="E901" s="3" t="s">
        <v>36</v>
      </c>
    </row>
    <row r="902" spans="4:5" x14ac:dyDescent="0.3">
      <c r="D902" s="6">
        <v>131</v>
      </c>
      <c r="E902" s="3" t="s">
        <v>36</v>
      </c>
    </row>
    <row r="903" spans="4:5" x14ac:dyDescent="0.3">
      <c r="D903" s="6">
        <v>42</v>
      </c>
      <c r="E903" s="3" t="s">
        <v>36</v>
      </c>
    </row>
    <row r="904" spans="4:5" x14ac:dyDescent="0.3">
      <c r="D904" s="6">
        <v>43</v>
      </c>
      <c r="E904" s="3" t="s">
        <v>36</v>
      </c>
    </row>
    <row r="905" spans="4:5" x14ac:dyDescent="0.3">
      <c r="D905" s="6">
        <v>19</v>
      </c>
      <c r="E905" s="3" t="s">
        <v>36</v>
      </c>
    </row>
    <row r="906" spans="4:5" x14ac:dyDescent="0.3">
      <c r="D906" s="6">
        <v>131</v>
      </c>
      <c r="E906" s="3" t="s">
        <v>36</v>
      </c>
    </row>
    <row r="907" spans="4:5" x14ac:dyDescent="0.3">
      <c r="D907" s="6">
        <v>42</v>
      </c>
      <c r="E907" s="3" t="s">
        <v>36</v>
      </c>
    </row>
    <row r="908" spans="4:5" x14ac:dyDescent="0.3">
      <c r="D908" s="6">
        <v>45</v>
      </c>
      <c r="E908" s="3" t="s">
        <v>36</v>
      </c>
    </row>
    <row r="909" spans="4:5" x14ac:dyDescent="0.3">
      <c r="D909" s="6">
        <v>163</v>
      </c>
      <c r="E909" s="3" t="s">
        <v>36</v>
      </c>
    </row>
    <row r="910" spans="4:5" x14ac:dyDescent="0.3">
      <c r="D910" s="6">
        <v>64</v>
      </c>
      <c r="E910" s="3" t="s">
        <v>36</v>
      </c>
    </row>
    <row r="911" spans="4:5" x14ac:dyDescent="0.3">
      <c r="D911" s="6">
        <v>55</v>
      </c>
      <c r="E911" s="3" t="s">
        <v>36</v>
      </c>
    </row>
    <row r="912" spans="4:5" x14ac:dyDescent="0.3">
      <c r="D912" s="6">
        <v>30</v>
      </c>
      <c r="E912" s="3" t="s">
        <v>36</v>
      </c>
    </row>
    <row r="913" spans="4:5" x14ac:dyDescent="0.3">
      <c r="D913" s="6">
        <v>51</v>
      </c>
      <c r="E913" s="3" t="s">
        <v>36</v>
      </c>
    </row>
    <row r="914" spans="4:5" x14ac:dyDescent="0.3">
      <c r="D914" s="6">
        <v>25</v>
      </c>
      <c r="E914" s="3" t="s">
        <v>36</v>
      </c>
    </row>
    <row r="915" spans="4:5" x14ac:dyDescent="0.3">
      <c r="D915" s="6">
        <v>55</v>
      </c>
      <c r="E915" s="3" t="s">
        <v>36</v>
      </c>
    </row>
    <row r="916" spans="4:5" x14ac:dyDescent="0.3">
      <c r="D916" s="6">
        <v>64</v>
      </c>
      <c r="E916" s="3" t="s">
        <v>36</v>
      </c>
    </row>
    <row r="917" spans="4:5" x14ac:dyDescent="0.3">
      <c r="D917" s="6">
        <v>25</v>
      </c>
      <c r="E917" s="3" t="s">
        <v>36</v>
      </c>
    </row>
    <row r="918" spans="4:5" x14ac:dyDescent="0.3">
      <c r="D918" s="6">
        <v>30</v>
      </c>
      <c r="E918" s="3" t="s">
        <v>36</v>
      </c>
    </row>
    <row r="919" spans="4:5" x14ac:dyDescent="0.3">
      <c r="D919" s="6">
        <v>113</v>
      </c>
      <c r="E919" s="3" t="s">
        <v>36</v>
      </c>
    </row>
    <row r="920" spans="4:5" x14ac:dyDescent="0.3">
      <c r="D920" s="6">
        <v>40</v>
      </c>
      <c r="E920" s="3" t="s">
        <v>36</v>
      </c>
    </row>
    <row r="921" spans="4:5" x14ac:dyDescent="0.3">
      <c r="D921" s="6">
        <v>53</v>
      </c>
      <c r="E921" s="3" t="s">
        <v>36</v>
      </c>
    </row>
    <row r="922" spans="4:5" x14ac:dyDescent="0.3">
      <c r="D922" s="6">
        <v>31</v>
      </c>
      <c r="E922" s="3" t="s">
        <v>36</v>
      </c>
    </row>
    <row r="923" spans="4:5" x14ac:dyDescent="0.3">
      <c r="D923" s="6">
        <v>13</v>
      </c>
      <c r="E923" s="3" t="s">
        <v>36</v>
      </c>
    </row>
    <row r="924" spans="4:5" x14ac:dyDescent="0.3">
      <c r="D924" s="6">
        <v>39</v>
      </c>
      <c r="E924" s="3" t="s">
        <v>36</v>
      </c>
    </row>
    <row r="925" spans="4:5" x14ac:dyDescent="0.3">
      <c r="D925" s="6">
        <v>120</v>
      </c>
      <c r="E925" s="3" t="s">
        <v>36</v>
      </c>
    </row>
    <row r="926" spans="4:5" x14ac:dyDescent="0.3">
      <c r="D926" s="6">
        <v>79</v>
      </c>
      <c r="E926" s="3" t="s">
        <v>36</v>
      </c>
    </row>
    <row r="927" spans="4:5" x14ac:dyDescent="0.3">
      <c r="D927" s="6">
        <v>69</v>
      </c>
      <c r="E927" s="3" t="s">
        <v>36</v>
      </c>
    </row>
    <row r="928" spans="4:5" x14ac:dyDescent="0.3">
      <c r="D928" s="6">
        <v>49</v>
      </c>
      <c r="E928" s="3" t="s">
        <v>36</v>
      </c>
    </row>
    <row r="929" spans="4:5" x14ac:dyDescent="0.3">
      <c r="D929" s="6">
        <v>68</v>
      </c>
      <c r="E929" s="3" t="s">
        <v>36</v>
      </c>
    </row>
    <row r="930" spans="4:5" x14ac:dyDescent="0.3">
      <c r="D930" s="6">
        <v>43</v>
      </c>
      <c r="E930" s="3" t="s">
        <v>36</v>
      </c>
    </row>
    <row r="931" spans="4:5" x14ac:dyDescent="0.3">
      <c r="D931" s="6">
        <v>44</v>
      </c>
      <c r="E931" s="3" t="s">
        <v>36</v>
      </c>
    </row>
    <row r="932" spans="4:5" x14ac:dyDescent="0.3">
      <c r="D932" s="6">
        <v>159</v>
      </c>
      <c r="E932" s="3" t="s">
        <v>36</v>
      </c>
    </row>
    <row r="933" spans="4:5" x14ac:dyDescent="0.3">
      <c r="D933" s="6">
        <v>24</v>
      </c>
      <c r="E933" s="3" t="s">
        <v>36</v>
      </c>
    </row>
    <row r="934" spans="4:5" x14ac:dyDescent="0.3">
      <c r="D934" s="6">
        <v>122</v>
      </c>
      <c r="E934" s="3" t="s">
        <v>36</v>
      </c>
    </row>
    <row r="935" spans="4:5" x14ac:dyDescent="0.3">
      <c r="D935" s="6">
        <v>30</v>
      </c>
      <c r="E935" s="3" t="s">
        <v>36</v>
      </c>
    </row>
    <row r="936" spans="4:5" x14ac:dyDescent="0.3">
      <c r="D936" s="6">
        <v>31</v>
      </c>
      <c r="E936" s="3" t="s">
        <v>36</v>
      </c>
    </row>
    <row r="937" spans="4:5" x14ac:dyDescent="0.3">
      <c r="D937" s="6">
        <v>22</v>
      </c>
      <c r="E937" s="3" t="s">
        <v>36</v>
      </c>
    </row>
    <row r="938" spans="4:5" x14ac:dyDescent="0.3">
      <c r="D938" s="6">
        <v>43</v>
      </c>
      <c r="E938" s="3" t="s">
        <v>36</v>
      </c>
    </row>
    <row r="939" spans="4:5" x14ac:dyDescent="0.3">
      <c r="D939" s="6">
        <v>102</v>
      </c>
      <c r="E939" s="3" t="s">
        <v>36</v>
      </c>
    </row>
    <row r="940" spans="4:5" x14ac:dyDescent="0.3">
      <c r="D940" s="6">
        <v>80</v>
      </c>
      <c r="E940" s="3" t="s">
        <v>36</v>
      </c>
    </row>
    <row r="941" spans="4:5" x14ac:dyDescent="0.3">
      <c r="D941" s="6">
        <v>68</v>
      </c>
      <c r="E941" s="3" t="s">
        <v>36</v>
      </c>
    </row>
    <row r="942" spans="4:5" x14ac:dyDescent="0.3">
      <c r="D942" s="6">
        <v>149</v>
      </c>
      <c r="E942" s="3" t="s">
        <v>36</v>
      </c>
    </row>
    <row r="943" spans="4:5" x14ac:dyDescent="0.3">
      <c r="D943" s="6">
        <v>15</v>
      </c>
      <c r="E943" s="3" t="s">
        <v>36</v>
      </c>
    </row>
    <row r="944" spans="4:5" x14ac:dyDescent="0.3">
      <c r="D944" s="6">
        <v>74</v>
      </c>
      <c r="E944" s="3" t="s">
        <v>36</v>
      </c>
    </row>
    <row r="945" spans="4:5" x14ac:dyDescent="0.3">
      <c r="D945" s="6">
        <v>62</v>
      </c>
      <c r="E945" s="3" t="s">
        <v>36</v>
      </c>
    </row>
    <row r="946" spans="4:5" x14ac:dyDescent="0.3">
      <c r="D946" s="6">
        <v>39</v>
      </c>
      <c r="E946" s="3" t="s">
        <v>36</v>
      </c>
    </row>
    <row r="947" spans="4:5" x14ac:dyDescent="0.3">
      <c r="D947" s="6">
        <v>23</v>
      </c>
      <c r="E947" s="3" t="s">
        <v>36</v>
      </c>
    </row>
    <row r="948" spans="4:5" x14ac:dyDescent="0.3">
      <c r="D948" s="6">
        <v>41</v>
      </c>
      <c r="E948" s="3" t="s">
        <v>36</v>
      </c>
    </row>
    <row r="949" spans="4:5" x14ac:dyDescent="0.3">
      <c r="D949" s="6">
        <v>61</v>
      </c>
      <c r="E949" s="3" t="s">
        <v>36</v>
      </c>
    </row>
    <row r="950" spans="4:5" x14ac:dyDescent="0.3">
      <c r="D950" s="6">
        <v>40</v>
      </c>
      <c r="E950" s="3" t="s">
        <v>36</v>
      </c>
    </row>
    <row r="951" spans="4:5" x14ac:dyDescent="0.3">
      <c r="D951" s="6">
        <v>39</v>
      </c>
      <c r="E951" s="3" t="s">
        <v>36</v>
      </c>
    </row>
    <row r="952" spans="4:5" x14ac:dyDescent="0.3">
      <c r="D952" s="6">
        <v>64</v>
      </c>
      <c r="E952" s="3" t="s">
        <v>36</v>
      </c>
    </row>
    <row r="953" spans="4:5" x14ac:dyDescent="0.3">
      <c r="D953" s="6">
        <v>175</v>
      </c>
      <c r="E953" s="3" t="s">
        <v>36</v>
      </c>
    </row>
    <row r="954" spans="4:5" x14ac:dyDescent="0.3">
      <c r="D954" s="6">
        <v>91</v>
      </c>
      <c r="E954" s="3" t="s">
        <v>36</v>
      </c>
    </row>
    <row r="955" spans="4:5" x14ac:dyDescent="0.3">
      <c r="D955" s="6">
        <v>50</v>
      </c>
      <c r="E955" s="3" t="s">
        <v>36</v>
      </c>
    </row>
    <row r="956" spans="4:5" x14ac:dyDescent="0.3">
      <c r="D956" s="6">
        <v>80</v>
      </c>
      <c r="E956" s="3" t="s">
        <v>36</v>
      </c>
    </row>
    <row r="957" spans="4:5" x14ac:dyDescent="0.3">
      <c r="D957" s="6">
        <v>80</v>
      </c>
      <c r="E957" s="3" t="s">
        <v>36</v>
      </c>
    </row>
    <row r="958" spans="4:5" x14ac:dyDescent="0.3">
      <c r="D958" s="6">
        <v>51</v>
      </c>
      <c r="E958" s="3" t="s">
        <v>36</v>
      </c>
    </row>
    <row r="959" spans="4:5" x14ac:dyDescent="0.3">
      <c r="D959" s="6">
        <v>64</v>
      </c>
      <c r="E959" s="3" t="s">
        <v>36</v>
      </c>
    </row>
    <row r="960" spans="4:5" x14ac:dyDescent="0.3">
      <c r="D960" s="6">
        <v>52</v>
      </c>
      <c r="E960" s="3" t="s">
        <v>36</v>
      </c>
    </row>
    <row r="961" spans="4:5" x14ac:dyDescent="0.3">
      <c r="D961" s="6">
        <v>50</v>
      </c>
      <c r="E961" s="3" t="s">
        <v>36</v>
      </c>
    </row>
    <row r="962" spans="4:5" x14ac:dyDescent="0.3">
      <c r="D962" s="6">
        <v>84</v>
      </c>
      <c r="E962" s="3" t="s">
        <v>36</v>
      </c>
    </row>
    <row r="963" spans="4:5" x14ac:dyDescent="0.3">
      <c r="D963" s="6">
        <v>61</v>
      </c>
      <c r="E963" s="3" t="s">
        <v>36</v>
      </c>
    </row>
    <row r="964" spans="4:5" x14ac:dyDescent="0.3">
      <c r="D964" s="6">
        <v>79</v>
      </c>
      <c r="E964" s="3" t="s">
        <v>36</v>
      </c>
    </row>
    <row r="965" spans="4:5" x14ac:dyDescent="0.3">
      <c r="D965" s="6">
        <v>59</v>
      </c>
      <c r="E965" s="3" t="s">
        <v>36</v>
      </c>
    </row>
    <row r="966" spans="4:5" x14ac:dyDescent="0.3">
      <c r="D966" s="6">
        <v>44</v>
      </c>
      <c r="E966" s="3" t="s">
        <v>36</v>
      </c>
    </row>
    <row r="967" spans="4:5" x14ac:dyDescent="0.3">
      <c r="D967" s="6">
        <v>38</v>
      </c>
      <c r="E967" s="3" t="s">
        <v>36</v>
      </c>
    </row>
    <row r="968" spans="4:5" x14ac:dyDescent="0.3">
      <c r="D968" s="6">
        <v>38</v>
      </c>
      <c r="E968" s="3" t="s">
        <v>36</v>
      </c>
    </row>
    <row r="969" spans="4:5" x14ac:dyDescent="0.3">
      <c r="D969" s="6">
        <v>70</v>
      </c>
      <c r="E969" s="3" t="s">
        <v>36</v>
      </c>
    </row>
    <row r="970" spans="4:5" x14ac:dyDescent="0.3">
      <c r="D970" s="6">
        <v>39</v>
      </c>
      <c r="E970" s="3" t="s">
        <v>36</v>
      </c>
    </row>
    <row r="971" spans="4:5" x14ac:dyDescent="0.3">
      <c r="D971" s="6">
        <v>52</v>
      </c>
      <c r="E971" s="3" t="s">
        <v>36</v>
      </c>
    </row>
    <row r="972" spans="4:5" x14ac:dyDescent="0.3">
      <c r="D972" s="6">
        <v>40</v>
      </c>
      <c r="E972" s="3" t="s">
        <v>36</v>
      </c>
    </row>
    <row r="973" spans="4:5" x14ac:dyDescent="0.3">
      <c r="D973" s="6">
        <v>25</v>
      </c>
      <c r="E973" s="3" t="s">
        <v>36</v>
      </c>
    </row>
    <row r="974" spans="4:5" x14ac:dyDescent="0.3">
      <c r="D974" s="6">
        <v>80</v>
      </c>
      <c r="E974" s="3" t="s">
        <v>36</v>
      </c>
    </row>
    <row r="975" spans="4:5" x14ac:dyDescent="0.3">
      <c r="D975" s="6">
        <v>81</v>
      </c>
      <c r="E975" s="3" t="s">
        <v>36</v>
      </c>
    </row>
    <row r="976" spans="4:5" x14ac:dyDescent="0.3">
      <c r="D976" s="6">
        <v>60</v>
      </c>
      <c r="E976" s="3" t="s">
        <v>36</v>
      </c>
    </row>
    <row r="977" spans="4:5" x14ac:dyDescent="0.3">
      <c r="D977" s="6">
        <v>62</v>
      </c>
      <c r="E977" s="3" t="s">
        <v>36</v>
      </c>
    </row>
    <row r="978" spans="4:5" x14ac:dyDescent="0.3">
      <c r="D978" s="6">
        <v>93</v>
      </c>
      <c r="E978" s="3" t="s">
        <v>36</v>
      </c>
    </row>
    <row r="979" spans="4:5" x14ac:dyDescent="0.3">
      <c r="D979" s="6">
        <v>24</v>
      </c>
      <c r="E979" s="3" t="s">
        <v>36</v>
      </c>
    </row>
    <row r="980" spans="4:5" x14ac:dyDescent="0.3">
      <c r="D980" s="6">
        <v>28</v>
      </c>
      <c r="E980" s="3" t="s">
        <v>36</v>
      </c>
    </row>
    <row r="981" spans="4:5" x14ac:dyDescent="0.3">
      <c r="D981" s="6">
        <v>55</v>
      </c>
      <c r="E981" s="3" t="s">
        <v>36</v>
      </c>
    </row>
    <row r="982" spans="4:5" x14ac:dyDescent="0.3">
      <c r="D982" s="6">
        <v>63</v>
      </c>
      <c r="E982" s="3" t="s">
        <v>36</v>
      </c>
    </row>
    <row r="983" spans="4:5" x14ac:dyDescent="0.3">
      <c r="D983" s="6">
        <v>25</v>
      </c>
      <c r="E983" s="3" t="s">
        <v>36</v>
      </c>
    </row>
    <row r="984" spans="4:5" x14ac:dyDescent="0.3">
      <c r="D984" s="6">
        <v>48</v>
      </c>
      <c r="E984" s="3" t="s">
        <v>36</v>
      </c>
    </row>
    <row r="985" spans="4:5" x14ac:dyDescent="0.3">
      <c r="D985" s="6">
        <v>81</v>
      </c>
      <c r="E985" s="3" t="s">
        <v>36</v>
      </c>
    </row>
    <row r="986" spans="4:5" x14ac:dyDescent="0.3">
      <c r="D986" s="6">
        <v>38</v>
      </c>
      <c r="E986" s="3" t="s">
        <v>36</v>
      </c>
    </row>
    <row r="987" spans="4:5" x14ac:dyDescent="0.3">
      <c r="D987" s="6">
        <v>61</v>
      </c>
      <c r="E987" s="3" t="s">
        <v>36</v>
      </c>
    </row>
    <row r="988" spans="4:5" x14ac:dyDescent="0.3">
      <c r="D988" s="6">
        <v>61</v>
      </c>
      <c r="E988" s="3" t="s">
        <v>36</v>
      </c>
    </row>
    <row r="989" spans="4:5" x14ac:dyDescent="0.3">
      <c r="D989" s="6">
        <v>55</v>
      </c>
      <c r="E989" s="3" t="s">
        <v>36</v>
      </c>
    </row>
    <row r="990" spans="4:5" x14ac:dyDescent="0.3">
      <c r="D990" s="6">
        <v>122</v>
      </c>
      <c r="E990" s="3" t="s">
        <v>36</v>
      </c>
    </row>
    <row r="991" spans="4:5" x14ac:dyDescent="0.3">
      <c r="D991" s="6">
        <v>24</v>
      </c>
      <c r="E991" s="3" t="s">
        <v>36</v>
      </c>
    </row>
    <row r="992" spans="4:5" x14ac:dyDescent="0.3">
      <c r="D992" s="6">
        <v>44</v>
      </c>
      <c r="E992" s="3" t="s">
        <v>36</v>
      </c>
    </row>
    <row r="993" spans="4:5" x14ac:dyDescent="0.3">
      <c r="D993" s="6">
        <v>38</v>
      </c>
      <c r="E993" s="3" t="s">
        <v>36</v>
      </c>
    </row>
    <row r="994" spans="4:5" x14ac:dyDescent="0.3">
      <c r="D994" s="6">
        <v>39</v>
      </c>
      <c r="E994" s="3" t="s">
        <v>36</v>
      </c>
    </row>
    <row r="995" spans="4:5" x14ac:dyDescent="0.3">
      <c r="D995" s="6">
        <v>11</v>
      </c>
      <c r="E995" s="3" t="s">
        <v>36</v>
      </c>
    </row>
    <row r="996" spans="4:5" x14ac:dyDescent="0.3">
      <c r="D996" s="6">
        <v>141</v>
      </c>
      <c r="E996" s="3" t="s">
        <v>36</v>
      </c>
    </row>
    <row r="997" spans="4:5" x14ac:dyDescent="0.3">
      <c r="D997" s="6">
        <v>41</v>
      </c>
      <c r="E997" s="3" t="s">
        <v>36</v>
      </c>
    </row>
    <row r="998" spans="4:5" x14ac:dyDescent="0.3">
      <c r="D998" s="6">
        <v>129</v>
      </c>
      <c r="E998" s="3" t="s">
        <v>36</v>
      </c>
    </row>
    <row r="999" spans="4:5" x14ac:dyDescent="0.3">
      <c r="D999" s="6">
        <v>21</v>
      </c>
      <c r="E999" s="3" t="s">
        <v>36</v>
      </c>
    </row>
    <row r="1000" spans="4:5" x14ac:dyDescent="0.3">
      <c r="D1000" s="6">
        <v>45</v>
      </c>
      <c r="E1000" s="3" t="s">
        <v>36</v>
      </c>
    </row>
    <row r="1001" spans="4:5" x14ac:dyDescent="0.3">
      <c r="D1001" s="6">
        <v>82</v>
      </c>
      <c r="E1001" s="3" t="s">
        <v>36</v>
      </c>
    </row>
    <row r="1002" spans="4:5" x14ac:dyDescent="0.3">
      <c r="D1002" s="6">
        <v>45</v>
      </c>
      <c r="E1002" s="3" t="s">
        <v>36</v>
      </c>
    </row>
    <row r="1003" spans="4:5" x14ac:dyDescent="0.3">
      <c r="D1003" s="6">
        <v>8</v>
      </c>
      <c r="E1003" s="3" t="s">
        <v>36</v>
      </c>
    </row>
    <row r="1004" spans="4:5" x14ac:dyDescent="0.3">
      <c r="D1004" s="6">
        <v>88</v>
      </c>
      <c r="E1004" s="3" t="s">
        <v>36</v>
      </c>
    </row>
    <row r="1005" spans="4:5" x14ac:dyDescent="0.3">
      <c r="D1005" s="6">
        <v>25</v>
      </c>
      <c r="E1005" s="3" t="s">
        <v>36</v>
      </c>
    </row>
    <row r="1006" spans="4:5" x14ac:dyDescent="0.3">
      <c r="D1006" s="6">
        <v>51</v>
      </c>
      <c r="E1006" s="3" t="s">
        <v>36</v>
      </c>
    </row>
    <row r="1007" spans="4:5" x14ac:dyDescent="0.3">
      <c r="D1007" s="6">
        <v>39</v>
      </c>
      <c r="E1007" s="3" t="s">
        <v>36</v>
      </c>
    </row>
    <row r="1008" spans="4:5" x14ac:dyDescent="0.3">
      <c r="D1008" s="6">
        <v>158</v>
      </c>
      <c r="E1008" s="3" t="s">
        <v>36</v>
      </c>
    </row>
    <row r="1009" spans="4:5" x14ac:dyDescent="0.3">
      <c r="D1009" s="6">
        <v>45</v>
      </c>
      <c r="E1009" s="3" t="s">
        <v>36</v>
      </c>
    </row>
    <row r="1010" spans="4:5" x14ac:dyDescent="0.3">
      <c r="D1010" s="6">
        <v>80</v>
      </c>
      <c r="E1010" s="3" t="s">
        <v>36</v>
      </c>
    </row>
    <row r="1011" spans="4:5" x14ac:dyDescent="0.3">
      <c r="D1011" s="6">
        <v>81</v>
      </c>
      <c r="E1011" s="3" t="s">
        <v>36</v>
      </c>
    </row>
    <row r="1012" spans="4:5" x14ac:dyDescent="0.3">
      <c r="D1012" s="6">
        <v>92</v>
      </c>
      <c r="E1012" s="3" t="s">
        <v>36</v>
      </c>
    </row>
    <row r="1013" spans="4:5" x14ac:dyDescent="0.3">
      <c r="D1013" s="6">
        <v>38</v>
      </c>
      <c r="E1013" s="3" t="s">
        <v>36</v>
      </c>
    </row>
    <row r="1014" spans="4:5" x14ac:dyDescent="0.3">
      <c r="D1014" s="6">
        <v>21</v>
      </c>
      <c r="E1014" s="3" t="s">
        <v>36</v>
      </c>
    </row>
    <row r="1015" spans="4:5" x14ac:dyDescent="0.3">
      <c r="D1015" s="6">
        <v>68</v>
      </c>
      <c r="E1015" s="3" t="s">
        <v>36</v>
      </c>
    </row>
    <row r="1016" spans="4:5" x14ac:dyDescent="0.3">
      <c r="D1016" s="6">
        <v>89</v>
      </c>
      <c r="E1016" s="3" t="s">
        <v>36</v>
      </c>
    </row>
    <row r="1017" spans="4:5" x14ac:dyDescent="0.3">
      <c r="D1017" s="6">
        <v>73</v>
      </c>
      <c r="E1017" s="3" t="s">
        <v>36</v>
      </c>
    </row>
    <row r="1018" spans="4:5" x14ac:dyDescent="0.3">
      <c r="D1018" s="6">
        <v>48</v>
      </c>
      <c r="E1018" s="3" t="s">
        <v>36</v>
      </c>
    </row>
    <row r="1019" spans="4:5" x14ac:dyDescent="0.3">
      <c r="D1019" s="6">
        <v>122</v>
      </c>
      <c r="E1019" s="3" t="s">
        <v>36</v>
      </c>
    </row>
    <row r="1020" spans="4:5" x14ac:dyDescent="0.3">
      <c r="D1020" s="6">
        <v>84</v>
      </c>
      <c r="E1020" s="3" t="s">
        <v>36</v>
      </c>
    </row>
    <row r="1021" spans="4:5" x14ac:dyDescent="0.3">
      <c r="D1021" s="6">
        <v>113</v>
      </c>
      <c r="E1021" s="3" t="s">
        <v>36</v>
      </c>
    </row>
    <row r="1022" spans="4:5" x14ac:dyDescent="0.3">
      <c r="D1022" s="6">
        <v>15</v>
      </c>
      <c r="E1022" s="3" t="s">
        <v>36</v>
      </c>
    </row>
    <row r="1023" spans="4:5" x14ac:dyDescent="0.3">
      <c r="D1023" s="6">
        <v>59</v>
      </c>
      <c r="E1023" s="3" t="s">
        <v>36</v>
      </c>
    </row>
    <row r="1024" spans="4:5" x14ac:dyDescent="0.3">
      <c r="D1024" s="6">
        <v>78</v>
      </c>
      <c r="E1024" s="3" t="s">
        <v>36</v>
      </c>
    </row>
    <row r="1025" spans="4:5" x14ac:dyDescent="0.3">
      <c r="D1025" s="6">
        <v>185</v>
      </c>
      <c r="E1025" s="3" t="s">
        <v>36</v>
      </c>
    </row>
    <row r="1026" spans="4:5" x14ac:dyDescent="0.3">
      <c r="D1026" s="6">
        <v>50</v>
      </c>
      <c r="E1026" s="3" t="s">
        <v>36</v>
      </c>
    </row>
    <row r="1027" spans="4:5" x14ac:dyDescent="0.3">
      <c r="D1027" s="6">
        <v>101</v>
      </c>
      <c r="E1027" s="3" t="s">
        <v>36</v>
      </c>
    </row>
    <row r="1028" spans="4:5" x14ac:dyDescent="0.3">
      <c r="D1028" s="6">
        <v>51</v>
      </c>
      <c r="E1028" s="3" t="s">
        <v>36</v>
      </c>
    </row>
    <row r="1029" spans="4:5" x14ac:dyDescent="0.3">
      <c r="D1029" s="6">
        <v>52</v>
      </c>
      <c r="E1029" s="3" t="s">
        <v>36</v>
      </c>
    </row>
    <row r="1030" spans="4:5" x14ac:dyDescent="0.3">
      <c r="D1030" s="6">
        <v>32</v>
      </c>
      <c r="E1030" s="3" t="s">
        <v>36</v>
      </c>
    </row>
    <row r="1031" spans="4:5" x14ac:dyDescent="0.3">
      <c r="D1031" s="6">
        <v>85</v>
      </c>
      <c r="E1031" s="3" t="s">
        <v>36</v>
      </c>
    </row>
    <row r="1032" spans="4:5" x14ac:dyDescent="0.3">
      <c r="D1032" s="6">
        <v>65</v>
      </c>
      <c r="E1032" s="3" t="s">
        <v>36</v>
      </c>
    </row>
    <row r="1033" spans="4:5" x14ac:dyDescent="0.3">
      <c r="D1033" s="6">
        <v>13</v>
      </c>
      <c r="E1033" s="3" t="s">
        <v>36</v>
      </c>
    </row>
    <row r="1034" spans="4:5" x14ac:dyDescent="0.3">
      <c r="D1034" s="6">
        <v>60</v>
      </c>
      <c r="E1034" s="3" t="s">
        <v>36</v>
      </c>
    </row>
    <row r="1035" spans="4:5" x14ac:dyDescent="0.3">
      <c r="D1035" s="6">
        <v>72</v>
      </c>
      <c r="E1035" s="3" t="s">
        <v>36</v>
      </c>
    </row>
    <row r="1036" spans="4:5" x14ac:dyDescent="0.3">
      <c r="D1036" s="6">
        <v>74</v>
      </c>
      <c r="E1036" s="3" t="s">
        <v>36</v>
      </c>
    </row>
    <row r="1037" spans="4:5" x14ac:dyDescent="0.3">
      <c r="D1037" s="6">
        <v>54</v>
      </c>
      <c r="E1037" s="3" t="s">
        <v>36</v>
      </c>
    </row>
    <row r="1038" spans="4:5" x14ac:dyDescent="0.3">
      <c r="D1038" s="6">
        <v>45</v>
      </c>
      <c r="E1038" s="3" t="s">
        <v>36</v>
      </c>
    </row>
    <row r="1039" spans="4:5" x14ac:dyDescent="0.3">
      <c r="D1039" s="6">
        <v>31</v>
      </c>
      <c r="E1039" s="3" t="s">
        <v>36</v>
      </c>
    </row>
    <row r="1040" spans="4:5" x14ac:dyDescent="0.3">
      <c r="D1040" s="6">
        <v>90</v>
      </c>
      <c r="E1040" s="3" t="s">
        <v>36</v>
      </c>
    </row>
    <row r="1041" spans="4:5" x14ac:dyDescent="0.3">
      <c r="D1041" s="6">
        <v>49</v>
      </c>
      <c r="E1041" s="3" t="s">
        <v>36</v>
      </c>
    </row>
    <row r="1042" spans="4:5" x14ac:dyDescent="0.3">
      <c r="D1042" s="6">
        <v>61</v>
      </c>
      <c r="E1042" s="3" t="s">
        <v>36</v>
      </c>
    </row>
    <row r="1043" spans="4:5" x14ac:dyDescent="0.3">
      <c r="D1043" s="6">
        <v>34</v>
      </c>
      <c r="E1043" s="3" t="s">
        <v>36</v>
      </c>
    </row>
    <row r="1044" spans="4:5" x14ac:dyDescent="0.3">
      <c r="D1044" s="6">
        <v>43</v>
      </c>
      <c r="E1044" s="3" t="s">
        <v>36</v>
      </c>
    </row>
    <row r="1045" spans="4:5" x14ac:dyDescent="0.3">
      <c r="D1045" s="6">
        <v>64</v>
      </c>
      <c r="E1045" s="3" t="s">
        <v>36</v>
      </c>
    </row>
    <row r="1046" spans="4:5" x14ac:dyDescent="0.3">
      <c r="D1046" s="6">
        <v>65</v>
      </c>
      <c r="E1046" s="3" t="s">
        <v>36</v>
      </c>
    </row>
    <row r="1047" spans="4:5" x14ac:dyDescent="0.3">
      <c r="D1047" s="6">
        <v>61</v>
      </c>
      <c r="E1047" s="3" t="s">
        <v>36</v>
      </c>
    </row>
    <row r="1048" spans="4:5" x14ac:dyDescent="0.3">
      <c r="D1048" s="6">
        <v>33</v>
      </c>
      <c r="E1048" s="3" t="s">
        <v>36</v>
      </c>
    </row>
    <row r="1049" spans="4:5" x14ac:dyDescent="0.3">
      <c r="D1049" s="6">
        <v>50</v>
      </c>
      <c r="E1049" s="3" t="s">
        <v>36</v>
      </c>
    </row>
    <row r="1050" spans="4:5" x14ac:dyDescent="0.3">
      <c r="D1050" s="6">
        <v>83</v>
      </c>
      <c r="E1050" s="3" t="s">
        <v>36</v>
      </c>
    </row>
    <row r="1051" spans="4:5" x14ac:dyDescent="0.3">
      <c r="D1051" s="6">
        <v>24</v>
      </c>
      <c r="E1051" s="3" t="s">
        <v>36</v>
      </c>
    </row>
    <row r="1052" spans="4:5" x14ac:dyDescent="0.3">
      <c r="D1052" s="6">
        <v>90</v>
      </c>
      <c r="E1052" s="3" t="s">
        <v>36</v>
      </c>
    </row>
    <row r="1053" spans="4:5" x14ac:dyDescent="0.3">
      <c r="D1053" s="6">
        <v>90</v>
      </c>
      <c r="E1053" s="3" t="s">
        <v>36</v>
      </c>
    </row>
    <row r="1054" spans="4:5" x14ac:dyDescent="0.3">
      <c r="D1054" s="6">
        <v>28</v>
      </c>
      <c r="E1054" s="3" t="s">
        <v>36</v>
      </c>
    </row>
    <row r="1055" spans="4:5" x14ac:dyDescent="0.3">
      <c r="D1055" s="6">
        <v>48</v>
      </c>
      <c r="E1055" s="3" t="s">
        <v>36</v>
      </c>
    </row>
    <row r="1056" spans="4:5" x14ac:dyDescent="0.3">
      <c r="D1056" s="6">
        <v>65</v>
      </c>
      <c r="E1056" s="3" t="s">
        <v>36</v>
      </c>
    </row>
    <row r="1057" spans="4:5" x14ac:dyDescent="0.3">
      <c r="D1057" s="6">
        <v>74</v>
      </c>
      <c r="E1057" s="3" t="s">
        <v>36</v>
      </c>
    </row>
    <row r="1058" spans="4:5" x14ac:dyDescent="0.3">
      <c r="D1058" s="6">
        <v>84</v>
      </c>
      <c r="E1058" s="3" t="s">
        <v>36</v>
      </c>
    </row>
    <row r="1059" spans="4:5" x14ac:dyDescent="0.3">
      <c r="D1059" s="6">
        <v>29</v>
      </c>
      <c r="E1059" s="3" t="s">
        <v>36</v>
      </c>
    </row>
    <row r="1060" spans="4:5" x14ac:dyDescent="0.3">
      <c r="D1060" s="6">
        <v>11</v>
      </c>
      <c r="E1060" s="3" t="s">
        <v>36</v>
      </c>
    </row>
    <row r="1061" spans="4:5" x14ac:dyDescent="0.3">
      <c r="D1061" s="6">
        <v>63</v>
      </c>
      <c r="E1061" s="3" t="s">
        <v>36</v>
      </c>
    </row>
    <row r="1062" spans="4:5" x14ac:dyDescent="0.3">
      <c r="D1062" s="6">
        <v>53</v>
      </c>
      <c r="E1062" s="3" t="s">
        <v>36</v>
      </c>
    </row>
    <row r="1063" spans="4:5" x14ac:dyDescent="0.3">
      <c r="D1063" s="6">
        <v>42</v>
      </c>
      <c r="E1063" s="3" t="s">
        <v>36</v>
      </c>
    </row>
    <row r="1064" spans="4:5" x14ac:dyDescent="0.3">
      <c r="D1064" s="6">
        <v>120</v>
      </c>
      <c r="E1064" s="3" t="s">
        <v>36</v>
      </c>
    </row>
    <row r="1065" spans="4:5" x14ac:dyDescent="0.3">
      <c r="D1065" s="6">
        <v>60</v>
      </c>
      <c r="E1065" s="3" t="s">
        <v>36</v>
      </c>
    </row>
    <row r="1066" spans="4:5" x14ac:dyDescent="0.3">
      <c r="D1066" s="6">
        <v>64</v>
      </c>
      <c r="E1066" s="3" t="s">
        <v>36</v>
      </c>
    </row>
    <row r="1067" spans="4:5" x14ac:dyDescent="0.3">
      <c r="D1067" s="6">
        <v>70</v>
      </c>
      <c r="E1067" s="3" t="s">
        <v>36</v>
      </c>
    </row>
    <row r="1068" spans="4:5" x14ac:dyDescent="0.3">
      <c r="D1068" s="6">
        <v>51</v>
      </c>
      <c r="E1068" s="3" t="s">
        <v>36</v>
      </c>
    </row>
    <row r="1069" spans="4:5" x14ac:dyDescent="0.3">
      <c r="D1069" s="6">
        <v>31</v>
      </c>
      <c r="E1069" s="3" t="s">
        <v>36</v>
      </c>
    </row>
    <row r="1070" spans="4:5" x14ac:dyDescent="0.3">
      <c r="D1070" s="6">
        <v>70</v>
      </c>
      <c r="E1070" s="3" t="s">
        <v>36</v>
      </c>
    </row>
    <row r="1071" spans="4:5" x14ac:dyDescent="0.3">
      <c r="D1071" s="6">
        <v>35</v>
      </c>
      <c r="E1071" s="3" t="s">
        <v>36</v>
      </c>
    </row>
    <row r="1072" spans="4:5" x14ac:dyDescent="0.3">
      <c r="D1072" s="6">
        <v>81</v>
      </c>
      <c r="E1072" s="3" t="s">
        <v>36</v>
      </c>
    </row>
    <row r="1073" spans="4:5" x14ac:dyDescent="0.3">
      <c r="D1073" s="6">
        <v>64</v>
      </c>
      <c r="E1073" s="3" t="s">
        <v>36</v>
      </c>
    </row>
    <row r="1074" spans="4:5" x14ac:dyDescent="0.3">
      <c r="D1074" s="6">
        <v>64</v>
      </c>
      <c r="E1074" s="3" t="s">
        <v>36</v>
      </c>
    </row>
    <row r="1075" spans="4:5" x14ac:dyDescent="0.3">
      <c r="D1075" s="6">
        <v>62</v>
      </c>
      <c r="E1075" s="3" t="s">
        <v>36</v>
      </c>
    </row>
    <row r="1076" spans="4:5" x14ac:dyDescent="0.3">
      <c r="D1076" s="6">
        <v>32</v>
      </c>
      <c r="E1076" s="3" t="s">
        <v>36</v>
      </c>
    </row>
    <row r="1077" spans="4:5" x14ac:dyDescent="0.3">
      <c r="D1077" s="6">
        <v>28</v>
      </c>
      <c r="E1077" s="3" t="s">
        <v>36</v>
      </c>
    </row>
    <row r="1078" spans="4:5" x14ac:dyDescent="0.3">
      <c r="D1078" s="6">
        <v>23</v>
      </c>
      <c r="E1078" s="3" t="s">
        <v>36</v>
      </c>
    </row>
    <row r="1079" spans="4:5" x14ac:dyDescent="0.3">
      <c r="D1079" s="6">
        <v>31</v>
      </c>
      <c r="E1079" s="3" t="s">
        <v>36</v>
      </c>
    </row>
    <row r="1080" spans="4:5" x14ac:dyDescent="0.3">
      <c r="D1080" s="6">
        <v>195</v>
      </c>
      <c r="E1080" s="3" t="s">
        <v>36</v>
      </c>
    </row>
    <row r="1081" spans="4:5" x14ac:dyDescent="0.3">
      <c r="D1081" s="6">
        <v>75</v>
      </c>
      <c r="E1081" s="3" t="s">
        <v>36</v>
      </c>
    </row>
    <row r="1082" spans="4:5" x14ac:dyDescent="0.3">
      <c r="D1082" s="6">
        <v>58</v>
      </c>
      <c r="E1082" s="3" t="s">
        <v>36</v>
      </c>
    </row>
    <row r="1083" spans="4:5" x14ac:dyDescent="0.3">
      <c r="D1083" s="6">
        <v>60</v>
      </c>
      <c r="E1083" s="3" t="s">
        <v>36</v>
      </c>
    </row>
    <row r="1084" spans="4:5" x14ac:dyDescent="0.3">
      <c r="D1084" s="6">
        <v>51</v>
      </c>
      <c r="E1084" s="3" t="s">
        <v>36</v>
      </c>
    </row>
    <row r="1085" spans="4:5" x14ac:dyDescent="0.3">
      <c r="D1085" s="6">
        <v>23</v>
      </c>
      <c r="E1085" s="3" t="s">
        <v>36</v>
      </c>
    </row>
    <row r="1086" spans="4:5" x14ac:dyDescent="0.3">
      <c r="D1086" s="6">
        <v>28</v>
      </c>
      <c r="E1086" s="3" t="s">
        <v>36</v>
      </c>
    </row>
    <row r="1087" spans="4:5" x14ac:dyDescent="0.3">
      <c r="D1087" s="6">
        <v>79</v>
      </c>
      <c r="E1087" s="3" t="s">
        <v>36</v>
      </c>
    </row>
    <row r="1088" spans="4:5" x14ac:dyDescent="0.3">
      <c r="D1088" s="6">
        <v>91</v>
      </c>
      <c r="E1088" s="3" t="s">
        <v>36</v>
      </c>
    </row>
    <row r="1089" spans="4:5" x14ac:dyDescent="0.3">
      <c r="D1089" s="6">
        <v>25</v>
      </c>
      <c r="E1089" s="3" t="s">
        <v>36</v>
      </c>
    </row>
    <row r="1090" spans="4:5" x14ac:dyDescent="0.3">
      <c r="D1090" s="6">
        <v>64</v>
      </c>
      <c r="E1090" s="3" t="s">
        <v>36</v>
      </c>
    </row>
    <row r="1091" spans="4:5" x14ac:dyDescent="0.3">
      <c r="D1091" s="6">
        <v>15</v>
      </c>
      <c r="E1091" s="3" t="s">
        <v>36</v>
      </c>
    </row>
    <row r="1092" spans="4:5" x14ac:dyDescent="0.3">
      <c r="D1092" s="6">
        <v>59</v>
      </c>
      <c r="E1092" s="3" t="s">
        <v>36</v>
      </c>
    </row>
    <row r="1093" spans="4:5" x14ac:dyDescent="0.3">
      <c r="D1093" s="6">
        <v>44</v>
      </c>
      <c r="E1093" s="3" t="s">
        <v>36</v>
      </c>
    </row>
    <row r="1094" spans="4:5" x14ac:dyDescent="0.3">
      <c r="D1094" s="6">
        <v>178</v>
      </c>
      <c r="E1094" s="3" t="s">
        <v>36</v>
      </c>
    </row>
    <row r="1095" spans="4:5" x14ac:dyDescent="0.3">
      <c r="D1095" s="6">
        <v>88</v>
      </c>
      <c r="E1095" s="3" t="s">
        <v>36</v>
      </c>
    </row>
    <row r="1096" spans="4:5" x14ac:dyDescent="0.3">
      <c r="D1096" s="6">
        <v>22</v>
      </c>
      <c r="E1096" s="3" t="s">
        <v>36</v>
      </c>
    </row>
    <row r="1097" spans="4:5" x14ac:dyDescent="0.3">
      <c r="D1097" s="6">
        <v>29</v>
      </c>
      <c r="E1097" s="3" t="s">
        <v>36</v>
      </c>
    </row>
    <row r="1098" spans="4:5" x14ac:dyDescent="0.3">
      <c r="D1098" s="6">
        <v>84</v>
      </c>
      <c r="E1098" s="3" t="s">
        <v>36</v>
      </c>
    </row>
    <row r="1099" spans="4:5" x14ac:dyDescent="0.3">
      <c r="D1099" s="6">
        <v>81</v>
      </c>
      <c r="E1099" s="3" t="s">
        <v>36</v>
      </c>
    </row>
    <row r="1100" spans="4:5" x14ac:dyDescent="0.3">
      <c r="D1100" s="6">
        <v>44</v>
      </c>
      <c r="E1100" s="3" t="s">
        <v>36</v>
      </c>
    </row>
    <row r="1101" spans="4:5" x14ac:dyDescent="0.3">
      <c r="D1101" s="6">
        <v>80</v>
      </c>
      <c r="E1101" s="3" t="s">
        <v>36</v>
      </c>
    </row>
    <row r="1102" spans="4:5" x14ac:dyDescent="0.3">
      <c r="D1102" s="6">
        <v>79</v>
      </c>
      <c r="E1102" s="3" t="s">
        <v>36</v>
      </c>
    </row>
    <row r="1103" spans="4:5" x14ac:dyDescent="0.3">
      <c r="D1103" s="6">
        <v>61</v>
      </c>
      <c r="E1103" s="3" t="s">
        <v>36</v>
      </c>
    </row>
    <row r="1104" spans="4:5" x14ac:dyDescent="0.3">
      <c r="D1104" s="6">
        <v>21</v>
      </c>
      <c r="E1104" s="3" t="s">
        <v>36</v>
      </c>
    </row>
    <row r="1105" spans="4:5" x14ac:dyDescent="0.3">
      <c r="D1105" s="6">
        <v>29</v>
      </c>
      <c r="E1105" s="3" t="s">
        <v>36</v>
      </c>
    </row>
    <row r="1106" spans="4:5" x14ac:dyDescent="0.3">
      <c r="D1106" s="6">
        <v>112</v>
      </c>
      <c r="E1106" s="3" t="s">
        <v>36</v>
      </c>
    </row>
    <row r="1107" spans="4:5" x14ac:dyDescent="0.3">
      <c r="D1107" s="6">
        <v>9</v>
      </c>
      <c r="E1107" s="3" t="s">
        <v>36</v>
      </c>
    </row>
    <row r="1108" spans="4:5" x14ac:dyDescent="0.3">
      <c r="D1108" s="6">
        <v>41</v>
      </c>
      <c r="E1108" s="3" t="s">
        <v>36</v>
      </c>
    </row>
    <row r="1109" spans="4:5" x14ac:dyDescent="0.3">
      <c r="D1109" s="6">
        <v>99</v>
      </c>
      <c r="E1109" s="3" t="s">
        <v>36</v>
      </c>
    </row>
    <row r="1110" spans="4:5" x14ac:dyDescent="0.3">
      <c r="D1110" s="6">
        <v>70</v>
      </c>
      <c r="E1110" s="3" t="s">
        <v>36</v>
      </c>
    </row>
    <row r="1111" spans="4:5" x14ac:dyDescent="0.3">
      <c r="D1111" s="6">
        <v>79</v>
      </c>
      <c r="E1111" s="3" t="s">
        <v>36</v>
      </c>
    </row>
    <row r="1112" spans="4:5" x14ac:dyDescent="0.3">
      <c r="D1112" s="6">
        <v>73</v>
      </c>
      <c r="E1112" s="3" t="s">
        <v>36</v>
      </c>
    </row>
    <row r="1113" spans="4:5" x14ac:dyDescent="0.3">
      <c r="D1113" s="6">
        <v>39</v>
      </c>
      <c r="E1113" s="3" t="s">
        <v>36</v>
      </c>
    </row>
    <row r="1114" spans="4:5" x14ac:dyDescent="0.3">
      <c r="D1114" s="6">
        <v>81</v>
      </c>
      <c r="E1114" s="3" t="s">
        <v>36</v>
      </c>
    </row>
    <row r="1115" spans="4:5" x14ac:dyDescent="0.3">
      <c r="D1115" s="6">
        <v>84</v>
      </c>
      <c r="E1115" s="3" t="s">
        <v>36</v>
      </c>
    </row>
    <row r="1116" spans="4:5" x14ac:dyDescent="0.3">
      <c r="D1116" s="6">
        <v>79</v>
      </c>
      <c r="E1116" s="3" t="s">
        <v>36</v>
      </c>
    </row>
    <row r="1117" spans="4:5" x14ac:dyDescent="0.3">
      <c r="D1117" s="6">
        <v>50</v>
      </c>
      <c r="E1117" s="3" t="s">
        <v>36</v>
      </c>
    </row>
    <row r="1118" spans="4:5" x14ac:dyDescent="0.3">
      <c r="D1118" s="6">
        <v>103</v>
      </c>
      <c r="E1118" s="3" t="s">
        <v>36</v>
      </c>
    </row>
    <row r="1119" spans="4:5" x14ac:dyDescent="0.3">
      <c r="D1119" s="6">
        <v>39</v>
      </c>
      <c r="E1119" s="3" t="s">
        <v>36</v>
      </c>
    </row>
    <row r="1120" spans="4:5" x14ac:dyDescent="0.3">
      <c r="D1120" s="6">
        <v>12</v>
      </c>
      <c r="E1120" s="3" t="s">
        <v>36</v>
      </c>
    </row>
    <row r="1121" spans="4:5" x14ac:dyDescent="0.3">
      <c r="D1121" s="6">
        <v>58</v>
      </c>
      <c r="E1121" s="3" t="s">
        <v>36</v>
      </c>
    </row>
    <row r="1122" spans="4:5" x14ac:dyDescent="0.3">
      <c r="D1122" s="6">
        <v>65</v>
      </c>
      <c r="E1122" s="3" t="s">
        <v>36</v>
      </c>
    </row>
    <row r="1123" spans="4:5" x14ac:dyDescent="0.3">
      <c r="D1123" s="6">
        <v>81</v>
      </c>
      <c r="E1123" s="3" t="s">
        <v>36</v>
      </c>
    </row>
    <row r="1124" spans="4:5" x14ac:dyDescent="0.3">
      <c r="D1124" s="6">
        <v>29</v>
      </c>
      <c r="E1124" s="3" t="s">
        <v>36</v>
      </c>
    </row>
    <row r="1125" spans="4:5" x14ac:dyDescent="0.3">
      <c r="D1125" s="6">
        <v>28</v>
      </c>
      <c r="E1125" s="3" t="s">
        <v>36</v>
      </c>
    </row>
    <row r="1126" spans="4:5" x14ac:dyDescent="0.3">
      <c r="D1126" s="6">
        <v>32</v>
      </c>
      <c r="E1126" s="3" t="s">
        <v>36</v>
      </c>
    </row>
    <row r="1127" spans="4:5" x14ac:dyDescent="0.3">
      <c r="D1127" s="6">
        <v>22</v>
      </c>
      <c r="E1127" s="3" t="s">
        <v>36</v>
      </c>
    </row>
    <row r="1128" spans="4:5" x14ac:dyDescent="0.3">
      <c r="D1128" s="6">
        <v>30</v>
      </c>
      <c r="E1128" s="3" t="s">
        <v>36</v>
      </c>
    </row>
    <row r="1129" spans="4:5" x14ac:dyDescent="0.3">
      <c r="D1129" s="6">
        <v>60</v>
      </c>
      <c r="E1129" s="3" t="s">
        <v>36</v>
      </c>
    </row>
    <row r="1130" spans="4:5" x14ac:dyDescent="0.3">
      <c r="D1130" s="6">
        <v>78</v>
      </c>
      <c r="E1130" s="3" t="s">
        <v>36</v>
      </c>
    </row>
    <row r="1131" spans="4:5" x14ac:dyDescent="0.3">
      <c r="D1131" s="6">
        <v>73</v>
      </c>
      <c r="E1131" s="3" t="s">
        <v>36</v>
      </c>
    </row>
    <row r="1132" spans="4:5" x14ac:dyDescent="0.3">
      <c r="D1132" s="6">
        <v>90</v>
      </c>
      <c r="E1132" s="3" t="s">
        <v>36</v>
      </c>
    </row>
    <row r="1133" spans="4:5" x14ac:dyDescent="0.3">
      <c r="D1133" s="6">
        <v>73</v>
      </c>
      <c r="E1133" s="3" t="s">
        <v>36</v>
      </c>
    </row>
    <row r="1134" spans="4:5" x14ac:dyDescent="0.3">
      <c r="D1134" s="6">
        <v>61</v>
      </c>
      <c r="E1134" s="3" t="s">
        <v>36</v>
      </c>
    </row>
    <row r="1135" spans="4:5" x14ac:dyDescent="0.3">
      <c r="D1135" s="6">
        <v>38</v>
      </c>
      <c r="E1135" s="3" t="s">
        <v>36</v>
      </c>
    </row>
    <row r="1136" spans="4:5" x14ac:dyDescent="0.3">
      <c r="D1136" s="6">
        <v>81</v>
      </c>
      <c r="E1136" s="3" t="s">
        <v>36</v>
      </c>
    </row>
    <row r="1137" spans="4:5" x14ac:dyDescent="0.3">
      <c r="D1137" s="6">
        <v>55</v>
      </c>
      <c r="E1137" s="3" t="s">
        <v>36</v>
      </c>
    </row>
    <row r="1138" spans="4:5" x14ac:dyDescent="0.3">
      <c r="D1138" s="6">
        <v>40</v>
      </c>
      <c r="E1138" s="3" t="s">
        <v>36</v>
      </c>
    </row>
    <row r="1139" spans="4:5" x14ac:dyDescent="0.3">
      <c r="D1139" s="6">
        <v>53</v>
      </c>
      <c r="E1139" s="3" t="s">
        <v>36</v>
      </c>
    </row>
    <row r="1140" spans="4:5" x14ac:dyDescent="0.3">
      <c r="D1140" s="6">
        <v>62</v>
      </c>
      <c r="E1140" s="3" t="s">
        <v>36</v>
      </c>
    </row>
    <row r="1141" spans="4:5" x14ac:dyDescent="0.3">
      <c r="D1141" s="6">
        <v>64</v>
      </c>
      <c r="E1141" s="3" t="s">
        <v>36</v>
      </c>
    </row>
    <row r="1142" spans="4:5" x14ac:dyDescent="0.3">
      <c r="D1142" s="6">
        <v>40</v>
      </c>
      <c r="E1142" s="3" t="s">
        <v>36</v>
      </c>
    </row>
    <row r="1143" spans="4:5" x14ac:dyDescent="0.3">
      <c r="D1143" s="6">
        <v>34</v>
      </c>
      <c r="E1143" s="3" t="s">
        <v>36</v>
      </c>
    </row>
    <row r="1144" spans="4:5" x14ac:dyDescent="0.3">
      <c r="D1144" s="6">
        <v>131</v>
      </c>
      <c r="E1144" s="3" t="s">
        <v>36</v>
      </c>
    </row>
    <row r="1145" spans="4:5" x14ac:dyDescent="0.3">
      <c r="D1145" s="6">
        <v>19</v>
      </c>
      <c r="E1145" s="3" t="s">
        <v>36</v>
      </c>
    </row>
    <row r="1146" spans="4:5" x14ac:dyDescent="0.3">
      <c r="D1146" s="6">
        <v>21</v>
      </c>
      <c r="E1146" s="3" t="s">
        <v>36</v>
      </c>
    </row>
    <row r="1147" spans="4:5" x14ac:dyDescent="0.3">
      <c r="D1147" s="6">
        <v>33</v>
      </c>
      <c r="E1147" s="3" t="s">
        <v>36</v>
      </c>
    </row>
    <row r="1148" spans="4:5" x14ac:dyDescent="0.3">
      <c r="D1148" s="6">
        <v>25</v>
      </c>
      <c r="E1148" s="3" t="s">
        <v>36</v>
      </c>
    </row>
    <row r="1149" spans="4:5" x14ac:dyDescent="0.3">
      <c r="D1149" s="6">
        <v>50</v>
      </c>
      <c r="E1149" s="3" t="s">
        <v>36</v>
      </c>
    </row>
    <row r="1150" spans="4:5" x14ac:dyDescent="0.3">
      <c r="D1150" s="6">
        <v>23</v>
      </c>
      <c r="E1150" s="3" t="s">
        <v>36</v>
      </c>
    </row>
    <row r="1151" spans="4:5" x14ac:dyDescent="0.3">
      <c r="D1151" s="6">
        <v>44</v>
      </c>
      <c r="E1151" s="3" t="s">
        <v>36</v>
      </c>
    </row>
    <row r="1152" spans="4:5" x14ac:dyDescent="0.3">
      <c r="D1152" s="6">
        <v>55</v>
      </c>
      <c r="E1152" s="3" t="s">
        <v>36</v>
      </c>
    </row>
    <row r="1153" spans="4:5" x14ac:dyDescent="0.3">
      <c r="D1153" s="6">
        <v>23</v>
      </c>
      <c r="E1153" s="3" t="s">
        <v>36</v>
      </c>
    </row>
    <row r="1154" spans="4:5" x14ac:dyDescent="0.3">
      <c r="D1154" s="6">
        <v>55</v>
      </c>
      <c r="E1154" s="3" t="s">
        <v>36</v>
      </c>
    </row>
    <row r="1155" spans="4:5" x14ac:dyDescent="0.3">
      <c r="D1155" s="6">
        <v>54</v>
      </c>
      <c r="E1155" s="3" t="s">
        <v>36</v>
      </c>
    </row>
    <row r="1156" spans="4:5" x14ac:dyDescent="0.3">
      <c r="D1156" s="6">
        <v>64</v>
      </c>
      <c r="E1156" s="3" t="s">
        <v>36</v>
      </c>
    </row>
    <row r="1157" spans="4:5" x14ac:dyDescent="0.3">
      <c r="D1157" s="6">
        <v>74</v>
      </c>
      <c r="E1157" s="3" t="s">
        <v>36</v>
      </c>
    </row>
    <row r="1158" spans="4:5" x14ac:dyDescent="0.3">
      <c r="D1158" s="6">
        <v>15</v>
      </c>
      <c r="E1158" s="3" t="s">
        <v>36</v>
      </c>
    </row>
    <row r="1159" spans="4:5" x14ac:dyDescent="0.3">
      <c r="D1159" s="6">
        <v>62</v>
      </c>
      <c r="E1159" s="3" t="s">
        <v>36</v>
      </c>
    </row>
    <row r="1160" spans="4:5" x14ac:dyDescent="0.3">
      <c r="D1160" s="6">
        <v>64</v>
      </c>
      <c r="E1160" s="3" t="s">
        <v>36</v>
      </c>
    </row>
    <row r="1161" spans="4:5" x14ac:dyDescent="0.3">
      <c r="D1161" s="6">
        <v>42</v>
      </c>
      <c r="E1161" s="3" t="s">
        <v>36</v>
      </c>
    </row>
    <row r="1162" spans="4:5" x14ac:dyDescent="0.3">
      <c r="D1162" s="6">
        <v>85</v>
      </c>
      <c r="E1162" s="3" t="s">
        <v>36</v>
      </c>
    </row>
    <row r="1163" spans="4:5" x14ac:dyDescent="0.3">
      <c r="D1163" s="6">
        <v>74</v>
      </c>
      <c r="E1163" s="3" t="s">
        <v>36</v>
      </c>
    </row>
    <row r="1164" spans="4:5" x14ac:dyDescent="0.3">
      <c r="D1164" s="6">
        <v>69</v>
      </c>
      <c r="E1164" s="3" t="s">
        <v>36</v>
      </c>
    </row>
    <row r="1165" spans="4:5" x14ac:dyDescent="0.3">
      <c r="D1165" s="6">
        <v>73</v>
      </c>
      <c r="E1165" s="3" t="s">
        <v>36</v>
      </c>
    </row>
    <row r="1166" spans="4:5" x14ac:dyDescent="0.3">
      <c r="D1166" s="6">
        <v>82</v>
      </c>
      <c r="E1166" s="3" t="s">
        <v>36</v>
      </c>
    </row>
    <row r="1167" spans="4:5" x14ac:dyDescent="0.3">
      <c r="D1167" s="6">
        <v>64</v>
      </c>
      <c r="E1167" s="3" t="s">
        <v>36</v>
      </c>
    </row>
    <row r="1168" spans="4:5" x14ac:dyDescent="0.3">
      <c r="D1168" s="6">
        <v>78</v>
      </c>
      <c r="E1168" s="3" t="s">
        <v>36</v>
      </c>
    </row>
    <row r="1169" spans="4:5" x14ac:dyDescent="0.3">
      <c r="D1169" s="6">
        <v>62</v>
      </c>
      <c r="E1169" s="3" t="s">
        <v>36</v>
      </c>
    </row>
    <row r="1170" spans="4:5" x14ac:dyDescent="0.3">
      <c r="D1170" s="6">
        <v>72</v>
      </c>
      <c r="E1170" s="3" t="s">
        <v>36</v>
      </c>
    </row>
    <row r="1171" spans="4:5" x14ac:dyDescent="0.3">
      <c r="D1171" s="6">
        <v>13</v>
      </c>
      <c r="E1171" s="3" t="s">
        <v>36</v>
      </c>
    </row>
    <row r="1172" spans="4:5" x14ac:dyDescent="0.3">
      <c r="D1172" s="6">
        <v>69</v>
      </c>
      <c r="E1172" s="3" t="s">
        <v>36</v>
      </c>
    </row>
    <row r="1173" spans="4:5" x14ac:dyDescent="0.3">
      <c r="D1173" s="6">
        <v>39</v>
      </c>
      <c r="E1173" s="3" t="s">
        <v>36</v>
      </c>
    </row>
    <row r="1174" spans="4:5" x14ac:dyDescent="0.3">
      <c r="D1174" s="6">
        <v>34</v>
      </c>
      <c r="E1174" s="3" t="s">
        <v>36</v>
      </c>
    </row>
    <row r="1175" spans="4:5" x14ac:dyDescent="0.3">
      <c r="D1175" s="6">
        <v>79</v>
      </c>
      <c r="E1175" s="3" t="s">
        <v>36</v>
      </c>
    </row>
    <row r="1176" spans="4:5" x14ac:dyDescent="0.3">
      <c r="D1176" s="6">
        <v>38</v>
      </c>
      <c r="E1176" s="3" t="s">
        <v>36</v>
      </c>
    </row>
    <row r="1177" spans="4:5" x14ac:dyDescent="0.3">
      <c r="D1177" s="6">
        <v>92</v>
      </c>
      <c r="E1177" s="3" t="s">
        <v>36</v>
      </c>
    </row>
    <row r="1178" spans="4:5" x14ac:dyDescent="0.3">
      <c r="D1178" s="6">
        <v>63</v>
      </c>
      <c r="E1178" s="3" t="s">
        <v>36</v>
      </c>
    </row>
    <row r="1179" spans="4:5" x14ac:dyDescent="0.3">
      <c r="D1179" s="6">
        <v>23</v>
      </c>
      <c r="E1179" s="3" t="s">
        <v>36</v>
      </c>
    </row>
    <row r="1180" spans="4:5" x14ac:dyDescent="0.3">
      <c r="D1180" s="6">
        <v>71</v>
      </c>
      <c r="E1180" s="3" t="s">
        <v>36</v>
      </c>
    </row>
    <row r="1181" spans="4:5" x14ac:dyDescent="0.3">
      <c r="D1181" s="6">
        <v>91</v>
      </c>
      <c r="E1181" s="3" t="s">
        <v>36</v>
      </c>
    </row>
    <row r="1182" spans="4:5" x14ac:dyDescent="0.3">
      <c r="D1182" s="6">
        <v>62</v>
      </c>
      <c r="E1182" s="3" t="s">
        <v>36</v>
      </c>
    </row>
    <row r="1183" spans="4:5" x14ac:dyDescent="0.3">
      <c r="D1183" s="6">
        <v>90</v>
      </c>
      <c r="E1183" s="3" t="s">
        <v>36</v>
      </c>
    </row>
    <row r="1184" spans="4:5" x14ac:dyDescent="0.3">
      <c r="D1184" s="6">
        <v>35</v>
      </c>
      <c r="E1184" s="3" t="s">
        <v>36</v>
      </c>
    </row>
    <row r="1185" spans="4:5" x14ac:dyDescent="0.3">
      <c r="D1185" s="6">
        <v>65</v>
      </c>
      <c r="E1185" s="3" t="s">
        <v>36</v>
      </c>
    </row>
    <row r="1186" spans="4:5" x14ac:dyDescent="0.3">
      <c r="D1186" s="6">
        <v>35</v>
      </c>
      <c r="E1186" s="3" t="s">
        <v>36</v>
      </c>
    </row>
    <row r="1187" spans="4:5" x14ac:dyDescent="0.3">
      <c r="D1187" s="6">
        <v>84</v>
      </c>
      <c r="E1187" s="3" t="s">
        <v>36</v>
      </c>
    </row>
    <row r="1188" spans="4:5" x14ac:dyDescent="0.3">
      <c r="D1188" s="6">
        <v>28</v>
      </c>
      <c r="E1188" s="3" t="s">
        <v>36</v>
      </c>
    </row>
    <row r="1189" spans="4:5" x14ac:dyDescent="0.3">
      <c r="D1189" s="6">
        <v>95</v>
      </c>
      <c r="E1189" s="3" t="s">
        <v>36</v>
      </c>
    </row>
    <row r="1190" spans="4:5" x14ac:dyDescent="0.3">
      <c r="D1190" s="6">
        <v>81</v>
      </c>
      <c r="E1190" s="3" t="s">
        <v>36</v>
      </c>
    </row>
    <row r="1191" spans="4:5" x14ac:dyDescent="0.3">
      <c r="D1191" s="6">
        <v>94</v>
      </c>
      <c r="E1191" s="3" t="s">
        <v>36</v>
      </c>
    </row>
    <row r="1192" spans="4:5" x14ac:dyDescent="0.3">
      <c r="D1192" s="6">
        <v>50</v>
      </c>
      <c r="E1192" s="3" t="s">
        <v>36</v>
      </c>
    </row>
    <row r="1193" spans="4:5" x14ac:dyDescent="0.3">
      <c r="D1193" s="6">
        <v>79</v>
      </c>
      <c r="E1193" s="3" t="s">
        <v>36</v>
      </c>
    </row>
    <row r="1194" spans="4:5" x14ac:dyDescent="0.3">
      <c r="D1194" s="6">
        <v>91</v>
      </c>
      <c r="E1194" s="3" t="s">
        <v>36</v>
      </c>
    </row>
    <row r="1195" spans="4:5" x14ac:dyDescent="0.3">
      <c r="D1195" s="6">
        <v>134</v>
      </c>
      <c r="E1195" s="3" t="s">
        <v>36</v>
      </c>
    </row>
    <row r="1196" spans="4:5" x14ac:dyDescent="0.3">
      <c r="D1196" s="6">
        <v>21</v>
      </c>
      <c r="E1196" s="3" t="s">
        <v>36</v>
      </c>
    </row>
    <row r="1197" spans="4:5" x14ac:dyDescent="0.3">
      <c r="D1197" s="6">
        <v>65</v>
      </c>
      <c r="E1197" s="3" t="s">
        <v>36</v>
      </c>
    </row>
    <row r="1198" spans="4:5" x14ac:dyDescent="0.3">
      <c r="D1198" s="6">
        <v>82</v>
      </c>
      <c r="E1198" s="3" t="s">
        <v>36</v>
      </c>
    </row>
    <row r="1199" spans="4:5" x14ac:dyDescent="0.3">
      <c r="D1199" s="6">
        <v>42</v>
      </c>
      <c r="E1199" s="3" t="s">
        <v>36</v>
      </c>
    </row>
    <row r="1200" spans="4:5" x14ac:dyDescent="0.3">
      <c r="D1200" s="6">
        <v>35</v>
      </c>
      <c r="E1200" s="3" t="s">
        <v>36</v>
      </c>
    </row>
    <row r="1201" spans="4:5" x14ac:dyDescent="0.3">
      <c r="D1201" s="6">
        <v>70</v>
      </c>
      <c r="E1201" s="3" t="s">
        <v>36</v>
      </c>
    </row>
    <row r="1202" spans="4:5" x14ac:dyDescent="0.3">
      <c r="D1202" s="6">
        <v>54</v>
      </c>
      <c r="E1202" s="3" t="s">
        <v>36</v>
      </c>
    </row>
    <row r="1203" spans="4:5" x14ac:dyDescent="0.3">
      <c r="D1203" s="6">
        <v>162</v>
      </c>
      <c r="E1203" s="3" t="s">
        <v>36</v>
      </c>
    </row>
    <row r="1204" spans="4:5" x14ac:dyDescent="0.3">
      <c r="D1204" s="6">
        <v>20</v>
      </c>
      <c r="E1204" s="3" t="s">
        <v>36</v>
      </c>
    </row>
    <row r="1205" spans="4:5" x14ac:dyDescent="0.3">
      <c r="D1205" s="6">
        <v>28</v>
      </c>
      <c r="E1205" s="3" t="s">
        <v>36</v>
      </c>
    </row>
    <row r="1206" spans="4:5" x14ac:dyDescent="0.3">
      <c r="D1206" s="6">
        <v>49</v>
      </c>
      <c r="E1206" s="3" t="s">
        <v>36</v>
      </c>
    </row>
    <row r="1207" spans="4:5" x14ac:dyDescent="0.3">
      <c r="D1207" s="6">
        <v>92</v>
      </c>
      <c r="E1207" s="3" t="s">
        <v>36</v>
      </c>
    </row>
    <row r="1208" spans="4:5" x14ac:dyDescent="0.3">
      <c r="D1208" s="6">
        <v>42</v>
      </c>
      <c r="E1208" s="3" t="s">
        <v>36</v>
      </c>
    </row>
    <row r="1209" spans="4:5" x14ac:dyDescent="0.3">
      <c r="D1209" s="6">
        <v>52</v>
      </c>
      <c r="E1209" s="3" t="s">
        <v>36</v>
      </c>
    </row>
    <row r="1210" spans="4:5" x14ac:dyDescent="0.3">
      <c r="D1210" s="6">
        <v>140</v>
      </c>
      <c r="E1210" s="3" t="s">
        <v>36</v>
      </c>
    </row>
    <row r="1211" spans="4:5" x14ac:dyDescent="0.3">
      <c r="D1211" s="6">
        <v>81</v>
      </c>
      <c r="E1211" s="3" t="s">
        <v>36</v>
      </c>
    </row>
    <row r="1212" spans="4:5" x14ac:dyDescent="0.3">
      <c r="D1212" s="6">
        <v>99</v>
      </c>
      <c r="E1212" s="3" t="s">
        <v>36</v>
      </c>
    </row>
    <row r="1213" spans="4:5" x14ac:dyDescent="0.3">
      <c r="D1213" s="6">
        <v>53</v>
      </c>
      <c r="E1213" s="3" t="s">
        <v>36</v>
      </c>
    </row>
    <row r="1214" spans="4:5" x14ac:dyDescent="0.3">
      <c r="D1214" s="6">
        <v>79</v>
      </c>
      <c r="E1214" s="3" t="s">
        <v>36</v>
      </c>
    </row>
    <row r="1215" spans="4:5" x14ac:dyDescent="0.3">
      <c r="D1215" s="6">
        <v>41</v>
      </c>
      <c r="E1215" s="3" t="s">
        <v>36</v>
      </c>
    </row>
    <row r="1216" spans="4:5" x14ac:dyDescent="0.3">
      <c r="D1216" s="6">
        <v>44</v>
      </c>
      <c r="E1216" s="3" t="s">
        <v>36</v>
      </c>
    </row>
    <row r="1217" spans="4:5" x14ac:dyDescent="0.3">
      <c r="D1217" s="6">
        <v>124</v>
      </c>
      <c r="E1217" s="3" t="s">
        <v>36</v>
      </c>
    </row>
    <row r="1218" spans="4:5" x14ac:dyDescent="0.3">
      <c r="D1218" s="6">
        <v>28</v>
      </c>
      <c r="E1218" s="3" t="s">
        <v>36</v>
      </c>
    </row>
    <row r="1219" spans="4:5" x14ac:dyDescent="0.3">
      <c r="D1219" s="6">
        <v>58</v>
      </c>
      <c r="E1219" s="3" t="s">
        <v>36</v>
      </c>
    </row>
    <row r="1220" spans="4:5" x14ac:dyDescent="0.3">
      <c r="D1220" s="6">
        <v>161</v>
      </c>
      <c r="E1220" s="3" t="s">
        <v>36</v>
      </c>
    </row>
    <row r="1221" spans="4:5" x14ac:dyDescent="0.3">
      <c r="D1221" s="6">
        <v>35</v>
      </c>
      <c r="E1221" s="3" t="s">
        <v>36</v>
      </c>
    </row>
    <row r="1222" spans="4:5" x14ac:dyDescent="0.3">
      <c r="D1222" s="6">
        <v>12</v>
      </c>
      <c r="E1222" s="3" t="s">
        <v>36</v>
      </c>
    </row>
    <row r="1223" spans="4:5" x14ac:dyDescent="0.3">
      <c r="D1223" s="6">
        <v>58</v>
      </c>
      <c r="E1223" s="3" t="s">
        <v>36</v>
      </c>
    </row>
    <row r="1224" spans="4:5" x14ac:dyDescent="0.3">
      <c r="D1224" s="6">
        <v>94</v>
      </c>
      <c r="E1224" s="3" t="s">
        <v>36</v>
      </c>
    </row>
    <row r="1225" spans="4:5" x14ac:dyDescent="0.3">
      <c r="D1225" s="6">
        <v>89</v>
      </c>
      <c r="E1225" s="3" t="s">
        <v>36</v>
      </c>
    </row>
    <row r="1226" spans="4:5" x14ac:dyDescent="0.3">
      <c r="D1226" s="6">
        <v>78</v>
      </c>
      <c r="E1226" s="3" t="s">
        <v>36</v>
      </c>
    </row>
    <row r="1227" spans="4:5" x14ac:dyDescent="0.3">
      <c r="D1227" s="6">
        <v>63</v>
      </c>
      <c r="E1227" s="3" t="s">
        <v>36</v>
      </c>
    </row>
    <row r="1228" spans="4:5" x14ac:dyDescent="0.3">
      <c r="D1228" s="6">
        <v>29</v>
      </c>
      <c r="E1228" s="3" t="s">
        <v>36</v>
      </c>
    </row>
    <row r="1229" spans="4:5" x14ac:dyDescent="0.3">
      <c r="D1229" s="6">
        <v>48</v>
      </c>
      <c r="E1229" s="3" t="s">
        <v>36</v>
      </c>
    </row>
    <row r="1230" spans="4:5" x14ac:dyDescent="0.3">
      <c r="D1230" s="6">
        <v>23</v>
      </c>
      <c r="E1230" s="3" t="s">
        <v>36</v>
      </c>
    </row>
    <row r="1231" spans="4:5" x14ac:dyDescent="0.3">
      <c r="D1231" s="6">
        <v>93</v>
      </c>
      <c r="E1231" s="3" t="s">
        <v>36</v>
      </c>
    </row>
    <row r="1232" spans="4:5" x14ac:dyDescent="0.3">
      <c r="D1232" s="6">
        <v>53</v>
      </c>
      <c r="E1232" s="3" t="s">
        <v>36</v>
      </c>
    </row>
    <row r="1233" spans="4:5" x14ac:dyDescent="0.3">
      <c r="D1233" s="6">
        <v>68</v>
      </c>
      <c r="E1233" s="3" t="s">
        <v>36</v>
      </c>
    </row>
    <row r="1234" spans="4:5" x14ac:dyDescent="0.3">
      <c r="D1234" s="6">
        <v>43</v>
      </c>
      <c r="E1234" s="3" t="s">
        <v>36</v>
      </c>
    </row>
    <row r="1235" spans="4:5" x14ac:dyDescent="0.3">
      <c r="D1235" s="6">
        <v>21</v>
      </c>
      <c r="E1235" s="3" t="s">
        <v>36</v>
      </c>
    </row>
    <row r="1236" spans="4:5" x14ac:dyDescent="0.3">
      <c r="D1236" s="6">
        <v>93</v>
      </c>
      <c r="E1236" s="3" t="s">
        <v>36</v>
      </c>
    </row>
    <row r="1237" spans="4:5" x14ac:dyDescent="0.3">
      <c r="D1237" s="6">
        <v>64</v>
      </c>
      <c r="E1237" s="3" t="s">
        <v>36</v>
      </c>
    </row>
    <row r="1238" spans="4:5" x14ac:dyDescent="0.3">
      <c r="D1238" s="6">
        <v>61</v>
      </c>
      <c r="E1238" s="3" t="s">
        <v>36</v>
      </c>
    </row>
    <row r="1239" spans="4:5" x14ac:dyDescent="0.3">
      <c r="D1239" s="6">
        <v>18</v>
      </c>
      <c r="E1239" s="3" t="s">
        <v>36</v>
      </c>
    </row>
    <row r="1240" spans="4:5" x14ac:dyDescent="0.3">
      <c r="D1240" s="6">
        <v>65</v>
      </c>
      <c r="E1240" s="3" t="s">
        <v>36</v>
      </c>
    </row>
    <row r="1241" spans="4:5" x14ac:dyDescent="0.3">
      <c r="D1241" s="6">
        <v>44</v>
      </c>
      <c r="E1241" s="3" t="s">
        <v>36</v>
      </c>
    </row>
    <row r="1242" spans="4:5" x14ac:dyDescent="0.3">
      <c r="D1242" s="6">
        <v>34</v>
      </c>
      <c r="E1242" s="3" t="s">
        <v>36</v>
      </c>
    </row>
    <row r="1243" spans="4:5" x14ac:dyDescent="0.3">
      <c r="D1243" s="6">
        <v>111</v>
      </c>
      <c r="E1243" s="3" t="s">
        <v>36</v>
      </c>
    </row>
    <row r="1244" spans="4:5" x14ac:dyDescent="0.3">
      <c r="D1244" s="6">
        <v>70</v>
      </c>
      <c r="E1244" s="3" t="s">
        <v>36</v>
      </c>
    </row>
    <row r="1245" spans="4:5" x14ac:dyDescent="0.3">
      <c r="D1245" s="6">
        <v>29</v>
      </c>
      <c r="E1245" s="3" t="s">
        <v>36</v>
      </c>
    </row>
    <row r="1246" spans="4:5" x14ac:dyDescent="0.3">
      <c r="D1246" s="6">
        <v>48</v>
      </c>
      <c r="E1246" s="3" t="s">
        <v>36</v>
      </c>
    </row>
    <row r="1247" spans="4:5" x14ac:dyDescent="0.3">
      <c r="D1247" s="6">
        <v>74</v>
      </c>
      <c r="E1247" s="3" t="s">
        <v>36</v>
      </c>
    </row>
    <row r="1248" spans="4:5" x14ac:dyDescent="0.3">
      <c r="D1248" s="6">
        <v>24</v>
      </c>
      <c r="E1248" s="3" t="s">
        <v>36</v>
      </c>
    </row>
    <row r="1249" spans="4:5" x14ac:dyDescent="0.3">
      <c r="D1249" s="6">
        <v>45</v>
      </c>
      <c r="E1249" s="3" t="s">
        <v>36</v>
      </c>
    </row>
    <row r="1250" spans="4:5" x14ac:dyDescent="0.3">
      <c r="D1250" s="6">
        <v>29</v>
      </c>
      <c r="E1250" s="3" t="s">
        <v>36</v>
      </c>
    </row>
    <row r="1251" spans="4:5" x14ac:dyDescent="0.3">
      <c r="D1251" s="6">
        <v>75</v>
      </c>
      <c r="E1251" s="3" t="s">
        <v>36</v>
      </c>
    </row>
    <row r="1252" spans="4:5" x14ac:dyDescent="0.3">
      <c r="D1252" s="6">
        <v>145</v>
      </c>
      <c r="E1252" s="3" t="s">
        <v>36</v>
      </c>
    </row>
    <row r="1253" spans="4:5" x14ac:dyDescent="0.3">
      <c r="D1253" s="6">
        <v>183</v>
      </c>
      <c r="E1253" s="3" t="s">
        <v>36</v>
      </c>
    </row>
    <row r="1254" spans="4:5" x14ac:dyDescent="0.3">
      <c r="D1254" s="6">
        <v>60</v>
      </c>
      <c r="E1254" s="3" t="s">
        <v>36</v>
      </c>
    </row>
    <row r="1255" spans="4:5" x14ac:dyDescent="0.3">
      <c r="D1255" s="6">
        <v>50</v>
      </c>
      <c r="E1255" s="3" t="s">
        <v>36</v>
      </c>
    </row>
    <row r="1256" spans="4:5" x14ac:dyDescent="0.3">
      <c r="D1256" s="6">
        <v>85</v>
      </c>
      <c r="E1256" s="3" t="s">
        <v>36</v>
      </c>
    </row>
    <row r="1257" spans="4:5" x14ac:dyDescent="0.3">
      <c r="D1257" s="6">
        <v>34</v>
      </c>
      <c r="E1257" s="3" t="s">
        <v>36</v>
      </c>
    </row>
    <row r="1258" spans="4:5" x14ac:dyDescent="0.3">
      <c r="D1258" s="6">
        <v>52</v>
      </c>
      <c r="E1258" s="3" t="s">
        <v>36</v>
      </c>
    </row>
    <row r="1259" spans="4:5" x14ac:dyDescent="0.3">
      <c r="D1259" s="6">
        <v>48</v>
      </c>
      <c r="E1259" s="3" t="s">
        <v>36</v>
      </c>
    </row>
    <row r="1260" spans="4:5" x14ac:dyDescent="0.3">
      <c r="D1260" s="6">
        <v>74</v>
      </c>
      <c r="E1260" s="3" t="s">
        <v>36</v>
      </c>
    </row>
    <row r="1261" spans="4:5" x14ac:dyDescent="0.3">
      <c r="D1261" s="6">
        <v>28</v>
      </c>
      <c r="E1261" s="3" t="s">
        <v>36</v>
      </c>
    </row>
    <row r="1262" spans="4:5" x14ac:dyDescent="0.3">
      <c r="D1262" s="6">
        <v>120</v>
      </c>
      <c r="E1262" s="3" t="s">
        <v>36</v>
      </c>
    </row>
    <row r="1263" spans="4:5" x14ac:dyDescent="0.3">
      <c r="D1263" s="6">
        <v>83</v>
      </c>
      <c r="E1263" s="3" t="s">
        <v>36</v>
      </c>
    </row>
    <row r="1264" spans="4:5" x14ac:dyDescent="0.3">
      <c r="D1264" s="6">
        <v>59</v>
      </c>
      <c r="E1264" s="3" t="s">
        <v>36</v>
      </c>
    </row>
    <row r="1265" spans="4:5" x14ac:dyDescent="0.3">
      <c r="D1265" s="6">
        <v>79</v>
      </c>
      <c r="E1265" s="3" t="s">
        <v>36</v>
      </c>
    </row>
    <row r="1266" spans="4:5" x14ac:dyDescent="0.3">
      <c r="D1266" s="6">
        <v>98</v>
      </c>
      <c r="E1266" s="3" t="s">
        <v>36</v>
      </c>
    </row>
    <row r="1267" spans="4:5" x14ac:dyDescent="0.3">
      <c r="D1267" s="6">
        <v>31</v>
      </c>
      <c r="E1267" s="3" t="s">
        <v>36</v>
      </c>
    </row>
    <row r="1268" spans="4:5" x14ac:dyDescent="0.3">
      <c r="D1268" s="6">
        <v>49</v>
      </c>
      <c r="E1268" s="3" t="s">
        <v>36</v>
      </c>
    </row>
    <row r="1269" spans="4:5" x14ac:dyDescent="0.3">
      <c r="D1269" s="6">
        <v>61</v>
      </c>
      <c r="E1269" s="3" t="s">
        <v>36</v>
      </c>
    </row>
    <row r="1270" spans="4:5" x14ac:dyDescent="0.3">
      <c r="D1270" s="6">
        <v>34</v>
      </c>
      <c r="E1270" s="3" t="s">
        <v>36</v>
      </c>
    </row>
    <row r="1271" spans="4:5" x14ac:dyDescent="0.3">
      <c r="D1271" s="6">
        <v>65</v>
      </c>
      <c r="E1271" s="3" t="s">
        <v>36</v>
      </c>
    </row>
    <row r="1272" spans="4:5" x14ac:dyDescent="0.3">
      <c r="D1272" s="6">
        <v>58</v>
      </c>
      <c r="E1272" s="3" t="s">
        <v>36</v>
      </c>
    </row>
    <row r="1273" spans="4:5" x14ac:dyDescent="0.3">
      <c r="D1273" s="6">
        <v>69</v>
      </c>
      <c r="E1273" s="3" t="s">
        <v>36</v>
      </c>
    </row>
    <row r="1274" spans="4:5" x14ac:dyDescent="0.3">
      <c r="D1274" s="6">
        <v>40</v>
      </c>
      <c r="E1274" s="3" t="s">
        <v>36</v>
      </c>
    </row>
    <row r="1275" spans="4:5" x14ac:dyDescent="0.3">
      <c r="D1275" s="6">
        <v>25</v>
      </c>
      <c r="E1275" s="3" t="s">
        <v>36</v>
      </c>
    </row>
    <row r="1276" spans="4:5" x14ac:dyDescent="0.3">
      <c r="D1276" s="6">
        <v>79</v>
      </c>
      <c r="E1276" s="3" t="s">
        <v>36</v>
      </c>
    </row>
    <row r="1277" spans="4:5" x14ac:dyDescent="0.3">
      <c r="D1277" s="6">
        <v>33</v>
      </c>
      <c r="E1277" s="3" t="s">
        <v>36</v>
      </c>
    </row>
    <row r="1278" spans="4:5" x14ac:dyDescent="0.3">
      <c r="D1278" s="6">
        <v>79</v>
      </c>
      <c r="E1278" s="3" t="s">
        <v>36</v>
      </c>
    </row>
    <row r="1279" spans="4:5" x14ac:dyDescent="0.3">
      <c r="D1279" s="6">
        <v>112</v>
      </c>
      <c r="E1279" s="3" t="s">
        <v>36</v>
      </c>
    </row>
    <row r="1280" spans="4:5" x14ac:dyDescent="0.3">
      <c r="D1280" s="6">
        <v>78</v>
      </c>
      <c r="E1280" s="3" t="s">
        <v>36</v>
      </c>
    </row>
    <row r="1281" spans="4:5" x14ac:dyDescent="0.3">
      <c r="D1281" s="6">
        <v>45</v>
      </c>
      <c r="E1281" s="3" t="s">
        <v>36</v>
      </c>
    </row>
    <row r="1282" spans="4:5" x14ac:dyDescent="0.3">
      <c r="D1282" s="6">
        <v>23</v>
      </c>
      <c r="E1282" s="3" t="s">
        <v>36</v>
      </c>
    </row>
    <row r="1283" spans="4:5" x14ac:dyDescent="0.3">
      <c r="D1283" s="6">
        <v>39</v>
      </c>
      <c r="E1283" s="3" t="s">
        <v>36</v>
      </c>
    </row>
    <row r="1284" spans="4:5" x14ac:dyDescent="0.3">
      <c r="D1284" s="6">
        <v>30</v>
      </c>
      <c r="E1284" s="3" t="s">
        <v>36</v>
      </c>
    </row>
    <row r="1285" spans="4:5" x14ac:dyDescent="0.3">
      <c r="D1285" s="6">
        <v>79</v>
      </c>
      <c r="E1285" s="3" t="s">
        <v>36</v>
      </c>
    </row>
    <row r="1286" spans="4:5" x14ac:dyDescent="0.3">
      <c r="D1286" s="6">
        <v>39</v>
      </c>
      <c r="E1286" s="3" t="s">
        <v>36</v>
      </c>
    </row>
    <row r="1287" spans="4:5" x14ac:dyDescent="0.3">
      <c r="D1287" s="6">
        <v>81</v>
      </c>
      <c r="E1287" s="3" t="s">
        <v>36</v>
      </c>
    </row>
    <row r="1288" spans="4:5" x14ac:dyDescent="0.3">
      <c r="D1288" s="6">
        <v>78</v>
      </c>
      <c r="E1288" s="3" t="s">
        <v>36</v>
      </c>
    </row>
    <row r="1289" spans="4:5" x14ac:dyDescent="0.3">
      <c r="D1289" s="6">
        <v>88</v>
      </c>
      <c r="E1289" s="3" t="s">
        <v>36</v>
      </c>
    </row>
    <row r="1290" spans="4:5" x14ac:dyDescent="0.3">
      <c r="D1290" s="6">
        <v>72</v>
      </c>
      <c r="E1290" s="3" t="s">
        <v>36</v>
      </c>
    </row>
    <row r="1291" spans="4:5" x14ac:dyDescent="0.3">
      <c r="D1291" s="6">
        <v>48</v>
      </c>
      <c r="E1291" s="3" t="s">
        <v>36</v>
      </c>
    </row>
    <row r="1292" spans="4:5" x14ac:dyDescent="0.3">
      <c r="D1292" s="6">
        <v>49</v>
      </c>
      <c r="E1292" s="3" t="s">
        <v>36</v>
      </c>
    </row>
    <row r="1293" spans="4:5" x14ac:dyDescent="0.3">
      <c r="D1293" s="6">
        <v>28</v>
      </c>
      <c r="E1293" s="3" t="s">
        <v>36</v>
      </c>
    </row>
    <row r="1294" spans="4:5" x14ac:dyDescent="0.3">
      <c r="D1294" s="6">
        <v>44</v>
      </c>
      <c r="E1294" s="3" t="s">
        <v>36</v>
      </c>
    </row>
    <row r="1295" spans="4:5" x14ac:dyDescent="0.3">
      <c r="D1295" s="6">
        <v>53</v>
      </c>
      <c r="E1295" s="3" t="s">
        <v>36</v>
      </c>
    </row>
    <row r="1296" spans="4:5" x14ac:dyDescent="0.3">
      <c r="D1296" s="6">
        <v>183</v>
      </c>
      <c r="E1296" s="3" t="s">
        <v>36</v>
      </c>
    </row>
    <row r="1297" spans="4:5" x14ac:dyDescent="0.3">
      <c r="D1297" s="6">
        <v>81</v>
      </c>
      <c r="E1297" s="3" t="s">
        <v>36</v>
      </c>
    </row>
    <row r="1298" spans="4:5" x14ac:dyDescent="0.3">
      <c r="D1298" s="6">
        <v>21</v>
      </c>
      <c r="E1298" s="3" t="s">
        <v>36</v>
      </c>
    </row>
    <row r="1299" spans="4:5" x14ac:dyDescent="0.3">
      <c r="D1299" s="6">
        <v>25</v>
      </c>
      <c r="E1299" s="3" t="s">
        <v>36</v>
      </c>
    </row>
    <row r="1300" spans="4:5" x14ac:dyDescent="0.3">
      <c r="D1300" s="6">
        <v>44</v>
      </c>
      <c r="E1300" s="3" t="s">
        <v>36</v>
      </c>
    </row>
    <row r="1301" spans="4:5" x14ac:dyDescent="0.3">
      <c r="D1301" s="6">
        <v>94</v>
      </c>
      <c r="E1301" s="3" t="s">
        <v>36</v>
      </c>
    </row>
    <row r="1302" spans="4:5" x14ac:dyDescent="0.3">
      <c r="D1302" s="6">
        <v>91</v>
      </c>
      <c r="E1302" s="3" t="s">
        <v>36</v>
      </c>
    </row>
    <row r="1303" spans="4:5" x14ac:dyDescent="0.3">
      <c r="D1303" s="6">
        <v>159</v>
      </c>
      <c r="E1303" s="3" t="s">
        <v>36</v>
      </c>
    </row>
    <row r="1304" spans="4:5" x14ac:dyDescent="0.3">
      <c r="D1304" s="6">
        <v>75</v>
      </c>
      <c r="E1304" s="3" t="s">
        <v>36</v>
      </c>
    </row>
    <row r="1305" spans="4:5" x14ac:dyDescent="0.3">
      <c r="D1305" s="6">
        <v>62</v>
      </c>
      <c r="E1305" s="3" t="s">
        <v>36</v>
      </c>
    </row>
    <row r="1306" spans="4:5" x14ac:dyDescent="0.3">
      <c r="D1306" s="6">
        <v>21</v>
      </c>
      <c r="E1306" s="3" t="s">
        <v>36</v>
      </c>
    </row>
    <row r="1307" spans="4:5" x14ac:dyDescent="0.3">
      <c r="D1307" s="6">
        <v>51</v>
      </c>
      <c r="E1307" s="3" t="s">
        <v>36</v>
      </c>
    </row>
    <row r="1308" spans="4:5" x14ac:dyDescent="0.3">
      <c r="D1308" s="6">
        <v>22</v>
      </c>
      <c r="E1308" s="3" t="s">
        <v>36</v>
      </c>
    </row>
    <row r="1309" spans="4:5" x14ac:dyDescent="0.3">
      <c r="D1309" s="6">
        <v>24</v>
      </c>
      <c r="E1309" s="3" t="s">
        <v>36</v>
      </c>
    </row>
    <row r="1310" spans="4:5" x14ac:dyDescent="0.3">
      <c r="D1310" s="6">
        <v>64</v>
      </c>
      <c r="E1310" s="3" t="s">
        <v>36</v>
      </c>
    </row>
    <row r="1311" spans="4:5" x14ac:dyDescent="0.3">
      <c r="D1311" s="6">
        <v>54</v>
      </c>
      <c r="E1311" s="3" t="s">
        <v>36</v>
      </c>
    </row>
    <row r="1312" spans="4:5" x14ac:dyDescent="0.3">
      <c r="D1312" s="6">
        <v>72</v>
      </c>
      <c r="E1312" s="3" t="s">
        <v>36</v>
      </c>
    </row>
    <row r="1313" spans="4:5" x14ac:dyDescent="0.3">
      <c r="D1313" s="6">
        <v>25</v>
      </c>
      <c r="E1313" s="3" t="s">
        <v>36</v>
      </c>
    </row>
    <row r="1314" spans="4:5" x14ac:dyDescent="0.3">
      <c r="D1314" s="6">
        <v>70</v>
      </c>
      <c r="E1314" s="3" t="s">
        <v>36</v>
      </c>
    </row>
    <row r="1315" spans="4:5" x14ac:dyDescent="0.3">
      <c r="D1315" s="6">
        <v>13</v>
      </c>
      <c r="E1315" s="3" t="s">
        <v>36</v>
      </c>
    </row>
    <row r="1316" spans="4:5" x14ac:dyDescent="0.3">
      <c r="D1316" s="6">
        <v>33</v>
      </c>
      <c r="E1316" s="3" t="s">
        <v>36</v>
      </c>
    </row>
    <row r="1317" spans="4:5" x14ac:dyDescent="0.3">
      <c r="D1317" s="6">
        <v>49</v>
      </c>
      <c r="E1317" s="3" t="s">
        <v>36</v>
      </c>
    </row>
    <row r="1318" spans="4:5" x14ac:dyDescent="0.3">
      <c r="D1318" s="6">
        <v>32</v>
      </c>
      <c r="E1318" s="3" t="s">
        <v>36</v>
      </c>
    </row>
    <row r="1319" spans="4:5" x14ac:dyDescent="0.3">
      <c r="D1319" s="6">
        <v>60</v>
      </c>
      <c r="E1319" s="3" t="s">
        <v>36</v>
      </c>
    </row>
    <row r="1320" spans="4:5" x14ac:dyDescent="0.3">
      <c r="D1320" s="6">
        <v>78</v>
      </c>
      <c r="E1320" s="3" t="s">
        <v>36</v>
      </c>
    </row>
    <row r="1321" spans="4:5" x14ac:dyDescent="0.3">
      <c r="D1321" s="6">
        <v>45</v>
      </c>
      <c r="E1321" s="3" t="s">
        <v>36</v>
      </c>
    </row>
    <row r="1322" spans="4:5" x14ac:dyDescent="0.3">
      <c r="D1322" s="6">
        <v>79</v>
      </c>
      <c r="E1322" s="3" t="s">
        <v>36</v>
      </c>
    </row>
    <row r="1323" spans="4:5" x14ac:dyDescent="0.3">
      <c r="D1323" s="6">
        <v>83</v>
      </c>
      <c r="E1323" s="3" t="s">
        <v>36</v>
      </c>
    </row>
    <row r="1324" spans="4:5" x14ac:dyDescent="0.3">
      <c r="D1324" s="6">
        <v>90</v>
      </c>
      <c r="E1324" s="3" t="s">
        <v>36</v>
      </c>
    </row>
    <row r="1325" spans="4:5" x14ac:dyDescent="0.3">
      <c r="D1325" s="6">
        <v>140</v>
      </c>
      <c r="E1325" s="3" t="s">
        <v>36</v>
      </c>
    </row>
    <row r="1326" spans="4:5" x14ac:dyDescent="0.3">
      <c r="D1326" s="6">
        <v>54</v>
      </c>
      <c r="E1326" s="3" t="s">
        <v>36</v>
      </c>
    </row>
    <row r="1327" spans="4:5" x14ac:dyDescent="0.3">
      <c r="D1327" s="6">
        <v>51</v>
      </c>
      <c r="E1327" s="3" t="s">
        <v>36</v>
      </c>
    </row>
    <row r="1328" spans="4:5" x14ac:dyDescent="0.3">
      <c r="D1328" s="6">
        <v>69</v>
      </c>
      <c r="E1328" s="3" t="s">
        <v>36</v>
      </c>
    </row>
    <row r="1329" spans="4:5" x14ac:dyDescent="0.3">
      <c r="D1329" s="6">
        <v>82</v>
      </c>
      <c r="E1329" s="3" t="s">
        <v>36</v>
      </c>
    </row>
    <row r="1330" spans="4:5" x14ac:dyDescent="0.3">
      <c r="D1330" s="6">
        <v>39</v>
      </c>
      <c r="E1330" s="3" t="s">
        <v>36</v>
      </c>
    </row>
    <row r="1331" spans="4:5" x14ac:dyDescent="0.3">
      <c r="D1331" s="6">
        <v>83</v>
      </c>
      <c r="E1331" s="3" t="s">
        <v>36</v>
      </c>
    </row>
    <row r="1332" spans="4:5" x14ac:dyDescent="0.3">
      <c r="D1332" s="6">
        <v>81</v>
      </c>
      <c r="E1332" s="3" t="s">
        <v>36</v>
      </c>
    </row>
    <row r="1333" spans="4:5" x14ac:dyDescent="0.3">
      <c r="D1333" s="6">
        <v>61</v>
      </c>
      <c r="E1333" s="3" t="s">
        <v>36</v>
      </c>
    </row>
    <row r="1334" spans="4:5" x14ac:dyDescent="0.3">
      <c r="D1334" s="6">
        <v>42</v>
      </c>
      <c r="E1334" s="3" t="s">
        <v>36</v>
      </c>
    </row>
    <row r="1335" spans="4:5" x14ac:dyDescent="0.3">
      <c r="D1335" s="6">
        <v>95</v>
      </c>
      <c r="E1335" s="3" t="s">
        <v>36</v>
      </c>
    </row>
    <row r="1336" spans="4:5" x14ac:dyDescent="0.3">
      <c r="D1336" s="6">
        <v>121</v>
      </c>
      <c r="E1336" s="3" t="s">
        <v>36</v>
      </c>
    </row>
    <row r="1337" spans="4:5" x14ac:dyDescent="0.3">
      <c r="D1337" s="6">
        <v>92</v>
      </c>
      <c r="E1337" s="3" t="s">
        <v>36</v>
      </c>
    </row>
    <row r="1338" spans="4:5" x14ac:dyDescent="0.3">
      <c r="D1338" s="6">
        <v>155</v>
      </c>
      <c r="E1338" s="3" t="s">
        <v>36</v>
      </c>
    </row>
    <row r="1339" spans="4:5" x14ac:dyDescent="0.3">
      <c r="D1339" s="6">
        <v>75</v>
      </c>
      <c r="E1339" s="3" t="s">
        <v>36</v>
      </c>
    </row>
    <row r="1340" spans="4:5" x14ac:dyDescent="0.3">
      <c r="D1340" s="6">
        <v>80</v>
      </c>
      <c r="E1340" s="3" t="s">
        <v>36</v>
      </c>
    </row>
    <row r="1341" spans="4:5" x14ac:dyDescent="0.3">
      <c r="D1341" s="6">
        <v>62</v>
      </c>
      <c r="E1341" s="3" t="s">
        <v>36</v>
      </c>
    </row>
    <row r="1342" spans="4:5" x14ac:dyDescent="0.3">
      <c r="D1342" s="6">
        <v>102</v>
      </c>
      <c r="E1342" s="3" t="s">
        <v>36</v>
      </c>
    </row>
    <row r="1343" spans="4:5" x14ac:dyDescent="0.3">
      <c r="D1343" s="6">
        <v>72</v>
      </c>
      <c r="E1343" s="3" t="s">
        <v>36</v>
      </c>
    </row>
    <row r="1344" spans="4:5" x14ac:dyDescent="0.3">
      <c r="D1344" s="6">
        <v>28</v>
      </c>
      <c r="E1344" s="3" t="s">
        <v>36</v>
      </c>
    </row>
    <row r="1345" spans="4:5" x14ac:dyDescent="0.3">
      <c r="D1345" s="6">
        <v>85</v>
      </c>
      <c r="E1345" s="3" t="s">
        <v>36</v>
      </c>
    </row>
    <row r="1346" spans="4:5" x14ac:dyDescent="0.3">
      <c r="D1346" s="6">
        <v>49</v>
      </c>
      <c r="E1346" s="3" t="s">
        <v>36</v>
      </c>
    </row>
    <row r="1347" spans="4:5" x14ac:dyDescent="0.3">
      <c r="D1347" s="6">
        <v>70</v>
      </c>
      <c r="E1347" s="3" t="s">
        <v>36</v>
      </c>
    </row>
    <row r="1348" spans="4:5" x14ac:dyDescent="0.3">
      <c r="D1348" s="6">
        <v>72</v>
      </c>
      <c r="E1348" s="3" t="s">
        <v>36</v>
      </c>
    </row>
    <row r="1349" spans="4:5" x14ac:dyDescent="0.3">
      <c r="D1349" s="6">
        <v>41</v>
      </c>
      <c r="E1349" s="3" t="s">
        <v>36</v>
      </c>
    </row>
    <row r="1350" spans="4:5" x14ac:dyDescent="0.3">
      <c r="D1350" s="6">
        <v>45</v>
      </c>
      <c r="E1350" s="3" t="s">
        <v>36</v>
      </c>
    </row>
    <row r="1351" spans="4:5" x14ac:dyDescent="0.3">
      <c r="D1351" s="6">
        <v>20</v>
      </c>
      <c r="E1351" s="3" t="s">
        <v>36</v>
      </c>
    </row>
    <row r="1352" spans="4:5" x14ac:dyDescent="0.3">
      <c r="D1352" s="6">
        <v>69</v>
      </c>
      <c r="E1352" s="3" t="s">
        <v>36</v>
      </c>
    </row>
    <row r="1353" spans="4:5" x14ac:dyDescent="0.3">
      <c r="D1353" s="6">
        <v>44</v>
      </c>
      <c r="E1353" s="3" t="s">
        <v>36</v>
      </c>
    </row>
    <row r="1354" spans="4:5" x14ac:dyDescent="0.3">
      <c r="D1354" s="6">
        <v>98</v>
      </c>
      <c r="E1354" s="3" t="s">
        <v>36</v>
      </c>
    </row>
    <row r="1355" spans="4:5" x14ac:dyDescent="0.3">
      <c r="D1355" s="6">
        <v>92</v>
      </c>
      <c r="E1355" s="3" t="s">
        <v>36</v>
      </c>
    </row>
    <row r="1356" spans="4:5" x14ac:dyDescent="0.3">
      <c r="D1356" s="6">
        <v>24</v>
      </c>
      <c r="E1356" s="3" t="s">
        <v>36</v>
      </c>
    </row>
    <row r="1357" spans="4:5" x14ac:dyDescent="0.3">
      <c r="D1357" s="6">
        <v>144</v>
      </c>
      <c r="E1357" s="3" t="s">
        <v>36</v>
      </c>
    </row>
    <row r="1358" spans="4:5" x14ac:dyDescent="0.3">
      <c r="D1358" s="6">
        <v>55</v>
      </c>
      <c r="E1358" s="3" t="s">
        <v>36</v>
      </c>
    </row>
    <row r="1359" spans="4:5" x14ac:dyDescent="0.3">
      <c r="D1359" s="6">
        <v>18</v>
      </c>
      <c r="E1359" s="3" t="s">
        <v>36</v>
      </c>
    </row>
    <row r="1360" spans="4:5" x14ac:dyDescent="0.3">
      <c r="D1360" s="6">
        <v>83</v>
      </c>
      <c r="E1360" s="3" t="s">
        <v>36</v>
      </c>
    </row>
    <row r="1361" spans="4:5" x14ac:dyDescent="0.3">
      <c r="D1361" s="6">
        <v>43</v>
      </c>
      <c r="E1361" s="3" t="s">
        <v>36</v>
      </c>
    </row>
    <row r="1362" spans="4:5" x14ac:dyDescent="0.3">
      <c r="D1362" s="6">
        <v>81</v>
      </c>
      <c r="E1362" s="3" t="s">
        <v>36</v>
      </c>
    </row>
    <row r="1363" spans="4:5" x14ac:dyDescent="0.3">
      <c r="D1363" s="6">
        <v>41</v>
      </c>
      <c r="E1363" s="3" t="s">
        <v>36</v>
      </c>
    </row>
    <row r="1364" spans="4:5" x14ac:dyDescent="0.3">
      <c r="D1364" s="6">
        <v>31</v>
      </c>
      <c r="E1364" s="3" t="s">
        <v>36</v>
      </c>
    </row>
    <row r="1365" spans="4:5" x14ac:dyDescent="0.3">
      <c r="D1365" s="6">
        <v>98</v>
      </c>
      <c r="E1365" s="3" t="s">
        <v>36</v>
      </c>
    </row>
    <row r="1366" spans="4:5" x14ac:dyDescent="0.3">
      <c r="D1366" s="6">
        <v>59</v>
      </c>
      <c r="E1366" s="3" t="s">
        <v>36</v>
      </c>
    </row>
    <row r="1367" spans="4:5" x14ac:dyDescent="0.3">
      <c r="D1367" s="6">
        <v>44</v>
      </c>
      <c r="E1367" s="3" t="s">
        <v>36</v>
      </c>
    </row>
    <row r="1368" spans="4:5" x14ac:dyDescent="0.3">
      <c r="D1368" s="6">
        <v>184</v>
      </c>
      <c r="E1368" s="3" t="s">
        <v>36</v>
      </c>
    </row>
    <row r="1369" spans="4:5" x14ac:dyDescent="0.3">
      <c r="D1369" s="6">
        <v>101</v>
      </c>
      <c r="E1369" s="3" t="s">
        <v>36</v>
      </c>
    </row>
    <row r="1370" spans="4:5" x14ac:dyDescent="0.3">
      <c r="D1370" s="6">
        <v>65</v>
      </c>
      <c r="E1370" s="3" t="s">
        <v>36</v>
      </c>
    </row>
    <row r="1371" spans="4:5" x14ac:dyDescent="0.3">
      <c r="D1371" s="6">
        <v>55</v>
      </c>
      <c r="E1371" s="3" t="s">
        <v>36</v>
      </c>
    </row>
    <row r="1372" spans="4:5" x14ac:dyDescent="0.3">
      <c r="D1372" s="6">
        <v>20</v>
      </c>
      <c r="E1372" s="3" t="s">
        <v>36</v>
      </c>
    </row>
    <row r="1373" spans="4:5" x14ac:dyDescent="0.3">
      <c r="D1373" s="6">
        <v>94</v>
      </c>
      <c r="E1373" s="3" t="s">
        <v>36</v>
      </c>
    </row>
    <row r="1374" spans="4:5" x14ac:dyDescent="0.3">
      <c r="D1374" s="6">
        <v>22</v>
      </c>
      <c r="E1374" s="3" t="s">
        <v>36</v>
      </c>
    </row>
    <row r="1375" spans="4:5" x14ac:dyDescent="0.3">
      <c r="D1375" s="6">
        <v>20</v>
      </c>
      <c r="E1375" s="3" t="s">
        <v>36</v>
      </c>
    </row>
    <row r="1376" spans="4:5" x14ac:dyDescent="0.3">
      <c r="D1376" s="6">
        <v>44</v>
      </c>
      <c r="E1376" s="3" t="s">
        <v>36</v>
      </c>
    </row>
    <row r="1377" spans="4:5" x14ac:dyDescent="0.3">
      <c r="D1377" s="6">
        <v>24</v>
      </c>
      <c r="E1377" s="3" t="s">
        <v>36</v>
      </c>
    </row>
    <row r="1378" spans="4:5" x14ac:dyDescent="0.3">
      <c r="D1378" s="6">
        <v>25</v>
      </c>
      <c r="E1378" s="3" t="s">
        <v>36</v>
      </c>
    </row>
    <row r="1379" spans="4:5" x14ac:dyDescent="0.3">
      <c r="D1379" s="6">
        <v>192</v>
      </c>
      <c r="E1379" s="3" t="s">
        <v>36</v>
      </c>
    </row>
    <row r="1380" spans="4:5" x14ac:dyDescent="0.3">
      <c r="D1380" s="6">
        <v>93</v>
      </c>
      <c r="E1380" s="3" t="s">
        <v>36</v>
      </c>
    </row>
    <row r="1381" spans="4:5" x14ac:dyDescent="0.3">
      <c r="D1381" s="6">
        <v>58</v>
      </c>
      <c r="E1381" s="3" t="s">
        <v>36</v>
      </c>
    </row>
    <row r="1382" spans="4:5" x14ac:dyDescent="0.3">
      <c r="D1382" s="6">
        <v>95</v>
      </c>
      <c r="E1382" s="3" t="s">
        <v>36</v>
      </c>
    </row>
    <row r="1383" spans="4:5" x14ac:dyDescent="0.3">
      <c r="D1383" s="6">
        <v>19</v>
      </c>
      <c r="E1383" s="3" t="s">
        <v>36</v>
      </c>
    </row>
    <row r="1384" spans="4:5" x14ac:dyDescent="0.3">
      <c r="D1384" s="6">
        <v>10</v>
      </c>
      <c r="E1384" s="3" t="s">
        <v>36</v>
      </c>
    </row>
    <row r="1385" spans="4:5" x14ac:dyDescent="0.3">
      <c r="D1385" s="6">
        <v>89</v>
      </c>
      <c r="E1385" s="3" t="s">
        <v>36</v>
      </c>
    </row>
    <row r="1386" spans="4:5" x14ac:dyDescent="0.3">
      <c r="D1386" s="6">
        <v>89</v>
      </c>
      <c r="E1386" s="3" t="s">
        <v>36</v>
      </c>
    </row>
    <row r="1387" spans="4:5" x14ac:dyDescent="0.3">
      <c r="D1387" s="6">
        <v>74</v>
      </c>
      <c r="E1387" s="3" t="s">
        <v>36</v>
      </c>
    </row>
    <row r="1388" spans="4:5" x14ac:dyDescent="0.3">
      <c r="D1388" s="6">
        <v>39</v>
      </c>
      <c r="E1388" s="3" t="s">
        <v>36</v>
      </c>
    </row>
    <row r="1389" spans="4:5" x14ac:dyDescent="0.3">
      <c r="D1389" s="6">
        <v>63</v>
      </c>
      <c r="E1389" s="3" t="s">
        <v>36</v>
      </c>
    </row>
    <row r="1390" spans="4:5" x14ac:dyDescent="0.3">
      <c r="D1390" s="6">
        <v>14</v>
      </c>
      <c r="E1390" s="3" t="s">
        <v>36</v>
      </c>
    </row>
    <row r="1391" spans="4:5" x14ac:dyDescent="0.3">
      <c r="D1391" s="6">
        <v>90</v>
      </c>
      <c r="E1391" s="3" t="s">
        <v>36</v>
      </c>
    </row>
    <row r="1392" spans="4:5" x14ac:dyDescent="0.3">
      <c r="D1392" s="6">
        <v>39</v>
      </c>
      <c r="E1392" s="3" t="s">
        <v>36</v>
      </c>
    </row>
    <row r="1393" spans="4:5" x14ac:dyDescent="0.3">
      <c r="D1393" s="6">
        <v>38</v>
      </c>
      <c r="E1393" s="3" t="s">
        <v>36</v>
      </c>
    </row>
    <row r="1394" spans="4:5" x14ac:dyDescent="0.3">
      <c r="D1394" s="6">
        <v>19</v>
      </c>
      <c r="E1394" s="3" t="s">
        <v>36</v>
      </c>
    </row>
    <row r="1395" spans="4:5" x14ac:dyDescent="0.3">
      <c r="D1395" s="6">
        <v>75</v>
      </c>
      <c r="E1395" s="3" t="s">
        <v>36</v>
      </c>
    </row>
    <row r="1396" spans="4:5" x14ac:dyDescent="0.3">
      <c r="D1396" s="6">
        <v>60</v>
      </c>
      <c r="E1396" s="3" t="s">
        <v>36</v>
      </c>
    </row>
    <row r="1397" spans="4:5" x14ac:dyDescent="0.3">
      <c r="D1397" s="6">
        <v>59</v>
      </c>
      <c r="E1397" s="3" t="s">
        <v>36</v>
      </c>
    </row>
    <row r="1398" spans="4:5" x14ac:dyDescent="0.3">
      <c r="D1398" s="6">
        <v>81</v>
      </c>
      <c r="E1398" s="3" t="s">
        <v>36</v>
      </c>
    </row>
    <row r="1399" spans="4:5" x14ac:dyDescent="0.3">
      <c r="D1399" s="6">
        <v>22</v>
      </c>
      <c r="E1399" s="3" t="s">
        <v>36</v>
      </c>
    </row>
    <row r="1400" spans="4:5" x14ac:dyDescent="0.3">
      <c r="D1400" s="6">
        <v>12</v>
      </c>
      <c r="E1400" s="3" t="s">
        <v>36</v>
      </c>
    </row>
    <row r="1401" spans="4:5" x14ac:dyDescent="0.3">
      <c r="D1401" s="6">
        <v>118</v>
      </c>
      <c r="E1401" s="3" t="s">
        <v>36</v>
      </c>
    </row>
    <row r="1402" spans="4:5" x14ac:dyDescent="0.3">
      <c r="D1402" s="6">
        <v>25</v>
      </c>
      <c r="E1402" s="3" t="s">
        <v>36</v>
      </c>
    </row>
    <row r="1403" spans="4:5" x14ac:dyDescent="0.3">
      <c r="D1403" s="6">
        <v>59</v>
      </c>
      <c r="E1403" s="3" t="s">
        <v>36</v>
      </c>
    </row>
    <row r="1404" spans="4:5" x14ac:dyDescent="0.3">
      <c r="D1404" s="6">
        <v>35</v>
      </c>
      <c r="E1404" s="3" t="s">
        <v>36</v>
      </c>
    </row>
    <row r="1405" spans="4:5" x14ac:dyDescent="0.3">
      <c r="D1405" s="6">
        <v>45</v>
      </c>
      <c r="E1405" s="3" t="s">
        <v>36</v>
      </c>
    </row>
    <row r="1406" spans="4:5" x14ac:dyDescent="0.3">
      <c r="D1406" s="6">
        <v>33</v>
      </c>
      <c r="E1406" s="3" t="s">
        <v>36</v>
      </c>
    </row>
    <row r="1407" spans="4:5" x14ac:dyDescent="0.3">
      <c r="D1407" s="6">
        <v>44</v>
      </c>
      <c r="E1407" s="3" t="s">
        <v>36</v>
      </c>
    </row>
    <row r="1408" spans="4:5" x14ac:dyDescent="0.3">
      <c r="D1408" s="6">
        <v>80</v>
      </c>
      <c r="E1408" s="3" t="s">
        <v>36</v>
      </c>
    </row>
    <row r="1409" spans="4:5" x14ac:dyDescent="0.3">
      <c r="D1409" s="6">
        <v>31</v>
      </c>
      <c r="E1409" s="3" t="s">
        <v>36</v>
      </c>
    </row>
    <row r="1410" spans="4:5" x14ac:dyDescent="0.3">
      <c r="D1410" s="6">
        <v>85</v>
      </c>
      <c r="E1410" s="3" t="s">
        <v>36</v>
      </c>
    </row>
    <row r="1411" spans="4:5" x14ac:dyDescent="0.3">
      <c r="D1411" s="6">
        <v>50</v>
      </c>
      <c r="E1411" s="3" t="s">
        <v>36</v>
      </c>
    </row>
    <row r="1412" spans="4:5" x14ac:dyDescent="0.3">
      <c r="D1412" s="6">
        <v>61</v>
      </c>
      <c r="E1412" s="3" t="s">
        <v>36</v>
      </c>
    </row>
    <row r="1413" spans="4:5" x14ac:dyDescent="0.3">
      <c r="D1413" s="6">
        <v>38</v>
      </c>
      <c r="E1413" s="3" t="s">
        <v>36</v>
      </c>
    </row>
    <row r="1414" spans="4:5" x14ac:dyDescent="0.3">
      <c r="D1414" s="6">
        <v>95</v>
      </c>
      <c r="E1414" s="3" t="s">
        <v>36</v>
      </c>
    </row>
    <row r="1415" spans="4:5" x14ac:dyDescent="0.3">
      <c r="D1415" s="6">
        <v>132</v>
      </c>
      <c r="E1415" s="3" t="s">
        <v>36</v>
      </c>
    </row>
    <row r="1416" spans="4:5" x14ac:dyDescent="0.3">
      <c r="D1416" s="6">
        <v>81</v>
      </c>
      <c r="E1416" s="3" t="s">
        <v>36</v>
      </c>
    </row>
    <row r="1417" spans="4:5" x14ac:dyDescent="0.3">
      <c r="D1417" s="6">
        <v>85</v>
      </c>
      <c r="E1417" s="3" t="s">
        <v>36</v>
      </c>
    </row>
    <row r="1418" spans="4:5" x14ac:dyDescent="0.3">
      <c r="D1418" s="6">
        <v>61</v>
      </c>
      <c r="E1418" s="3" t="s">
        <v>36</v>
      </c>
    </row>
    <row r="1419" spans="4:5" x14ac:dyDescent="0.3">
      <c r="D1419" s="6">
        <v>62</v>
      </c>
      <c r="E1419" s="3" t="s">
        <v>36</v>
      </c>
    </row>
    <row r="1420" spans="4:5" x14ac:dyDescent="0.3">
      <c r="D1420" s="6">
        <v>93</v>
      </c>
      <c r="E1420" s="3" t="s">
        <v>36</v>
      </c>
    </row>
    <row r="1421" spans="4:5" x14ac:dyDescent="0.3">
      <c r="D1421" s="6">
        <v>51</v>
      </c>
      <c r="E1421" s="3" t="s">
        <v>36</v>
      </c>
    </row>
    <row r="1422" spans="4:5" x14ac:dyDescent="0.3">
      <c r="D1422" s="6">
        <v>84</v>
      </c>
      <c r="E1422" s="3" t="s">
        <v>36</v>
      </c>
    </row>
    <row r="1423" spans="4:5" x14ac:dyDescent="0.3">
      <c r="D1423" s="6">
        <v>64</v>
      </c>
      <c r="E1423" s="3" t="s">
        <v>36</v>
      </c>
    </row>
    <row r="1424" spans="4:5" x14ac:dyDescent="0.3">
      <c r="D1424" s="6">
        <v>63</v>
      </c>
      <c r="E1424" s="3" t="s">
        <v>36</v>
      </c>
    </row>
    <row r="1425" spans="4:5" x14ac:dyDescent="0.3">
      <c r="D1425" s="6">
        <v>145</v>
      </c>
      <c r="E1425" s="3" t="s">
        <v>36</v>
      </c>
    </row>
    <row r="1426" spans="4:5" x14ac:dyDescent="0.3">
      <c r="D1426" s="6">
        <v>170</v>
      </c>
      <c r="E1426" s="3" t="s">
        <v>36</v>
      </c>
    </row>
    <row r="1427" spans="4:5" x14ac:dyDescent="0.3">
      <c r="D1427" s="6">
        <v>34</v>
      </c>
      <c r="E1427" s="3" t="s">
        <v>36</v>
      </c>
    </row>
    <row r="1428" spans="4:5" x14ac:dyDescent="0.3">
      <c r="D1428" s="6">
        <v>14</v>
      </c>
      <c r="E1428" s="3" t="s">
        <v>36</v>
      </c>
    </row>
    <row r="1429" spans="4:5" x14ac:dyDescent="0.3">
      <c r="D1429" s="6">
        <v>39</v>
      </c>
      <c r="E1429" s="3" t="s">
        <v>36</v>
      </c>
    </row>
    <row r="1430" spans="4:5" x14ac:dyDescent="0.3">
      <c r="D1430" s="6">
        <v>8</v>
      </c>
      <c r="E1430" s="3" t="s">
        <v>36</v>
      </c>
    </row>
    <row r="1431" spans="4:5" x14ac:dyDescent="0.3">
      <c r="D1431" s="6">
        <v>65</v>
      </c>
      <c r="E1431" s="3" t="s">
        <v>36</v>
      </c>
    </row>
    <row r="1432" spans="4:5" x14ac:dyDescent="0.3">
      <c r="D1432" s="6">
        <v>85</v>
      </c>
      <c r="E1432" s="3" t="s">
        <v>36</v>
      </c>
    </row>
    <row r="1433" spans="4:5" x14ac:dyDescent="0.3">
      <c r="D1433" s="6">
        <v>8</v>
      </c>
      <c r="E1433" s="3" t="s">
        <v>36</v>
      </c>
    </row>
    <row r="1434" spans="4:5" x14ac:dyDescent="0.3">
      <c r="D1434" s="6">
        <v>18</v>
      </c>
      <c r="E1434" s="3" t="s">
        <v>36</v>
      </c>
    </row>
    <row r="1435" spans="4:5" x14ac:dyDescent="0.3">
      <c r="D1435" s="6">
        <v>20</v>
      </c>
      <c r="E1435" s="3" t="s">
        <v>36</v>
      </c>
    </row>
    <row r="1436" spans="4:5" x14ac:dyDescent="0.3">
      <c r="D1436" s="6">
        <v>12</v>
      </c>
      <c r="E1436" s="3" t="s">
        <v>36</v>
      </c>
    </row>
    <row r="1437" spans="4:5" x14ac:dyDescent="0.3">
      <c r="D1437" s="6">
        <v>181</v>
      </c>
      <c r="E1437" s="3" t="s">
        <v>36</v>
      </c>
    </row>
    <row r="1438" spans="4:5" x14ac:dyDescent="0.3">
      <c r="D1438" s="6">
        <v>122</v>
      </c>
      <c r="E1438" s="3" t="s">
        <v>36</v>
      </c>
    </row>
    <row r="1439" spans="4:5" x14ac:dyDescent="0.3">
      <c r="D1439" s="6">
        <v>50</v>
      </c>
      <c r="E1439" s="3" t="s">
        <v>36</v>
      </c>
    </row>
    <row r="1440" spans="4:5" x14ac:dyDescent="0.3">
      <c r="D1440" s="6">
        <v>22</v>
      </c>
      <c r="E1440" s="3" t="s">
        <v>36</v>
      </c>
    </row>
    <row r="1441" spans="4:5" x14ac:dyDescent="0.3">
      <c r="D1441" s="6">
        <v>30</v>
      </c>
      <c r="E1441" s="3" t="s">
        <v>36</v>
      </c>
    </row>
    <row r="1442" spans="4:5" x14ac:dyDescent="0.3">
      <c r="D1442" s="6">
        <v>20</v>
      </c>
      <c r="E1442" s="3" t="s">
        <v>36</v>
      </c>
    </row>
    <row r="1443" spans="4:5" x14ac:dyDescent="0.3">
      <c r="D1443" s="6">
        <v>41</v>
      </c>
      <c r="E1443" s="3" t="s">
        <v>36</v>
      </c>
    </row>
    <row r="1444" spans="4:5" x14ac:dyDescent="0.3">
      <c r="D1444" s="6">
        <v>31</v>
      </c>
      <c r="E1444" s="3" t="s">
        <v>36</v>
      </c>
    </row>
    <row r="1445" spans="4:5" x14ac:dyDescent="0.3">
      <c r="D1445" s="6">
        <v>48</v>
      </c>
      <c r="E1445" s="3" t="s">
        <v>36</v>
      </c>
    </row>
    <row r="1446" spans="4:5" x14ac:dyDescent="0.3">
      <c r="D1446" s="6">
        <v>53</v>
      </c>
      <c r="E1446" s="3" t="s">
        <v>36</v>
      </c>
    </row>
    <row r="1447" spans="4:5" x14ac:dyDescent="0.3">
      <c r="D1447" s="6">
        <v>65</v>
      </c>
      <c r="E1447" s="3" t="s">
        <v>36</v>
      </c>
    </row>
    <row r="1448" spans="4:5" x14ac:dyDescent="0.3">
      <c r="D1448" s="6">
        <v>110</v>
      </c>
      <c r="E1448" s="3" t="s">
        <v>36</v>
      </c>
    </row>
    <row r="1449" spans="4:5" x14ac:dyDescent="0.3">
      <c r="D1449" s="6">
        <v>38</v>
      </c>
      <c r="E1449" s="3" t="s">
        <v>36</v>
      </c>
    </row>
    <row r="1450" spans="4:5" x14ac:dyDescent="0.3">
      <c r="D1450" s="6">
        <v>163</v>
      </c>
      <c r="E1450" s="3" t="s">
        <v>36</v>
      </c>
    </row>
    <row r="1451" spans="4:5" x14ac:dyDescent="0.3">
      <c r="D1451" s="6">
        <v>11</v>
      </c>
      <c r="E1451" s="3" t="s">
        <v>36</v>
      </c>
    </row>
    <row r="1452" spans="4:5" x14ac:dyDescent="0.3">
      <c r="D1452" s="6">
        <v>44</v>
      </c>
      <c r="E1452" s="3" t="s">
        <v>36</v>
      </c>
    </row>
    <row r="1453" spans="4:5" x14ac:dyDescent="0.3">
      <c r="D1453" s="6">
        <v>63</v>
      </c>
      <c r="E1453" s="3" t="s">
        <v>36</v>
      </c>
    </row>
    <row r="1454" spans="4:5" x14ac:dyDescent="0.3">
      <c r="D1454" s="6">
        <v>58</v>
      </c>
      <c r="E1454" s="3" t="s">
        <v>36</v>
      </c>
    </row>
    <row r="1455" spans="4:5" x14ac:dyDescent="0.3">
      <c r="D1455" s="6">
        <v>121</v>
      </c>
      <c r="E1455" s="3" t="s">
        <v>36</v>
      </c>
    </row>
    <row r="1456" spans="4:5" x14ac:dyDescent="0.3">
      <c r="D1456" s="6">
        <v>80</v>
      </c>
      <c r="E1456" s="3" t="s">
        <v>36</v>
      </c>
    </row>
    <row r="1457" spans="4:5" x14ac:dyDescent="0.3">
      <c r="D1457" s="6">
        <v>91</v>
      </c>
      <c r="E1457" s="3" t="s">
        <v>36</v>
      </c>
    </row>
    <row r="1458" spans="4:5" x14ac:dyDescent="0.3">
      <c r="D1458" s="6">
        <v>41</v>
      </c>
      <c r="E1458" s="3" t="s">
        <v>36</v>
      </c>
    </row>
    <row r="1459" spans="4:5" x14ac:dyDescent="0.3">
      <c r="D1459" s="6">
        <v>31</v>
      </c>
      <c r="E1459" s="3" t="s">
        <v>36</v>
      </c>
    </row>
    <row r="1460" spans="4:5" x14ac:dyDescent="0.3">
      <c r="D1460" s="6">
        <v>80</v>
      </c>
      <c r="E1460" s="3" t="s">
        <v>36</v>
      </c>
    </row>
    <row r="1461" spans="4:5" x14ac:dyDescent="0.3">
      <c r="D1461" s="6">
        <v>43</v>
      </c>
      <c r="E1461" s="3" t="s">
        <v>36</v>
      </c>
    </row>
    <row r="1462" spans="4:5" x14ac:dyDescent="0.3">
      <c r="D1462" s="6">
        <v>118</v>
      </c>
      <c r="E1462" s="3" t="s">
        <v>36</v>
      </c>
    </row>
    <row r="1463" spans="4:5" x14ac:dyDescent="0.3">
      <c r="D1463" s="6">
        <v>101</v>
      </c>
      <c r="E1463" s="3" t="s">
        <v>36</v>
      </c>
    </row>
    <row r="1464" spans="4:5" x14ac:dyDescent="0.3">
      <c r="D1464" s="6">
        <v>149</v>
      </c>
      <c r="E1464" s="3" t="s">
        <v>36</v>
      </c>
    </row>
    <row r="1465" spans="4:5" x14ac:dyDescent="0.3">
      <c r="D1465" s="6">
        <v>22</v>
      </c>
      <c r="E1465" s="3" t="s">
        <v>36</v>
      </c>
    </row>
    <row r="1466" spans="4:5" x14ac:dyDescent="0.3">
      <c r="D1466" s="6">
        <v>81</v>
      </c>
      <c r="E1466" s="3" t="s">
        <v>36</v>
      </c>
    </row>
    <row r="1467" spans="4:5" x14ac:dyDescent="0.3">
      <c r="D1467" s="6">
        <v>64</v>
      </c>
      <c r="E1467" s="3" t="s">
        <v>36</v>
      </c>
    </row>
    <row r="1468" spans="4:5" x14ac:dyDescent="0.3">
      <c r="D1468" s="6">
        <v>33</v>
      </c>
      <c r="E1468" s="3" t="s">
        <v>36</v>
      </c>
    </row>
    <row r="1469" spans="4:5" x14ac:dyDescent="0.3">
      <c r="D1469" s="6">
        <v>35</v>
      </c>
      <c r="E1469" s="3" t="s">
        <v>36</v>
      </c>
    </row>
    <row r="1470" spans="4:5" x14ac:dyDescent="0.3">
      <c r="D1470" s="6">
        <v>112</v>
      </c>
      <c r="E1470" s="3" t="s">
        <v>36</v>
      </c>
    </row>
    <row r="1471" spans="4:5" x14ac:dyDescent="0.3">
      <c r="D1471" s="6">
        <v>61</v>
      </c>
      <c r="E1471" s="3" t="s">
        <v>36</v>
      </c>
    </row>
    <row r="1472" spans="4:5" x14ac:dyDescent="0.3">
      <c r="D1472" s="6">
        <v>195</v>
      </c>
      <c r="E1472" s="3" t="s">
        <v>36</v>
      </c>
    </row>
    <row r="1473" spans="4:5" x14ac:dyDescent="0.3">
      <c r="D1473" s="6">
        <v>81</v>
      </c>
      <c r="E1473" s="3" t="s">
        <v>36</v>
      </c>
    </row>
    <row r="1474" spans="4:5" x14ac:dyDescent="0.3">
      <c r="D1474" s="6">
        <v>62</v>
      </c>
      <c r="E1474" s="3" t="s">
        <v>36</v>
      </c>
    </row>
    <row r="1475" spans="4:5" x14ac:dyDescent="0.3">
      <c r="D1475" s="6">
        <v>162</v>
      </c>
      <c r="E1475" s="3" t="s">
        <v>36</v>
      </c>
    </row>
    <row r="1476" spans="4:5" x14ac:dyDescent="0.3">
      <c r="D1476" s="6">
        <v>90</v>
      </c>
      <c r="E1476" s="3" t="s">
        <v>36</v>
      </c>
    </row>
    <row r="1477" spans="4:5" x14ac:dyDescent="0.3">
      <c r="D1477" s="6">
        <v>68</v>
      </c>
      <c r="E1477" s="3" t="s">
        <v>36</v>
      </c>
    </row>
    <row r="1478" spans="4:5" x14ac:dyDescent="0.3">
      <c r="D1478" s="6">
        <v>94</v>
      </c>
      <c r="E1478" s="3" t="s">
        <v>36</v>
      </c>
    </row>
    <row r="1479" spans="4:5" x14ac:dyDescent="0.3">
      <c r="D1479" s="6">
        <v>39</v>
      </c>
      <c r="E1479" s="3" t="s">
        <v>36</v>
      </c>
    </row>
    <row r="1480" spans="4:5" x14ac:dyDescent="0.3">
      <c r="D1480" s="6">
        <v>51</v>
      </c>
      <c r="E1480" s="3" t="s">
        <v>36</v>
      </c>
    </row>
    <row r="1481" spans="4:5" x14ac:dyDescent="0.3">
      <c r="D1481" s="6">
        <v>15</v>
      </c>
      <c r="E1481" s="3" t="s">
        <v>36</v>
      </c>
    </row>
    <row r="1482" spans="4:5" x14ac:dyDescent="0.3">
      <c r="D1482" s="6">
        <v>39</v>
      </c>
      <c r="E1482" s="3" t="s">
        <v>36</v>
      </c>
    </row>
    <row r="1483" spans="4:5" x14ac:dyDescent="0.3">
      <c r="D1483" s="6">
        <v>35</v>
      </c>
      <c r="E1483" s="3" t="s">
        <v>36</v>
      </c>
    </row>
    <row r="1484" spans="4:5" x14ac:dyDescent="0.3">
      <c r="D1484" s="6">
        <v>78</v>
      </c>
      <c r="E1484" s="3" t="s">
        <v>36</v>
      </c>
    </row>
    <row r="1485" spans="4:5" x14ac:dyDescent="0.3">
      <c r="D1485" s="6">
        <v>178</v>
      </c>
      <c r="E1485" s="3" t="s">
        <v>36</v>
      </c>
    </row>
    <row r="1486" spans="4:5" x14ac:dyDescent="0.3">
      <c r="D1486" s="6">
        <v>45</v>
      </c>
      <c r="E1486" s="3" t="s">
        <v>36</v>
      </c>
    </row>
    <row r="1487" spans="4:5" x14ac:dyDescent="0.3">
      <c r="D1487" s="6">
        <v>15</v>
      </c>
      <c r="E1487" s="3" t="s">
        <v>36</v>
      </c>
    </row>
    <row r="1488" spans="4:5" x14ac:dyDescent="0.3">
      <c r="D1488" s="6">
        <v>25</v>
      </c>
      <c r="E1488" s="3" t="s">
        <v>36</v>
      </c>
    </row>
    <row r="1489" spans="4:5" x14ac:dyDescent="0.3">
      <c r="D1489" s="6">
        <v>33</v>
      </c>
      <c r="E1489" s="3" t="s">
        <v>36</v>
      </c>
    </row>
    <row r="1490" spans="4:5" x14ac:dyDescent="0.3">
      <c r="D1490" s="6">
        <v>145</v>
      </c>
      <c r="E1490" s="3" t="s">
        <v>36</v>
      </c>
    </row>
    <row r="1491" spans="4:5" x14ac:dyDescent="0.3">
      <c r="D1491" s="6">
        <v>180</v>
      </c>
      <c r="E1491" s="3" t="s">
        <v>36</v>
      </c>
    </row>
    <row r="1492" spans="4:5" x14ac:dyDescent="0.3">
      <c r="D1492" s="6">
        <v>25</v>
      </c>
      <c r="E1492" s="3" t="s">
        <v>36</v>
      </c>
    </row>
    <row r="1493" spans="4:5" x14ac:dyDescent="0.3">
      <c r="D1493" s="6">
        <v>45</v>
      </c>
      <c r="E1493" s="3" t="s">
        <v>36</v>
      </c>
    </row>
    <row r="1494" spans="4:5" x14ac:dyDescent="0.3">
      <c r="D1494" s="6">
        <v>101</v>
      </c>
      <c r="E1494" s="3" t="s">
        <v>36</v>
      </c>
    </row>
    <row r="1495" spans="4:5" x14ac:dyDescent="0.3">
      <c r="D1495" s="6">
        <v>21</v>
      </c>
      <c r="E1495" s="3" t="s">
        <v>36</v>
      </c>
    </row>
    <row r="1496" spans="4:5" x14ac:dyDescent="0.3">
      <c r="D1496" s="6">
        <v>93</v>
      </c>
      <c r="E1496" s="3" t="s">
        <v>36</v>
      </c>
    </row>
    <row r="1497" spans="4:5" x14ac:dyDescent="0.3">
      <c r="D1497" s="6">
        <v>8</v>
      </c>
      <c r="E1497" s="3" t="s">
        <v>36</v>
      </c>
    </row>
    <row r="1498" spans="4:5" x14ac:dyDescent="0.3">
      <c r="D1498" s="6">
        <v>54</v>
      </c>
      <c r="E1498" s="3" t="s">
        <v>36</v>
      </c>
    </row>
    <row r="1499" spans="4:5" x14ac:dyDescent="0.3">
      <c r="D1499" s="6">
        <v>28</v>
      </c>
      <c r="E1499" s="3" t="s">
        <v>36</v>
      </c>
    </row>
    <row r="1500" spans="4:5" x14ac:dyDescent="0.3">
      <c r="D1500" s="6">
        <v>45</v>
      </c>
      <c r="E1500" s="3" t="s">
        <v>36</v>
      </c>
    </row>
    <row r="1501" spans="4:5" x14ac:dyDescent="0.3">
      <c r="D1501" s="6">
        <v>34</v>
      </c>
      <c r="E1501" s="3" t="s">
        <v>36</v>
      </c>
    </row>
    <row r="1502" spans="4:5" x14ac:dyDescent="0.3">
      <c r="D1502" s="6">
        <v>19</v>
      </c>
      <c r="E1502" s="3" t="s">
        <v>36</v>
      </c>
    </row>
    <row r="1503" spans="4:5" x14ac:dyDescent="0.3">
      <c r="D1503" s="6">
        <v>41</v>
      </c>
      <c r="E1503" s="3" t="s">
        <v>36</v>
      </c>
    </row>
    <row r="1504" spans="4:5" x14ac:dyDescent="0.3">
      <c r="D1504" s="6">
        <v>184</v>
      </c>
      <c r="E1504" s="3" t="s">
        <v>36</v>
      </c>
    </row>
    <row r="1505" spans="4:5" x14ac:dyDescent="0.3">
      <c r="D1505" s="6">
        <v>39</v>
      </c>
      <c r="E1505" s="3" t="s">
        <v>36</v>
      </c>
    </row>
    <row r="1506" spans="4:5" x14ac:dyDescent="0.3">
      <c r="D1506" s="6">
        <v>62</v>
      </c>
      <c r="E1506" s="3" t="s">
        <v>36</v>
      </c>
    </row>
    <row r="1507" spans="4:5" x14ac:dyDescent="0.3">
      <c r="D1507" s="6">
        <v>114</v>
      </c>
      <c r="E1507" s="3" t="s">
        <v>36</v>
      </c>
    </row>
    <row r="1508" spans="4:5" x14ac:dyDescent="0.3">
      <c r="D1508" s="6">
        <v>114</v>
      </c>
      <c r="E1508" s="3" t="s">
        <v>36</v>
      </c>
    </row>
    <row r="1509" spans="4:5" x14ac:dyDescent="0.3">
      <c r="D1509" s="6">
        <v>84</v>
      </c>
      <c r="E1509" s="3" t="s">
        <v>36</v>
      </c>
    </row>
    <row r="1510" spans="4:5" x14ac:dyDescent="0.3">
      <c r="D1510" s="6">
        <v>18</v>
      </c>
      <c r="E1510" s="3" t="s">
        <v>36</v>
      </c>
    </row>
    <row r="1511" spans="4:5" x14ac:dyDescent="0.3">
      <c r="D1511" s="6">
        <v>38</v>
      </c>
      <c r="E1511" s="3" t="s">
        <v>36</v>
      </c>
    </row>
    <row r="1512" spans="4:5" x14ac:dyDescent="0.3">
      <c r="D1512" s="6">
        <v>44</v>
      </c>
      <c r="E1512" s="3" t="s">
        <v>36</v>
      </c>
    </row>
    <row r="1513" spans="4:5" x14ac:dyDescent="0.3">
      <c r="D1513" s="6">
        <v>83</v>
      </c>
      <c r="E1513" s="3" t="s">
        <v>36</v>
      </c>
    </row>
    <row r="1514" spans="4:5" x14ac:dyDescent="0.3">
      <c r="D1514" s="6">
        <v>81</v>
      </c>
      <c r="E1514" s="3" t="s">
        <v>36</v>
      </c>
    </row>
    <row r="1515" spans="4:5" x14ac:dyDescent="0.3">
      <c r="D1515" s="6">
        <v>45</v>
      </c>
      <c r="E1515" s="3" t="s">
        <v>36</v>
      </c>
    </row>
    <row r="1516" spans="4:5" x14ac:dyDescent="0.3">
      <c r="D1516" s="6">
        <v>38</v>
      </c>
      <c r="E1516" s="3" t="s">
        <v>36</v>
      </c>
    </row>
    <row r="1517" spans="4:5" x14ac:dyDescent="0.3">
      <c r="D1517" s="6">
        <v>30</v>
      </c>
      <c r="E1517" s="3" t="s">
        <v>36</v>
      </c>
    </row>
    <row r="1518" spans="4:5" x14ac:dyDescent="0.3">
      <c r="D1518" s="6">
        <v>58</v>
      </c>
      <c r="E1518" s="3" t="s">
        <v>36</v>
      </c>
    </row>
    <row r="1519" spans="4:5" x14ac:dyDescent="0.3">
      <c r="D1519" s="6">
        <v>59</v>
      </c>
      <c r="E1519" s="3" t="s">
        <v>36</v>
      </c>
    </row>
    <row r="1520" spans="4:5" x14ac:dyDescent="0.3">
      <c r="D1520" s="6">
        <v>22</v>
      </c>
      <c r="E1520" s="3" t="s">
        <v>36</v>
      </c>
    </row>
    <row r="1521" spans="4:5" x14ac:dyDescent="0.3">
      <c r="D1521" s="6">
        <v>23</v>
      </c>
      <c r="E1521" s="3" t="s">
        <v>36</v>
      </c>
    </row>
    <row r="1522" spans="4:5" x14ac:dyDescent="0.3">
      <c r="D1522" s="6">
        <v>79</v>
      </c>
      <c r="E1522" s="3" t="s">
        <v>36</v>
      </c>
    </row>
    <row r="1523" spans="4:5" x14ac:dyDescent="0.3">
      <c r="D1523" s="6">
        <v>71</v>
      </c>
      <c r="E1523" s="3" t="s">
        <v>36</v>
      </c>
    </row>
    <row r="1524" spans="4:5" x14ac:dyDescent="0.3">
      <c r="D1524" s="6">
        <v>23</v>
      </c>
      <c r="E1524" s="3" t="s">
        <v>36</v>
      </c>
    </row>
    <row r="1525" spans="4:5" x14ac:dyDescent="0.3">
      <c r="D1525" s="6">
        <v>59</v>
      </c>
      <c r="E1525" s="3" t="s">
        <v>36</v>
      </c>
    </row>
    <row r="1526" spans="4:5" x14ac:dyDescent="0.3">
      <c r="D1526" s="6">
        <v>135</v>
      </c>
      <c r="E1526" s="3" t="s">
        <v>36</v>
      </c>
    </row>
    <row r="1527" spans="4:5" x14ac:dyDescent="0.3">
      <c r="D1527" s="6">
        <v>35</v>
      </c>
      <c r="E1527" s="3" t="s">
        <v>36</v>
      </c>
    </row>
    <row r="1528" spans="4:5" x14ac:dyDescent="0.3">
      <c r="D1528" s="6">
        <v>28</v>
      </c>
      <c r="E1528" s="3" t="s">
        <v>36</v>
      </c>
    </row>
    <row r="1529" spans="4:5" x14ac:dyDescent="0.3">
      <c r="D1529" s="6">
        <v>31</v>
      </c>
      <c r="E1529" s="3" t="s">
        <v>36</v>
      </c>
    </row>
    <row r="1530" spans="4:5" x14ac:dyDescent="0.3">
      <c r="D1530" s="6">
        <v>55</v>
      </c>
      <c r="E1530" s="3" t="s">
        <v>36</v>
      </c>
    </row>
    <row r="1531" spans="4:5" x14ac:dyDescent="0.3">
      <c r="D1531" s="6">
        <v>49</v>
      </c>
      <c r="E1531" s="3" t="s">
        <v>36</v>
      </c>
    </row>
    <row r="1532" spans="4:5" x14ac:dyDescent="0.3">
      <c r="D1532" s="6">
        <v>43</v>
      </c>
      <c r="E1532" s="3" t="s">
        <v>36</v>
      </c>
    </row>
    <row r="1533" spans="4:5" x14ac:dyDescent="0.3">
      <c r="D1533" s="6">
        <v>44</v>
      </c>
      <c r="E1533" s="3" t="s">
        <v>36</v>
      </c>
    </row>
    <row r="1534" spans="4:5" x14ac:dyDescent="0.3">
      <c r="D1534" s="6">
        <v>78</v>
      </c>
      <c r="E1534" s="3" t="s">
        <v>36</v>
      </c>
    </row>
    <row r="1535" spans="4:5" x14ac:dyDescent="0.3">
      <c r="D1535" s="6">
        <v>81</v>
      </c>
      <c r="E1535" s="3" t="s">
        <v>36</v>
      </c>
    </row>
    <row r="1536" spans="4:5" x14ac:dyDescent="0.3">
      <c r="D1536" s="6">
        <v>55</v>
      </c>
      <c r="E1536" s="3" t="s">
        <v>36</v>
      </c>
    </row>
    <row r="1537" spans="4:5" x14ac:dyDescent="0.3">
      <c r="D1537" s="6">
        <v>95</v>
      </c>
      <c r="E1537" s="3" t="s">
        <v>36</v>
      </c>
    </row>
    <row r="1538" spans="4:5" x14ac:dyDescent="0.3">
      <c r="D1538" s="6">
        <v>55</v>
      </c>
      <c r="E1538" s="3" t="s">
        <v>36</v>
      </c>
    </row>
    <row r="1539" spans="4:5" x14ac:dyDescent="0.3">
      <c r="D1539" s="6">
        <v>38</v>
      </c>
      <c r="E1539" s="3" t="s">
        <v>36</v>
      </c>
    </row>
    <row r="1540" spans="4:5" x14ac:dyDescent="0.3">
      <c r="D1540" s="6">
        <v>49</v>
      </c>
      <c r="E1540" s="3" t="s">
        <v>36</v>
      </c>
    </row>
    <row r="1541" spans="4:5" x14ac:dyDescent="0.3">
      <c r="D1541" s="6">
        <v>31</v>
      </c>
      <c r="E1541" s="3" t="s">
        <v>36</v>
      </c>
    </row>
    <row r="1542" spans="4:5" x14ac:dyDescent="0.3">
      <c r="D1542" s="6">
        <v>78</v>
      </c>
      <c r="E1542" s="3" t="s">
        <v>36</v>
      </c>
    </row>
    <row r="1543" spans="4:5" x14ac:dyDescent="0.3">
      <c r="D1543" s="6">
        <v>113</v>
      </c>
      <c r="E1543" s="3" t="s">
        <v>36</v>
      </c>
    </row>
    <row r="1544" spans="4:5" x14ac:dyDescent="0.3">
      <c r="D1544" s="6">
        <v>43</v>
      </c>
      <c r="E1544" s="3" t="s">
        <v>36</v>
      </c>
    </row>
    <row r="1545" spans="4:5" x14ac:dyDescent="0.3">
      <c r="D1545" s="6">
        <v>191</v>
      </c>
      <c r="E1545" s="3" t="s">
        <v>36</v>
      </c>
    </row>
    <row r="1546" spans="4:5" x14ac:dyDescent="0.3">
      <c r="D1546" s="6">
        <v>65</v>
      </c>
      <c r="E1546" s="3" t="s">
        <v>36</v>
      </c>
    </row>
    <row r="1547" spans="4:5" x14ac:dyDescent="0.3">
      <c r="D1547" s="6">
        <v>34</v>
      </c>
      <c r="E1547" s="3" t="s">
        <v>36</v>
      </c>
    </row>
    <row r="1548" spans="4:5" x14ac:dyDescent="0.3">
      <c r="D1548" s="6">
        <v>65</v>
      </c>
      <c r="E1548" s="3" t="s">
        <v>36</v>
      </c>
    </row>
    <row r="1549" spans="4:5" x14ac:dyDescent="0.3">
      <c r="D1549" s="6">
        <v>32</v>
      </c>
      <c r="E1549" s="3" t="s">
        <v>36</v>
      </c>
    </row>
    <row r="1550" spans="4:5" x14ac:dyDescent="0.3">
      <c r="D1550" s="6">
        <v>104</v>
      </c>
      <c r="E1550" s="3" t="s">
        <v>36</v>
      </c>
    </row>
    <row r="1551" spans="4:5" x14ac:dyDescent="0.3">
      <c r="D1551" s="6">
        <v>28</v>
      </c>
      <c r="E1551" s="3" t="s">
        <v>36</v>
      </c>
    </row>
    <row r="1552" spans="4:5" x14ac:dyDescent="0.3">
      <c r="D1552" s="6">
        <v>39</v>
      </c>
      <c r="E1552" s="3" t="s">
        <v>36</v>
      </c>
    </row>
    <row r="1553" spans="4:5" x14ac:dyDescent="0.3">
      <c r="D1553" s="6">
        <v>55</v>
      </c>
      <c r="E1553" s="3" t="s">
        <v>36</v>
      </c>
    </row>
    <row r="1554" spans="4:5" x14ac:dyDescent="0.3">
      <c r="D1554" s="6">
        <v>44</v>
      </c>
      <c r="E1554" s="3" t="s">
        <v>36</v>
      </c>
    </row>
    <row r="1555" spans="4:5" x14ac:dyDescent="0.3">
      <c r="D1555" s="6">
        <v>72</v>
      </c>
      <c r="E1555" s="3" t="s">
        <v>36</v>
      </c>
    </row>
    <row r="1556" spans="4:5" x14ac:dyDescent="0.3">
      <c r="D1556" s="6">
        <v>21</v>
      </c>
      <c r="E1556" s="3" t="s">
        <v>36</v>
      </c>
    </row>
    <row r="1557" spans="4:5" x14ac:dyDescent="0.3">
      <c r="D1557" s="6">
        <v>52</v>
      </c>
      <c r="E1557" s="3" t="s">
        <v>36</v>
      </c>
    </row>
    <row r="1558" spans="4:5" x14ac:dyDescent="0.3">
      <c r="D1558" s="6">
        <v>43</v>
      </c>
      <c r="E1558" s="3" t="s">
        <v>36</v>
      </c>
    </row>
    <row r="1559" spans="4:5" x14ac:dyDescent="0.3">
      <c r="D1559" s="6">
        <v>54</v>
      </c>
      <c r="E1559" s="3" t="s">
        <v>36</v>
      </c>
    </row>
    <row r="1560" spans="4:5" x14ac:dyDescent="0.3">
      <c r="D1560" s="6">
        <v>79</v>
      </c>
      <c r="E1560" s="3" t="s">
        <v>36</v>
      </c>
    </row>
    <row r="1561" spans="4:5" x14ac:dyDescent="0.3">
      <c r="D1561" s="6">
        <v>31</v>
      </c>
      <c r="E1561" s="3" t="s">
        <v>36</v>
      </c>
    </row>
    <row r="1562" spans="4:5" x14ac:dyDescent="0.3">
      <c r="D1562" s="6">
        <v>43</v>
      </c>
      <c r="E1562" s="3" t="s">
        <v>36</v>
      </c>
    </row>
    <row r="1563" spans="4:5" x14ac:dyDescent="0.3">
      <c r="D1563" s="6">
        <v>62</v>
      </c>
      <c r="E1563" s="3" t="s">
        <v>36</v>
      </c>
    </row>
    <row r="1564" spans="4:5" x14ac:dyDescent="0.3">
      <c r="D1564" s="6">
        <v>81</v>
      </c>
      <c r="E1564" s="3" t="s">
        <v>36</v>
      </c>
    </row>
    <row r="1565" spans="4:5" x14ac:dyDescent="0.3">
      <c r="D1565" s="6">
        <v>74</v>
      </c>
      <c r="E1565" s="3" t="s">
        <v>36</v>
      </c>
    </row>
    <row r="1566" spans="4:5" x14ac:dyDescent="0.3">
      <c r="D1566" s="6">
        <v>84</v>
      </c>
      <c r="E1566" s="3" t="s">
        <v>36</v>
      </c>
    </row>
    <row r="1567" spans="4:5" x14ac:dyDescent="0.3">
      <c r="D1567" s="6">
        <v>72</v>
      </c>
      <c r="E1567" s="3" t="s">
        <v>36</v>
      </c>
    </row>
    <row r="1568" spans="4:5" x14ac:dyDescent="0.3">
      <c r="D1568" s="6">
        <v>194</v>
      </c>
      <c r="E1568" s="3" t="s">
        <v>36</v>
      </c>
    </row>
    <row r="1569" spans="4:5" x14ac:dyDescent="0.3">
      <c r="D1569" s="6">
        <v>180</v>
      </c>
      <c r="E1569" s="3" t="s">
        <v>36</v>
      </c>
    </row>
    <row r="1570" spans="4:5" x14ac:dyDescent="0.3">
      <c r="D1570" s="6">
        <v>149</v>
      </c>
      <c r="E1570" s="3" t="s">
        <v>36</v>
      </c>
    </row>
    <row r="1571" spans="4:5" x14ac:dyDescent="0.3">
      <c r="D1571" s="6">
        <v>20</v>
      </c>
      <c r="E1571" s="3" t="s">
        <v>36</v>
      </c>
    </row>
    <row r="1572" spans="4:5" x14ac:dyDescent="0.3">
      <c r="D1572" s="6">
        <v>70</v>
      </c>
      <c r="E1572" s="3" t="s">
        <v>36</v>
      </c>
    </row>
    <row r="1573" spans="4:5" x14ac:dyDescent="0.3">
      <c r="D1573" s="6">
        <v>29</v>
      </c>
      <c r="E1573" s="3" t="s">
        <v>36</v>
      </c>
    </row>
    <row r="1574" spans="4:5" x14ac:dyDescent="0.3">
      <c r="D1574" s="6">
        <v>22</v>
      </c>
      <c r="E1574" s="3" t="s">
        <v>36</v>
      </c>
    </row>
    <row r="1575" spans="4:5" x14ac:dyDescent="0.3">
      <c r="D1575" s="6">
        <v>9</v>
      </c>
      <c r="E1575" s="3" t="s">
        <v>36</v>
      </c>
    </row>
    <row r="1576" spans="4:5" x14ac:dyDescent="0.3">
      <c r="D1576" s="6">
        <v>62</v>
      </c>
      <c r="E1576" s="3" t="s">
        <v>36</v>
      </c>
    </row>
    <row r="1577" spans="4:5" x14ac:dyDescent="0.3">
      <c r="D1577" s="6">
        <v>19</v>
      </c>
      <c r="E1577" s="3" t="s">
        <v>36</v>
      </c>
    </row>
    <row r="1578" spans="4:5" x14ac:dyDescent="0.3">
      <c r="D1578" s="6">
        <v>109</v>
      </c>
      <c r="E1578" s="3" t="s">
        <v>36</v>
      </c>
    </row>
    <row r="1579" spans="4:5" x14ac:dyDescent="0.3">
      <c r="D1579" s="6">
        <v>71</v>
      </c>
      <c r="E1579" s="3" t="s">
        <v>36</v>
      </c>
    </row>
    <row r="1580" spans="4:5" x14ac:dyDescent="0.3">
      <c r="D1580" s="6">
        <v>31</v>
      </c>
      <c r="E1580" s="3" t="s">
        <v>36</v>
      </c>
    </row>
    <row r="1581" spans="4:5" x14ac:dyDescent="0.3">
      <c r="D1581" s="6">
        <v>38</v>
      </c>
      <c r="E1581" s="3" t="s">
        <v>36</v>
      </c>
    </row>
    <row r="1582" spans="4:5" x14ac:dyDescent="0.3">
      <c r="D1582" s="6">
        <v>29</v>
      </c>
      <c r="E1582" s="3" t="s">
        <v>36</v>
      </c>
    </row>
    <row r="1583" spans="4:5" x14ac:dyDescent="0.3">
      <c r="D1583" s="6">
        <v>20</v>
      </c>
      <c r="E1583" s="3" t="s">
        <v>36</v>
      </c>
    </row>
    <row r="1584" spans="4:5" x14ac:dyDescent="0.3">
      <c r="D1584" s="6">
        <v>70</v>
      </c>
      <c r="E1584" s="3" t="s">
        <v>36</v>
      </c>
    </row>
    <row r="1585" spans="4:5" x14ac:dyDescent="0.3">
      <c r="D1585" s="6">
        <v>58</v>
      </c>
      <c r="E1585" s="3" t="s">
        <v>36</v>
      </c>
    </row>
    <row r="1586" spans="4:5" x14ac:dyDescent="0.3">
      <c r="D1586" s="6">
        <v>45</v>
      </c>
      <c r="E1586" s="3" t="s">
        <v>36</v>
      </c>
    </row>
    <row r="1587" spans="4:5" x14ac:dyDescent="0.3">
      <c r="D1587" s="6">
        <v>80</v>
      </c>
      <c r="E1587" s="3" t="s">
        <v>36</v>
      </c>
    </row>
    <row r="1588" spans="4:5" x14ac:dyDescent="0.3">
      <c r="D1588" s="6">
        <v>12</v>
      </c>
      <c r="E1588" s="3" t="s">
        <v>36</v>
      </c>
    </row>
    <row r="1589" spans="4:5" x14ac:dyDescent="0.3">
      <c r="D1589" s="6">
        <v>21</v>
      </c>
      <c r="E1589" s="3" t="s">
        <v>36</v>
      </c>
    </row>
    <row r="1590" spans="4:5" x14ac:dyDescent="0.3">
      <c r="D1590" s="6">
        <v>113</v>
      </c>
      <c r="E1590" s="3" t="s">
        <v>36</v>
      </c>
    </row>
    <row r="1591" spans="4:5" x14ac:dyDescent="0.3">
      <c r="D1591" s="6">
        <v>69</v>
      </c>
      <c r="E1591" s="3" t="s">
        <v>36</v>
      </c>
    </row>
    <row r="1592" spans="4:5" x14ac:dyDescent="0.3">
      <c r="D1592" s="6">
        <v>44</v>
      </c>
      <c r="E1592" s="3" t="s">
        <v>36</v>
      </c>
    </row>
    <row r="1593" spans="4:5" x14ac:dyDescent="0.3">
      <c r="D1593" s="6">
        <v>62</v>
      </c>
      <c r="E1593" s="3" t="s">
        <v>36</v>
      </c>
    </row>
    <row r="1594" spans="4:5" x14ac:dyDescent="0.3">
      <c r="D1594" s="6">
        <v>132</v>
      </c>
      <c r="E1594" s="3" t="s">
        <v>36</v>
      </c>
    </row>
    <row r="1595" spans="4:5" x14ac:dyDescent="0.3">
      <c r="D1595" s="6">
        <v>12</v>
      </c>
      <c r="E1595" s="3" t="s">
        <v>36</v>
      </c>
    </row>
    <row r="1596" spans="4:5" x14ac:dyDescent="0.3">
      <c r="D1596" s="6">
        <v>23</v>
      </c>
      <c r="E1596" s="3" t="s">
        <v>36</v>
      </c>
    </row>
    <row r="1597" spans="4:5" x14ac:dyDescent="0.3">
      <c r="D1597" s="6">
        <v>63</v>
      </c>
      <c r="E1597" s="3" t="s">
        <v>36</v>
      </c>
    </row>
    <row r="1598" spans="4:5" x14ac:dyDescent="0.3">
      <c r="D1598" s="6">
        <v>42</v>
      </c>
      <c r="E1598" s="3" t="s">
        <v>36</v>
      </c>
    </row>
    <row r="1599" spans="4:5" x14ac:dyDescent="0.3">
      <c r="D1599" s="6">
        <v>145</v>
      </c>
      <c r="E1599" s="3" t="s">
        <v>36</v>
      </c>
    </row>
    <row r="1600" spans="4:5" x14ac:dyDescent="0.3">
      <c r="D1600" s="6">
        <v>93</v>
      </c>
      <c r="E1600" s="3" t="s">
        <v>36</v>
      </c>
    </row>
    <row r="1601" spans="4:5" x14ac:dyDescent="0.3">
      <c r="D1601" s="6">
        <v>185</v>
      </c>
      <c r="E1601" s="3" t="s">
        <v>36</v>
      </c>
    </row>
    <row r="1602" spans="4:5" x14ac:dyDescent="0.3">
      <c r="D1602" s="6">
        <v>78</v>
      </c>
      <c r="E1602" s="3" t="s">
        <v>36</v>
      </c>
    </row>
    <row r="1603" spans="4:5" x14ac:dyDescent="0.3">
      <c r="D1603" s="6">
        <v>88</v>
      </c>
      <c r="E1603" s="3" t="s">
        <v>36</v>
      </c>
    </row>
    <row r="1604" spans="4:5" x14ac:dyDescent="0.3">
      <c r="D1604" s="6">
        <v>112</v>
      </c>
      <c r="E1604" s="3" t="s">
        <v>36</v>
      </c>
    </row>
    <row r="1605" spans="4:5" x14ac:dyDescent="0.3">
      <c r="D1605" s="6">
        <v>28</v>
      </c>
      <c r="E1605" s="3" t="s">
        <v>36</v>
      </c>
    </row>
    <row r="1606" spans="4:5" x14ac:dyDescent="0.3">
      <c r="D1606" s="6">
        <v>21</v>
      </c>
      <c r="E1606" s="3" t="s">
        <v>36</v>
      </c>
    </row>
    <row r="1607" spans="4:5" x14ac:dyDescent="0.3">
      <c r="D1607" s="6">
        <v>34</v>
      </c>
      <c r="E1607" s="3" t="s">
        <v>36</v>
      </c>
    </row>
    <row r="1608" spans="4:5" x14ac:dyDescent="0.3">
      <c r="D1608" s="6">
        <v>39</v>
      </c>
      <c r="E1608" s="3" t="s">
        <v>36</v>
      </c>
    </row>
    <row r="1609" spans="4:5" x14ac:dyDescent="0.3">
      <c r="D1609" s="6">
        <v>11</v>
      </c>
      <c r="E1609" s="3" t="s">
        <v>36</v>
      </c>
    </row>
    <row r="1610" spans="4:5" x14ac:dyDescent="0.3">
      <c r="D1610" s="6">
        <v>181</v>
      </c>
      <c r="E1610" s="3" t="s">
        <v>36</v>
      </c>
    </row>
    <row r="1611" spans="4:5" x14ac:dyDescent="0.3">
      <c r="D1611" s="6">
        <v>84</v>
      </c>
      <c r="E1611" s="3" t="s">
        <v>36</v>
      </c>
    </row>
    <row r="1612" spans="4:5" x14ac:dyDescent="0.3">
      <c r="D1612" s="6">
        <v>12</v>
      </c>
      <c r="E1612" s="3" t="s">
        <v>36</v>
      </c>
    </row>
    <row r="1613" spans="4:5" x14ac:dyDescent="0.3">
      <c r="D1613" s="6">
        <v>80</v>
      </c>
      <c r="E1613" s="3" t="s">
        <v>36</v>
      </c>
    </row>
    <row r="1614" spans="4:5" x14ac:dyDescent="0.3">
      <c r="D1614" s="6">
        <v>55</v>
      </c>
      <c r="E1614" s="3" t="s">
        <v>36</v>
      </c>
    </row>
    <row r="1615" spans="4:5" x14ac:dyDescent="0.3">
      <c r="D1615" s="6">
        <v>145</v>
      </c>
      <c r="E1615" s="3" t="s">
        <v>36</v>
      </c>
    </row>
    <row r="1616" spans="4:5" x14ac:dyDescent="0.3">
      <c r="D1616" s="6">
        <v>42</v>
      </c>
      <c r="E1616" s="3" t="s">
        <v>36</v>
      </c>
    </row>
    <row r="1617" spans="4:5" x14ac:dyDescent="0.3">
      <c r="D1617" s="6">
        <v>20</v>
      </c>
      <c r="E1617" s="3" t="s">
        <v>36</v>
      </c>
    </row>
    <row r="1618" spans="4:5" x14ac:dyDescent="0.3">
      <c r="D1618" s="6">
        <v>68</v>
      </c>
      <c r="E1618" s="3" t="s">
        <v>36</v>
      </c>
    </row>
    <row r="1619" spans="4:5" x14ac:dyDescent="0.3">
      <c r="D1619" s="6">
        <v>148</v>
      </c>
      <c r="E1619" s="3" t="s">
        <v>36</v>
      </c>
    </row>
    <row r="1620" spans="4:5" x14ac:dyDescent="0.3">
      <c r="D1620" s="6">
        <v>33</v>
      </c>
      <c r="E1620" s="3" t="s">
        <v>36</v>
      </c>
    </row>
    <row r="1621" spans="4:5" x14ac:dyDescent="0.3">
      <c r="D1621" s="6">
        <v>18</v>
      </c>
      <c r="E1621" s="3" t="s">
        <v>36</v>
      </c>
    </row>
    <row r="1622" spans="4:5" x14ac:dyDescent="0.3">
      <c r="D1622" s="6">
        <v>41</v>
      </c>
      <c r="E1622" s="3" t="s">
        <v>36</v>
      </c>
    </row>
    <row r="1623" spans="4:5" x14ac:dyDescent="0.3">
      <c r="D1623" s="6">
        <v>44</v>
      </c>
      <c r="E1623" s="3" t="s">
        <v>36</v>
      </c>
    </row>
    <row r="1624" spans="4:5" x14ac:dyDescent="0.3">
      <c r="D1624" s="6">
        <v>14</v>
      </c>
      <c r="E1624" s="3" t="s">
        <v>36</v>
      </c>
    </row>
    <row r="1625" spans="4:5" x14ac:dyDescent="0.3">
      <c r="D1625" s="6">
        <v>15</v>
      </c>
      <c r="E1625" s="3" t="s">
        <v>36</v>
      </c>
    </row>
    <row r="1626" spans="4:5" x14ac:dyDescent="0.3">
      <c r="D1626" s="6">
        <v>155</v>
      </c>
      <c r="E1626" s="3" t="s">
        <v>36</v>
      </c>
    </row>
    <row r="1627" spans="4:5" x14ac:dyDescent="0.3">
      <c r="D1627" s="6">
        <v>15</v>
      </c>
      <c r="E1627" s="3" t="s">
        <v>36</v>
      </c>
    </row>
    <row r="1628" spans="4:5" x14ac:dyDescent="0.3">
      <c r="D1628" s="6">
        <v>60</v>
      </c>
      <c r="E1628" s="3" t="s">
        <v>36</v>
      </c>
    </row>
    <row r="1629" spans="4:5" x14ac:dyDescent="0.3">
      <c r="D1629" s="6">
        <v>21</v>
      </c>
      <c r="E1629" s="3" t="s">
        <v>36</v>
      </c>
    </row>
    <row r="1630" spans="4:5" x14ac:dyDescent="0.3">
      <c r="D1630" s="6">
        <v>78</v>
      </c>
      <c r="E1630" s="3" t="s">
        <v>36</v>
      </c>
    </row>
    <row r="1631" spans="4:5" x14ac:dyDescent="0.3">
      <c r="D1631" s="6">
        <v>29</v>
      </c>
      <c r="E1631" s="3" t="s">
        <v>36</v>
      </c>
    </row>
    <row r="1632" spans="4:5" x14ac:dyDescent="0.3">
      <c r="D1632" s="6">
        <v>32</v>
      </c>
      <c r="E1632" s="3" t="s">
        <v>36</v>
      </c>
    </row>
    <row r="1633" spans="4:5" x14ac:dyDescent="0.3">
      <c r="D1633" s="6">
        <v>102</v>
      </c>
      <c r="E1633" s="3" t="s">
        <v>36</v>
      </c>
    </row>
    <row r="1634" spans="4:5" x14ac:dyDescent="0.3">
      <c r="D1634" s="6">
        <v>33</v>
      </c>
      <c r="E1634" s="3" t="s">
        <v>36</v>
      </c>
    </row>
    <row r="1635" spans="4:5" x14ac:dyDescent="0.3">
      <c r="D1635" s="6">
        <v>23</v>
      </c>
      <c r="E1635" s="3" t="s">
        <v>36</v>
      </c>
    </row>
    <row r="1636" spans="4:5" x14ac:dyDescent="0.3">
      <c r="D1636" s="6">
        <v>70</v>
      </c>
      <c r="E1636" s="3" t="s">
        <v>36</v>
      </c>
    </row>
    <row r="1637" spans="4:5" x14ac:dyDescent="0.3">
      <c r="D1637" s="6">
        <v>85</v>
      </c>
      <c r="E1637" s="3" t="s">
        <v>36</v>
      </c>
    </row>
    <row r="1638" spans="4:5" x14ac:dyDescent="0.3">
      <c r="D1638" s="6">
        <v>30</v>
      </c>
      <c r="E1638" s="3" t="s">
        <v>36</v>
      </c>
    </row>
    <row r="1639" spans="4:5" x14ac:dyDescent="0.3">
      <c r="D1639" s="6">
        <v>42</v>
      </c>
      <c r="E1639" s="3" t="s">
        <v>36</v>
      </c>
    </row>
    <row r="1640" spans="4:5" x14ac:dyDescent="0.3">
      <c r="D1640" s="6">
        <v>119</v>
      </c>
      <c r="E1640" s="3" t="s">
        <v>36</v>
      </c>
    </row>
    <row r="1641" spans="4:5" x14ac:dyDescent="0.3">
      <c r="D1641" s="6">
        <v>70</v>
      </c>
      <c r="E1641" s="3" t="s">
        <v>36</v>
      </c>
    </row>
    <row r="1642" spans="4:5" x14ac:dyDescent="0.3">
      <c r="D1642" s="6">
        <v>69</v>
      </c>
      <c r="E1642" s="3" t="s">
        <v>36</v>
      </c>
    </row>
    <row r="1643" spans="4:5" x14ac:dyDescent="0.3">
      <c r="D1643" s="6">
        <v>19</v>
      </c>
      <c r="E1643" s="3" t="s">
        <v>36</v>
      </c>
    </row>
    <row r="1644" spans="4:5" x14ac:dyDescent="0.3">
      <c r="D1644" s="6">
        <v>71</v>
      </c>
      <c r="E1644" s="3" t="s">
        <v>36</v>
      </c>
    </row>
    <row r="1645" spans="4:5" x14ac:dyDescent="0.3">
      <c r="D1645" s="6">
        <v>39</v>
      </c>
      <c r="E1645" s="3" t="s">
        <v>36</v>
      </c>
    </row>
    <row r="1646" spans="4:5" x14ac:dyDescent="0.3">
      <c r="D1646" s="6">
        <v>10</v>
      </c>
      <c r="E1646" s="3" t="s">
        <v>36</v>
      </c>
    </row>
    <row r="1647" spans="4:5" x14ac:dyDescent="0.3">
      <c r="D1647" s="6">
        <v>34</v>
      </c>
      <c r="E1647" s="3" t="s">
        <v>36</v>
      </c>
    </row>
    <row r="1648" spans="4:5" x14ac:dyDescent="0.3">
      <c r="D1648" s="6">
        <v>91</v>
      </c>
      <c r="E1648" s="3" t="s">
        <v>36</v>
      </c>
    </row>
    <row r="1649" spans="4:5" x14ac:dyDescent="0.3">
      <c r="D1649" s="6">
        <v>12</v>
      </c>
      <c r="E1649" s="3" t="s">
        <v>36</v>
      </c>
    </row>
    <row r="1650" spans="4:5" x14ac:dyDescent="0.3">
      <c r="D1650" s="6">
        <v>98</v>
      </c>
      <c r="E1650" s="3" t="s">
        <v>36</v>
      </c>
    </row>
    <row r="1651" spans="4:5" x14ac:dyDescent="0.3">
      <c r="D1651" s="6">
        <v>29</v>
      </c>
      <c r="E1651" s="3" t="s">
        <v>36</v>
      </c>
    </row>
    <row r="1652" spans="4:5" x14ac:dyDescent="0.3">
      <c r="D1652" s="6">
        <v>52</v>
      </c>
      <c r="E1652" s="3" t="s">
        <v>36</v>
      </c>
    </row>
    <row r="1653" spans="4:5" x14ac:dyDescent="0.3">
      <c r="D1653" s="6">
        <v>180</v>
      </c>
      <c r="E1653" s="3" t="s">
        <v>36</v>
      </c>
    </row>
    <row r="1654" spans="4:5" x14ac:dyDescent="0.3">
      <c r="D1654" s="6">
        <v>62</v>
      </c>
      <c r="E1654" s="3" t="s">
        <v>36</v>
      </c>
    </row>
    <row r="1655" spans="4:5" x14ac:dyDescent="0.3">
      <c r="D1655" s="6">
        <v>53</v>
      </c>
      <c r="E1655" s="3" t="s">
        <v>36</v>
      </c>
    </row>
    <row r="1656" spans="4:5" x14ac:dyDescent="0.3">
      <c r="D1656" s="6">
        <v>12</v>
      </c>
      <c r="E1656" s="3" t="s">
        <v>36</v>
      </c>
    </row>
    <row r="1657" spans="4:5" x14ac:dyDescent="0.3">
      <c r="D1657" s="6">
        <v>90</v>
      </c>
      <c r="E1657" s="3" t="s">
        <v>36</v>
      </c>
    </row>
    <row r="1658" spans="4:5" x14ac:dyDescent="0.3">
      <c r="D1658" s="6">
        <v>22</v>
      </c>
      <c r="E1658" s="3" t="s">
        <v>36</v>
      </c>
    </row>
    <row r="1659" spans="4:5" x14ac:dyDescent="0.3">
      <c r="D1659" s="6">
        <v>68</v>
      </c>
      <c r="E1659" s="3" t="s">
        <v>36</v>
      </c>
    </row>
    <row r="1660" spans="4:5" x14ac:dyDescent="0.3">
      <c r="D1660" s="6">
        <v>43</v>
      </c>
      <c r="E1660" s="3" t="s">
        <v>36</v>
      </c>
    </row>
    <row r="1661" spans="4:5" x14ac:dyDescent="0.3">
      <c r="D1661" s="6">
        <v>45</v>
      </c>
      <c r="E1661" s="3" t="s">
        <v>36</v>
      </c>
    </row>
    <row r="1662" spans="4:5" x14ac:dyDescent="0.3">
      <c r="D1662" s="6">
        <v>93</v>
      </c>
      <c r="E1662" s="3" t="s">
        <v>36</v>
      </c>
    </row>
    <row r="1663" spans="4:5" x14ac:dyDescent="0.3">
      <c r="D1663" s="6">
        <v>191</v>
      </c>
      <c r="E1663" s="3" t="s">
        <v>36</v>
      </c>
    </row>
    <row r="1664" spans="4:5" x14ac:dyDescent="0.3">
      <c r="D1664" s="6">
        <v>179</v>
      </c>
      <c r="E1664" s="3" t="s">
        <v>36</v>
      </c>
    </row>
    <row r="1665" spans="4:5" x14ac:dyDescent="0.3">
      <c r="D1665" s="6">
        <v>45</v>
      </c>
      <c r="E1665" s="3" t="s">
        <v>36</v>
      </c>
    </row>
    <row r="1666" spans="4:5" x14ac:dyDescent="0.3">
      <c r="D1666" s="6">
        <v>52</v>
      </c>
      <c r="E1666" s="3" t="s">
        <v>36</v>
      </c>
    </row>
    <row r="1667" spans="4:5" x14ac:dyDescent="0.3">
      <c r="D1667" s="6">
        <v>24</v>
      </c>
      <c r="E1667" s="3" t="s">
        <v>36</v>
      </c>
    </row>
    <row r="1668" spans="4:5" x14ac:dyDescent="0.3">
      <c r="D1668" s="6">
        <v>39</v>
      </c>
      <c r="E1668" s="3" t="s">
        <v>36</v>
      </c>
    </row>
    <row r="1669" spans="4:5" x14ac:dyDescent="0.3">
      <c r="D1669" s="6">
        <v>75</v>
      </c>
      <c r="E1669" s="3" t="s">
        <v>36</v>
      </c>
    </row>
    <row r="1670" spans="4:5" x14ac:dyDescent="0.3">
      <c r="D1670" s="6">
        <v>40</v>
      </c>
      <c r="E1670" s="3" t="s">
        <v>36</v>
      </c>
    </row>
    <row r="1671" spans="4:5" x14ac:dyDescent="0.3">
      <c r="D1671" s="6">
        <v>12</v>
      </c>
      <c r="E1671" s="3" t="s">
        <v>36</v>
      </c>
    </row>
    <row r="1672" spans="4:5" x14ac:dyDescent="0.3">
      <c r="D1672" s="6">
        <v>53</v>
      </c>
      <c r="E1672" s="3" t="s">
        <v>36</v>
      </c>
    </row>
    <row r="1673" spans="4:5" x14ac:dyDescent="0.3">
      <c r="D1673" s="6">
        <v>113</v>
      </c>
      <c r="E1673" s="3" t="s">
        <v>36</v>
      </c>
    </row>
    <row r="1674" spans="4:5" x14ac:dyDescent="0.3">
      <c r="D1674" s="6">
        <v>19</v>
      </c>
      <c r="E1674" s="3" t="s">
        <v>36</v>
      </c>
    </row>
    <row r="1675" spans="4:5" x14ac:dyDescent="0.3">
      <c r="D1675" s="6">
        <v>99</v>
      </c>
      <c r="E1675" s="3" t="s">
        <v>36</v>
      </c>
    </row>
    <row r="1676" spans="4:5" x14ac:dyDescent="0.3">
      <c r="D1676" s="6">
        <v>21</v>
      </c>
      <c r="E1676" s="3" t="s">
        <v>36</v>
      </c>
    </row>
    <row r="1677" spans="4:5" x14ac:dyDescent="0.3">
      <c r="D1677" s="6">
        <v>58</v>
      </c>
      <c r="E1677" s="3" t="s">
        <v>36</v>
      </c>
    </row>
    <row r="1678" spans="4:5" x14ac:dyDescent="0.3">
      <c r="D1678" s="6">
        <v>55</v>
      </c>
      <c r="E1678" s="3" t="s">
        <v>36</v>
      </c>
    </row>
    <row r="1679" spans="4:5" x14ac:dyDescent="0.3">
      <c r="D1679" s="6">
        <v>68</v>
      </c>
      <c r="E1679" s="3" t="s">
        <v>36</v>
      </c>
    </row>
    <row r="1680" spans="4:5" x14ac:dyDescent="0.3">
      <c r="D1680" s="6">
        <v>62</v>
      </c>
      <c r="E1680" s="3" t="s">
        <v>36</v>
      </c>
    </row>
    <row r="1681" spans="4:5" x14ac:dyDescent="0.3">
      <c r="D1681" s="6">
        <v>59</v>
      </c>
      <c r="E1681" s="3" t="s">
        <v>36</v>
      </c>
    </row>
    <row r="1682" spans="4:5" x14ac:dyDescent="0.3">
      <c r="D1682" s="6">
        <v>12</v>
      </c>
      <c r="E1682" s="3" t="s">
        <v>36</v>
      </c>
    </row>
    <row r="1683" spans="4:5" x14ac:dyDescent="0.3">
      <c r="D1683" s="6">
        <v>45</v>
      </c>
      <c r="E1683" s="3" t="s">
        <v>36</v>
      </c>
    </row>
    <row r="1684" spans="4:5" x14ac:dyDescent="0.3">
      <c r="D1684" s="6">
        <v>133</v>
      </c>
      <c r="E1684" s="3" t="s">
        <v>36</v>
      </c>
    </row>
    <row r="1685" spans="4:5" x14ac:dyDescent="0.3">
      <c r="D1685" s="6">
        <v>85</v>
      </c>
      <c r="E1685" s="3" t="s">
        <v>36</v>
      </c>
    </row>
    <row r="1686" spans="4:5" x14ac:dyDescent="0.3">
      <c r="D1686" s="6">
        <v>21</v>
      </c>
      <c r="E1686" s="3" t="s">
        <v>36</v>
      </c>
    </row>
    <row r="1687" spans="4:5" x14ac:dyDescent="0.3">
      <c r="D1687" s="6">
        <v>33</v>
      </c>
      <c r="E1687" s="3" t="s">
        <v>36</v>
      </c>
    </row>
    <row r="1688" spans="4:5" x14ac:dyDescent="0.3">
      <c r="D1688" s="6">
        <v>43</v>
      </c>
      <c r="E1688" s="3" t="s">
        <v>36</v>
      </c>
    </row>
    <row r="1689" spans="4:5" x14ac:dyDescent="0.3">
      <c r="D1689" s="6">
        <v>65</v>
      </c>
      <c r="E1689" s="3" t="s">
        <v>36</v>
      </c>
    </row>
    <row r="1690" spans="4:5" x14ac:dyDescent="0.3">
      <c r="D1690" s="6">
        <v>34</v>
      </c>
      <c r="E1690" s="3" t="s">
        <v>36</v>
      </c>
    </row>
    <row r="1691" spans="4:5" x14ac:dyDescent="0.3">
      <c r="D1691" s="6">
        <v>62</v>
      </c>
      <c r="E1691" s="3" t="s">
        <v>36</v>
      </c>
    </row>
    <row r="1692" spans="4:5" x14ac:dyDescent="0.3">
      <c r="D1692" s="6">
        <v>64</v>
      </c>
      <c r="E1692" s="3" t="s">
        <v>36</v>
      </c>
    </row>
    <row r="1693" spans="4:5" x14ac:dyDescent="0.3">
      <c r="D1693" s="6">
        <v>28</v>
      </c>
      <c r="E1693" s="3" t="s">
        <v>36</v>
      </c>
    </row>
    <row r="1694" spans="4:5" x14ac:dyDescent="0.3">
      <c r="D1694" s="6">
        <v>42</v>
      </c>
      <c r="E1694" s="3" t="s">
        <v>36</v>
      </c>
    </row>
    <row r="1695" spans="4:5" x14ac:dyDescent="0.3">
      <c r="D1695" s="6">
        <v>55</v>
      </c>
      <c r="E1695" s="3" t="s">
        <v>36</v>
      </c>
    </row>
    <row r="1696" spans="4:5" x14ac:dyDescent="0.3">
      <c r="D1696" s="6">
        <v>72</v>
      </c>
      <c r="E1696" s="3" t="s">
        <v>36</v>
      </c>
    </row>
    <row r="1697" spans="4:5" x14ac:dyDescent="0.3">
      <c r="D1697" s="6">
        <v>92</v>
      </c>
      <c r="E1697" s="3" t="s">
        <v>36</v>
      </c>
    </row>
    <row r="1698" spans="4:5" x14ac:dyDescent="0.3">
      <c r="D1698" s="6">
        <v>22</v>
      </c>
      <c r="E1698" s="3" t="s">
        <v>36</v>
      </c>
    </row>
    <row r="1699" spans="4:5" x14ac:dyDescent="0.3">
      <c r="D1699" s="6">
        <v>19</v>
      </c>
      <c r="E1699" s="3" t="s">
        <v>36</v>
      </c>
    </row>
    <row r="1700" spans="4:5" x14ac:dyDescent="0.3">
      <c r="D1700" s="6">
        <v>83</v>
      </c>
      <c r="E1700" s="3" t="s">
        <v>36</v>
      </c>
    </row>
    <row r="1701" spans="4:5" x14ac:dyDescent="0.3">
      <c r="D1701" s="6">
        <v>13</v>
      </c>
      <c r="E1701" s="3" t="s">
        <v>36</v>
      </c>
    </row>
    <row r="1702" spans="4:5" x14ac:dyDescent="0.3">
      <c r="D1702" s="6">
        <v>85</v>
      </c>
      <c r="E1702" s="3" t="s">
        <v>36</v>
      </c>
    </row>
    <row r="1703" spans="4:5" x14ac:dyDescent="0.3">
      <c r="D1703" s="6">
        <v>21</v>
      </c>
      <c r="E1703" s="3" t="s">
        <v>36</v>
      </c>
    </row>
    <row r="1704" spans="4:5" x14ac:dyDescent="0.3">
      <c r="D1704" s="6">
        <v>35</v>
      </c>
      <c r="E1704" s="3" t="s">
        <v>36</v>
      </c>
    </row>
    <row r="1705" spans="4:5" x14ac:dyDescent="0.3">
      <c r="D1705" s="6">
        <v>29</v>
      </c>
      <c r="E1705" s="3" t="s">
        <v>36</v>
      </c>
    </row>
    <row r="1706" spans="4:5" x14ac:dyDescent="0.3">
      <c r="D1706" s="6">
        <v>29</v>
      </c>
      <c r="E1706" s="3" t="s">
        <v>36</v>
      </c>
    </row>
    <row r="1707" spans="4:5" x14ac:dyDescent="0.3">
      <c r="D1707" s="6">
        <v>30</v>
      </c>
      <c r="E1707" s="3" t="s">
        <v>36</v>
      </c>
    </row>
    <row r="1708" spans="4:5" x14ac:dyDescent="0.3">
      <c r="D1708" s="6">
        <v>173</v>
      </c>
      <c r="E1708" s="3" t="s">
        <v>36</v>
      </c>
    </row>
    <row r="1709" spans="4:5" x14ac:dyDescent="0.3">
      <c r="D1709" s="6">
        <v>83</v>
      </c>
      <c r="E1709" s="3" t="s">
        <v>36</v>
      </c>
    </row>
    <row r="1710" spans="4:5" x14ac:dyDescent="0.3">
      <c r="D1710" s="6">
        <v>42</v>
      </c>
      <c r="E1710" s="3" t="s">
        <v>36</v>
      </c>
    </row>
    <row r="1711" spans="4:5" x14ac:dyDescent="0.3">
      <c r="D1711" s="6">
        <v>39</v>
      </c>
      <c r="E1711" s="3" t="s">
        <v>36</v>
      </c>
    </row>
    <row r="1712" spans="4:5" x14ac:dyDescent="0.3">
      <c r="D1712" s="6">
        <v>94</v>
      </c>
      <c r="E1712" s="3" t="s">
        <v>36</v>
      </c>
    </row>
    <row r="1713" spans="4:5" x14ac:dyDescent="0.3">
      <c r="D1713" s="6">
        <v>85</v>
      </c>
      <c r="E1713" s="3" t="s">
        <v>36</v>
      </c>
    </row>
    <row r="1714" spans="4:5" x14ac:dyDescent="0.3">
      <c r="D1714" s="6">
        <v>103</v>
      </c>
      <c r="E1714" s="3" t="s">
        <v>36</v>
      </c>
    </row>
    <row r="1715" spans="4:5" x14ac:dyDescent="0.3">
      <c r="D1715" s="6">
        <v>34</v>
      </c>
      <c r="E1715" s="3" t="s">
        <v>36</v>
      </c>
    </row>
    <row r="1716" spans="4:5" x14ac:dyDescent="0.3">
      <c r="D1716" s="6">
        <v>13</v>
      </c>
      <c r="E1716" s="3" t="s">
        <v>36</v>
      </c>
    </row>
    <row r="1717" spans="4:5" x14ac:dyDescent="0.3">
      <c r="D1717" s="6">
        <v>98</v>
      </c>
      <c r="E1717" s="3" t="s">
        <v>36</v>
      </c>
    </row>
    <row r="1718" spans="4:5" x14ac:dyDescent="0.3">
      <c r="D1718" s="6">
        <v>61</v>
      </c>
      <c r="E1718" s="3" t="s">
        <v>36</v>
      </c>
    </row>
    <row r="1719" spans="4:5" x14ac:dyDescent="0.3">
      <c r="D1719" s="6">
        <v>15</v>
      </c>
      <c r="E1719" s="3" t="s">
        <v>36</v>
      </c>
    </row>
    <row r="1720" spans="4:5" x14ac:dyDescent="0.3">
      <c r="D1720" s="6">
        <v>9</v>
      </c>
      <c r="E1720" s="3" t="s">
        <v>36</v>
      </c>
    </row>
    <row r="1721" spans="4:5" x14ac:dyDescent="0.3">
      <c r="D1721" s="6">
        <v>48</v>
      </c>
      <c r="E1721" s="3" t="s">
        <v>36</v>
      </c>
    </row>
    <row r="1722" spans="4:5" x14ac:dyDescent="0.3">
      <c r="D1722" s="6">
        <v>15</v>
      </c>
      <c r="E1722" s="3" t="s">
        <v>36</v>
      </c>
    </row>
    <row r="1723" spans="4:5" x14ac:dyDescent="0.3">
      <c r="D1723" s="6">
        <v>152</v>
      </c>
      <c r="E1723" s="3" t="s">
        <v>36</v>
      </c>
    </row>
    <row r="1724" spans="4:5" x14ac:dyDescent="0.3">
      <c r="D1724" s="6">
        <v>40</v>
      </c>
      <c r="E1724" s="3" t="s">
        <v>36</v>
      </c>
    </row>
    <row r="1725" spans="4:5" x14ac:dyDescent="0.3">
      <c r="D1725" s="6">
        <v>195</v>
      </c>
      <c r="E1725" s="3" t="s">
        <v>36</v>
      </c>
    </row>
    <row r="1726" spans="4:5" x14ac:dyDescent="0.3">
      <c r="D1726" s="6">
        <v>44</v>
      </c>
      <c r="E1726" s="3" t="s">
        <v>36</v>
      </c>
    </row>
    <row r="1727" spans="4:5" x14ac:dyDescent="0.3">
      <c r="D1727" s="6">
        <v>43</v>
      </c>
      <c r="E1727" s="3" t="s">
        <v>36</v>
      </c>
    </row>
    <row r="1728" spans="4:5" x14ac:dyDescent="0.3">
      <c r="D1728" s="6">
        <v>23</v>
      </c>
      <c r="E1728" s="3" t="s">
        <v>36</v>
      </c>
    </row>
    <row r="1729" spans="4:5" x14ac:dyDescent="0.3">
      <c r="D1729" s="6">
        <v>35</v>
      </c>
      <c r="E1729" s="3" t="s">
        <v>36</v>
      </c>
    </row>
    <row r="1730" spans="4:5" x14ac:dyDescent="0.3">
      <c r="D1730" s="6">
        <v>48</v>
      </c>
      <c r="E1730" s="3" t="s">
        <v>36</v>
      </c>
    </row>
    <row r="1731" spans="4:5" x14ac:dyDescent="0.3">
      <c r="D1731" s="6">
        <v>84</v>
      </c>
      <c r="E1731" s="3" t="s">
        <v>36</v>
      </c>
    </row>
    <row r="1732" spans="4:5" x14ac:dyDescent="0.3">
      <c r="D1732" s="6">
        <v>84</v>
      </c>
      <c r="E1732" s="3" t="s">
        <v>36</v>
      </c>
    </row>
    <row r="1733" spans="4:5" x14ac:dyDescent="0.3">
      <c r="D1733" s="6">
        <v>23</v>
      </c>
      <c r="E1733" s="3" t="s">
        <v>36</v>
      </c>
    </row>
    <row r="1734" spans="4:5" x14ac:dyDescent="0.3">
      <c r="D1734" s="6">
        <v>14</v>
      </c>
      <c r="E1734" s="3" t="s">
        <v>36</v>
      </c>
    </row>
    <row r="1735" spans="4:5" x14ac:dyDescent="0.3">
      <c r="D1735" s="6">
        <v>79</v>
      </c>
      <c r="E1735" s="3" t="s">
        <v>36</v>
      </c>
    </row>
    <row r="1736" spans="4:5" x14ac:dyDescent="0.3">
      <c r="D1736" s="6">
        <v>180</v>
      </c>
      <c r="E1736" s="3" t="s">
        <v>36</v>
      </c>
    </row>
    <row r="1737" spans="4:5" x14ac:dyDescent="0.3">
      <c r="D1737" s="6">
        <v>14</v>
      </c>
      <c r="E1737" s="3" t="s">
        <v>36</v>
      </c>
    </row>
    <row r="1738" spans="4:5" x14ac:dyDescent="0.3">
      <c r="D1738" s="6">
        <v>83</v>
      </c>
      <c r="E1738" s="3" t="s">
        <v>36</v>
      </c>
    </row>
    <row r="1739" spans="4:5" x14ac:dyDescent="0.3">
      <c r="D1739" s="6">
        <v>38</v>
      </c>
      <c r="E1739" s="3" t="s">
        <v>36</v>
      </c>
    </row>
    <row r="1740" spans="4:5" x14ac:dyDescent="0.3">
      <c r="D1740" s="6">
        <v>19</v>
      </c>
      <c r="E1740" s="3" t="s">
        <v>36</v>
      </c>
    </row>
    <row r="1741" spans="4:5" x14ac:dyDescent="0.3">
      <c r="D1741" s="6">
        <v>192</v>
      </c>
      <c r="E1741" s="3" t="s">
        <v>36</v>
      </c>
    </row>
    <row r="1742" spans="4:5" x14ac:dyDescent="0.3">
      <c r="D1742" s="6">
        <v>88</v>
      </c>
      <c r="E1742" s="3" t="s">
        <v>36</v>
      </c>
    </row>
    <row r="1743" spans="4:5" x14ac:dyDescent="0.3">
      <c r="D1743" s="6">
        <v>124</v>
      </c>
      <c r="E1743" s="3" t="s">
        <v>36</v>
      </c>
    </row>
    <row r="1744" spans="4:5" x14ac:dyDescent="0.3">
      <c r="D1744" s="6">
        <v>14</v>
      </c>
      <c r="E1744" s="3" t="s">
        <v>36</v>
      </c>
    </row>
    <row r="1745" spans="4:5" x14ac:dyDescent="0.3">
      <c r="D1745" s="6">
        <v>25</v>
      </c>
      <c r="E1745" s="3" t="s">
        <v>36</v>
      </c>
    </row>
    <row r="1746" spans="4:5" x14ac:dyDescent="0.3">
      <c r="D1746" s="6">
        <v>32</v>
      </c>
      <c r="E1746" s="3" t="s">
        <v>36</v>
      </c>
    </row>
    <row r="1747" spans="4:5" x14ac:dyDescent="0.3">
      <c r="D1747" s="6">
        <v>80</v>
      </c>
      <c r="E1747" s="3" t="s">
        <v>36</v>
      </c>
    </row>
    <row r="1748" spans="4:5" x14ac:dyDescent="0.3">
      <c r="D1748" s="6">
        <v>42</v>
      </c>
      <c r="E1748" s="3" t="s">
        <v>36</v>
      </c>
    </row>
    <row r="1749" spans="4:5" x14ac:dyDescent="0.3">
      <c r="D1749" s="6">
        <v>42</v>
      </c>
      <c r="E1749" s="3" t="s">
        <v>36</v>
      </c>
    </row>
    <row r="1750" spans="4:5" x14ac:dyDescent="0.3">
      <c r="D1750" s="6">
        <v>43</v>
      </c>
      <c r="E1750" s="3" t="s">
        <v>36</v>
      </c>
    </row>
    <row r="1751" spans="4:5" x14ac:dyDescent="0.3">
      <c r="D1751" s="6">
        <v>22</v>
      </c>
      <c r="E1751" s="3" t="s">
        <v>36</v>
      </c>
    </row>
    <row r="1752" spans="4:5" x14ac:dyDescent="0.3">
      <c r="D1752" s="6">
        <v>82</v>
      </c>
      <c r="E1752" s="3" t="s">
        <v>36</v>
      </c>
    </row>
    <row r="1753" spans="4:5" x14ac:dyDescent="0.3">
      <c r="D1753" s="6">
        <v>130</v>
      </c>
      <c r="E1753" s="3" t="s">
        <v>36</v>
      </c>
    </row>
    <row r="1754" spans="4:5" x14ac:dyDescent="0.3">
      <c r="D1754" s="6">
        <v>150</v>
      </c>
      <c r="E1754" s="3" t="s">
        <v>36</v>
      </c>
    </row>
    <row r="1755" spans="4:5" x14ac:dyDescent="0.3">
      <c r="D1755" s="6">
        <v>45</v>
      </c>
      <c r="E1755" s="3" t="s">
        <v>36</v>
      </c>
    </row>
    <row r="1756" spans="4:5" x14ac:dyDescent="0.3">
      <c r="D1756" s="6">
        <v>79</v>
      </c>
      <c r="E1756" s="3" t="s">
        <v>36</v>
      </c>
    </row>
    <row r="1757" spans="4:5" x14ac:dyDescent="0.3">
      <c r="D1757" s="6">
        <v>68</v>
      </c>
      <c r="E1757" s="3" t="s">
        <v>36</v>
      </c>
    </row>
    <row r="1758" spans="4:5" x14ac:dyDescent="0.3">
      <c r="D1758" s="6">
        <v>29</v>
      </c>
      <c r="E1758" s="3" t="s">
        <v>36</v>
      </c>
    </row>
    <row r="1759" spans="4:5" x14ac:dyDescent="0.3">
      <c r="D1759" s="6">
        <v>130</v>
      </c>
      <c r="E1759" s="3" t="s">
        <v>36</v>
      </c>
    </row>
    <row r="1760" spans="4:5" x14ac:dyDescent="0.3">
      <c r="D1760" s="6">
        <v>45</v>
      </c>
      <c r="E1760" s="3" t="s">
        <v>36</v>
      </c>
    </row>
    <row r="1761" spans="4:5" x14ac:dyDescent="0.3">
      <c r="D1761" s="6">
        <v>82</v>
      </c>
      <c r="E1761" s="3" t="s">
        <v>36</v>
      </c>
    </row>
    <row r="1762" spans="4:5" x14ac:dyDescent="0.3">
      <c r="D1762" s="6">
        <v>21</v>
      </c>
      <c r="E1762" s="3" t="s">
        <v>36</v>
      </c>
    </row>
    <row r="1763" spans="4:5" x14ac:dyDescent="0.3">
      <c r="D1763" s="6">
        <v>9</v>
      </c>
      <c r="E1763" s="3" t="s">
        <v>36</v>
      </c>
    </row>
    <row r="1764" spans="4:5" x14ac:dyDescent="0.3">
      <c r="D1764" s="6">
        <v>32</v>
      </c>
      <c r="E1764" s="3" t="s">
        <v>36</v>
      </c>
    </row>
    <row r="1765" spans="4:5" x14ac:dyDescent="0.3">
      <c r="D1765" s="6">
        <v>40</v>
      </c>
      <c r="E1765" s="3" t="s">
        <v>36</v>
      </c>
    </row>
    <row r="1766" spans="4:5" x14ac:dyDescent="0.3">
      <c r="D1766" s="6">
        <v>81</v>
      </c>
      <c r="E1766" s="3" t="s">
        <v>36</v>
      </c>
    </row>
    <row r="1767" spans="4:5" x14ac:dyDescent="0.3">
      <c r="D1767" s="6">
        <v>42</v>
      </c>
      <c r="E1767" s="3" t="s">
        <v>36</v>
      </c>
    </row>
    <row r="1768" spans="4:5" x14ac:dyDescent="0.3">
      <c r="D1768" s="6">
        <v>81</v>
      </c>
      <c r="E1768" s="3" t="s">
        <v>36</v>
      </c>
    </row>
    <row r="1769" spans="4:5" x14ac:dyDescent="0.3">
      <c r="D1769" s="6">
        <v>55</v>
      </c>
      <c r="E1769" s="3" t="s">
        <v>36</v>
      </c>
    </row>
    <row r="1770" spans="4:5" x14ac:dyDescent="0.3">
      <c r="D1770" s="6">
        <v>38</v>
      </c>
      <c r="E1770" s="3" t="s">
        <v>36</v>
      </c>
    </row>
    <row r="1771" spans="4:5" x14ac:dyDescent="0.3">
      <c r="D1771" s="6">
        <v>128</v>
      </c>
      <c r="E1771" s="3" t="s">
        <v>36</v>
      </c>
    </row>
    <row r="1772" spans="4:5" x14ac:dyDescent="0.3">
      <c r="D1772" s="6">
        <v>23</v>
      </c>
      <c r="E1772" s="3" t="s">
        <v>36</v>
      </c>
    </row>
    <row r="1773" spans="4:5" x14ac:dyDescent="0.3">
      <c r="D1773" s="6">
        <v>58</v>
      </c>
      <c r="E1773" s="3" t="s">
        <v>36</v>
      </c>
    </row>
    <row r="1774" spans="4:5" x14ac:dyDescent="0.3">
      <c r="D1774" s="6">
        <v>95</v>
      </c>
      <c r="E1774" s="3" t="s">
        <v>36</v>
      </c>
    </row>
    <row r="1775" spans="4:5" x14ac:dyDescent="0.3">
      <c r="D1775" s="6">
        <v>179</v>
      </c>
      <c r="E1775" s="3" t="s">
        <v>36</v>
      </c>
    </row>
    <row r="1776" spans="4:5" x14ac:dyDescent="0.3">
      <c r="D1776" s="6">
        <v>110</v>
      </c>
      <c r="E1776" s="3" t="s">
        <v>36</v>
      </c>
    </row>
    <row r="1777" spans="4:5" x14ac:dyDescent="0.3">
      <c r="D1777" s="6">
        <v>31</v>
      </c>
      <c r="E1777" s="3" t="s">
        <v>36</v>
      </c>
    </row>
    <row r="1778" spans="4:5" x14ac:dyDescent="0.3">
      <c r="D1778" s="6">
        <v>58</v>
      </c>
      <c r="E1778" s="3" t="s">
        <v>36</v>
      </c>
    </row>
    <row r="1779" spans="4:5" x14ac:dyDescent="0.3">
      <c r="D1779" s="6">
        <v>19</v>
      </c>
      <c r="E1779" s="3" t="s">
        <v>36</v>
      </c>
    </row>
    <row r="1780" spans="4:5" x14ac:dyDescent="0.3">
      <c r="D1780" s="6">
        <v>38</v>
      </c>
      <c r="E1780" s="3" t="s">
        <v>36</v>
      </c>
    </row>
    <row r="1781" spans="4:5" x14ac:dyDescent="0.3">
      <c r="D1781" s="6">
        <v>81</v>
      </c>
      <c r="E1781" s="3" t="s">
        <v>36</v>
      </c>
    </row>
    <row r="1782" spans="4:5" x14ac:dyDescent="0.3">
      <c r="D1782" s="6">
        <v>44</v>
      </c>
      <c r="E1782" s="3" t="s">
        <v>36</v>
      </c>
    </row>
    <row r="1783" spans="4:5" x14ac:dyDescent="0.3">
      <c r="D1783" s="6">
        <v>114</v>
      </c>
      <c r="E1783" s="3" t="s">
        <v>36</v>
      </c>
    </row>
    <row r="1784" spans="4:5" x14ac:dyDescent="0.3">
      <c r="D1784" s="6">
        <v>38</v>
      </c>
      <c r="E1784" s="3" t="s">
        <v>36</v>
      </c>
    </row>
    <row r="1785" spans="4:5" x14ac:dyDescent="0.3">
      <c r="D1785" s="6">
        <v>83</v>
      </c>
      <c r="E1785" s="3" t="s">
        <v>36</v>
      </c>
    </row>
    <row r="1786" spans="4:5" x14ac:dyDescent="0.3">
      <c r="D1786" s="6">
        <v>148</v>
      </c>
      <c r="E1786" s="3" t="s">
        <v>36</v>
      </c>
    </row>
    <row r="1787" spans="4:5" x14ac:dyDescent="0.3">
      <c r="D1787" s="6">
        <v>112</v>
      </c>
      <c r="E1787" s="3" t="s">
        <v>36</v>
      </c>
    </row>
    <row r="1788" spans="4:5" x14ac:dyDescent="0.3">
      <c r="D1788" s="6">
        <v>82</v>
      </c>
      <c r="E1788" s="3" t="s">
        <v>36</v>
      </c>
    </row>
    <row r="1789" spans="4:5" x14ac:dyDescent="0.3">
      <c r="D1789" s="6">
        <v>18</v>
      </c>
      <c r="E1789" s="3" t="s">
        <v>36</v>
      </c>
    </row>
    <row r="1790" spans="4:5" x14ac:dyDescent="0.3">
      <c r="D1790" s="6">
        <v>112</v>
      </c>
      <c r="E1790" s="3" t="s">
        <v>36</v>
      </c>
    </row>
    <row r="1791" spans="4:5" x14ac:dyDescent="0.3">
      <c r="D1791" s="6">
        <v>62</v>
      </c>
      <c r="E1791" s="3" t="s">
        <v>36</v>
      </c>
    </row>
    <row r="1792" spans="4:5" x14ac:dyDescent="0.3">
      <c r="D1792" s="6">
        <v>12</v>
      </c>
      <c r="E1792" s="3" t="s">
        <v>36</v>
      </c>
    </row>
    <row r="1793" spans="4:5" x14ac:dyDescent="0.3">
      <c r="D1793" s="6">
        <v>52</v>
      </c>
      <c r="E1793" s="3" t="s">
        <v>36</v>
      </c>
    </row>
    <row r="1794" spans="4:5" x14ac:dyDescent="0.3">
      <c r="D1794" s="6">
        <v>25</v>
      </c>
      <c r="E1794" s="3" t="s">
        <v>36</v>
      </c>
    </row>
    <row r="1795" spans="4:5" x14ac:dyDescent="0.3">
      <c r="D1795" s="6">
        <v>11</v>
      </c>
      <c r="E1795" s="3" t="s">
        <v>36</v>
      </c>
    </row>
    <row r="1796" spans="4:5" x14ac:dyDescent="0.3">
      <c r="D1796" s="6">
        <v>11</v>
      </c>
      <c r="E1796" s="3" t="s">
        <v>36</v>
      </c>
    </row>
    <row r="1797" spans="4:5" x14ac:dyDescent="0.3">
      <c r="D1797" s="6">
        <v>40</v>
      </c>
      <c r="E1797" s="3" t="s">
        <v>36</v>
      </c>
    </row>
    <row r="1798" spans="4:5" x14ac:dyDescent="0.3">
      <c r="D1798" s="6">
        <v>148</v>
      </c>
      <c r="E1798" s="3" t="s">
        <v>36</v>
      </c>
    </row>
    <row r="1799" spans="4:5" x14ac:dyDescent="0.3">
      <c r="D1799" s="6">
        <v>21</v>
      </c>
      <c r="E1799" s="3" t="s">
        <v>36</v>
      </c>
    </row>
    <row r="1800" spans="4:5" x14ac:dyDescent="0.3">
      <c r="D1800" s="6">
        <v>9</v>
      </c>
      <c r="E1800" s="3" t="s">
        <v>36</v>
      </c>
    </row>
    <row r="1801" spans="4:5" x14ac:dyDescent="0.3">
      <c r="D1801" s="6">
        <v>91</v>
      </c>
      <c r="E1801" s="3" t="s">
        <v>36</v>
      </c>
    </row>
    <row r="1802" spans="4:5" x14ac:dyDescent="0.3">
      <c r="D1802" s="6">
        <v>155</v>
      </c>
      <c r="E1802" s="3" t="s">
        <v>36</v>
      </c>
    </row>
    <row r="1803" spans="4:5" x14ac:dyDescent="0.3">
      <c r="D1803" s="6">
        <v>19</v>
      </c>
      <c r="E1803" s="3" t="s">
        <v>36</v>
      </c>
    </row>
    <row r="1804" spans="4:5" x14ac:dyDescent="0.3">
      <c r="D1804" s="6">
        <v>112</v>
      </c>
      <c r="E1804" s="3" t="s">
        <v>36</v>
      </c>
    </row>
    <row r="1805" spans="4:5" x14ac:dyDescent="0.3">
      <c r="D1805" s="6">
        <v>24</v>
      </c>
      <c r="E1805" s="3" t="s">
        <v>36</v>
      </c>
    </row>
    <row r="1806" spans="4:5" x14ac:dyDescent="0.3">
      <c r="D1806" s="6">
        <v>38</v>
      </c>
      <c r="E1806" s="3" t="s">
        <v>36</v>
      </c>
    </row>
    <row r="1807" spans="4:5" x14ac:dyDescent="0.3">
      <c r="D1807" s="6">
        <v>90</v>
      </c>
      <c r="E1807" s="3" t="s">
        <v>36</v>
      </c>
    </row>
    <row r="1808" spans="4:5" x14ac:dyDescent="0.3">
      <c r="D1808" s="6">
        <v>24</v>
      </c>
      <c r="E1808" s="3" t="s">
        <v>36</v>
      </c>
    </row>
    <row r="1809" spans="4:5" x14ac:dyDescent="0.3">
      <c r="D1809" s="6">
        <v>32</v>
      </c>
      <c r="E1809" s="3" t="s">
        <v>36</v>
      </c>
    </row>
    <row r="1810" spans="4:5" x14ac:dyDescent="0.3">
      <c r="D1810" s="6">
        <v>64</v>
      </c>
      <c r="E1810" s="3" t="s">
        <v>36</v>
      </c>
    </row>
    <row r="1811" spans="4:5" x14ac:dyDescent="0.3">
      <c r="D1811" s="6">
        <v>44</v>
      </c>
      <c r="E1811" s="3" t="s">
        <v>36</v>
      </c>
    </row>
    <row r="1812" spans="4:5" x14ac:dyDescent="0.3">
      <c r="D1812" s="6">
        <v>102</v>
      </c>
      <c r="E1812" s="3" t="s">
        <v>36</v>
      </c>
    </row>
    <row r="1813" spans="4:5" x14ac:dyDescent="0.3">
      <c r="D1813" s="6">
        <v>18</v>
      </c>
      <c r="E1813" s="3" t="s">
        <v>36</v>
      </c>
    </row>
    <row r="1814" spans="4:5" x14ac:dyDescent="0.3">
      <c r="D1814" s="6">
        <v>45</v>
      </c>
      <c r="E1814" s="3" t="s">
        <v>36</v>
      </c>
    </row>
    <row r="1815" spans="4:5" x14ac:dyDescent="0.3">
      <c r="D1815" s="6">
        <v>18</v>
      </c>
      <c r="E1815" s="3" t="s">
        <v>36</v>
      </c>
    </row>
    <row r="1816" spans="4:5" x14ac:dyDescent="0.3">
      <c r="D1816" s="6">
        <v>21</v>
      </c>
      <c r="E1816" s="3" t="s">
        <v>36</v>
      </c>
    </row>
    <row r="1817" spans="4:5" x14ac:dyDescent="0.3">
      <c r="D1817" s="6">
        <v>18</v>
      </c>
      <c r="E1817" s="3" t="s">
        <v>36</v>
      </c>
    </row>
    <row r="1818" spans="4:5" x14ac:dyDescent="0.3">
      <c r="D1818" s="6">
        <v>83</v>
      </c>
      <c r="E1818" s="3" t="s">
        <v>36</v>
      </c>
    </row>
    <row r="1819" spans="4:5" x14ac:dyDescent="0.3">
      <c r="D1819" s="6">
        <v>62</v>
      </c>
      <c r="E1819" s="3" t="s">
        <v>36</v>
      </c>
    </row>
    <row r="1820" spans="4:5" x14ac:dyDescent="0.3">
      <c r="D1820" s="6">
        <v>42</v>
      </c>
      <c r="E1820" s="3" t="s">
        <v>36</v>
      </c>
    </row>
    <row r="1821" spans="4:5" x14ac:dyDescent="0.3">
      <c r="D1821" s="6">
        <v>19</v>
      </c>
      <c r="E1821" s="3" t="s">
        <v>36</v>
      </c>
    </row>
    <row r="1822" spans="4:5" x14ac:dyDescent="0.3">
      <c r="D1822" s="6">
        <v>92</v>
      </c>
      <c r="E1822" s="3" t="s">
        <v>36</v>
      </c>
    </row>
    <row r="1823" spans="4:5" x14ac:dyDescent="0.3">
      <c r="D1823" s="6">
        <v>39</v>
      </c>
      <c r="E1823" s="3" t="s">
        <v>36</v>
      </c>
    </row>
    <row r="1824" spans="4:5" x14ac:dyDescent="0.3">
      <c r="D1824" s="6">
        <v>94</v>
      </c>
      <c r="E1824" s="3" t="s">
        <v>36</v>
      </c>
    </row>
    <row r="1825" spans="4:5" x14ac:dyDescent="0.3">
      <c r="D1825" s="6">
        <v>128</v>
      </c>
      <c r="E1825" s="3" t="s">
        <v>36</v>
      </c>
    </row>
    <row r="1826" spans="4:5" x14ac:dyDescent="0.3">
      <c r="D1826" s="6">
        <v>70</v>
      </c>
      <c r="E1826" s="3" t="s">
        <v>36</v>
      </c>
    </row>
    <row r="1827" spans="4:5" x14ac:dyDescent="0.3">
      <c r="D1827" s="6">
        <v>31</v>
      </c>
      <c r="E1827" s="3" t="s">
        <v>36</v>
      </c>
    </row>
    <row r="1828" spans="4:5" x14ac:dyDescent="0.3">
      <c r="D1828" s="6">
        <v>33</v>
      </c>
      <c r="E1828" s="3" t="s">
        <v>36</v>
      </c>
    </row>
    <row r="1829" spans="4:5" x14ac:dyDescent="0.3">
      <c r="D1829" s="6">
        <v>23</v>
      </c>
      <c r="E1829" s="3" t="s">
        <v>36</v>
      </c>
    </row>
    <row r="1830" spans="4:5" x14ac:dyDescent="0.3">
      <c r="D1830" s="6">
        <v>50</v>
      </c>
      <c r="E1830" s="3" t="s">
        <v>36</v>
      </c>
    </row>
    <row r="1831" spans="4:5" x14ac:dyDescent="0.3">
      <c r="D1831" s="6">
        <v>20</v>
      </c>
      <c r="E1831" s="3" t="s">
        <v>36</v>
      </c>
    </row>
    <row r="1832" spans="4:5" x14ac:dyDescent="0.3">
      <c r="D1832" s="6">
        <v>82</v>
      </c>
      <c r="E1832" s="3" t="s">
        <v>36</v>
      </c>
    </row>
    <row r="1833" spans="4:5" x14ac:dyDescent="0.3">
      <c r="D1833" s="6">
        <v>71</v>
      </c>
      <c r="E1833" s="3" t="s">
        <v>36</v>
      </c>
    </row>
    <row r="1834" spans="4:5" x14ac:dyDescent="0.3">
      <c r="D1834" s="6">
        <v>61</v>
      </c>
      <c r="E1834" s="3" t="s">
        <v>36</v>
      </c>
    </row>
    <row r="1835" spans="4:5" x14ac:dyDescent="0.3">
      <c r="D1835" s="6">
        <v>24</v>
      </c>
      <c r="E1835" s="3" t="s">
        <v>36</v>
      </c>
    </row>
    <row r="1836" spans="4:5" x14ac:dyDescent="0.3">
      <c r="D1836" s="6">
        <v>32</v>
      </c>
      <c r="E1836" s="3" t="s">
        <v>36</v>
      </c>
    </row>
    <row r="1837" spans="4:5" x14ac:dyDescent="0.3">
      <c r="D1837" s="6">
        <v>51</v>
      </c>
      <c r="E1837" s="3" t="s">
        <v>36</v>
      </c>
    </row>
    <row r="1838" spans="4:5" x14ac:dyDescent="0.3">
      <c r="D1838" s="6">
        <v>78</v>
      </c>
      <c r="E1838" s="3" t="s">
        <v>36</v>
      </c>
    </row>
    <row r="1839" spans="4:5" x14ac:dyDescent="0.3">
      <c r="D1839" s="6">
        <v>59</v>
      </c>
      <c r="E1839" s="3" t="s">
        <v>36</v>
      </c>
    </row>
    <row r="1840" spans="4:5" x14ac:dyDescent="0.3">
      <c r="D1840" s="6">
        <v>39</v>
      </c>
      <c r="E1840" s="3" t="s">
        <v>36</v>
      </c>
    </row>
    <row r="1841" spans="4:5" x14ac:dyDescent="0.3">
      <c r="D1841" s="6">
        <v>80</v>
      </c>
      <c r="E1841" s="3" t="s">
        <v>36</v>
      </c>
    </row>
    <row r="1842" spans="4:5" x14ac:dyDescent="0.3">
      <c r="D1842" s="6">
        <v>82</v>
      </c>
      <c r="E1842" s="3" t="s">
        <v>36</v>
      </c>
    </row>
    <row r="1843" spans="4:5" x14ac:dyDescent="0.3">
      <c r="D1843" s="6">
        <v>49</v>
      </c>
      <c r="E1843" s="3" t="s">
        <v>36</v>
      </c>
    </row>
    <row r="1844" spans="4:5" x14ac:dyDescent="0.3">
      <c r="D1844" s="6">
        <v>65</v>
      </c>
      <c r="E1844" s="3" t="s">
        <v>36</v>
      </c>
    </row>
    <row r="1845" spans="4:5" x14ac:dyDescent="0.3">
      <c r="D1845" s="6">
        <v>30</v>
      </c>
      <c r="E1845" s="3" t="s">
        <v>36</v>
      </c>
    </row>
    <row r="1846" spans="4:5" x14ac:dyDescent="0.3">
      <c r="D1846" s="6">
        <v>68</v>
      </c>
      <c r="E1846" s="3" t="s">
        <v>36</v>
      </c>
    </row>
    <row r="1847" spans="4:5" x14ac:dyDescent="0.3">
      <c r="D1847" s="6">
        <v>84</v>
      </c>
      <c r="E1847" s="3" t="s">
        <v>36</v>
      </c>
    </row>
    <row r="1848" spans="4:5" x14ac:dyDescent="0.3">
      <c r="D1848" s="6">
        <v>79</v>
      </c>
      <c r="E1848" s="3" t="s">
        <v>36</v>
      </c>
    </row>
    <row r="1849" spans="4:5" x14ac:dyDescent="0.3">
      <c r="D1849" s="6">
        <v>91</v>
      </c>
      <c r="E1849" s="3" t="s">
        <v>36</v>
      </c>
    </row>
    <row r="1850" spans="4:5" x14ac:dyDescent="0.3">
      <c r="D1850" s="6">
        <v>12</v>
      </c>
      <c r="E1850" s="3" t="s">
        <v>36</v>
      </c>
    </row>
    <row r="1851" spans="4:5" x14ac:dyDescent="0.3">
      <c r="D1851" s="6">
        <v>13</v>
      </c>
      <c r="E1851" s="3" t="s">
        <v>36</v>
      </c>
    </row>
    <row r="1852" spans="4:5" x14ac:dyDescent="0.3">
      <c r="D1852" s="6">
        <v>45</v>
      </c>
      <c r="E1852" s="3" t="s">
        <v>36</v>
      </c>
    </row>
    <row r="1853" spans="4:5" x14ac:dyDescent="0.3">
      <c r="D1853" s="6">
        <v>53</v>
      </c>
      <c r="E1853" s="3" t="s">
        <v>36</v>
      </c>
    </row>
    <row r="1854" spans="4:5" x14ac:dyDescent="0.3">
      <c r="D1854" s="6">
        <v>93</v>
      </c>
      <c r="E1854" s="3" t="s">
        <v>36</v>
      </c>
    </row>
    <row r="1855" spans="4:5" x14ac:dyDescent="0.3">
      <c r="D1855" s="6">
        <v>125</v>
      </c>
      <c r="E1855" s="3" t="s">
        <v>36</v>
      </c>
    </row>
    <row r="1856" spans="4:5" x14ac:dyDescent="0.3">
      <c r="D1856" s="6">
        <v>58</v>
      </c>
      <c r="E1856" s="3" t="s">
        <v>36</v>
      </c>
    </row>
    <row r="1857" spans="4:5" x14ac:dyDescent="0.3">
      <c r="D1857" s="6">
        <v>70</v>
      </c>
      <c r="E1857" s="3" t="s">
        <v>36</v>
      </c>
    </row>
    <row r="1858" spans="4:5" x14ac:dyDescent="0.3">
      <c r="D1858" s="6">
        <v>79</v>
      </c>
      <c r="E1858" s="3" t="s">
        <v>36</v>
      </c>
    </row>
    <row r="1859" spans="4:5" x14ac:dyDescent="0.3">
      <c r="D1859" s="6">
        <v>82</v>
      </c>
      <c r="E1859" s="3" t="s">
        <v>36</v>
      </c>
    </row>
    <row r="1860" spans="4:5" x14ac:dyDescent="0.3">
      <c r="D1860" s="6">
        <v>70</v>
      </c>
      <c r="E1860" s="3" t="s">
        <v>36</v>
      </c>
    </row>
    <row r="1861" spans="4:5" x14ac:dyDescent="0.3">
      <c r="D1861" s="6">
        <v>13</v>
      </c>
      <c r="E1861" s="3" t="s">
        <v>36</v>
      </c>
    </row>
    <row r="1862" spans="4:5" x14ac:dyDescent="0.3">
      <c r="D1862" s="6">
        <v>39</v>
      </c>
      <c r="E1862" s="3" t="s">
        <v>36</v>
      </c>
    </row>
    <row r="1863" spans="4:5" x14ac:dyDescent="0.3">
      <c r="D1863" s="6">
        <v>22</v>
      </c>
      <c r="E1863" s="3" t="s">
        <v>36</v>
      </c>
    </row>
    <row r="1864" spans="4:5" x14ac:dyDescent="0.3">
      <c r="D1864" s="6">
        <v>38</v>
      </c>
      <c r="E1864" s="3" t="s">
        <v>36</v>
      </c>
    </row>
    <row r="1865" spans="4:5" x14ac:dyDescent="0.3">
      <c r="D1865" s="6">
        <v>83</v>
      </c>
      <c r="E1865" s="3" t="s">
        <v>36</v>
      </c>
    </row>
    <row r="1866" spans="4:5" x14ac:dyDescent="0.3">
      <c r="D1866" s="6">
        <v>25</v>
      </c>
      <c r="E1866" s="3" t="s">
        <v>36</v>
      </c>
    </row>
    <row r="1867" spans="4:5" x14ac:dyDescent="0.3">
      <c r="D1867" s="6">
        <v>119</v>
      </c>
      <c r="E1867" s="3" t="s">
        <v>36</v>
      </c>
    </row>
    <row r="1868" spans="4:5" x14ac:dyDescent="0.3">
      <c r="D1868" s="6">
        <v>68</v>
      </c>
      <c r="E1868" s="3" t="s">
        <v>36</v>
      </c>
    </row>
    <row r="1869" spans="4:5" x14ac:dyDescent="0.3">
      <c r="D1869" s="6">
        <v>51</v>
      </c>
      <c r="E1869" s="3" t="s">
        <v>36</v>
      </c>
    </row>
    <row r="1870" spans="4:5" x14ac:dyDescent="0.3">
      <c r="D1870" s="6">
        <v>43</v>
      </c>
      <c r="E1870" s="3" t="s">
        <v>36</v>
      </c>
    </row>
    <row r="1871" spans="4:5" x14ac:dyDescent="0.3">
      <c r="D1871" s="6">
        <v>133</v>
      </c>
      <c r="E1871" s="3" t="s">
        <v>36</v>
      </c>
    </row>
    <row r="1872" spans="4:5" x14ac:dyDescent="0.3">
      <c r="D1872" s="6">
        <v>29</v>
      </c>
      <c r="E1872" s="3" t="s">
        <v>36</v>
      </c>
    </row>
    <row r="1873" spans="4:5" x14ac:dyDescent="0.3">
      <c r="D1873" s="6">
        <v>100</v>
      </c>
      <c r="E1873" s="3" t="s">
        <v>36</v>
      </c>
    </row>
    <row r="1874" spans="4:5" x14ac:dyDescent="0.3">
      <c r="D1874" s="6">
        <v>24</v>
      </c>
      <c r="E1874" s="3" t="s">
        <v>36</v>
      </c>
    </row>
    <row r="1875" spans="4:5" x14ac:dyDescent="0.3">
      <c r="D1875" s="6">
        <v>41</v>
      </c>
      <c r="E1875" s="3" t="s">
        <v>36</v>
      </c>
    </row>
    <row r="1876" spans="4:5" x14ac:dyDescent="0.3">
      <c r="D1876" s="6">
        <v>13</v>
      </c>
      <c r="E1876" s="3" t="s">
        <v>36</v>
      </c>
    </row>
    <row r="1877" spans="4:5" x14ac:dyDescent="0.3">
      <c r="D1877" s="6">
        <v>75</v>
      </c>
      <c r="E1877" s="3" t="s">
        <v>36</v>
      </c>
    </row>
    <row r="1878" spans="4:5" x14ac:dyDescent="0.3">
      <c r="D1878" s="6">
        <v>30</v>
      </c>
      <c r="E1878" s="3" t="s">
        <v>36</v>
      </c>
    </row>
    <row r="1879" spans="4:5" x14ac:dyDescent="0.3">
      <c r="D1879" s="6">
        <v>79</v>
      </c>
      <c r="E1879" s="3" t="s">
        <v>36</v>
      </c>
    </row>
    <row r="1880" spans="4:5" x14ac:dyDescent="0.3">
      <c r="D1880" s="6">
        <v>55</v>
      </c>
      <c r="E1880" s="3" t="s">
        <v>36</v>
      </c>
    </row>
    <row r="1881" spans="4:5" x14ac:dyDescent="0.3">
      <c r="D1881" s="6">
        <v>19</v>
      </c>
      <c r="E1881" s="3" t="s">
        <v>36</v>
      </c>
    </row>
    <row r="1882" spans="4:5" x14ac:dyDescent="0.3">
      <c r="D1882" s="6">
        <v>81</v>
      </c>
      <c r="E1882" s="3" t="s">
        <v>36</v>
      </c>
    </row>
    <row r="1883" spans="4:5" x14ac:dyDescent="0.3">
      <c r="D1883" s="6">
        <v>163</v>
      </c>
      <c r="E1883" s="3" t="s">
        <v>36</v>
      </c>
    </row>
    <row r="1884" spans="4:5" x14ac:dyDescent="0.3">
      <c r="D1884" s="6">
        <v>43</v>
      </c>
      <c r="E1884" s="3" t="s">
        <v>36</v>
      </c>
    </row>
    <row r="1885" spans="4:5" x14ac:dyDescent="0.3">
      <c r="D1885" s="6">
        <v>30</v>
      </c>
      <c r="E1885" s="3" t="s">
        <v>36</v>
      </c>
    </row>
    <row r="1886" spans="4:5" x14ac:dyDescent="0.3">
      <c r="D1886" s="6">
        <v>25</v>
      </c>
      <c r="E1886" s="3" t="s">
        <v>36</v>
      </c>
    </row>
    <row r="1887" spans="4:5" x14ac:dyDescent="0.3">
      <c r="D1887" s="6">
        <v>35</v>
      </c>
      <c r="E1887" s="3" t="s">
        <v>36</v>
      </c>
    </row>
    <row r="1888" spans="4:5" x14ac:dyDescent="0.3">
      <c r="D1888" s="6">
        <v>81</v>
      </c>
      <c r="E1888" s="3" t="s">
        <v>36</v>
      </c>
    </row>
    <row r="1889" spans="4:5" x14ac:dyDescent="0.3">
      <c r="D1889" s="6">
        <v>24</v>
      </c>
      <c r="E1889" s="3" t="s">
        <v>36</v>
      </c>
    </row>
    <row r="1890" spans="4:5" x14ac:dyDescent="0.3">
      <c r="D1890" s="6">
        <v>19</v>
      </c>
      <c r="E1890" s="3" t="s">
        <v>36</v>
      </c>
    </row>
    <row r="1891" spans="4:5" x14ac:dyDescent="0.3">
      <c r="D1891" s="6">
        <v>93</v>
      </c>
      <c r="E1891" s="3" t="s">
        <v>36</v>
      </c>
    </row>
    <row r="1892" spans="4:5" x14ac:dyDescent="0.3">
      <c r="D1892" s="6">
        <v>125</v>
      </c>
      <c r="E1892" s="3" t="s">
        <v>36</v>
      </c>
    </row>
    <row r="1893" spans="4:5" x14ac:dyDescent="0.3">
      <c r="D1893" s="6">
        <v>42</v>
      </c>
      <c r="E1893" s="3" t="s">
        <v>36</v>
      </c>
    </row>
    <row r="1894" spans="4:5" x14ac:dyDescent="0.3">
      <c r="D1894" s="6">
        <v>114</v>
      </c>
      <c r="E1894" s="3" t="s">
        <v>36</v>
      </c>
    </row>
    <row r="1895" spans="4:5" x14ac:dyDescent="0.3">
      <c r="D1895" s="6">
        <v>65</v>
      </c>
      <c r="E1895" s="3" t="s">
        <v>36</v>
      </c>
    </row>
    <row r="1896" spans="4:5" x14ac:dyDescent="0.3">
      <c r="D1896" s="6">
        <v>30</v>
      </c>
      <c r="E1896" s="3" t="s">
        <v>36</v>
      </c>
    </row>
    <row r="1897" spans="4:5" x14ac:dyDescent="0.3">
      <c r="D1897" s="6">
        <v>134</v>
      </c>
      <c r="E1897" s="3" t="s">
        <v>36</v>
      </c>
    </row>
    <row r="1898" spans="4:5" x14ac:dyDescent="0.3">
      <c r="D1898" s="6">
        <v>23</v>
      </c>
      <c r="E1898" s="3" t="s">
        <v>36</v>
      </c>
    </row>
    <row r="1899" spans="4:5" x14ac:dyDescent="0.3">
      <c r="D1899" s="6">
        <v>65</v>
      </c>
      <c r="E1899" s="3" t="s">
        <v>36</v>
      </c>
    </row>
    <row r="1900" spans="4:5" x14ac:dyDescent="0.3">
      <c r="D1900" s="6">
        <v>25</v>
      </c>
      <c r="E1900" s="3" t="s">
        <v>36</v>
      </c>
    </row>
    <row r="1901" spans="4:5" x14ac:dyDescent="0.3">
      <c r="D1901" s="6">
        <v>109</v>
      </c>
      <c r="E1901" s="3" t="s">
        <v>36</v>
      </c>
    </row>
    <row r="1902" spans="4:5" x14ac:dyDescent="0.3">
      <c r="D1902" s="6">
        <v>44</v>
      </c>
      <c r="E1902" s="3" t="s">
        <v>36</v>
      </c>
    </row>
    <row r="1903" spans="4:5" x14ac:dyDescent="0.3">
      <c r="D1903" s="6">
        <v>13</v>
      </c>
      <c r="E1903" s="3" t="s">
        <v>36</v>
      </c>
    </row>
    <row r="1904" spans="4:5" x14ac:dyDescent="0.3">
      <c r="D1904" s="6">
        <v>90</v>
      </c>
      <c r="E1904" s="3" t="s">
        <v>36</v>
      </c>
    </row>
    <row r="1905" spans="4:5" x14ac:dyDescent="0.3">
      <c r="D1905" s="6">
        <v>64</v>
      </c>
      <c r="E1905" s="3" t="s">
        <v>36</v>
      </c>
    </row>
    <row r="1906" spans="4:5" x14ac:dyDescent="0.3">
      <c r="D1906" s="6">
        <v>22</v>
      </c>
      <c r="E1906" s="3" t="s">
        <v>36</v>
      </c>
    </row>
    <row r="1907" spans="4:5" x14ac:dyDescent="0.3">
      <c r="D1907" s="6">
        <v>23</v>
      </c>
      <c r="E1907" s="3" t="s">
        <v>36</v>
      </c>
    </row>
    <row r="1908" spans="4:5" x14ac:dyDescent="0.3">
      <c r="D1908" s="6">
        <v>13</v>
      </c>
      <c r="E1908" s="3" t="s">
        <v>36</v>
      </c>
    </row>
    <row r="1909" spans="4:5" x14ac:dyDescent="0.3">
      <c r="D1909" s="6">
        <v>39</v>
      </c>
      <c r="E1909" s="3" t="s">
        <v>36</v>
      </c>
    </row>
    <row r="1910" spans="4:5" x14ac:dyDescent="0.3">
      <c r="D1910" s="6">
        <v>108</v>
      </c>
      <c r="E1910" s="3" t="s">
        <v>36</v>
      </c>
    </row>
    <row r="1911" spans="4:5" x14ac:dyDescent="0.3">
      <c r="D1911" s="6">
        <v>75</v>
      </c>
      <c r="E1911" s="3" t="s">
        <v>36</v>
      </c>
    </row>
    <row r="1912" spans="4:5" x14ac:dyDescent="0.3">
      <c r="D1912" s="6">
        <v>13</v>
      </c>
      <c r="E1912" s="3" t="s">
        <v>36</v>
      </c>
    </row>
    <row r="1913" spans="4:5" x14ac:dyDescent="0.3">
      <c r="D1913" s="6">
        <v>8</v>
      </c>
      <c r="E1913" s="3" t="s">
        <v>36</v>
      </c>
    </row>
    <row r="1914" spans="4:5" x14ac:dyDescent="0.3">
      <c r="D1914" s="6">
        <v>135</v>
      </c>
      <c r="E1914" s="3" t="s">
        <v>36</v>
      </c>
    </row>
    <row r="1915" spans="4:5" x14ac:dyDescent="0.3">
      <c r="D1915" s="6">
        <v>78</v>
      </c>
      <c r="E1915" s="3" t="s">
        <v>36</v>
      </c>
    </row>
    <row r="1916" spans="4:5" x14ac:dyDescent="0.3">
      <c r="D1916" s="6">
        <v>149</v>
      </c>
      <c r="E1916" s="3" t="s">
        <v>36</v>
      </c>
    </row>
    <row r="1917" spans="4:5" x14ac:dyDescent="0.3">
      <c r="D1917" s="6">
        <v>103</v>
      </c>
      <c r="E1917" s="3" t="s">
        <v>36</v>
      </c>
    </row>
    <row r="1918" spans="4:5" x14ac:dyDescent="0.3">
      <c r="D1918" s="6">
        <v>121</v>
      </c>
      <c r="E1918" s="3" t="s">
        <v>36</v>
      </c>
    </row>
    <row r="1919" spans="4:5" x14ac:dyDescent="0.3">
      <c r="D1919" s="6">
        <v>129</v>
      </c>
      <c r="E1919" s="3" t="s">
        <v>36</v>
      </c>
    </row>
    <row r="1920" spans="4:5" x14ac:dyDescent="0.3">
      <c r="D1920" s="6">
        <v>91</v>
      </c>
      <c r="E1920" s="3" t="s">
        <v>36</v>
      </c>
    </row>
    <row r="1921" spans="4:5" x14ac:dyDescent="0.3">
      <c r="D1921" s="6">
        <v>60</v>
      </c>
      <c r="E1921" s="3" t="s">
        <v>36</v>
      </c>
    </row>
    <row r="1922" spans="4:5" x14ac:dyDescent="0.3">
      <c r="D1922" s="6">
        <v>109</v>
      </c>
      <c r="E1922" s="3" t="s">
        <v>36</v>
      </c>
    </row>
    <row r="1923" spans="4:5" x14ac:dyDescent="0.3">
      <c r="D1923" s="6">
        <v>70</v>
      </c>
      <c r="E1923" s="3" t="s">
        <v>36</v>
      </c>
    </row>
    <row r="1924" spans="4:5" x14ac:dyDescent="0.3">
      <c r="D1924" s="6">
        <v>65</v>
      </c>
      <c r="E1924" s="3" t="s">
        <v>36</v>
      </c>
    </row>
    <row r="1925" spans="4:5" x14ac:dyDescent="0.3">
      <c r="D1925" s="6">
        <v>18</v>
      </c>
      <c r="E1925" s="3" t="s">
        <v>36</v>
      </c>
    </row>
    <row r="1926" spans="4:5" x14ac:dyDescent="0.3">
      <c r="D1926" s="6">
        <v>48</v>
      </c>
      <c r="E1926" s="3" t="s">
        <v>36</v>
      </c>
    </row>
    <row r="1927" spans="4:5" x14ac:dyDescent="0.3">
      <c r="D1927" s="6">
        <v>33</v>
      </c>
      <c r="E1927" s="3" t="s">
        <v>36</v>
      </c>
    </row>
    <row r="1928" spans="4:5" x14ac:dyDescent="0.3">
      <c r="D1928" s="6">
        <v>114</v>
      </c>
      <c r="E1928" s="3" t="s">
        <v>36</v>
      </c>
    </row>
    <row r="1929" spans="4:5" x14ac:dyDescent="0.3">
      <c r="D1929" s="6">
        <v>81</v>
      </c>
      <c r="E1929" s="3" t="s">
        <v>36</v>
      </c>
    </row>
    <row r="1930" spans="4:5" x14ac:dyDescent="0.3">
      <c r="D1930" s="6">
        <v>78</v>
      </c>
      <c r="E1930" s="3" t="s">
        <v>36</v>
      </c>
    </row>
    <row r="1931" spans="4:5" x14ac:dyDescent="0.3">
      <c r="D1931" s="6">
        <v>74</v>
      </c>
      <c r="E1931" s="3" t="s">
        <v>36</v>
      </c>
    </row>
    <row r="1932" spans="4:5" x14ac:dyDescent="0.3">
      <c r="D1932" s="6">
        <v>42</v>
      </c>
      <c r="E1932" s="3" t="s">
        <v>36</v>
      </c>
    </row>
    <row r="1933" spans="4:5" x14ac:dyDescent="0.3">
      <c r="D1933" s="6">
        <v>45</v>
      </c>
      <c r="E1933" s="3" t="s">
        <v>36</v>
      </c>
    </row>
    <row r="1934" spans="4:5" x14ac:dyDescent="0.3">
      <c r="D1934" s="6">
        <v>21</v>
      </c>
      <c r="E1934" s="3" t="s">
        <v>36</v>
      </c>
    </row>
    <row r="1935" spans="4:5" x14ac:dyDescent="0.3">
      <c r="D1935" s="6">
        <v>165</v>
      </c>
      <c r="E1935" s="3" t="s">
        <v>36</v>
      </c>
    </row>
    <row r="1936" spans="4:5" x14ac:dyDescent="0.3">
      <c r="D1936" s="6">
        <v>71</v>
      </c>
      <c r="E1936" s="3" t="s">
        <v>36</v>
      </c>
    </row>
    <row r="1937" spans="4:5" x14ac:dyDescent="0.3">
      <c r="D1937" s="6">
        <v>71</v>
      </c>
      <c r="E1937" s="3" t="s">
        <v>36</v>
      </c>
    </row>
    <row r="1938" spans="4:5" x14ac:dyDescent="0.3">
      <c r="D1938" s="6">
        <v>22</v>
      </c>
      <c r="E1938" s="3" t="s">
        <v>36</v>
      </c>
    </row>
    <row r="1939" spans="4:5" x14ac:dyDescent="0.3">
      <c r="D1939" s="6">
        <v>45</v>
      </c>
      <c r="E1939" s="3" t="s">
        <v>36</v>
      </c>
    </row>
    <row r="1940" spans="4:5" x14ac:dyDescent="0.3">
      <c r="D1940" s="6">
        <v>29</v>
      </c>
      <c r="E1940" s="3" t="s">
        <v>36</v>
      </c>
    </row>
    <row r="1941" spans="4:5" x14ac:dyDescent="0.3">
      <c r="D1941" s="6">
        <v>20</v>
      </c>
      <c r="E1941" s="3" t="s">
        <v>36</v>
      </c>
    </row>
    <row r="1942" spans="4:5" x14ac:dyDescent="0.3">
      <c r="D1942" s="6">
        <v>10</v>
      </c>
      <c r="E1942" s="3" t="s">
        <v>36</v>
      </c>
    </row>
    <row r="1943" spans="4:5" x14ac:dyDescent="0.3">
      <c r="D1943" s="6">
        <v>94</v>
      </c>
      <c r="E1943" s="3" t="s">
        <v>36</v>
      </c>
    </row>
    <row r="1944" spans="4:5" x14ac:dyDescent="0.3">
      <c r="D1944" s="6">
        <v>75</v>
      </c>
      <c r="E1944" s="3" t="s">
        <v>36</v>
      </c>
    </row>
    <row r="1945" spans="4:5" x14ac:dyDescent="0.3">
      <c r="D1945" s="6">
        <v>65</v>
      </c>
      <c r="E1945" s="3" t="s">
        <v>36</v>
      </c>
    </row>
    <row r="1946" spans="4:5" x14ac:dyDescent="0.3">
      <c r="D1946" s="6">
        <v>84</v>
      </c>
      <c r="E1946" s="3" t="s">
        <v>36</v>
      </c>
    </row>
    <row r="1947" spans="4:5" x14ac:dyDescent="0.3">
      <c r="D1947" s="6">
        <v>98</v>
      </c>
      <c r="E1947" s="3" t="s">
        <v>36</v>
      </c>
    </row>
    <row r="1948" spans="4:5" x14ac:dyDescent="0.3">
      <c r="D1948" s="6">
        <v>23</v>
      </c>
      <c r="E1948" s="3" t="s">
        <v>36</v>
      </c>
    </row>
    <row r="1949" spans="4:5" x14ac:dyDescent="0.3">
      <c r="D1949" s="6">
        <v>132</v>
      </c>
      <c r="E1949" s="3" t="s">
        <v>36</v>
      </c>
    </row>
    <row r="1950" spans="4:5" x14ac:dyDescent="0.3">
      <c r="D1950" s="6">
        <v>8</v>
      </c>
      <c r="E1950" s="3" t="s">
        <v>36</v>
      </c>
    </row>
    <row r="1951" spans="4:5" x14ac:dyDescent="0.3">
      <c r="D1951" s="6">
        <v>59</v>
      </c>
      <c r="E1951" s="3" t="s">
        <v>36</v>
      </c>
    </row>
    <row r="1952" spans="4:5" x14ac:dyDescent="0.3">
      <c r="D1952" s="6">
        <v>84</v>
      </c>
      <c r="E1952" s="3" t="s">
        <v>36</v>
      </c>
    </row>
    <row r="1953" spans="4:5" x14ac:dyDescent="0.3">
      <c r="D1953" s="6">
        <v>12</v>
      </c>
      <c r="E1953" s="3" t="s">
        <v>36</v>
      </c>
    </row>
    <row r="1954" spans="4:5" x14ac:dyDescent="0.3">
      <c r="D1954" s="6">
        <v>79</v>
      </c>
      <c r="E1954" s="3" t="s">
        <v>36</v>
      </c>
    </row>
    <row r="1955" spans="4:5" x14ac:dyDescent="0.3">
      <c r="D1955" s="6">
        <v>35</v>
      </c>
      <c r="E1955" s="3" t="s">
        <v>36</v>
      </c>
    </row>
    <row r="1956" spans="4:5" x14ac:dyDescent="0.3">
      <c r="D1956" s="6">
        <v>79</v>
      </c>
      <c r="E1956" s="3" t="s">
        <v>36</v>
      </c>
    </row>
    <row r="1957" spans="4:5" x14ac:dyDescent="0.3">
      <c r="D1957" s="6">
        <v>134</v>
      </c>
      <c r="E1957" s="3" t="s">
        <v>36</v>
      </c>
    </row>
    <row r="1958" spans="4:5" x14ac:dyDescent="0.3">
      <c r="D1958" s="6">
        <v>139</v>
      </c>
      <c r="E1958" s="3" t="s">
        <v>36</v>
      </c>
    </row>
    <row r="1959" spans="4:5" x14ac:dyDescent="0.3">
      <c r="D1959" s="6">
        <v>79</v>
      </c>
      <c r="E1959" s="3" t="s">
        <v>36</v>
      </c>
    </row>
    <row r="1960" spans="4:5" x14ac:dyDescent="0.3">
      <c r="D1960" s="6">
        <v>43</v>
      </c>
      <c r="E1960" s="3" t="s">
        <v>36</v>
      </c>
    </row>
    <row r="1961" spans="4:5" x14ac:dyDescent="0.3">
      <c r="D1961" s="6">
        <v>90</v>
      </c>
      <c r="E1961" s="3" t="s">
        <v>36</v>
      </c>
    </row>
    <row r="1962" spans="4:5" x14ac:dyDescent="0.3">
      <c r="D1962" s="6">
        <v>54</v>
      </c>
      <c r="E1962" s="3" t="s">
        <v>36</v>
      </c>
    </row>
    <row r="1963" spans="4:5" x14ac:dyDescent="0.3">
      <c r="D1963" s="6">
        <v>80</v>
      </c>
      <c r="E1963" s="3" t="s">
        <v>36</v>
      </c>
    </row>
    <row r="1964" spans="4:5" x14ac:dyDescent="0.3">
      <c r="D1964" s="6">
        <v>78</v>
      </c>
      <c r="E1964" s="3" t="s">
        <v>36</v>
      </c>
    </row>
    <row r="1965" spans="4:5" x14ac:dyDescent="0.3">
      <c r="D1965" s="6">
        <v>75</v>
      </c>
      <c r="E1965" s="3" t="s">
        <v>36</v>
      </c>
    </row>
    <row r="1966" spans="4:5" x14ac:dyDescent="0.3">
      <c r="D1966" s="6">
        <v>150</v>
      </c>
      <c r="E1966" s="3" t="s">
        <v>36</v>
      </c>
    </row>
    <row r="1967" spans="4:5" x14ac:dyDescent="0.3">
      <c r="D1967" s="6">
        <v>128</v>
      </c>
      <c r="E1967" s="3" t="s">
        <v>36</v>
      </c>
    </row>
    <row r="1968" spans="4:5" x14ac:dyDescent="0.3">
      <c r="D1968" s="6">
        <v>43</v>
      </c>
      <c r="E1968" s="3" t="s">
        <v>36</v>
      </c>
    </row>
    <row r="1969" spans="4:5" x14ac:dyDescent="0.3">
      <c r="D1969" s="6">
        <v>35</v>
      </c>
      <c r="E1969" s="3" t="s">
        <v>36</v>
      </c>
    </row>
    <row r="1970" spans="4:5" x14ac:dyDescent="0.3">
      <c r="D1970" s="6">
        <v>9</v>
      </c>
      <c r="E1970" s="3" t="s">
        <v>36</v>
      </c>
    </row>
    <row r="1971" spans="4:5" x14ac:dyDescent="0.3">
      <c r="D1971" s="6">
        <v>83</v>
      </c>
      <c r="E1971" s="3" t="s">
        <v>36</v>
      </c>
    </row>
    <row r="1972" spans="4:5" x14ac:dyDescent="0.3">
      <c r="D1972" s="6">
        <v>78</v>
      </c>
      <c r="E1972" s="3" t="s">
        <v>36</v>
      </c>
    </row>
    <row r="1973" spans="4:5" x14ac:dyDescent="0.3">
      <c r="D1973" s="6">
        <v>23</v>
      </c>
      <c r="E1973" s="3" t="s">
        <v>36</v>
      </c>
    </row>
    <row r="1974" spans="4:5" x14ac:dyDescent="0.3">
      <c r="D1974" s="6">
        <v>85</v>
      </c>
      <c r="E1974" s="3" t="s">
        <v>36</v>
      </c>
    </row>
    <row r="1975" spans="4:5" x14ac:dyDescent="0.3">
      <c r="D1975" s="6">
        <v>61</v>
      </c>
      <c r="E1975" s="3" t="s">
        <v>36</v>
      </c>
    </row>
    <row r="1976" spans="4:5" x14ac:dyDescent="0.3">
      <c r="D1976" s="6">
        <v>80</v>
      </c>
      <c r="E1976" s="3" t="s">
        <v>36</v>
      </c>
    </row>
    <row r="1977" spans="4:5" x14ac:dyDescent="0.3">
      <c r="D1977" s="6">
        <v>79</v>
      </c>
      <c r="E1977" s="3" t="s">
        <v>36</v>
      </c>
    </row>
    <row r="1978" spans="4:5" x14ac:dyDescent="0.3">
      <c r="D1978" s="6">
        <v>152</v>
      </c>
      <c r="E1978" s="3" t="s">
        <v>36</v>
      </c>
    </row>
    <row r="1979" spans="4:5" x14ac:dyDescent="0.3">
      <c r="D1979" s="6">
        <v>32</v>
      </c>
      <c r="E1979" s="3" t="s">
        <v>36</v>
      </c>
    </row>
    <row r="1980" spans="4:5" x14ac:dyDescent="0.3">
      <c r="D1980" s="6">
        <v>59</v>
      </c>
      <c r="E1980" s="3" t="s">
        <v>36</v>
      </c>
    </row>
    <row r="1981" spans="4:5" x14ac:dyDescent="0.3">
      <c r="D1981" s="6">
        <v>163</v>
      </c>
      <c r="E1981" s="3" t="s">
        <v>36</v>
      </c>
    </row>
    <row r="1982" spans="4:5" x14ac:dyDescent="0.3">
      <c r="D1982" s="6">
        <v>14</v>
      </c>
      <c r="E1982" s="3" t="s">
        <v>36</v>
      </c>
    </row>
    <row r="1983" spans="4:5" x14ac:dyDescent="0.3">
      <c r="D1983" s="6">
        <v>35</v>
      </c>
      <c r="E1983" s="3" t="s">
        <v>36</v>
      </c>
    </row>
    <row r="1984" spans="4:5" x14ac:dyDescent="0.3">
      <c r="D1984" s="6">
        <v>18</v>
      </c>
      <c r="E1984" s="3" t="s">
        <v>36</v>
      </c>
    </row>
    <row r="1985" spans="4:5" x14ac:dyDescent="0.3">
      <c r="D1985" s="6">
        <v>63</v>
      </c>
      <c r="E1985" s="3" t="s">
        <v>36</v>
      </c>
    </row>
    <row r="1986" spans="4:5" x14ac:dyDescent="0.3">
      <c r="D1986" s="6">
        <v>78</v>
      </c>
      <c r="E1986" s="3" t="s">
        <v>36</v>
      </c>
    </row>
    <row r="1987" spans="4:5" x14ac:dyDescent="0.3">
      <c r="D1987" s="6">
        <v>40</v>
      </c>
      <c r="E1987" s="3" t="s">
        <v>36</v>
      </c>
    </row>
    <row r="1988" spans="4:5" x14ac:dyDescent="0.3">
      <c r="D1988" s="6">
        <v>19</v>
      </c>
      <c r="E1988" s="3" t="s">
        <v>36</v>
      </c>
    </row>
    <row r="1989" spans="4:5" x14ac:dyDescent="0.3">
      <c r="D1989" s="6">
        <v>14</v>
      </c>
      <c r="E1989" s="3" t="s">
        <v>36</v>
      </c>
    </row>
    <row r="1990" spans="4:5" x14ac:dyDescent="0.3">
      <c r="D1990" s="6">
        <v>70</v>
      </c>
      <c r="E1990" s="3" t="s">
        <v>36</v>
      </c>
    </row>
    <row r="1991" spans="4:5" x14ac:dyDescent="0.3">
      <c r="D1991" s="6">
        <v>24</v>
      </c>
      <c r="E1991" s="3" t="s">
        <v>36</v>
      </c>
    </row>
    <row r="1992" spans="4:5" x14ac:dyDescent="0.3">
      <c r="D1992" s="6">
        <v>59</v>
      </c>
      <c r="E1992" s="3" t="s">
        <v>36</v>
      </c>
    </row>
    <row r="1993" spans="4:5" x14ac:dyDescent="0.3">
      <c r="D1993" s="6">
        <v>108</v>
      </c>
      <c r="E1993" s="3" t="s">
        <v>36</v>
      </c>
    </row>
    <row r="1994" spans="4:5" x14ac:dyDescent="0.3">
      <c r="D1994" s="6">
        <v>24</v>
      </c>
      <c r="E1994" s="3" t="s">
        <v>36</v>
      </c>
    </row>
    <row r="1995" spans="4:5" x14ac:dyDescent="0.3">
      <c r="D1995" s="6">
        <v>80</v>
      </c>
      <c r="E1995" s="3" t="s">
        <v>36</v>
      </c>
    </row>
    <row r="1996" spans="4:5" x14ac:dyDescent="0.3">
      <c r="D1996" s="6">
        <v>35</v>
      </c>
      <c r="E1996" s="3" t="s">
        <v>36</v>
      </c>
    </row>
    <row r="1997" spans="4:5" x14ac:dyDescent="0.3">
      <c r="D1997" s="6">
        <v>133</v>
      </c>
      <c r="E1997" s="3" t="s">
        <v>36</v>
      </c>
    </row>
    <row r="1998" spans="4:5" x14ac:dyDescent="0.3">
      <c r="D1998" s="6">
        <v>39</v>
      </c>
      <c r="E1998" s="3" t="s">
        <v>36</v>
      </c>
    </row>
    <row r="1999" spans="4:5" x14ac:dyDescent="0.3">
      <c r="D1999" s="6">
        <v>41</v>
      </c>
      <c r="E1999" s="3" t="s">
        <v>36</v>
      </c>
    </row>
    <row r="2000" spans="4:5" x14ac:dyDescent="0.3">
      <c r="D2000" s="6">
        <v>191</v>
      </c>
      <c r="E2000" s="3" t="s">
        <v>36</v>
      </c>
    </row>
    <row r="2001" spans="4:5" x14ac:dyDescent="0.3">
      <c r="D2001" s="6">
        <v>174</v>
      </c>
      <c r="E2001" s="3" t="s">
        <v>36</v>
      </c>
    </row>
    <row r="2002" spans="4:5" x14ac:dyDescent="0.3">
      <c r="D2002" s="6">
        <v>125</v>
      </c>
      <c r="E2002" s="3" t="s">
        <v>36</v>
      </c>
    </row>
    <row r="2003" spans="4:5" x14ac:dyDescent="0.3">
      <c r="D2003" s="6">
        <v>43</v>
      </c>
      <c r="E2003" s="3" t="s">
        <v>36</v>
      </c>
    </row>
    <row r="2004" spans="4:5" x14ac:dyDescent="0.3">
      <c r="D2004" s="6">
        <v>128</v>
      </c>
      <c r="E2004" s="3" t="s">
        <v>36</v>
      </c>
    </row>
    <row r="2005" spans="4:5" x14ac:dyDescent="0.3">
      <c r="D2005" s="6">
        <v>12</v>
      </c>
      <c r="E2005" s="3" t="s">
        <v>36</v>
      </c>
    </row>
    <row r="2006" spans="4:5" x14ac:dyDescent="0.3">
      <c r="D2006" s="6">
        <v>28</v>
      </c>
      <c r="E2006" s="3" t="s">
        <v>36</v>
      </c>
    </row>
    <row r="2007" spans="4:5" x14ac:dyDescent="0.3">
      <c r="D2007" s="6">
        <v>15</v>
      </c>
      <c r="E2007" s="3" t="s">
        <v>36</v>
      </c>
    </row>
    <row r="2008" spans="4:5" x14ac:dyDescent="0.3">
      <c r="D2008" s="6">
        <v>25</v>
      </c>
      <c r="E2008" s="3" t="s">
        <v>36</v>
      </c>
    </row>
    <row r="2009" spans="4:5" x14ac:dyDescent="0.3">
      <c r="D2009" s="6">
        <v>224</v>
      </c>
      <c r="E2009" s="3" t="s">
        <v>36</v>
      </c>
    </row>
    <row r="2010" spans="4:5" x14ac:dyDescent="0.3">
      <c r="D2010" s="6">
        <v>43</v>
      </c>
      <c r="E2010" s="3" t="s">
        <v>36</v>
      </c>
    </row>
    <row r="2011" spans="4:5" x14ac:dyDescent="0.3">
      <c r="D2011" s="6">
        <v>145</v>
      </c>
      <c r="E2011" s="3" t="s">
        <v>36</v>
      </c>
    </row>
    <row r="2012" spans="4:5" x14ac:dyDescent="0.3">
      <c r="D2012" s="6">
        <v>54</v>
      </c>
      <c r="E2012" s="3" t="s">
        <v>36</v>
      </c>
    </row>
    <row r="2013" spans="4:5" x14ac:dyDescent="0.3">
      <c r="D2013" s="6">
        <v>23</v>
      </c>
      <c r="E2013" s="3" t="s">
        <v>36</v>
      </c>
    </row>
    <row r="2014" spans="4:5" x14ac:dyDescent="0.3">
      <c r="D2014" s="6">
        <v>168</v>
      </c>
      <c r="E2014" s="3" t="s">
        <v>36</v>
      </c>
    </row>
    <row r="2015" spans="4:5" x14ac:dyDescent="0.3">
      <c r="D2015" s="6">
        <v>29</v>
      </c>
      <c r="E2015" s="3" t="s">
        <v>36</v>
      </c>
    </row>
    <row r="2016" spans="4:5" x14ac:dyDescent="0.3">
      <c r="D2016" s="6">
        <v>83</v>
      </c>
      <c r="E2016" s="3" t="s">
        <v>36</v>
      </c>
    </row>
    <row r="2017" spans="4:5" x14ac:dyDescent="0.3">
      <c r="D2017" s="6">
        <v>19</v>
      </c>
      <c r="E2017" s="3" t="s">
        <v>36</v>
      </c>
    </row>
    <row r="2018" spans="4:5" x14ac:dyDescent="0.3">
      <c r="D2018" s="6">
        <v>21</v>
      </c>
      <c r="E2018" s="3" t="s">
        <v>36</v>
      </c>
    </row>
    <row r="2019" spans="4:5" x14ac:dyDescent="0.3">
      <c r="D2019" s="6">
        <v>62</v>
      </c>
      <c r="E2019" s="3" t="s">
        <v>36</v>
      </c>
    </row>
    <row r="2020" spans="4:5" x14ac:dyDescent="0.3">
      <c r="D2020" s="6">
        <v>90</v>
      </c>
      <c r="E2020" s="3" t="s">
        <v>36</v>
      </c>
    </row>
    <row r="2021" spans="4:5" x14ac:dyDescent="0.3">
      <c r="D2021" s="6">
        <v>79</v>
      </c>
      <c r="E2021" s="3" t="s">
        <v>36</v>
      </c>
    </row>
    <row r="2022" spans="4:5" x14ac:dyDescent="0.3">
      <c r="D2022" s="6">
        <v>48</v>
      </c>
      <c r="E2022" s="3" t="s">
        <v>36</v>
      </c>
    </row>
    <row r="2023" spans="4:5" x14ac:dyDescent="0.3">
      <c r="D2023" s="6">
        <v>14</v>
      </c>
      <c r="E2023" s="3" t="s">
        <v>36</v>
      </c>
    </row>
    <row r="2024" spans="4:5" x14ac:dyDescent="0.3">
      <c r="D2024" s="6">
        <v>74</v>
      </c>
      <c r="E2024" s="3" t="s">
        <v>36</v>
      </c>
    </row>
    <row r="2025" spans="4:5" x14ac:dyDescent="0.3">
      <c r="D2025" s="6">
        <v>42</v>
      </c>
      <c r="E2025" s="3" t="s">
        <v>36</v>
      </c>
    </row>
    <row r="2026" spans="4:5" x14ac:dyDescent="0.3">
      <c r="D2026" s="6">
        <v>148</v>
      </c>
      <c r="E2026" s="3" t="s">
        <v>36</v>
      </c>
    </row>
    <row r="2027" spans="4:5" x14ac:dyDescent="0.3">
      <c r="D2027" s="6">
        <v>58</v>
      </c>
      <c r="E2027" s="3" t="s">
        <v>36</v>
      </c>
    </row>
    <row r="2028" spans="4:5" x14ac:dyDescent="0.3">
      <c r="D2028" s="6">
        <v>42</v>
      </c>
      <c r="E2028" s="3" t="s">
        <v>36</v>
      </c>
    </row>
    <row r="2029" spans="4:5" x14ac:dyDescent="0.3">
      <c r="D2029" s="6">
        <v>48</v>
      </c>
      <c r="E2029" s="3" t="s">
        <v>36</v>
      </c>
    </row>
    <row r="2030" spans="4:5" x14ac:dyDescent="0.3">
      <c r="D2030" s="6">
        <v>74</v>
      </c>
      <c r="E2030" s="3" t="s">
        <v>36</v>
      </c>
    </row>
    <row r="2031" spans="4:5" x14ac:dyDescent="0.3">
      <c r="D2031" s="6">
        <v>120</v>
      </c>
      <c r="E2031" s="3" t="s">
        <v>36</v>
      </c>
    </row>
    <row r="2032" spans="4:5" x14ac:dyDescent="0.3">
      <c r="D2032" s="6">
        <v>30</v>
      </c>
      <c r="E2032" s="3" t="s">
        <v>36</v>
      </c>
    </row>
    <row r="2033" spans="4:5" x14ac:dyDescent="0.3">
      <c r="D2033" s="6">
        <v>43</v>
      </c>
      <c r="E2033" s="3" t="s">
        <v>36</v>
      </c>
    </row>
    <row r="2034" spans="4:5" x14ac:dyDescent="0.3">
      <c r="D2034" s="6">
        <v>125</v>
      </c>
      <c r="E2034" s="3" t="s">
        <v>36</v>
      </c>
    </row>
    <row r="2035" spans="4:5" x14ac:dyDescent="0.3">
      <c r="D2035" s="6">
        <v>105</v>
      </c>
      <c r="E2035" s="3" t="s">
        <v>36</v>
      </c>
    </row>
    <row r="2036" spans="4:5" x14ac:dyDescent="0.3">
      <c r="D2036" s="6">
        <v>60</v>
      </c>
      <c r="E2036" s="3" t="s">
        <v>36</v>
      </c>
    </row>
    <row r="2037" spans="4:5" x14ac:dyDescent="0.3">
      <c r="D2037" s="6">
        <v>40</v>
      </c>
      <c r="E2037" s="3" t="s">
        <v>36</v>
      </c>
    </row>
    <row r="2038" spans="4:5" x14ac:dyDescent="0.3">
      <c r="D2038" s="6">
        <v>148</v>
      </c>
      <c r="E2038" s="3" t="s">
        <v>36</v>
      </c>
    </row>
    <row r="2039" spans="4:5" x14ac:dyDescent="0.3">
      <c r="D2039" s="6">
        <v>53</v>
      </c>
      <c r="E2039" s="3" t="s">
        <v>36</v>
      </c>
    </row>
    <row r="2040" spans="4:5" x14ac:dyDescent="0.3">
      <c r="D2040" s="6">
        <v>92</v>
      </c>
      <c r="E2040" s="3" t="s">
        <v>36</v>
      </c>
    </row>
    <row r="2041" spans="4:5" x14ac:dyDescent="0.3">
      <c r="D2041" s="6">
        <v>138</v>
      </c>
      <c r="E2041" s="3" t="s">
        <v>36</v>
      </c>
    </row>
    <row r="2042" spans="4:5" x14ac:dyDescent="0.3">
      <c r="D2042" s="6">
        <v>81</v>
      </c>
      <c r="E2042" s="3" t="s">
        <v>36</v>
      </c>
    </row>
    <row r="2043" spans="4:5" x14ac:dyDescent="0.3">
      <c r="D2043" s="6">
        <v>38</v>
      </c>
      <c r="E2043" s="3" t="s">
        <v>36</v>
      </c>
    </row>
    <row r="2044" spans="4:5" x14ac:dyDescent="0.3">
      <c r="D2044" s="6">
        <v>110</v>
      </c>
      <c r="E2044" s="3" t="s">
        <v>36</v>
      </c>
    </row>
    <row r="2045" spans="4:5" x14ac:dyDescent="0.3">
      <c r="D2045" s="6">
        <v>58</v>
      </c>
      <c r="E2045" s="3" t="s">
        <v>36</v>
      </c>
    </row>
    <row r="2046" spans="4:5" x14ac:dyDescent="0.3">
      <c r="D2046" s="6">
        <v>29</v>
      </c>
      <c r="E2046" s="3" t="s">
        <v>36</v>
      </c>
    </row>
    <row r="2047" spans="4:5" x14ac:dyDescent="0.3">
      <c r="D2047" s="6">
        <v>22</v>
      </c>
      <c r="E2047" s="3" t="s">
        <v>36</v>
      </c>
    </row>
    <row r="2048" spans="4:5" x14ac:dyDescent="0.3">
      <c r="D2048" s="6">
        <v>15</v>
      </c>
      <c r="E2048" s="3" t="s">
        <v>36</v>
      </c>
    </row>
    <row r="2049" spans="4:5" x14ac:dyDescent="0.3">
      <c r="D2049" s="6">
        <v>11</v>
      </c>
      <c r="E2049" s="3" t="s">
        <v>36</v>
      </c>
    </row>
    <row r="2050" spans="4:5" x14ac:dyDescent="0.3">
      <c r="D2050" s="6">
        <v>25</v>
      </c>
      <c r="E2050" s="3" t="s">
        <v>36</v>
      </c>
    </row>
    <row r="2051" spans="4:5" x14ac:dyDescent="0.3">
      <c r="D2051" s="6">
        <v>32</v>
      </c>
      <c r="E2051" s="3" t="s">
        <v>36</v>
      </c>
    </row>
    <row r="2052" spans="4:5" x14ac:dyDescent="0.3">
      <c r="D2052" s="6">
        <v>8</v>
      </c>
      <c r="E2052" s="3" t="s">
        <v>36</v>
      </c>
    </row>
    <row r="2053" spans="4:5" x14ac:dyDescent="0.3">
      <c r="D2053" s="6">
        <v>71</v>
      </c>
      <c r="E2053" s="3" t="s">
        <v>36</v>
      </c>
    </row>
    <row r="2054" spans="4:5" x14ac:dyDescent="0.3">
      <c r="D2054" s="6">
        <v>68</v>
      </c>
      <c r="E2054" s="3" t="s">
        <v>36</v>
      </c>
    </row>
    <row r="2055" spans="4:5" x14ac:dyDescent="0.3">
      <c r="D2055" s="6">
        <v>120</v>
      </c>
      <c r="E2055" s="3" t="s">
        <v>36</v>
      </c>
    </row>
    <row r="2056" spans="4:5" x14ac:dyDescent="0.3">
      <c r="D2056" s="6">
        <v>33</v>
      </c>
      <c r="E2056" s="3" t="s">
        <v>36</v>
      </c>
    </row>
    <row r="2057" spans="4:5" x14ac:dyDescent="0.3">
      <c r="D2057" s="6">
        <v>24</v>
      </c>
      <c r="E2057" s="3" t="s">
        <v>36</v>
      </c>
    </row>
    <row r="2058" spans="4:5" x14ac:dyDescent="0.3">
      <c r="D2058" s="6">
        <v>79</v>
      </c>
      <c r="E2058" s="3" t="s">
        <v>36</v>
      </c>
    </row>
    <row r="2059" spans="4:5" x14ac:dyDescent="0.3">
      <c r="D2059" s="6">
        <v>65</v>
      </c>
      <c r="E2059" s="3" t="s">
        <v>36</v>
      </c>
    </row>
    <row r="2060" spans="4:5" x14ac:dyDescent="0.3">
      <c r="D2060" s="6">
        <v>81</v>
      </c>
      <c r="E2060" s="3" t="s">
        <v>36</v>
      </c>
    </row>
    <row r="2061" spans="4:5" x14ac:dyDescent="0.3">
      <c r="D2061" s="6">
        <v>35</v>
      </c>
      <c r="E2061" s="3" t="s">
        <v>36</v>
      </c>
    </row>
    <row r="2062" spans="4:5" x14ac:dyDescent="0.3">
      <c r="D2062" s="6">
        <v>33</v>
      </c>
      <c r="E2062" s="3" t="s">
        <v>36</v>
      </c>
    </row>
    <row r="2063" spans="4:5" x14ac:dyDescent="0.3">
      <c r="D2063" s="6">
        <v>141</v>
      </c>
      <c r="E2063" s="3" t="s">
        <v>36</v>
      </c>
    </row>
    <row r="2064" spans="4:5" x14ac:dyDescent="0.3">
      <c r="D2064" s="6">
        <v>38</v>
      </c>
      <c r="E2064" s="3" t="s">
        <v>36</v>
      </c>
    </row>
    <row r="2065" spans="4:5" x14ac:dyDescent="0.3">
      <c r="D2065" s="6">
        <v>15</v>
      </c>
      <c r="E2065" s="3" t="s">
        <v>36</v>
      </c>
    </row>
    <row r="2066" spans="4:5" x14ac:dyDescent="0.3">
      <c r="D2066" s="6">
        <v>20</v>
      </c>
      <c r="E2066" s="3" t="s">
        <v>36</v>
      </c>
    </row>
    <row r="2067" spans="4:5" x14ac:dyDescent="0.3">
      <c r="D2067" s="6">
        <v>52</v>
      </c>
      <c r="E2067" s="3" t="s">
        <v>36</v>
      </c>
    </row>
    <row r="2068" spans="4:5" x14ac:dyDescent="0.3">
      <c r="D2068" s="6">
        <v>89</v>
      </c>
      <c r="E2068" s="3" t="s">
        <v>36</v>
      </c>
    </row>
    <row r="2069" spans="4:5" x14ac:dyDescent="0.3">
      <c r="D2069" s="6">
        <v>85</v>
      </c>
      <c r="E2069" s="3" t="s">
        <v>36</v>
      </c>
    </row>
    <row r="2070" spans="4:5" x14ac:dyDescent="0.3">
      <c r="D2070" s="6">
        <v>25</v>
      </c>
      <c r="E2070" s="3" t="s">
        <v>36</v>
      </c>
    </row>
    <row r="2071" spans="4:5" x14ac:dyDescent="0.3">
      <c r="D2071" s="6">
        <v>30</v>
      </c>
      <c r="E2071" s="3" t="s">
        <v>36</v>
      </c>
    </row>
    <row r="2072" spans="4:5" x14ac:dyDescent="0.3">
      <c r="D2072" s="6">
        <v>171</v>
      </c>
      <c r="E2072" s="3" t="s">
        <v>36</v>
      </c>
    </row>
    <row r="2073" spans="4:5" x14ac:dyDescent="0.3">
      <c r="D2073" s="6">
        <v>11</v>
      </c>
      <c r="E2073" s="3" t="s">
        <v>36</v>
      </c>
    </row>
    <row r="2074" spans="4:5" x14ac:dyDescent="0.3">
      <c r="D2074" s="6">
        <v>79</v>
      </c>
      <c r="E2074" s="3" t="s">
        <v>36</v>
      </c>
    </row>
    <row r="2075" spans="4:5" x14ac:dyDescent="0.3">
      <c r="D2075" s="6">
        <v>130</v>
      </c>
      <c r="E2075" s="3" t="s">
        <v>36</v>
      </c>
    </row>
    <row r="2076" spans="4:5" x14ac:dyDescent="0.3">
      <c r="D2076" s="6">
        <v>28</v>
      </c>
      <c r="E2076" s="3" t="s">
        <v>36</v>
      </c>
    </row>
    <row r="2077" spans="4:5" x14ac:dyDescent="0.3">
      <c r="D2077" s="6">
        <v>88</v>
      </c>
      <c r="E2077" s="3" t="s">
        <v>36</v>
      </c>
    </row>
    <row r="2078" spans="4:5" x14ac:dyDescent="0.3">
      <c r="D2078" s="6">
        <v>34</v>
      </c>
      <c r="E2078" s="3" t="s">
        <v>36</v>
      </c>
    </row>
    <row r="2079" spans="4:5" x14ac:dyDescent="0.3">
      <c r="D2079" s="6">
        <v>22</v>
      </c>
      <c r="E2079" s="3" t="s">
        <v>36</v>
      </c>
    </row>
    <row r="2080" spans="4:5" x14ac:dyDescent="0.3">
      <c r="D2080" s="6">
        <v>90</v>
      </c>
      <c r="E2080" s="3" t="s">
        <v>36</v>
      </c>
    </row>
    <row r="2081" spans="4:5" x14ac:dyDescent="0.3">
      <c r="D2081" s="6">
        <v>89</v>
      </c>
      <c r="E2081" s="3" t="s">
        <v>36</v>
      </c>
    </row>
    <row r="2082" spans="4:5" x14ac:dyDescent="0.3">
      <c r="D2082" s="6">
        <v>160</v>
      </c>
      <c r="E2082" s="3" t="s">
        <v>36</v>
      </c>
    </row>
    <row r="2083" spans="4:5" x14ac:dyDescent="0.3">
      <c r="D2083" s="6">
        <v>93</v>
      </c>
      <c r="E2083" s="3" t="s">
        <v>36</v>
      </c>
    </row>
    <row r="2084" spans="4:5" x14ac:dyDescent="0.3">
      <c r="D2084" s="6">
        <v>65</v>
      </c>
      <c r="E2084" s="3" t="s">
        <v>36</v>
      </c>
    </row>
    <row r="2085" spans="4:5" x14ac:dyDescent="0.3">
      <c r="D2085" s="6">
        <v>25</v>
      </c>
      <c r="E2085" s="3" t="s">
        <v>36</v>
      </c>
    </row>
    <row r="2086" spans="4:5" x14ac:dyDescent="0.3">
      <c r="D2086" s="6">
        <v>163</v>
      </c>
      <c r="E2086" s="3" t="s">
        <v>36</v>
      </c>
    </row>
    <row r="2087" spans="4:5" x14ac:dyDescent="0.3">
      <c r="D2087" s="6">
        <v>82</v>
      </c>
      <c r="E2087" s="3" t="s">
        <v>36</v>
      </c>
    </row>
    <row r="2088" spans="4:5" x14ac:dyDescent="0.3">
      <c r="D2088" s="6">
        <v>62</v>
      </c>
      <c r="E2088" s="3" t="s">
        <v>36</v>
      </c>
    </row>
    <row r="2089" spans="4:5" x14ac:dyDescent="0.3">
      <c r="D2089" s="6">
        <v>53</v>
      </c>
      <c r="E2089" s="3" t="s">
        <v>36</v>
      </c>
    </row>
    <row r="2090" spans="4:5" x14ac:dyDescent="0.3">
      <c r="D2090" s="6">
        <v>32</v>
      </c>
      <c r="E2090" s="3" t="s">
        <v>36</v>
      </c>
    </row>
    <row r="2091" spans="4:5" x14ac:dyDescent="0.3">
      <c r="D2091" s="6">
        <v>22</v>
      </c>
      <c r="E2091" s="3" t="s">
        <v>36</v>
      </c>
    </row>
    <row r="2092" spans="4:5" x14ac:dyDescent="0.3">
      <c r="D2092" s="6">
        <v>53</v>
      </c>
      <c r="E2092" s="3" t="s">
        <v>36</v>
      </c>
    </row>
    <row r="2093" spans="4:5" x14ac:dyDescent="0.3">
      <c r="D2093" s="6">
        <v>44</v>
      </c>
      <c r="E2093" s="3" t="s">
        <v>36</v>
      </c>
    </row>
    <row r="2094" spans="4:5" x14ac:dyDescent="0.3">
      <c r="D2094" s="6">
        <v>42</v>
      </c>
      <c r="E2094" s="3" t="s">
        <v>36</v>
      </c>
    </row>
    <row r="2095" spans="4:5" x14ac:dyDescent="0.3">
      <c r="D2095" s="6">
        <v>82</v>
      </c>
      <c r="E2095" s="3" t="s">
        <v>36</v>
      </c>
    </row>
    <row r="2096" spans="4:5" x14ac:dyDescent="0.3">
      <c r="D2096" s="6">
        <v>19</v>
      </c>
      <c r="E2096" s="3" t="s">
        <v>36</v>
      </c>
    </row>
    <row r="2097" spans="4:5" x14ac:dyDescent="0.3">
      <c r="D2097" s="6">
        <v>42</v>
      </c>
      <c r="E2097" s="3" t="s">
        <v>36</v>
      </c>
    </row>
    <row r="2098" spans="4:5" x14ac:dyDescent="0.3">
      <c r="D2098" s="6">
        <v>68</v>
      </c>
      <c r="E2098" s="3" t="s">
        <v>36</v>
      </c>
    </row>
    <row r="2099" spans="4:5" x14ac:dyDescent="0.3">
      <c r="D2099" s="6">
        <v>61</v>
      </c>
      <c r="E2099" s="3" t="s">
        <v>36</v>
      </c>
    </row>
    <row r="2100" spans="4:5" x14ac:dyDescent="0.3">
      <c r="D2100" s="6">
        <v>81</v>
      </c>
      <c r="E2100" s="3" t="s">
        <v>36</v>
      </c>
    </row>
    <row r="2101" spans="4:5" x14ac:dyDescent="0.3">
      <c r="D2101" s="6">
        <v>65</v>
      </c>
      <c r="E2101" s="3" t="s">
        <v>36</v>
      </c>
    </row>
    <row r="2102" spans="4:5" x14ac:dyDescent="0.3">
      <c r="D2102" s="6">
        <v>190</v>
      </c>
      <c r="E2102" s="3" t="s">
        <v>36</v>
      </c>
    </row>
    <row r="2103" spans="4:5" x14ac:dyDescent="0.3">
      <c r="D2103" s="6">
        <v>32</v>
      </c>
      <c r="E2103" s="3" t="s">
        <v>36</v>
      </c>
    </row>
    <row r="2104" spans="4:5" x14ac:dyDescent="0.3">
      <c r="D2104" s="6">
        <v>132</v>
      </c>
      <c r="E2104" s="3" t="s">
        <v>36</v>
      </c>
    </row>
    <row r="2105" spans="4:5" x14ac:dyDescent="0.3">
      <c r="D2105" s="6">
        <v>42</v>
      </c>
      <c r="E2105" s="3" t="s">
        <v>36</v>
      </c>
    </row>
    <row r="2106" spans="4:5" x14ac:dyDescent="0.3">
      <c r="D2106" s="6">
        <v>71</v>
      </c>
      <c r="E2106" s="3" t="s">
        <v>36</v>
      </c>
    </row>
    <row r="2107" spans="4:5" x14ac:dyDescent="0.3">
      <c r="D2107" s="6">
        <v>38</v>
      </c>
      <c r="E2107" s="3" t="s">
        <v>36</v>
      </c>
    </row>
    <row r="2108" spans="4:5" x14ac:dyDescent="0.3">
      <c r="D2108" s="6">
        <v>93</v>
      </c>
      <c r="E2108" s="3" t="s">
        <v>36</v>
      </c>
    </row>
    <row r="2109" spans="4:5" x14ac:dyDescent="0.3">
      <c r="D2109" s="6">
        <v>199</v>
      </c>
      <c r="E2109" s="3" t="s">
        <v>36</v>
      </c>
    </row>
    <row r="2110" spans="4:5" x14ac:dyDescent="0.3">
      <c r="D2110" s="6">
        <v>203</v>
      </c>
      <c r="E2110" s="3" t="s">
        <v>36</v>
      </c>
    </row>
    <row r="2111" spans="4:5" x14ac:dyDescent="0.3">
      <c r="D2111" s="6">
        <v>28</v>
      </c>
      <c r="E2111" s="3" t="s">
        <v>36</v>
      </c>
    </row>
    <row r="2112" spans="4:5" x14ac:dyDescent="0.3">
      <c r="D2112" s="6">
        <v>65</v>
      </c>
      <c r="E2112" s="3" t="s">
        <v>36</v>
      </c>
    </row>
    <row r="2113" spans="4:5" x14ac:dyDescent="0.3">
      <c r="D2113" s="6">
        <v>12</v>
      </c>
      <c r="E2113" s="3" t="s">
        <v>36</v>
      </c>
    </row>
    <row r="2114" spans="4:5" x14ac:dyDescent="0.3">
      <c r="D2114" s="6">
        <v>90</v>
      </c>
      <c r="E2114" s="3" t="s">
        <v>36</v>
      </c>
    </row>
    <row r="2115" spans="4:5" x14ac:dyDescent="0.3">
      <c r="D2115" s="6">
        <v>39</v>
      </c>
      <c r="E2115" s="3" t="s">
        <v>36</v>
      </c>
    </row>
    <row r="2116" spans="4:5" x14ac:dyDescent="0.3">
      <c r="D2116" s="6">
        <v>88</v>
      </c>
      <c r="E2116" s="3" t="s">
        <v>36</v>
      </c>
    </row>
    <row r="2117" spans="4:5" x14ac:dyDescent="0.3">
      <c r="D2117" s="6">
        <v>24</v>
      </c>
      <c r="E2117" s="3" t="s">
        <v>36</v>
      </c>
    </row>
    <row r="2118" spans="4:5" x14ac:dyDescent="0.3">
      <c r="D2118" s="6">
        <v>81</v>
      </c>
      <c r="E2118" s="3" t="s">
        <v>36</v>
      </c>
    </row>
    <row r="2119" spans="4:5" x14ac:dyDescent="0.3">
      <c r="D2119" s="6">
        <v>114</v>
      </c>
      <c r="E2119" s="3" t="s">
        <v>36</v>
      </c>
    </row>
    <row r="2120" spans="4:5" x14ac:dyDescent="0.3">
      <c r="D2120" s="6">
        <v>138</v>
      </c>
      <c r="E2120" s="3" t="s">
        <v>36</v>
      </c>
    </row>
    <row r="2121" spans="4:5" x14ac:dyDescent="0.3">
      <c r="D2121" s="6">
        <v>75</v>
      </c>
      <c r="E2121" s="3" t="s">
        <v>36</v>
      </c>
    </row>
    <row r="2122" spans="4:5" x14ac:dyDescent="0.3">
      <c r="D2122" s="6">
        <v>22</v>
      </c>
      <c r="E2122" s="3" t="s">
        <v>36</v>
      </c>
    </row>
    <row r="2123" spans="4:5" x14ac:dyDescent="0.3">
      <c r="D2123" s="6">
        <v>12</v>
      </c>
      <c r="E2123" s="3" t="s">
        <v>36</v>
      </c>
    </row>
    <row r="2124" spans="4:5" x14ac:dyDescent="0.3">
      <c r="D2124" s="6">
        <v>89</v>
      </c>
      <c r="E2124" s="3" t="s">
        <v>36</v>
      </c>
    </row>
    <row r="2125" spans="4:5" x14ac:dyDescent="0.3">
      <c r="D2125" s="6">
        <v>123</v>
      </c>
      <c r="E2125" s="3" t="s">
        <v>36</v>
      </c>
    </row>
    <row r="2126" spans="4:5" x14ac:dyDescent="0.3">
      <c r="D2126" s="6">
        <v>78</v>
      </c>
      <c r="E2126" s="3" t="s">
        <v>36</v>
      </c>
    </row>
    <row r="2127" spans="4:5" x14ac:dyDescent="0.3">
      <c r="D2127" s="6">
        <v>101</v>
      </c>
      <c r="E2127" s="3" t="s">
        <v>36</v>
      </c>
    </row>
    <row r="2128" spans="4:5" x14ac:dyDescent="0.3">
      <c r="D2128" s="6">
        <v>49</v>
      </c>
      <c r="E2128" s="3" t="s">
        <v>36</v>
      </c>
    </row>
    <row r="2129" spans="4:5" x14ac:dyDescent="0.3">
      <c r="D2129" s="6">
        <v>13</v>
      </c>
      <c r="E2129" s="3" t="s">
        <v>36</v>
      </c>
    </row>
    <row r="2130" spans="4:5" x14ac:dyDescent="0.3">
      <c r="D2130" s="6">
        <v>63</v>
      </c>
      <c r="E2130" s="3" t="s">
        <v>36</v>
      </c>
    </row>
    <row r="2131" spans="4:5" x14ac:dyDescent="0.3">
      <c r="D2131" s="6">
        <v>38</v>
      </c>
      <c r="E2131" s="3" t="s">
        <v>36</v>
      </c>
    </row>
    <row r="2132" spans="4:5" x14ac:dyDescent="0.3">
      <c r="D2132" s="6">
        <v>40</v>
      </c>
      <c r="E2132" s="3" t="s">
        <v>36</v>
      </c>
    </row>
    <row r="2133" spans="4:5" x14ac:dyDescent="0.3">
      <c r="D2133" s="6">
        <v>49</v>
      </c>
      <c r="E2133" s="3" t="s">
        <v>36</v>
      </c>
    </row>
    <row r="2134" spans="4:5" x14ac:dyDescent="0.3">
      <c r="D2134" s="6">
        <v>94</v>
      </c>
      <c r="E2134" s="3" t="s">
        <v>36</v>
      </c>
    </row>
    <row r="2135" spans="4:5" x14ac:dyDescent="0.3">
      <c r="D2135" s="6">
        <v>19</v>
      </c>
      <c r="E2135" s="3" t="s">
        <v>36</v>
      </c>
    </row>
    <row r="2136" spans="4:5" x14ac:dyDescent="0.3">
      <c r="D2136" s="6">
        <v>32</v>
      </c>
      <c r="E2136" s="3" t="s">
        <v>36</v>
      </c>
    </row>
    <row r="2137" spans="4:5" x14ac:dyDescent="0.3">
      <c r="D2137" s="6">
        <v>158</v>
      </c>
      <c r="E2137" s="3" t="s">
        <v>36</v>
      </c>
    </row>
    <row r="2138" spans="4:5" x14ac:dyDescent="0.3">
      <c r="D2138" s="6">
        <v>104</v>
      </c>
      <c r="E2138" s="3" t="s">
        <v>36</v>
      </c>
    </row>
    <row r="2139" spans="4:5" x14ac:dyDescent="0.3">
      <c r="D2139" s="6">
        <v>29</v>
      </c>
      <c r="E2139" s="3" t="s">
        <v>36</v>
      </c>
    </row>
    <row r="2140" spans="4:5" x14ac:dyDescent="0.3">
      <c r="D2140" s="6">
        <v>18</v>
      </c>
      <c r="E2140" s="3" t="s">
        <v>36</v>
      </c>
    </row>
    <row r="2141" spans="4:5" x14ac:dyDescent="0.3">
      <c r="D2141" s="6">
        <v>84</v>
      </c>
      <c r="E2141" s="3" t="s">
        <v>36</v>
      </c>
    </row>
    <row r="2142" spans="4:5" x14ac:dyDescent="0.3">
      <c r="D2142" s="6">
        <v>118</v>
      </c>
      <c r="E2142" s="3" t="s">
        <v>36</v>
      </c>
    </row>
    <row r="2143" spans="4:5" x14ac:dyDescent="0.3">
      <c r="D2143" s="6">
        <v>69</v>
      </c>
      <c r="E2143" s="3" t="s">
        <v>36</v>
      </c>
    </row>
    <row r="2144" spans="4:5" x14ac:dyDescent="0.3">
      <c r="D2144" s="6">
        <v>38</v>
      </c>
      <c r="E2144" s="3" t="s">
        <v>36</v>
      </c>
    </row>
    <row r="2145" spans="4:5" x14ac:dyDescent="0.3">
      <c r="D2145" s="6">
        <v>145</v>
      </c>
      <c r="E2145" s="3" t="s">
        <v>36</v>
      </c>
    </row>
    <row r="2146" spans="4:5" x14ac:dyDescent="0.3">
      <c r="D2146" s="6">
        <v>49</v>
      </c>
      <c r="E2146" s="3" t="s">
        <v>36</v>
      </c>
    </row>
    <row r="2147" spans="4:5" x14ac:dyDescent="0.3">
      <c r="D2147" s="6">
        <v>74</v>
      </c>
      <c r="E2147" s="3" t="s">
        <v>36</v>
      </c>
    </row>
    <row r="2148" spans="4:5" x14ac:dyDescent="0.3">
      <c r="D2148" s="6">
        <v>49</v>
      </c>
      <c r="E2148" s="3" t="s">
        <v>36</v>
      </c>
    </row>
    <row r="2149" spans="4:5" x14ac:dyDescent="0.3">
      <c r="D2149" s="6">
        <v>204</v>
      </c>
      <c r="E2149" s="3" t="s">
        <v>36</v>
      </c>
    </row>
    <row r="2150" spans="4:5" x14ac:dyDescent="0.3">
      <c r="D2150" s="6">
        <v>164</v>
      </c>
      <c r="E2150" s="3" t="s">
        <v>36</v>
      </c>
    </row>
    <row r="2151" spans="4:5" x14ac:dyDescent="0.3">
      <c r="D2151" s="6">
        <v>39</v>
      </c>
      <c r="E2151" s="3" t="s">
        <v>36</v>
      </c>
    </row>
    <row r="2152" spans="4:5" x14ac:dyDescent="0.3">
      <c r="D2152" s="6">
        <v>28</v>
      </c>
      <c r="E2152" s="3" t="s">
        <v>36</v>
      </c>
    </row>
    <row r="2153" spans="4:5" x14ac:dyDescent="0.3">
      <c r="D2153" s="6">
        <v>131</v>
      </c>
      <c r="E2153" s="3" t="s">
        <v>36</v>
      </c>
    </row>
    <row r="2154" spans="4:5" x14ac:dyDescent="0.3">
      <c r="D2154" s="6">
        <v>144</v>
      </c>
      <c r="E2154" s="3" t="s">
        <v>36</v>
      </c>
    </row>
    <row r="2155" spans="4:5" x14ac:dyDescent="0.3">
      <c r="D2155" s="6">
        <v>142</v>
      </c>
      <c r="E2155" s="3" t="s">
        <v>36</v>
      </c>
    </row>
    <row r="2156" spans="4:5" x14ac:dyDescent="0.3">
      <c r="D2156" s="6">
        <v>118</v>
      </c>
      <c r="E2156" s="3" t="s">
        <v>36</v>
      </c>
    </row>
    <row r="2157" spans="4:5" x14ac:dyDescent="0.3">
      <c r="D2157" s="6">
        <v>69</v>
      </c>
      <c r="E2157" s="3" t="s">
        <v>36</v>
      </c>
    </row>
    <row r="2158" spans="4:5" x14ac:dyDescent="0.3">
      <c r="D2158" s="6">
        <v>85</v>
      </c>
      <c r="E2158" s="3" t="s">
        <v>36</v>
      </c>
    </row>
    <row r="2159" spans="4:5" x14ac:dyDescent="0.3">
      <c r="D2159" s="6">
        <v>114</v>
      </c>
      <c r="E2159" s="3" t="s">
        <v>36</v>
      </c>
    </row>
    <row r="2160" spans="4:5" x14ac:dyDescent="0.3">
      <c r="D2160" s="6">
        <v>91</v>
      </c>
      <c r="E2160" s="3" t="s">
        <v>36</v>
      </c>
    </row>
    <row r="2161" spans="4:5" x14ac:dyDescent="0.3">
      <c r="D2161" s="6">
        <v>52</v>
      </c>
      <c r="E2161" s="3" t="s">
        <v>36</v>
      </c>
    </row>
    <row r="2162" spans="4:5" x14ac:dyDescent="0.3">
      <c r="D2162" s="6">
        <v>41</v>
      </c>
      <c r="E2162" s="3" t="s">
        <v>36</v>
      </c>
    </row>
    <row r="2163" spans="4:5" x14ac:dyDescent="0.3">
      <c r="D2163" s="6">
        <v>82</v>
      </c>
      <c r="E2163" s="3" t="s">
        <v>36</v>
      </c>
    </row>
    <row r="2164" spans="4:5" x14ac:dyDescent="0.3">
      <c r="D2164" s="6">
        <v>42</v>
      </c>
      <c r="E2164" s="3" t="s">
        <v>36</v>
      </c>
    </row>
    <row r="2165" spans="4:5" x14ac:dyDescent="0.3">
      <c r="D2165" s="6">
        <v>40</v>
      </c>
      <c r="E2165" s="3" t="s">
        <v>36</v>
      </c>
    </row>
    <row r="2166" spans="4:5" x14ac:dyDescent="0.3">
      <c r="D2166" s="6">
        <v>80</v>
      </c>
      <c r="E2166" s="3" t="s">
        <v>36</v>
      </c>
    </row>
    <row r="2167" spans="4:5" x14ac:dyDescent="0.3">
      <c r="D2167" s="6">
        <v>83</v>
      </c>
      <c r="E2167" s="3" t="s">
        <v>36</v>
      </c>
    </row>
    <row r="2168" spans="4:5" x14ac:dyDescent="0.3">
      <c r="D2168" s="6">
        <v>73</v>
      </c>
      <c r="E2168" s="3" t="s">
        <v>36</v>
      </c>
    </row>
    <row r="2169" spans="4:5" x14ac:dyDescent="0.3">
      <c r="D2169" s="6">
        <v>25</v>
      </c>
      <c r="E2169" s="3" t="s">
        <v>36</v>
      </c>
    </row>
    <row r="2170" spans="4:5" x14ac:dyDescent="0.3">
      <c r="D2170" s="6">
        <v>82</v>
      </c>
      <c r="E2170" s="3" t="s">
        <v>36</v>
      </c>
    </row>
    <row r="2171" spans="4:5" x14ac:dyDescent="0.3">
      <c r="D2171" s="6">
        <v>74</v>
      </c>
      <c r="E2171" s="3" t="s">
        <v>36</v>
      </c>
    </row>
    <row r="2172" spans="4:5" x14ac:dyDescent="0.3">
      <c r="D2172" s="6">
        <v>198</v>
      </c>
      <c r="E2172" s="3" t="s">
        <v>36</v>
      </c>
    </row>
    <row r="2173" spans="4:5" x14ac:dyDescent="0.3">
      <c r="D2173" s="6">
        <v>12</v>
      </c>
      <c r="E2173" s="3" t="s">
        <v>36</v>
      </c>
    </row>
    <row r="2174" spans="4:5" x14ac:dyDescent="0.3">
      <c r="D2174" s="6">
        <v>24</v>
      </c>
      <c r="E2174" s="3" t="s">
        <v>36</v>
      </c>
    </row>
    <row r="2175" spans="4:5" x14ac:dyDescent="0.3">
      <c r="D2175" s="6">
        <v>52</v>
      </c>
      <c r="E2175" s="3" t="s">
        <v>36</v>
      </c>
    </row>
    <row r="2176" spans="4:5" x14ac:dyDescent="0.3">
      <c r="D2176" s="6">
        <v>9</v>
      </c>
      <c r="E2176" s="3" t="s">
        <v>36</v>
      </c>
    </row>
    <row r="2177" spans="4:5" x14ac:dyDescent="0.3">
      <c r="D2177" s="6">
        <v>73</v>
      </c>
      <c r="E2177" s="3" t="s">
        <v>36</v>
      </c>
    </row>
    <row r="2178" spans="4:5" x14ac:dyDescent="0.3">
      <c r="D2178" s="6">
        <v>118</v>
      </c>
      <c r="E2178" s="3" t="s">
        <v>36</v>
      </c>
    </row>
    <row r="2179" spans="4:5" x14ac:dyDescent="0.3">
      <c r="D2179" s="6">
        <v>61</v>
      </c>
      <c r="E2179" s="3" t="s">
        <v>36</v>
      </c>
    </row>
    <row r="2180" spans="4:5" x14ac:dyDescent="0.3">
      <c r="D2180" s="6">
        <v>82</v>
      </c>
      <c r="E2180" s="3" t="s">
        <v>36</v>
      </c>
    </row>
    <row r="2181" spans="4:5" x14ac:dyDescent="0.3">
      <c r="D2181" s="6">
        <v>30</v>
      </c>
      <c r="E2181" s="3" t="s">
        <v>36</v>
      </c>
    </row>
    <row r="2182" spans="4:5" x14ac:dyDescent="0.3">
      <c r="D2182" s="6">
        <v>39</v>
      </c>
      <c r="E2182" s="3" t="s">
        <v>36</v>
      </c>
    </row>
    <row r="2183" spans="4:5" x14ac:dyDescent="0.3">
      <c r="D2183" s="6">
        <v>19</v>
      </c>
      <c r="E2183" s="3" t="s">
        <v>36</v>
      </c>
    </row>
    <row r="2184" spans="4:5" x14ac:dyDescent="0.3">
      <c r="D2184" s="6">
        <v>54</v>
      </c>
      <c r="E2184" s="3" t="s">
        <v>36</v>
      </c>
    </row>
    <row r="2185" spans="4:5" x14ac:dyDescent="0.3">
      <c r="D2185" s="6">
        <v>83</v>
      </c>
      <c r="E2185" s="3" t="s">
        <v>36</v>
      </c>
    </row>
    <row r="2186" spans="4:5" x14ac:dyDescent="0.3">
      <c r="D2186" s="6">
        <v>72</v>
      </c>
      <c r="E2186" s="3" t="s">
        <v>36</v>
      </c>
    </row>
    <row r="2187" spans="4:5" x14ac:dyDescent="0.3">
      <c r="D2187" s="6">
        <v>134</v>
      </c>
      <c r="E2187" s="3" t="s">
        <v>36</v>
      </c>
    </row>
    <row r="2188" spans="4:5" x14ac:dyDescent="0.3">
      <c r="D2188" s="6">
        <v>154</v>
      </c>
      <c r="E2188" s="3" t="s">
        <v>36</v>
      </c>
    </row>
    <row r="2189" spans="4:5" x14ac:dyDescent="0.3">
      <c r="D2189" s="6">
        <v>53</v>
      </c>
      <c r="E2189" s="3" t="s">
        <v>36</v>
      </c>
    </row>
    <row r="2190" spans="4:5" x14ac:dyDescent="0.3">
      <c r="D2190" s="6">
        <v>84</v>
      </c>
      <c r="E2190" s="3" t="s">
        <v>36</v>
      </c>
    </row>
    <row r="2191" spans="4:5" x14ac:dyDescent="0.3">
      <c r="D2191" s="6">
        <v>59</v>
      </c>
      <c r="E2191" s="3" t="s">
        <v>36</v>
      </c>
    </row>
    <row r="2192" spans="4:5" x14ac:dyDescent="0.3">
      <c r="D2192" s="6">
        <v>72</v>
      </c>
      <c r="E2192" s="3" t="s">
        <v>36</v>
      </c>
    </row>
    <row r="2193" spans="4:5" x14ac:dyDescent="0.3">
      <c r="D2193" s="6">
        <v>30</v>
      </c>
      <c r="E2193" s="3" t="s">
        <v>36</v>
      </c>
    </row>
    <row r="2194" spans="4:5" x14ac:dyDescent="0.3">
      <c r="D2194" s="6">
        <v>70</v>
      </c>
      <c r="E2194" s="3" t="s">
        <v>36</v>
      </c>
    </row>
    <row r="2195" spans="4:5" x14ac:dyDescent="0.3">
      <c r="D2195" s="6">
        <v>43</v>
      </c>
      <c r="E2195" s="3" t="s">
        <v>36</v>
      </c>
    </row>
    <row r="2196" spans="4:5" x14ac:dyDescent="0.3">
      <c r="D2196" s="6">
        <v>34</v>
      </c>
      <c r="E2196" s="3" t="s">
        <v>36</v>
      </c>
    </row>
    <row r="2197" spans="4:5" x14ac:dyDescent="0.3">
      <c r="D2197" s="6">
        <v>9</v>
      </c>
      <c r="E2197" s="3" t="s">
        <v>36</v>
      </c>
    </row>
    <row r="2198" spans="4:5" x14ac:dyDescent="0.3">
      <c r="D2198" s="6">
        <v>73</v>
      </c>
      <c r="E2198" s="3" t="s">
        <v>36</v>
      </c>
    </row>
    <row r="2199" spans="4:5" x14ac:dyDescent="0.3">
      <c r="D2199" s="6">
        <v>82</v>
      </c>
      <c r="E2199" s="3" t="s">
        <v>36</v>
      </c>
    </row>
    <row r="2200" spans="4:5" x14ac:dyDescent="0.3">
      <c r="D2200" s="6">
        <v>140</v>
      </c>
      <c r="E2200" s="3" t="s">
        <v>36</v>
      </c>
    </row>
    <row r="2201" spans="4:5" x14ac:dyDescent="0.3">
      <c r="D2201" s="6">
        <v>152</v>
      </c>
      <c r="E2201" s="3" t="s">
        <v>36</v>
      </c>
    </row>
    <row r="2202" spans="4:5" x14ac:dyDescent="0.3">
      <c r="D2202" s="6">
        <v>141</v>
      </c>
      <c r="E2202" s="3" t="s">
        <v>36</v>
      </c>
    </row>
    <row r="2203" spans="4:5" x14ac:dyDescent="0.3">
      <c r="D2203" s="6">
        <v>40</v>
      </c>
      <c r="E2203" s="3" t="s">
        <v>36</v>
      </c>
    </row>
    <row r="2204" spans="4:5" x14ac:dyDescent="0.3">
      <c r="D2204" s="6">
        <v>205</v>
      </c>
      <c r="E2204" s="3" t="s">
        <v>36</v>
      </c>
    </row>
    <row r="2205" spans="4:5" x14ac:dyDescent="0.3">
      <c r="D2205" s="6">
        <v>64</v>
      </c>
      <c r="E2205" s="3" t="s">
        <v>36</v>
      </c>
    </row>
    <row r="2206" spans="4:5" x14ac:dyDescent="0.3">
      <c r="D2206" s="6">
        <v>38</v>
      </c>
      <c r="E2206" s="3" t="s">
        <v>36</v>
      </c>
    </row>
    <row r="2207" spans="4:5" x14ac:dyDescent="0.3">
      <c r="D2207" s="6">
        <v>44</v>
      </c>
      <c r="E2207" s="3" t="s">
        <v>36</v>
      </c>
    </row>
    <row r="2208" spans="4:5" x14ac:dyDescent="0.3">
      <c r="D2208" s="6">
        <v>18</v>
      </c>
      <c r="E2208" s="3" t="s">
        <v>36</v>
      </c>
    </row>
    <row r="2209" spans="4:5" x14ac:dyDescent="0.3">
      <c r="D2209" s="6">
        <v>71</v>
      </c>
      <c r="E2209" s="3" t="s">
        <v>36</v>
      </c>
    </row>
    <row r="2210" spans="4:5" x14ac:dyDescent="0.3">
      <c r="D2210" s="6">
        <v>111</v>
      </c>
      <c r="E2210" s="3" t="s">
        <v>36</v>
      </c>
    </row>
    <row r="2211" spans="4:5" x14ac:dyDescent="0.3">
      <c r="D2211" s="6">
        <v>170</v>
      </c>
      <c r="E2211" s="3" t="s">
        <v>36</v>
      </c>
    </row>
    <row r="2212" spans="4:5" x14ac:dyDescent="0.3">
      <c r="D2212" s="6">
        <v>15</v>
      </c>
      <c r="E2212" s="3" t="s">
        <v>36</v>
      </c>
    </row>
    <row r="2213" spans="4:5" x14ac:dyDescent="0.3">
      <c r="D2213" s="6">
        <v>70</v>
      </c>
      <c r="E2213" s="3" t="s">
        <v>36</v>
      </c>
    </row>
    <row r="2214" spans="4:5" x14ac:dyDescent="0.3">
      <c r="D2214" s="6">
        <v>84</v>
      </c>
      <c r="E2214" s="3" t="s">
        <v>36</v>
      </c>
    </row>
    <row r="2215" spans="4:5" x14ac:dyDescent="0.3">
      <c r="D2215" s="6">
        <v>54</v>
      </c>
      <c r="E2215" s="3" t="s">
        <v>36</v>
      </c>
    </row>
    <row r="2216" spans="4:5" x14ac:dyDescent="0.3">
      <c r="D2216" s="6">
        <v>51</v>
      </c>
      <c r="E2216" s="3" t="s">
        <v>36</v>
      </c>
    </row>
    <row r="2217" spans="4:5" x14ac:dyDescent="0.3">
      <c r="D2217" s="6">
        <v>111</v>
      </c>
      <c r="E2217" s="3" t="s">
        <v>36</v>
      </c>
    </row>
    <row r="2218" spans="4:5" x14ac:dyDescent="0.3">
      <c r="D2218" s="6">
        <v>83</v>
      </c>
      <c r="E2218" s="3" t="s">
        <v>36</v>
      </c>
    </row>
    <row r="2219" spans="4:5" x14ac:dyDescent="0.3">
      <c r="D2219" s="6">
        <v>74</v>
      </c>
      <c r="E2219" s="3" t="s">
        <v>36</v>
      </c>
    </row>
    <row r="2220" spans="4:5" x14ac:dyDescent="0.3">
      <c r="D2220" s="6">
        <v>71</v>
      </c>
      <c r="E2220" s="3" t="s">
        <v>36</v>
      </c>
    </row>
    <row r="2221" spans="4:5" x14ac:dyDescent="0.3">
      <c r="D2221" s="6">
        <v>99</v>
      </c>
      <c r="E2221" s="3" t="s">
        <v>36</v>
      </c>
    </row>
    <row r="2222" spans="4:5" x14ac:dyDescent="0.3">
      <c r="D2222" s="6">
        <v>55</v>
      </c>
      <c r="E2222" s="3" t="s">
        <v>36</v>
      </c>
    </row>
    <row r="2223" spans="4:5" x14ac:dyDescent="0.3">
      <c r="D2223" s="6">
        <v>41</v>
      </c>
      <c r="E2223" s="3" t="s">
        <v>36</v>
      </c>
    </row>
    <row r="2224" spans="4:5" x14ac:dyDescent="0.3">
      <c r="D2224" s="6">
        <v>89</v>
      </c>
      <c r="E2224" s="3" t="s">
        <v>36</v>
      </c>
    </row>
    <row r="2225" spans="4:5" x14ac:dyDescent="0.3">
      <c r="D2225" s="6">
        <v>42</v>
      </c>
      <c r="E2225" s="3" t="s">
        <v>36</v>
      </c>
    </row>
    <row r="2226" spans="4:5" x14ac:dyDescent="0.3">
      <c r="D2226" s="6">
        <v>64</v>
      </c>
      <c r="E2226" s="3" t="s">
        <v>36</v>
      </c>
    </row>
    <row r="2227" spans="4:5" x14ac:dyDescent="0.3">
      <c r="D2227" s="6">
        <v>13</v>
      </c>
      <c r="E2227" s="3" t="s">
        <v>36</v>
      </c>
    </row>
    <row r="2228" spans="4:5" x14ac:dyDescent="0.3">
      <c r="D2228" s="6">
        <v>99</v>
      </c>
      <c r="E2228" s="3" t="s">
        <v>36</v>
      </c>
    </row>
    <row r="2229" spans="4:5" x14ac:dyDescent="0.3">
      <c r="D2229" s="6">
        <v>53</v>
      </c>
      <c r="E2229" s="3" t="s">
        <v>36</v>
      </c>
    </row>
    <row r="2230" spans="4:5" x14ac:dyDescent="0.3">
      <c r="D2230" s="6">
        <v>80</v>
      </c>
      <c r="E2230" s="3" t="s">
        <v>36</v>
      </c>
    </row>
    <row r="2231" spans="4:5" x14ac:dyDescent="0.3">
      <c r="D2231" s="6">
        <v>72</v>
      </c>
      <c r="E2231" s="3" t="s">
        <v>36</v>
      </c>
    </row>
    <row r="2232" spans="4:5" x14ac:dyDescent="0.3">
      <c r="D2232" s="6">
        <v>89</v>
      </c>
      <c r="E2232" s="3" t="s">
        <v>36</v>
      </c>
    </row>
    <row r="2233" spans="4:5" x14ac:dyDescent="0.3">
      <c r="D2233" s="6">
        <v>68</v>
      </c>
      <c r="E2233" s="3" t="s">
        <v>36</v>
      </c>
    </row>
    <row r="2234" spans="4:5" x14ac:dyDescent="0.3">
      <c r="D2234" s="6">
        <v>74</v>
      </c>
      <c r="E2234" s="3" t="s">
        <v>36</v>
      </c>
    </row>
    <row r="2235" spans="4:5" x14ac:dyDescent="0.3">
      <c r="D2235" s="6">
        <v>34</v>
      </c>
      <c r="E2235" s="3" t="s">
        <v>36</v>
      </c>
    </row>
    <row r="2236" spans="4:5" x14ac:dyDescent="0.3">
      <c r="D2236" s="6">
        <v>113</v>
      </c>
      <c r="E2236" s="3" t="s">
        <v>36</v>
      </c>
    </row>
    <row r="2237" spans="4:5" x14ac:dyDescent="0.3">
      <c r="D2237" s="6">
        <v>34</v>
      </c>
      <c r="E2237" s="3" t="s">
        <v>36</v>
      </c>
    </row>
    <row r="2238" spans="4:5" x14ac:dyDescent="0.3">
      <c r="D2238" s="6">
        <v>30</v>
      </c>
      <c r="E2238" s="3" t="s">
        <v>36</v>
      </c>
    </row>
    <row r="2239" spans="4:5" x14ac:dyDescent="0.3">
      <c r="D2239" s="6">
        <v>25</v>
      </c>
      <c r="E2239" s="3" t="s">
        <v>36</v>
      </c>
    </row>
    <row r="2240" spans="4:5" x14ac:dyDescent="0.3">
      <c r="D2240" s="6">
        <v>19</v>
      </c>
      <c r="E2240" s="3" t="s">
        <v>36</v>
      </c>
    </row>
    <row r="2241" spans="4:5" x14ac:dyDescent="0.3">
      <c r="D2241" s="6">
        <v>73</v>
      </c>
      <c r="E2241" s="3" t="s">
        <v>36</v>
      </c>
    </row>
    <row r="2242" spans="4:5" x14ac:dyDescent="0.3">
      <c r="D2242" s="6">
        <v>92</v>
      </c>
      <c r="E2242" s="3" t="s">
        <v>36</v>
      </c>
    </row>
    <row r="2243" spans="4:5" x14ac:dyDescent="0.3">
      <c r="D2243" s="6">
        <v>154</v>
      </c>
      <c r="E2243" s="3" t="s">
        <v>36</v>
      </c>
    </row>
    <row r="2244" spans="4:5" x14ac:dyDescent="0.3">
      <c r="D2244" s="6">
        <v>85</v>
      </c>
      <c r="E2244" s="3" t="s">
        <v>36</v>
      </c>
    </row>
    <row r="2245" spans="4:5" x14ac:dyDescent="0.3">
      <c r="D2245" s="6">
        <v>40</v>
      </c>
      <c r="E2245" s="3" t="s">
        <v>36</v>
      </c>
    </row>
    <row r="2246" spans="4:5" x14ac:dyDescent="0.3">
      <c r="D2246" s="6">
        <v>39</v>
      </c>
      <c r="E2246" s="3" t="s">
        <v>36</v>
      </c>
    </row>
    <row r="2247" spans="4:5" x14ac:dyDescent="0.3">
      <c r="D2247" s="6">
        <v>134</v>
      </c>
      <c r="E2247" s="3" t="s">
        <v>36</v>
      </c>
    </row>
    <row r="2248" spans="4:5" x14ac:dyDescent="0.3">
      <c r="D2248" s="6">
        <v>53</v>
      </c>
      <c r="E2248" s="3" t="s">
        <v>36</v>
      </c>
    </row>
    <row r="2249" spans="4:5" x14ac:dyDescent="0.3">
      <c r="D2249" s="6">
        <v>153</v>
      </c>
      <c r="E2249" s="3" t="s">
        <v>36</v>
      </c>
    </row>
    <row r="2250" spans="4:5" x14ac:dyDescent="0.3">
      <c r="D2250" s="6">
        <v>19</v>
      </c>
      <c r="E2250" s="3" t="s">
        <v>36</v>
      </c>
    </row>
    <row r="2251" spans="4:5" x14ac:dyDescent="0.3">
      <c r="D2251" s="6">
        <v>34</v>
      </c>
      <c r="E2251" s="3" t="s">
        <v>36</v>
      </c>
    </row>
    <row r="2252" spans="4:5" x14ac:dyDescent="0.3">
      <c r="D2252" s="6">
        <v>85</v>
      </c>
      <c r="E2252" s="3" t="s">
        <v>36</v>
      </c>
    </row>
    <row r="2253" spans="4:5" x14ac:dyDescent="0.3">
      <c r="D2253" s="6">
        <v>83</v>
      </c>
      <c r="E2253" s="3" t="s">
        <v>36</v>
      </c>
    </row>
    <row r="2254" spans="4:5" x14ac:dyDescent="0.3">
      <c r="D2254" s="6">
        <v>38</v>
      </c>
      <c r="E2254" s="3" t="s">
        <v>36</v>
      </c>
    </row>
    <row r="2255" spans="4:5" x14ac:dyDescent="0.3">
      <c r="D2255" s="6">
        <v>93</v>
      </c>
      <c r="E2255" s="3" t="s">
        <v>36</v>
      </c>
    </row>
    <row r="2256" spans="4:5" x14ac:dyDescent="0.3">
      <c r="D2256" s="6">
        <v>152</v>
      </c>
      <c r="E2256" s="3" t="s">
        <v>36</v>
      </c>
    </row>
    <row r="2257" spans="4:5" x14ac:dyDescent="0.3">
      <c r="D2257" s="6">
        <v>61</v>
      </c>
      <c r="E2257" s="3" t="s">
        <v>36</v>
      </c>
    </row>
    <row r="2258" spans="4:5" x14ac:dyDescent="0.3">
      <c r="D2258" s="6">
        <v>155</v>
      </c>
      <c r="E2258" s="3" t="s">
        <v>36</v>
      </c>
    </row>
    <row r="2259" spans="4:5" x14ac:dyDescent="0.3">
      <c r="D2259" s="6">
        <v>45</v>
      </c>
      <c r="E2259" s="3" t="s">
        <v>36</v>
      </c>
    </row>
    <row r="2260" spans="4:5" x14ac:dyDescent="0.3">
      <c r="D2260" s="6">
        <v>125</v>
      </c>
      <c r="E2260" s="3" t="s">
        <v>36</v>
      </c>
    </row>
    <row r="2261" spans="4:5" x14ac:dyDescent="0.3">
      <c r="D2261" s="6">
        <v>89</v>
      </c>
      <c r="E2261" s="3" t="s">
        <v>36</v>
      </c>
    </row>
    <row r="2262" spans="4:5" x14ac:dyDescent="0.3">
      <c r="D2262" s="6">
        <v>39</v>
      </c>
      <c r="E2262" s="3" t="s">
        <v>36</v>
      </c>
    </row>
    <row r="2263" spans="4:5" x14ac:dyDescent="0.3">
      <c r="D2263" s="6">
        <v>70</v>
      </c>
      <c r="E2263" s="3" t="s">
        <v>36</v>
      </c>
    </row>
    <row r="2264" spans="4:5" x14ac:dyDescent="0.3">
      <c r="D2264" s="6">
        <v>71</v>
      </c>
      <c r="E2264" s="3" t="s">
        <v>36</v>
      </c>
    </row>
    <row r="2265" spans="4:5" x14ac:dyDescent="0.3">
      <c r="D2265" s="6">
        <v>40</v>
      </c>
      <c r="E2265" s="3" t="s">
        <v>36</v>
      </c>
    </row>
    <row r="2266" spans="4:5" x14ac:dyDescent="0.3">
      <c r="D2266" s="6">
        <v>152</v>
      </c>
      <c r="E2266" s="3" t="s">
        <v>36</v>
      </c>
    </row>
    <row r="2267" spans="4:5" x14ac:dyDescent="0.3">
      <c r="D2267" s="6">
        <v>48</v>
      </c>
      <c r="E2267" s="3" t="s">
        <v>36</v>
      </c>
    </row>
    <row r="2268" spans="4:5" x14ac:dyDescent="0.3">
      <c r="D2268" s="6">
        <v>154</v>
      </c>
      <c r="E2268" s="3" t="s">
        <v>36</v>
      </c>
    </row>
    <row r="2269" spans="4:5" x14ac:dyDescent="0.3">
      <c r="D2269" s="6">
        <v>42</v>
      </c>
      <c r="E2269" s="3" t="s">
        <v>36</v>
      </c>
    </row>
    <row r="2270" spans="4:5" x14ac:dyDescent="0.3">
      <c r="D2270" s="6">
        <v>29</v>
      </c>
      <c r="E2270" s="3" t="s">
        <v>36</v>
      </c>
    </row>
    <row r="2271" spans="4:5" x14ac:dyDescent="0.3">
      <c r="D2271" s="6">
        <v>19</v>
      </c>
      <c r="E2271" s="3" t="s">
        <v>36</v>
      </c>
    </row>
    <row r="2272" spans="4:5" x14ac:dyDescent="0.3">
      <c r="D2272" s="6">
        <v>200</v>
      </c>
      <c r="E2272" s="3" t="s">
        <v>36</v>
      </c>
    </row>
    <row r="2273" spans="4:5" x14ac:dyDescent="0.3">
      <c r="D2273" s="6">
        <v>109</v>
      </c>
      <c r="E2273" s="3" t="s">
        <v>36</v>
      </c>
    </row>
    <row r="2274" spans="4:5" x14ac:dyDescent="0.3">
      <c r="D2274" s="6">
        <v>58</v>
      </c>
      <c r="E2274" s="3" t="s">
        <v>36</v>
      </c>
    </row>
    <row r="2275" spans="4:5" x14ac:dyDescent="0.3">
      <c r="D2275" s="6">
        <v>138</v>
      </c>
      <c r="E2275" s="3" t="s">
        <v>36</v>
      </c>
    </row>
    <row r="2276" spans="4:5" x14ac:dyDescent="0.3">
      <c r="D2276" s="6">
        <v>38</v>
      </c>
      <c r="E2276" s="3" t="s">
        <v>36</v>
      </c>
    </row>
    <row r="2277" spans="4:5" x14ac:dyDescent="0.3">
      <c r="D2277" s="6">
        <v>80</v>
      </c>
      <c r="E2277" s="3" t="s">
        <v>36</v>
      </c>
    </row>
    <row r="2278" spans="4:5" x14ac:dyDescent="0.3">
      <c r="D2278" s="6">
        <v>11</v>
      </c>
      <c r="E2278" s="3" t="s">
        <v>36</v>
      </c>
    </row>
    <row r="2279" spans="4:5" x14ac:dyDescent="0.3">
      <c r="D2279" s="6">
        <v>194</v>
      </c>
      <c r="E2279" s="3" t="s">
        <v>36</v>
      </c>
    </row>
    <row r="2280" spans="4:5" x14ac:dyDescent="0.3">
      <c r="D2280" s="6">
        <v>20</v>
      </c>
      <c r="E2280" s="3" t="s">
        <v>36</v>
      </c>
    </row>
    <row r="2281" spans="4:5" x14ac:dyDescent="0.3">
      <c r="D2281" s="6">
        <v>60</v>
      </c>
      <c r="E2281" s="3" t="s">
        <v>36</v>
      </c>
    </row>
    <row r="2282" spans="4:5" x14ac:dyDescent="0.3">
      <c r="D2282" s="6">
        <v>78</v>
      </c>
      <c r="E2282" s="3" t="s">
        <v>36</v>
      </c>
    </row>
    <row r="2283" spans="4:5" x14ac:dyDescent="0.3">
      <c r="D2283" s="6">
        <v>73</v>
      </c>
      <c r="E2283" s="3" t="s">
        <v>36</v>
      </c>
    </row>
    <row r="2284" spans="4:5" x14ac:dyDescent="0.3">
      <c r="D2284" s="6">
        <v>183</v>
      </c>
      <c r="E2284" s="3" t="s">
        <v>36</v>
      </c>
    </row>
    <row r="2285" spans="4:5" x14ac:dyDescent="0.3">
      <c r="D2285" s="6">
        <v>55</v>
      </c>
      <c r="E2285" s="3" t="s">
        <v>36</v>
      </c>
    </row>
    <row r="2286" spans="4:5" x14ac:dyDescent="0.3">
      <c r="D2286" s="6">
        <v>55</v>
      </c>
      <c r="E2286" s="3" t="s">
        <v>36</v>
      </c>
    </row>
    <row r="2287" spans="4:5" x14ac:dyDescent="0.3">
      <c r="D2287" s="6">
        <v>29</v>
      </c>
      <c r="E2287" s="3" t="s">
        <v>36</v>
      </c>
    </row>
    <row r="2288" spans="4:5" x14ac:dyDescent="0.3">
      <c r="D2288" s="6">
        <v>140</v>
      </c>
      <c r="E2288" s="3" t="s">
        <v>36</v>
      </c>
    </row>
    <row r="2289" spans="4:5" x14ac:dyDescent="0.3">
      <c r="D2289" s="6">
        <v>59</v>
      </c>
      <c r="E2289" s="3" t="s">
        <v>36</v>
      </c>
    </row>
    <row r="2290" spans="4:5" x14ac:dyDescent="0.3">
      <c r="D2290" s="6">
        <v>121</v>
      </c>
      <c r="E2290" s="3" t="s">
        <v>36</v>
      </c>
    </row>
    <row r="2291" spans="4:5" x14ac:dyDescent="0.3">
      <c r="D2291" s="6">
        <v>44</v>
      </c>
      <c r="E2291" s="3" t="s">
        <v>36</v>
      </c>
    </row>
    <row r="2292" spans="4:5" x14ac:dyDescent="0.3">
      <c r="D2292" s="6">
        <v>91</v>
      </c>
      <c r="E2292" s="3" t="s">
        <v>36</v>
      </c>
    </row>
    <row r="2293" spans="4:5" x14ac:dyDescent="0.3">
      <c r="D2293" s="6">
        <v>62</v>
      </c>
      <c r="E2293" s="3" t="s">
        <v>36</v>
      </c>
    </row>
    <row r="2294" spans="4:5" x14ac:dyDescent="0.3">
      <c r="D2294" s="6">
        <v>63</v>
      </c>
      <c r="E2294" s="3" t="s">
        <v>36</v>
      </c>
    </row>
    <row r="2295" spans="4:5" x14ac:dyDescent="0.3">
      <c r="D2295" s="6">
        <v>22</v>
      </c>
      <c r="E2295" s="3" t="s">
        <v>36</v>
      </c>
    </row>
    <row r="2296" spans="4:5" x14ac:dyDescent="0.3">
      <c r="D2296" s="6">
        <v>84</v>
      </c>
      <c r="E2296" s="3" t="s">
        <v>36</v>
      </c>
    </row>
    <row r="2297" spans="4:5" x14ac:dyDescent="0.3">
      <c r="D2297" s="6">
        <v>94</v>
      </c>
      <c r="E2297" s="3" t="s">
        <v>36</v>
      </c>
    </row>
    <row r="2298" spans="4:5" x14ac:dyDescent="0.3">
      <c r="D2298" s="6">
        <v>141</v>
      </c>
      <c r="E2298" s="3" t="s">
        <v>36</v>
      </c>
    </row>
    <row r="2299" spans="4:5" x14ac:dyDescent="0.3">
      <c r="D2299" s="6">
        <v>28</v>
      </c>
      <c r="E2299" s="3" t="s">
        <v>36</v>
      </c>
    </row>
    <row r="2300" spans="4:5" x14ac:dyDescent="0.3">
      <c r="D2300" s="6">
        <v>32</v>
      </c>
      <c r="E2300" s="3" t="s">
        <v>36</v>
      </c>
    </row>
    <row r="2301" spans="4:5" x14ac:dyDescent="0.3">
      <c r="D2301" s="6">
        <v>25</v>
      </c>
      <c r="E2301" s="3" t="s">
        <v>36</v>
      </c>
    </row>
    <row r="2302" spans="4:5" x14ac:dyDescent="0.3">
      <c r="D2302" s="6">
        <v>41</v>
      </c>
      <c r="E2302" s="3" t="s">
        <v>36</v>
      </c>
    </row>
    <row r="2303" spans="4:5" x14ac:dyDescent="0.3">
      <c r="D2303" s="6">
        <v>73</v>
      </c>
      <c r="E2303" s="3" t="s">
        <v>36</v>
      </c>
    </row>
    <row r="2304" spans="4:5" x14ac:dyDescent="0.3">
      <c r="D2304" s="6">
        <v>61</v>
      </c>
      <c r="E2304" s="3" t="s">
        <v>36</v>
      </c>
    </row>
    <row r="2305" spans="4:5" x14ac:dyDescent="0.3">
      <c r="D2305" s="6">
        <v>69</v>
      </c>
      <c r="E2305" s="3" t="s">
        <v>36</v>
      </c>
    </row>
    <row r="2306" spans="4:5" x14ac:dyDescent="0.3">
      <c r="D2306" s="6">
        <v>11</v>
      </c>
      <c r="E2306" s="3" t="s">
        <v>36</v>
      </c>
    </row>
    <row r="2307" spans="4:5" x14ac:dyDescent="0.3">
      <c r="D2307" s="6">
        <v>40</v>
      </c>
      <c r="E2307" s="3" t="s">
        <v>36</v>
      </c>
    </row>
    <row r="2308" spans="4:5" x14ac:dyDescent="0.3">
      <c r="D2308" s="6">
        <v>39</v>
      </c>
      <c r="E2308" s="3" t="s">
        <v>36</v>
      </c>
    </row>
    <row r="2309" spans="4:5" x14ac:dyDescent="0.3">
      <c r="D2309" s="6">
        <v>10</v>
      </c>
      <c r="E2309" s="3" t="s">
        <v>36</v>
      </c>
    </row>
    <row r="2310" spans="4:5" x14ac:dyDescent="0.3">
      <c r="D2310" s="6">
        <v>164</v>
      </c>
      <c r="E2310" s="3" t="s">
        <v>36</v>
      </c>
    </row>
    <row r="2311" spans="4:5" x14ac:dyDescent="0.3">
      <c r="D2311" s="6">
        <v>42</v>
      </c>
      <c r="E2311" s="3" t="s">
        <v>36</v>
      </c>
    </row>
    <row r="2312" spans="4:5" x14ac:dyDescent="0.3">
      <c r="D2312" s="6">
        <v>85</v>
      </c>
      <c r="E2312" s="3" t="s">
        <v>36</v>
      </c>
    </row>
    <row r="2313" spans="4:5" x14ac:dyDescent="0.3">
      <c r="D2313" s="6">
        <v>69</v>
      </c>
      <c r="E2313" s="3" t="s">
        <v>36</v>
      </c>
    </row>
    <row r="2314" spans="4:5" x14ac:dyDescent="0.3">
      <c r="D2314" s="6">
        <v>30</v>
      </c>
      <c r="E2314" s="3" t="s">
        <v>36</v>
      </c>
    </row>
    <row r="2315" spans="4:5" x14ac:dyDescent="0.3">
      <c r="D2315" s="6">
        <v>158</v>
      </c>
      <c r="E2315" s="3" t="s">
        <v>36</v>
      </c>
    </row>
    <row r="2316" spans="4:5" x14ac:dyDescent="0.3">
      <c r="D2316" s="6">
        <v>40</v>
      </c>
      <c r="E2316" s="3" t="s">
        <v>36</v>
      </c>
    </row>
    <row r="2317" spans="4:5" x14ac:dyDescent="0.3">
      <c r="D2317" s="6">
        <v>30</v>
      </c>
      <c r="E2317" s="3" t="s">
        <v>36</v>
      </c>
    </row>
    <row r="2318" spans="4:5" x14ac:dyDescent="0.3">
      <c r="D2318" s="6">
        <v>151</v>
      </c>
      <c r="E2318" s="3" t="s">
        <v>36</v>
      </c>
    </row>
    <row r="2319" spans="4:5" x14ac:dyDescent="0.3">
      <c r="D2319" s="6">
        <v>183</v>
      </c>
      <c r="E2319" s="3" t="s">
        <v>36</v>
      </c>
    </row>
    <row r="2320" spans="4:5" x14ac:dyDescent="0.3">
      <c r="D2320" s="6">
        <v>198</v>
      </c>
      <c r="E2320" s="3" t="s">
        <v>36</v>
      </c>
    </row>
    <row r="2321" spans="4:5" x14ac:dyDescent="0.3">
      <c r="D2321" s="6">
        <v>58</v>
      </c>
      <c r="E2321" s="3" t="s">
        <v>36</v>
      </c>
    </row>
    <row r="2322" spans="4:5" x14ac:dyDescent="0.3">
      <c r="D2322" s="6">
        <v>91</v>
      </c>
      <c r="E2322" s="3" t="s">
        <v>36</v>
      </c>
    </row>
    <row r="2323" spans="4:5" x14ac:dyDescent="0.3">
      <c r="D2323" s="6">
        <v>22</v>
      </c>
      <c r="E2323" s="3" t="s">
        <v>36</v>
      </c>
    </row>
    <row r="2324" spans="4:5" x14ac:dyDescent="0.3">
      <c r="D2324" s="6">
        <v>115</v>
      </c>
      <c r="E2324" s="3" t="s">
        <v>36</v>
      </c>
    </row>
    <row r="2325" spans="4:5" x14ac:dyDescent="0.3">
      <c r="D2325" s="6">
        <v>71</v>
      </c>
      <c r="E2325" s="3" t="s">
        <v>36</v>
      </c>
    </row>
    <row r="2326" spans="4:5" x14ac:dyDescent="0.3">
      <c r="D2326" s="6">
        <v>24</v>
      </c>
      <c r="E2326" s="3" t="s">
        <v>36</v>
      </c>
    </row>
    <row r="2327" spans="4:5" x14ac:dyDescent="0.3">
      <c r="D2327" s="6">
        <v>53</v>
      </c>
      <c r="E2327" s="3" t="s">
        <v>36</v>
      </c>
    </row>
    <row r="2328" spans="4:5" x14ac:dyDescent="0.3">
      <c r="D2328" s="6">
        <v>38</v>
      </c>
      <c r="E2328" s="3" t="s">
        <v>36</v>
      </c>
    </row>
    <row r="2329" spans="4:5" x14ac:dyDescent="0.3">
      <c r="D2329" s="6">
        <v>109</v>
      </c>
      <c r="E2329" s="3" t="s">
        <v>36</v>
      </c>
    </row>
    <row r="2330" spans="4:5" x14ac:dyDescent="0.3">
      <c r="D2330" s="6">
        <v>45</v>
      </c>
      <c r="E2330" s="3" t="s">
        <v>36</v>
      </c>
    </row>
    <row r="2331" spans="4:5" x14ac:dyDescent="0.3">
      <c r="D2331" s="6">
        <v>23</v>
      </c>
      <c r="E2331" s="3" t="s">
        <v>36</v>
      </c>
    </row>
    <row r="2332" spans="4:5" x14ac:dyDescent="0.3">
      <c r="D2332" s="6">
        <v>42</v>
      </c>
      <c r="E2332" s="3" t="s">
        <v>36</v>
      </c>
    </row>
    <row r="2333" spans="4:5" x14ac:dyDescent="0.3">
      <c r="D2333" s="6">
        <v>8</v>
      </c>
      <c r="E2333" s="3" t="s">
        <v>36</v>
      </c>
    </row>
    <row r="2334" spans="4:5" x14ac:dyDescent="0.3">
      <c r="D2334" s="6">
        <v>31</v>
      </c>
      <c r="E2334" s="3" t="s">
        <v>36</v>
      </c>
    </row>
    <row r="2335" spans="4:5" x14ac:dyDescent="0.3">
      <c r="D2335" s="6">
        <v>83</v>
      </c>
      <c r="E2335" s="3" t="s">
        <v>36</v>
      </c>
    </row>
    <row r="2336" spans="4:5" x14ac:dyDescent="0.3">
      <c r="D2336" s="6">
        <v>81</v>
      </c>
      <c r="E2336" s="3" t="s">
        <v>36</v>
      </c>
    </row>
    <row r="2337" spans="4:5" x14ac:dyDescent="0.3">
      <c r="D2337" s="6">
        <v>39</v>
      </c>
      <c r="E2337" s="3" t="s">
        <v>36</v>
      </c>
    </row>
    <row r="2338" spans="4:5" x14ac:dyDescent="0.3">
      <c r="D2338" s="6">
        <v>62</v>
      </c>
      <c r="E2338" s="3" t="s">
        <v>36</v>
      </c>
    </row>
    <row r="2339" spans="4:5" x14ac:dyDescent="0.3">
      <c r="D2339" s="6">
        <v>40</v>
      </c>
      <c r="E2339" s="3" t="s">
        <v>36</v>
      </c>
    </row>
    <row r="2340" spans="4:5" x14ac:dyDescent="0.3">
      <c r="D2340" s="6">
        <v>40</v>
      </c>
      <c r="E2340" s="3" t="s">
        <v>36</v>
      </c>
    </row>
    <row r="2341" spans="4:5" x14ac:dyDescent="0.3">
      <c r="D2341" s="6">
        <v>84</v>
      </c>
      <c r="E2341" s="3" t="s">
        <v>36</v>
      </c>
    </row>
    <row r="2342" spans="4:5" x14ac:dyDescent="0.3">
      <c r="D2342" s="6">
        <v>70</v>
      </c>
      <c r="E2342" s="3" t="s">
        <v>36</v>
      </c>
    </row>
    <row r="2343" spans="4:5" x14ac:dyDescent="0.3">
      <c r="D2343" s="6">
        <v>93</v>
      </c>
      <c r="E2343" s="3" t="s">
        <v>36</v>
      </c>
    </row>
    <row r="2344" spans="4:5" x14ac:dyDescent="0.3">
      <c r="D2344" s="6">
        <v>29</v>
      </c>
      <c r="E2344" s="3" t="s">
        <v>36</v>
      </c>
    </row>
    <row r="2345" spans="4:5" x14ac:dyDescent="0.3">
      <c r="D2345" s="6">
        <v>19</v>
      </c>
      <c r="E2345" s="3" t="s">
        <v>36</v>
      </c>
    </row>
    <row r="2346" spans="4:5" x14ac:dyDescent="0.3">
      <c r="D2346" s="6">
        <v>134</v>
      </c>
      <c r="E2346" s="3" t="s">
        <v>36</v>
      </c>
    </row>
    <row r="2347" spans="4:5" x14ac:dyDescent="0.3">
      <c r="D2347" s="6">
        <v>33</v>
      </c>
      <c r="E2347" s="3" t="s">
        <v>36</v>
      </c>
    </row>
    <row r="2348" spans="4:5" x14ac:dyDescent="0.3">
      <c r="D2348" s="6">
        <v>44</v>
      </c>
      <c r="E2348" s="3" t="s">
        <v>36</v>
      </c>
    </row>
    <row r="2349" spans="4:5" x14ac:dyDescent="0.3">
      <c r="D2349" s="6">
        <v>61</v>
      </c>
      <c r="E2349" s="3" t="s">
        <v>36</v>
      </c>
    </row>
    <row r="2350" spans="4:5" x14ac:dyDescent="0.3">
      <c r="D2350" s="6">
        <v>85</v>
      </c>
      <c r="E2350" s="3" t="s">
        <v>36</v>
      </c>
    </row>
    <row r="2351" spans="4:5" x14ac:dyDescent="0.3">
      <c r="D2351" s="6">
        <v>33</v>
      </c>
      <c r="E2351" s="3" t="s">
        <v>36</v>
      </c>
    </row>
    <row r="2352" spans="4:5" x14ac:dyDescent="0.3">
      <c r="D2352" s="6">
        <v>50</v>
      </c>
      <c r="E2352" s="3" t="s">
        <v>36</v>
      </c>
    </row>
    <row r="2353" spans="4:5" x14ac:dyDescent="0.3">
      <c r="D2353" s="6">
        <v>32</v>
      </c>
      <c r="E2353" s="3" t="s">
        <v>36</v>
      </c>
    </row>
    <row r="2354" spans="4:5" x14ac:dyDescent="0.3">
      <c r="D2354" s="6">
        <v>90</v>
      </c>
      <c r="E2354" s="3" t="s">
        <v>36</v>
      </c>
    </row>
    <row r="2355" spans="4:5" x14ac:dyDescent="0.3">
      <c r="D2355" s="6">
        <v>70</v>
      </c>
      <c r="E2355" s="3" t="s">
        <v>36</v>
      </c>
    </row>
    <row r="2356" spans="4:5" x14ac:dyDescent="0.3">
      <c r="D2356" s="6">
        <v>59</v>
      </c>
      <c r="E2356" s="3" t="s">
        <v>36</v>
      </c>
    </row>
    <row r="2357" spans="4:5" x14ac:dyDescent="0.3">
      <c r="D2357" s="6">
        <v>85</v>
      </c>
      <c r="E2357" s="3" t="s">
        <v>36</v>
      </c>
    </row>
    <row r="2358" spans="4:5" x14ac:dyDescent="0.3">
      <c r="D2358" s="6">
        <v>128</v>
      </c>
      <c r="E2358" s="3" t="s">
        <v>36</v>
      </c>
    </row>
    <row r="2359" spans="4:5" x14ac:dyDescent="0.3">
      <c r="D2359" s="6">
        <v>41</v>
      </c>
      <c r="E2359" s="3" t="s">
        <v>36</v>
      </c>
    </row>
    <row r="2360" spans="4:5" x14ac:dyDescent="0.3">
      <c r="D2360" s="6">
        <v>201</v>
      </c>
      <c r="E2360" s="3" t="s">
        <v>36</v>
      </c>
    </row>
    <row r="2361" spans="4:5" x14ac:dyDescent="0.3">
      <c r="D2361" s="6">
        <v>94</v>
      </c>
      <c r="E2361" s="3" t="s">
        <v>36</v>
      </c>
    </row>
    <row r="2362" spans="4:5" x14ac:dyDescent="0.3">
      <c r="D2362" s="6">
        <v>22</v>
      </c>
      <c r="E2362" s="3" t="s">
        <v>36</v>
      </c>
    </row>
    <row r="2363" spans="4:5" x14ac:dyDescent="0.3">
      <c r="D2363" s="6">
        <v>60</v>
      </c>
      <c r="E2363" s="3" t="s">
        <v>36</v>
      </c>
    </row>
    <row r="2364" spans="4:5" x14ac:dyDescent="0.3">
      <c r="D2364" s="6">
        <v>218</v>
      </c>
      <c r="E2364" s="3" t="s">
        <v>36</v>
      </c>
    </row>
    <row r="2365" spans="4:5" x14ac:dyDescent="0.3">
      <c r="D2365" s="6">
        <v>43</v>
      </c>
      <c r="E2365" s="3" t="s">
        <v>36</v>
      </c>
    </row>
    <row r="2366" spans="4:5" x14ac:dyDescent="0.3">
      <c r="D2366" s="6">
        <v>130</v>
      </c>
      <c r="E2366" s="3" t="s">
        <v>36</v>
      </c>
    </row>
    <row r="2367" spans="4:5" x14ac:dyDescent="0.3">
      <c r="D2367" s="6">
        <v>55</v>
      </c>
      <c r="E2367" s="3" t="s">
        <v>36</v>
      </c>
    </row>
    <row r="2368" spans="4:5" x14ac:dyDescent="0.3">
      <c r="D2368" s="6">
        <v>72</v>
      </c>
      <c r="E2368" s="3" t="s">
        <v>36</v>
      </c>
    </row>
    <row r="2369" spans="4:5" x14ac:dyDescent="0.3">
      <c r="D2369" s="6">
        <v>69</v>
      </c>
      <c r="E2369" s="3" t="s">
        <v>36</v>
      </c>
    </row>
    <row r="2370" spans="4:5" x14ac:dyDescent="0.3">
      <c r="D2370" s="6">
        <v>50</v>
      </c>
      <c r="E2370" s="3" t="s">
        <v>36</v>
      </c>
    </row>
    <row r="2371" spans="4:5" x14ac:dyDescent="0.3">
      <c r="D2371" s="6">
        <v>173</v>
      </c>
      <c r="E2371" s="3" t="s">
        <v>36</v>
      </c>
    </row>
    <row r="2372" spans="4:5" x14ac:dyDescent="0.3">
      <c r="D2372" s="6">
        <v>53</v>
      </c>
      <c r="E2372" s="3" t="s">
        <v>36</v>
      </c>
    </row>
    <row r="2373" spans="4:5" x14ac:dyDescent="0.3">
      <c r="D2373" s="6">
        <v>150</v>
      </c>
      <c r="E2373" s="3" t="s">
        <v>36</v>
      </c>
    </row>
    <row r="2374" spans="4:5" x14ac:dyDescent="0.3">
      <c r="D2374" s="6">
        <v>70</v>
      </c>
      <c r="E2374" s="3" t="s">
        <v>36</v>
      </c>
    </row>
    <row r="2375" spans="4:5" x14ac:dyDescent="0.3">
      <c r="D2375" s="6">
        <v>44</v>
      </c>
      <c r="E2375" s="3" t="s">
        <v>36</v>
      </c>
    </row>
    <row r="2376" spans="4:5" x14ac:dyDescent="0.3">
      <c r="D2376" s="6">
        <v>72</v>
      </c>
      <c r="E2376" s="3" t="s">
        <v>36</v>
      </c>
    </row>
    <row r="2377" spans="4:5" x14ac:dyDescent="0.3">
      <c r="D2377" s="6">
        <v>79</v>
      </c>
      <c r="E2377" s="3" t="s">
        <v>36</v>
      </c>
    </row>
    <row r="2378" spans="4:5" x14ac:dyDescent="0.3">
      <c r="D2378" s="6">
        <v>34</v>
      </c>
      <c r="E2378" s="3" t="s">
        <v>36</v>
      </c>
    </row>
    <row r="2379" spans="4:5" x14ac:dyDescent="0.3">
      <c r="D2379" s="6">
        <v>71</v>
      </c>
      <c r="E2379" s="3" t="s">
        <v>36</v>
      </c>
    </row>
    <row r="2380" spans="4:5" x14ac:dyDescent="0.3">
      <c r="D2380" s="6">
        <v>68</v>
      </c>
      <c r="E2380" s="3" t="s">
        <v>36</v>
      </c>
    </row>
    <row r="2381" spans="4:5" x14ac:dyDescent="0.3">
      <c r="D2381" s="6">
        <v>62</v>
      </c>
      <c r="E2381" s="3" t="s">
        <v>36</v>
      </c>
    </row>
    <row r="2382" spans="4:5" x14ac:dyDescent="0.3">
      <c r="D2382" s="6">
        <v>160</v>
      </c>
      <c r="E2382" s="3" t="s">
        <v>36</v>
      </c>
    </row>
    <row r="2383" spans="4:5" x14ac:dyDescent="0.3">
      <c r="D2383" s="6">
        <v>29</v>
      </c>
      <c r="E2383" s="3" t="s">
        <v>36</v>
      </c>
    </row>
    <row r="2384" spans="4:5" x14ac:dyDescent="0.3">
      <c r="D2384" s="6">
        <v>70</v>
      </c>
      <c r="E2384" s="3" t="s">
        <v>36</v>
      </c>
    </row>
    <row r="2385" spans="4:5" x14ac:dyDescent="0.3">
      <c r="D2385" s="6">
        <v>154</v>
      </c>
      <c r="E2385" s="3" t="s">
        <v>36</v>
      </c>
    </row>
    <row r="2386" spans="4:5" x14ac:dyDescent="0.3">
      <c r="D2386" s="6">
        <v>85</v>
      </c>
      <c r="E2386" s="3" t="s">
        <v>36</v>
      </c>
    </row>
    <row r="2387" spans="4:5" x14ac:dyDescent="0.3">
      <c r="D2387" s="6">
        <v>180</v>
      </c>
      <c r="E2387" s="3" t="s">
        <v>36</v>
      </c>
    </row>
    <row r="2388" spans="4:5" x14ac:dyDescent="0.3">
      <c r="D2388" s="6">
        <v>75</v>
      </c>
      <c r="E2388" s="3" t="s">
        <v>36</v>
      </c>
    </row>
    <row r="2389" spans="4:5" x14ac:dyDescent="0.3">
      <c r="D2389" s="6">
        <v>122</v>
      </c>
      <c r="E2389" s="3" t="s">
        <v>36</v>
      </c>
    </row>
    <row r="2390" spans="4:5" x14ac:dyDescent="0.3">
      <c r="D2390" s="6">
        <v>33</v>
      </c>
      <c r="E2390" s="3" t="s">
        <v>36</v>
      </c>
    </row>
    <row r="2391" spans="4:5" x14ac:dyDescent="0.3">
      <c r="D2391" s="6">
        <v>35</v>
      </c>
      <c r="E2391" s="3" t="s">
        <v>36</v>
      </c>
    </row>
    <row r="2392" spans="4:5" x14ac:dyDescent="0.3">
      <c r="D2392" s="6">
        <v>50</v>
      </c>
      <c r="E2392" s="3" t="s">
        <v>36</v>
      </c>
    </row>
    <row r="2393" spans="4:5" x14ac:dyDescent="0.3">
      <c r="D2393" s="6">
        <v>69</v>
      </c>
      <c r="E2393" s="3" t="s">
        <v>36</v>
      </c>
    </row>
    <row r="2394" spans="4:5" x14ac:dyDescent="0.3">
      <c r="D2394" s="6">
        <v>84</v>
      </c>
      <c r="E2394" s="3" t="s">
        <v>36</v>
      </c>
    </row>
    <row r="2395" spans="4:5" x14ac:dyDescent="0.3">
      <c r="D2395" s="6">
        <v>82</v>
      </c>
      <c r="E2395" s="3" t="s">
        <v>36</v>
      </c>
    </row>
    <row r="2396" spans="4:5" x14ac:dyDescent="0.3">
      <c r="D2396" s="6">
        <v>78</v>
      </c>
      <c r="E2396" s="3" t="s">
        <v>36</v>
      </c>
    </row>
    <row r="2397" spans="4:5" x14ac:dyDescent="0.3">
      <c r="D2397" s="6">
        <v>175</v>
      </c>
      <c r="E2397" s="3" t="s">
        <v>36</v>
      </c>
    </row>
    <row r="2398" spans="4:5" x14ac:dyDescent="0.3">
      <c r="D2398" s="6">
        <v>69</v>
      </c>
      <c r="E2398" s="3" t="s">
        <v>36</v>
      </c>
    </row>
    <row r="2399" spans="4:5" x14ac:dyDescent="0.3">
      <c r="D2399" s="6">
        <v>22</v>
      </c>
      <c r="E2399" s="3" t="s">
        <v>36</v>
      </c>
    </row>
    <row r="2400" spans="4:5" x14ac:dyDescent="0.3">
      <c r="D2400" s="6">
        <v>149</v>
      </c>
      <c r="E2400" s="3" t="s">
        <v>36</v>
      </c>
    </row>
    <row r="2401" spans="4:5" x14ac:dyDescent="0.3">
      <c r="D2401" s="6">
        <v>20</v>
      </c>
      <c r="E2401" s="3" t="s">
        <v>36</v>
      </c>
    </row>
    <row r="2402" spans="4:5" x14ac:dyDescent="0.3">
      <c r="D2402" s="6">
        <v>15</v>
      </c>
      <c r="E2402" s="3" t="s">
        <v>36</v>
      </c>
    </row>
    <row r="2403" spans="4:5" x14ac:dyDescent="0.3">
      <c r="D2403" s="6">
        <v>70</v>
      </c>
      <c r="E2403" s="3" t="s">
        <v>36</v>
      </c>
    </row>
    <row r="2404" spans="4:5" x14ac:dyDescent="0.3">
      <c r="D2404" s="6">
        <v>43</v>
      </c>
      <c r="E2404" s="3" t="s">
        <v>36</v>
      </c>
    </row>
    <row r="2405" spans="4:5" x14ac:dyDescent="0.3">
      <c r="D2405" s="6">
        <v>74</v>
      </c>
      <c r="E2405" s="3" t="s">
        <v>36</v>
      </c>
    </row>
    <row r="2406" spans="4:5" x14ac:dyDescent="0.3">
      <c r="D2406" s="6">
        <v>49</v>
      </c>
      <c r="E2406" s="3" t="s">
        <v>36</v>
      </c>
    </row>
    <row r="2407" spans="4:5" x14ac:dyDescent="0.3">
      <c r="D2407" s="6">
        <v>30</v>
      </c>
      <c r="E2407" s="3" t="s">
        <v>36</v>
      </c>
    </row>
    <row r="2408" spans="4:5" x14ac:dyDescent="0.3">
      <c r="D2408" s="6">
        <v>69</v>
      </c>
      <c r="E2408" s="3" t="s">
        <v>36</v>
      </c>
    </row>
    <row r="2409" spans="4:5" x14ac:dyDescent="0.3">
      <c r="D2409" s="6">
        <v>81</v>
      </c>
      <c r="E2409" s="3" t="s">
        <v>36</v>
      </c>
    </row>
    <row r="2410" spans="4:5" x14ac:dyDescent="0.3">
      <c r="D2410" s="6">
        <v>30</v>
      </c>
      <c r="E2410" s="3" t="s">
        <v>36</v>
      </c>
    </row>
    <row r="2411" spans="4:5" x14ac:dyDescent="0.3">
      <c r="D2411" s="6">
        <v>124</v>
      </c>
      <c r="E2411" s="3" t="s">
        <v>36</v>
      </c>
    </row>
    <row r="2412" spans="4:5" x14ac:dyDescent="0.3">
      <c r="D2412" s="6">
        <v>70</v>
      </c>
      <c r="E2412" s="3" t="s">
        <v>36</v>
      </c>
    </row>
    <row r="2413" spans="4:5" x14ac:dyDescent="0.3">
      <c r="D2413" s="6">
        <v>93</v>
      </c>
      <c r="E2413" s="3" t="s">
        <v>36</v>
      </c>
    </row>
    <row r="2414" spans="4:5" x14ac:dyDescent="0.3">
      <c r="D2414" s="6">
        <v>83</v>
      </c>
      <c r="E2414" s="3" t="s">
        <v>36</v>
      </c>
    </row>
    <row r="2415" spans="4:5" x14ac:dyDescent="0.3">
      <c r="D2415" s="6">
        <v>34</v>
      </c>
      <c r="E2415" s="3" t="s">
        <v>36</v>
      </c>
    </row>
    <row r="2416" spans="4:5" x14ac:dyDescent="0.3">
      <c r="D2416" s="6">
        <v>138</v>
      </c>
      <c r="E2416" s="3" t="s">
        <v>36</v>
      </c>
    </row>
    <row r="2417" spans="4:5" x14ac:dyDescent="0.3">
      <c r="D2417" s="6">
        <v>25</v>
      </c>
      <c r="E2417" s="3" t="s">
        <v>36</v>
      </c>
    </row>
    <row r="2418" spans="4:5" x14ac:dyDescent="0.3">
      <c r="D2418" s="6">
        <v>201</v>
      </c>
      <c r="E2418" s="3" t="s">
        <v>36</v>
      </c>
    </row>
    <row r="2419" spans="4:5" x14ac:dyDescent="0.3">
      <c r="D2419" s="6">
        <v>68</v>
      </c>
      <c r="E2419" s="3" t="s">
        <v>36</v>
      </c>
    </row>
    <row r="2420" spans="4:5" x14ac:dyDescent="0.3">
      <c r="D2420" s="6">
        <v>90</v>
      </c>
      <c r="E2420" s="3" t="s">
        <v>36</v>
      </c>
    </row>
    <row r="2421" spans="4:5" x14ac:dyDescent="0.3">
      <c r="D2421" s="6">
        <v>71</v>
      </c>
      <c r="E2421" s="3" t="s">
        <v>36</v>
      </c>
    </row>
    <row r="2422" spans="4:5" x14ac:dyDescent="0.3">
      <c r="D2422" s="6">
        <v>71</v>
      </c>
      <c r="E2422" s="3" t="s">
        <v>36</v>
      </c>
    </row>
    <row r="2423" spans="4:5" x14ac:dyDescent="0.3">
      <c r="D2423" s="6">
        <v>65</v>
      </c>
      <c r="E2423" s="3" t="s">
        <v>36</v>
      </c>
    </row>
    <row r="2424" spans="4:5" x14ac:dyDescent="0.3">
      <c r="D2424" s="6">
        <v>18</v>
      </c>
      <c r="E2424" s="3" t="s">
        <v>36</v>
      </c>
    </row>
    <row r="2425" spans="4:5" x14ac:dyDescent="0.3">
      <c r="D2425" s="6">
        <v>122</v>
      </c>
      <c r="E2425" s="3" t="s">
        <v>36</v>
      </c>
    </row>
    <row r="2426" spans="4:5" x14ac:dyDescent="0.3">
      <c r="D2426" s="6">
        <v>129</v>
      </c>
      <c r="E2426" s="3" t="s">
        <v>36</v>
      </c>
    </row>
    <row r="2427" spans="4:5" x14ac:dyDescent="0.3">
      <c r="D2427" s="6">
        <v>182</v>
      </c>
      <c r="E2427" s="3" t="s">
        <v>36</v>
      </c>
    </row>
    <row r="2428" spans="4:5" x14ac:dyDescent="0.3">
      <c r="D2428" s="6">
        <v>21</v>
      </c>
      <c r="E2428" s="3" t="s">
        <v>36</v>
      </c>
    </row>
    <row r="2429" spans="4:5" x14ac:dyDescent="0.3">
      <c r="D2429" s="6">
        <v>14</v>
      </c>
      <c r="E2429" s="3" t="s">
        <v>36</v>
      </c>
    </row>
    <row r="2430" spans="4:5" x14ac:dyDescent="0.3">
      <c r="D2430" s="6">
        <v>68</v>
      </c>
      <c r="E2430" s="3" t="s">
        <v>36</v>
      </c>
    </row>
    <row r="2431" spans="4:5" x14ac:dyDescent="0.3">
      <c r="D2431" s="6">
        <v>151</v>
      </c>
      <c r="E2431" s="3" t="s">
        <v>36</v>
      </c>
    </row>
    <row r="2432" spans="4:5" x14ac:dyDescent="0.3">
      <c r="D2432" s="6">
        <v>81</v>
      </c>
      <c r="E2432" s="3" t="s">
        <v>36</v>
      </c>
    </row>
    <row r="2433" spans="4:5" x14ac:dyDescent="0.3">
      <c r="D2433" s="6">
        <v>30</v>
      </c>
      <c r="E2433" s="3" t="s">
        <v>36</v>
      </c>
    </row>
    <row r="2434" spans="4:5" x14ac:dyDescent="0.3">
      <c r="D2434" s="6">
        <v>22</v>
      </c>
      <c r="E2434" s="3" t="s">
        <v>36</v>
      </c>
    </row>
    <row r="2435" spans="4:5" x14ac:dyDescent="0.3">
      <c r="D2435" s="6">
        <v>12</v>
      </c>
      <c r="E2435" s="3" t="s">
        <v>36</v>
      </c>
    </row>
    <row r="2436" spans="4:5" x14ac:dyDescent="0.3">
      <c r="D2436" s="6">
        <v>119</v>
      </c>
      <c r="E2436" s="3" t="s">
        <v>36</v>
      </c>
    </row>
    <row r="2437" spans="4:5" x14ac:dyDescent="0.3">
      <c r="D2437" s="6">
        <v>19</v>
      </c>
      <c r="E2437" s="3" t="s">
        <v>36</v>
      </c>
    </row>
    <row r="2438" spans="4:5" x14ac:dyDescent="0.3">
      <c r="D2438" s="6">
        <v>113</v>
      </c>
      <c r="E2438" s="3" t="s">
        <v>36</v>
      </c>
    </row>
    <row r="2439" spans="4:5" x14ac:dyDescent="0.3">
      <c r="D2439" s="6">
        <v>85</v>
      </c>
      <c r="E2439" s="3" t="s">
        <v>36</v>
      </c>
    </row>
    <row r="2440" spans="4:5" x14ac:dyDescent="0.3">
      <c r="D2440" s="6">
        <v>62</v>
      </c>
      <c r="E2440" s="3" t="s">
        <v>36</v>
      </c>
    </row>
    <row r="2441" spans="4:5" x14ac:dyDescent="0.3">
      <c r="D2441" s="6">
        <v>33</v>
      </c>
      <c r="E2441" s="3" t="s">
        <v>36</v>
      </c>
    </row>
    <row r="2442" spans="4:5" x14ac:dyDescent="0.3">
      <c r="D2442" s="6">
        <v>45</v>
      </c>
      <c r="E2442" s="3" t="s">
        <v>36</v>
      </c>
    </row>
    <row r="2443" spans="4:5" x14ac:dyDescent="0.3">
      <c r="D2443" s="6">
        <v>54</v>
      </c>
      <c r="E2443" s="3" t="s">
        <v>36</v>
      </c>
    </row>
    <row r="2444" spans="4:5" x14ac:dyDescent="0.3">
      <c r="D2444" s="6">
        <v>88</v>
      </c>
      <c r="E2444" s="3" t="s">
        <v>36</v>
      </c>
    </row>
    <row r="2445" spans="4:5" x14ac:dyDescent="0.3">
      <c r="D2445" s="6">
        <v>38</v>
      </c>
      <c r="E2445" s="3" t="s">
        <v>36</v>
      </c>
    </row>
    <row r="2446" spans="4:5" x14ac:dyDescent="0.3">
      <c r="D2446" s="6">
        <v>39</v>
      </c>
      <c r="E2446" s="3" t="s">
        <v>36</v>
      </c>
    </row>
    <row r="2447" spans="4:5" x14ac:dyDescent="0.3">
      <c r="D2447" s="6">
        <v>30</v>
      </c>
      <c r="E2447" s="3" t="s">
        <v>36</v>
      </c>
    </row>
    <row r="2448" spans="4:5" x14ac:dyDescent="0.3">
      <c r="D2448" s="6">
        <v>40</v>
      </c>
      <c r="E2448" s="3" t="s">
        <v>36</v>
      </c>
    </row>
    <row r="2449" spans="4:5" x14ac:dyDescent="0.3">
      <c r="D2449" s="6">
        <v>61</v>
      </c>
      <c r="E2449" s="3" t="s">
        <v>36</v>
      </c>
    </row>
    <row r="2450" spans="4:5" x14ac:dyDescent="0.3">
      <c r="D2450" s="6">
        <v>129</v>
      </c>
      <c r="E2450" s="3" t="s">
        <v>36</v>
      </c>
    </row>
    <row r="2451" spans="4:5" x14ac:dyDescent="0.3">
      <c r="D2451" s="6">
        <v>40</v>
      </c>
      <c r="E2451" s="3" t="s">
        <v>36</v>
      </c>
    </row>
    <row r="2452" spans="4:5" x14ac:dyDescent="0.3">
      <c r="D2452" s="6">
        <v>68</v>
      </c>
      <c r="E2452" s="3" t="s">
        <v>36</v>
      </c>
    </row>
    <row r="2453" spans="4:5" x14ac:dyDescent="0.3">
      <c r="D2453" s="6">
        <v>52</v>
      </c>
      <c r="E2453" s="3" t="s">
        <v>36</v>
      </c>
    </row>
    <row r="2454" spans="4:5" x14ac:dyDescent="0.3">
      <c r="D2454" s="6">
        <v>91</v>
      </c>
      <c r="E2454" s="3" t="s">
        <v>36</v>
      </c>
    </row>
    <row r="2455" spans="4:5" x14ac:dyDescent="0.3">
      <c r="D2455" s="6">
        <v>75</v>
      </c>
      <c r="E2455" s="3" t="s">
        <v>36</v>
      </c>
    </row>
    <row r="2456" spans="4:5" x14ac:dyDescent="0.3">
      <c r="D2456" s="6">
        <v>145</v>
      </c>
      <c r="E2456" s="3" t="s">
        <v>36</v>
      </c>
    </row>
    <row r="2457" spans="4:5" x14ac:dyDescent="0.3">
      <c r="D2457" s="6">
        <v>83</v>
      </c>
      <c r="E2457" s="3" t="s">
        <v>36</v>
      </c>
    </row>
    <row r="2458" spans="4:5" x14ac:dyDescent="0.3">
      <c r="D2458" s="6">
        <v>44</v>
      </c>
      <c r="E2458" s="3" t="s">
        <v>36</v>
      </c>
    </row>
    <row r="2459" spans="4:5" x14ac:dyDescent="0.3">
      <c r="D2459" s="6">
        <v>45</v>
      </c>
      <c r="E2459" s="3" t="s">
        <v>36</v>
      </c>
    </row>
    <row r="2460" spans="4:5" x14ac:dyDescent="0.3">
      <c r="D2460" s="6">
        <v>48</v>
      </c>
      <c r="E2460" s="3" t="s">
        <v>36</v>
      </c>
    </row>
    <row r="2461" spans="4:5" x14ac:dyDescent="0.3">
      <c r="D2461" s="6">
        <v>82</v>
      </c>
      <c r="E2461" s="3" t="s">
        <v>36</v>
      </c>
    </row>
    <row r="2462" spans="4:5" x14ac:dyDescent="0.3">
      <c r="D2462" s="6">
        <v>199</v>
      </c>
      <c r="E2462" s="3" t="s">
        <v>36</v>
      </c>
    </row>
    <row r="2463" spans="4:5" x14ac:dyDescent="0.3">
      <c r="D2463" s="6">
        <v>28</v>
      </c>
      <c r="E2463" s="3" t="s">
        <v>36</v>
      </c>
    </row>
    <row r="2464" spans="4:5" x14ac:dyDescent="0.3">
      <c r="D2464" s="6">
        <v>85</v>
      </c>
      <c r="E2464" s="3" t="s">
        <v>36</v>
      </c>
    </row>
    <row r="2465" spans="4:5" x14ac:dyDescent="0.3">
      <c r="D2465" s="6">
        <v>69</v>
      </c>
      <c r="E2465" s="3" t="s">
        <v>36</v>
      </c>
    </row>
    <row r="2466" spans="4:5" x14ac:dyDescent="0.3">
      <c r="D2466" s="6">
        <v>72</v>
      </c>
      <c r="E2466" s="3" t="s">
        <v>36</v>
      </c>
    </row>
    <row r="2467" spans="4:5" x14ac:dyDescent="0.3">
      <c r="D2467" s="6">
        <v>33</v>
      </c>
      <c r="E2467" s="3" t="s">
        <v>36</v>
      </c>
    </row>
    <row r="2468" spans="4:5" x14ac:dyDescent="0.3">
      <c r="D2468" s="6">
        <v>62</v>
      </c>
      <c r="E2468" s="3" t="s">
        <v>36</v>
      </c>
    </row>
    <row r="2469" spans="4:5" x14ac:dyDescent="0.3">
      <c r="D2469" s="6">
        <v>33</v>
      </c>
      <c r="E2469" s="3" t="s">
        <v>36</v>
      </c>
    </row>
    <row r="2470" spans="4:5" x14ac:dyDescent="0.3">
      <c r="D2470" s="6">
        <v>105</v>
      </c>
      <c r="E2470" s="3" t="s">
        <v>36</v>
      </c>
    </row>
    <row r="2471" spans="4:5" x14ac:dyDescent="0.3">
      <c r="D2471" s="6">
        <v>43</v>
      </c>
      <c r="E2471" s="3" t="s">
        <v>36</v>
      </c>
    </row>
    <row r="2472" spans="4:5" x14ac:dyDescent="0.3">
      <c r="D2472" s="6">
        <v>29</v>
      </c>
      <c r="E2472" s="3" t="s">
        <v>36</v>
      </c>
    </row>
    <row r="2473" spans="4:5" x14ac:dyDescent="0.3">
      <c r="D2473" s="6">
        <v>34</v>
      </c>
      <c r="E2473" s="3" t="s">
        <v>36</v>
      </c>
    </row>
    <row r="2474" spans="4:5" x14ac:dyDescent="0.3">
      <c r="D2474" s="6">
        <v>22</v>
      </c>
      <c r="E2474" s="3" t="s">
        <v>36</v>
      </c>
    </row>
    <row r="2475" spans="4:5" x14ac:dyDescent="0.3">
      <c r="D2475" s="6">
        <v>69</v>
      </c>
      <c r="E2475" s="3" t="s">
        <v>36</v>
      </c>
    </row>
    <row r="2476" spans="4:5" x14ac:dyDescent="0.3">
      <c r="D2476" s="6">
        <v>49</v>
      </c>
      <c r="E2476" s="3" t="s">
        <v>36</v>
      </c>
    </row>
    <row r="2477" spans="4:5" x14ac:dyDescent="0.3">
      <c r="D2477" s="6">
        <v>89</v>
      </c>
      <c r="E2477" s="3" t="s">
        <v>36</v>
      </c>
    </row>
    <row r="2478" spans="4:5" x14ac:dyDescent="0.3">
      <c r="D2478" s="6">
        <v>33</v>
      </c>
      <c r="E2478" s="3" t="s">
        <v>36</v>
      </c>
    </row>
    <row r="2479" spans="4:5" x14ac:dyDescent="0.3">
      <c r="D2479" s="6">
        <v>8</v>
      </c>
      <c r="E2479" s="3" t="s">
        <v>36</v>
      </c>
    </row>
    <row r="2480" spans="4:5" x14ac:dyDescent="0.3">
      <c r="D2480" s="6">
        <v>81</v>
      </c>
      <c r="E2480" s="3" t="s">
        <v>36</v>
      </c>
    </row>
    <row r="2481" spans="4:5" x14ac:dyDescent="0.3">
      <c r="D2481" s="6">
        <v>118</v>
      </c>
      <c r="E2481" s="3" t="s">
        <v>36</v>
      </c>
    </row>
    <row r="2482" spans="4:5" x14ac:dyDescent="0.3">
      <c r="D2482" s="6">
        <v>71</v>
      </c>
      <c r="E2482" s="3" t="s">
        <v>36</v>
      </c>
    </row>
    <row r="2483" spans="4:5" x14ac:dyDescent="0.3">
      <c r="D2483" s="6">
        <v>153</v>
      </c>
      <c r="E2483" s="3" t="s">
        <v>36</v>
      </c>
    </row>
    <row r="2484" spans="4:5" x14ac:dyDescent="0.3">
      <c r="D2484" s="6">
        <v>161</v>
      </c>
      <c r="E2484" s="3" t="s">
        <v>36</v>
      </c>
    </row>
    <row r="2485" spans="4:5" x14ac:dyDescent="0.3">
      <c r="D2485" s="6">
        <v>91</v>
      </c>
      <c r="E2485" s="3" t="s">
        <v>36</v>
      </c>
    </row>
    <row r="2486" spans="4:5" x14ac:dyDescent="0.3">
      <c r="D2486" s="6">
        <v>31</v>
      </c>
      <c r="E2486" s="3" t="s">
        <v>36</v>
      </c>
    </row>
    <row r="2487" spans="4:5" x14ac:dyDescent="0.3">
      <c r="D2487" s="6">
        <v>28</v>
      </c>
      <c r="E2487" s="3" t="s">
        <v>36</v>
      </c>
    </row>
    <row r="2488" spans="4:5" x14ac:dyDescent="0.3">
      <c r="D2488" s="6">
        <v>59</v>
      </c>
      <c r="E2488" s="3" t="s">
        <v>36</v>
      </c>
    </row>
    <row r="2489" spans="4:5" x14ac:dyDescent="0.3">
      <c r="D2489" s="6">
        <v>85</v>
      </c>
      <c r="E2489" s="3" t="s">
        <v>36</v>
      </c>
    </row>
    <row r="2490" spans="4:5" x14ac:dyDescent="0.3">
      <c r="D2490" s="6">
        <v>164</v>
      </c>
      <c r="E2490" s="3" t="s">
        <v>36</v>
      </c>
    </row>
    <row r="2491" spans="4:5" x14ac:dyDescent="0.3">
      <c r="D2491" s="6">
        <v>59</v>
      </c>
      <c r="E2491" s="3" t="s">
        <v>36</v>
      </c>
    </row>
    <row r="2492" spans="4:5" x14ac:dyDescent="0.3">
      <c r="D2492" s="6">
        <v>140</v>
      </c>
      <c r="E2492" s="3" t="s">
        <v>36</v>
      </c>
    </row>
    <row r="2493" spans="4:5" x14ac:dyDescent="0.3">
      <c r="D2493" s="6">
        <v>72</v>
      </c>
      <c r="E2493" s="3" t="s">
        <v>36</v>
      </c>
    </row>
    <row r="2494" spans="4:5" x14ac:dyDescent="0.3">
      <c r="D2494" s="6">
        <v>35</v>
      </c>
      <c r="E2494" s="3" t="s">
        <v>36</v>
      </c>
    </row>
    <row r="2495" spans="4:5" x14ac:dyDescent="0.3">
      <c r="D2495" s="6">
        <v>84</v>
      </c>
      <c r="E2495" s="3" t="s">
        <v>36</v>
      </c>
    </row>
    <row r="2496" spans="4:5" x14ac:dyDescent="0.3">
      <c r="D2496" s="6">
        <v>59</v>
      </c>
      <c r="E2496" s="3" t="s">
        <v>36</v>
      </c>
    </row>
    <row r="2497" spans="4:5" x14ac:dyDescent="0.3">
      <c r="D2497" s="6">
        <v>85</v>
      </c>
      <c r="E2497" s="3" t="s">
        <v>36</v>
      </c>
    </row>
    <row r="2498" spans="4:5" x14ac:dyDescent="0.3">
      <c r="D2498" s="6">
        <v>81</v>
      </c>
      <c r="E2498" s="3" t="s">
        <v>36</v>
      </c>
    </row>
    <row r="2499" spans="4:5" x14ac:dyDescent="0.3">
      <c r="D2499" s="6">
        <v>84</v>
      </c>
      <c r="E2499" s="3" t="s">
        <v>36</v>
      </c>
    </row>
    <row r="2500" spans="4:5" x14ac:dyDescent="0.3">
      <c r="D2500" s="6">
        <v>49</v>
      </c>
      <c r="E2500" s="3" t="s">
        <v>36</v>
      </c>
    </row>
    <row r="2501" spans="4:5" x14ac:dyDescent="0.3">
      <c r="D2501" s="6">
        <v>29</v>
      </c>
      <c r="E2501" s="3" t="s">
        <v>36</v>
      </c>
    </row>
    <row r="2502" spans="4:5" x14ac:dyDescent="0.3">
      <c r="D2502" s="6">
        <v>122</v>
      </c>
      <c r="E2502" s="3" t="s">
        <v>36</v>
      </c>
    </row>
    <row r="2503" spans="4:5" x14ac:dyDescent="0.3">
      <c r="D2503" s="6">
        <v>113</v>
      </c>
      <c r="E2503" s="3" t="s">
        <v>36</v>
      </c>
    </row>
    <row r="2504" spans="4:5" x14ac:dyDescent="0.3">
      <c r="D2504" s="6">
        <v>31</v>
      </c>
      <c r="E2504" s="3" t="s">
        <v>36</v>
      </c>
    </row>
    <row r="2505" spans="4:5" x14ac:dyDescent="0.3">
      <c r="D2505" s="6">
        <v>84</v>
      </c>
      <c r="E2505" s="3" t="s">
        <v>36</v>
      </c>
    </row>
    <row r="2506" spans="4:5" x14ac:dyDescent="0.3">
      <c r="D2506" s="6">
        <v>60</v>
      </c>
      <c r="E2506" s="3" t="s">
        <v>36</v>
      </c>
    </row>
    <row r="2507" spans="4:5" x14ac:dyDescent="0.3">
      <c r="D2507" s="6">
        <v>55</v>
      </c>
      <c r="E2507" s="3" t="s">
        <v>36</v>
      </c>
    </row>
    <row r="2508" spans="4:5" x14ac:dyDescent="0.3">
      <c r="D2508" s="6">
        <v>50</v>
      </c>
      <c r="E2508" s="3" t="s">
        <v>36</v>
      </c>
    </row>
    <row r="2509" spans="4:5" x14ac:dyDescent="0.3">
      <c r="D2509" s="6">
        <v>58</v>
      </c>
      <c r="E2509" s="3" t="s">
        <v>36</v>
      </c>
    </row>
    <row r="2510" spans="4:5" x14ac:dyDescent="0.3">
      <c r="D2510" s="6">
        <v>98</v>
      </c>
      <c r="E2510" s="3" t="s">
        <v>36</v>
      </c>
    </row>
    <row r="2511" spans="4:5" x14ac:dyDescent="0.3">
      <c r="D2511" s="6">
        <v>21</v>
      </c>
      <c r="E2511" s="3" t="s">
        <v>36</v>
      </c>
    </row>
    <row r="2512" spans="4:5" x14ac:dyDescent="0.3">
      <c r="D2512" s="6">
        <v>71</v>
      </c>
      <c r="E2512" s="3" t="s">
        <v>36</v>
      </c>
    </row>
    <row r="2513" spans="4:5" x14ac:dyDescent="0.3">
      <c r="D2513" s="6">
        <v>83</v>
      </c>
      <c r="E2513" s="3" t="s">
        <v>36</v>
      </c>
    </row>
    <row r="2514" spans="4:5" x14ac:dyDescent="0.3">
      <c r="D2514" s="6">
        <v>128</v>
      </c>
      <c r="E2514" s="3" t="s">
        <v>36</v>
      </c>
    </row>
    <row r="2515" spans="4:5" x14ac:dyDescent="0.3">
      <c r="D2515" s="6">
        <v>103</v>
      </c>
      <c r="E2515" s="3" t="s">
        <v>36</v>
      </c>
    </row>
    <row r="2516" spans="4:5" x14ac:dyDescent="0.3">
      <c r="D2516" s="6">
        <v>65</v>
      </c>
      <c r="E2516" s="3" t="s">
        <v>36</v>
      </c>
    </row>
    <row r="2517" spans="4:5" x14ac:dyDescent="0.3">
      <c r="D2517" s="6">
        <v>98</v>
      </c>
      <c r="E2517" s="3" t="s">
        <v>36</v>
      </c>
    </row>
    <row r="2518" spans="4:5" x14ac:dyDescent="0.3">
      <c r="D2518" s="6">
        <v>201</v>
      </c>
      <c r="E2518" s="3" t="s">
        <v>36</v>
      </c>
    </row>
    <row r="2519" spans="4:5" x14ac:dyDescent="0.3">
      <c r="D2519" s="6">
        <v>83</v>
      </c>
      <c r="E2519" s="3" t="s">
        <v>36</v>
      </c>
    </row>
    <row r="2520" spans="4:5" x14ac:dyDescent="0.3">
      <c r="D2520" s="6">
        <v>81</v>
      </c>
      <c r="E2520" s="3" t="s">
        <v>36</v>
      </c>
    </row>
    <row r="2521" spans="4:5" x14ac:dyDescent="0.3">
      <c r="D2521" s="6">
        <v>58</v>
      </c>
      <c r="E2521" s="3" t="s">
        <v>36</v>
      </c>
    </row>
    <row r="2522" spans="4:5" x14ac:dyDescent="0.3">
      <c r="D2522" s="6">
        <v>32</v>
      </c>
      <c r="E2522" s="3" t="s">
        <v>36</v>
      </c>
    </row>
    <row r="2523" spans="4:5" x14ac:dyDescent="0.3">
      <c r="D2523" s="6">
        <v>89</v>
      </c>
      <c r="E2523" s="3" t="s">
        <v>36</v>
      </c>
    </row>
    <row r="2524" spans="4:5" x14ac:dyDescent="0.3">
      <c r="D2524" s="6">
        <v>44</v>
      </c>
      <c r="E2524" s="3" t="s">
        <v>36</v>
      </c>
    </row>
    <row r="2525" spans="4:5" x14ac:dyDescent="0.3">
      <c r="D2525" s="6">
        <v>94</v>
      </c>
      <c r="E2525" s="3" t="s">
        <v>36</v>
      </c>
    </row>
    <row r="2526" spans="4:5" x14ac:dyDescent="0.3">
      <c r="D2526" s="6">
        <v>55</v>
      </c>
      <c r="E2526" s="3" t="s">
        <v>36</v>
      </c>
    </row>
    <row r="2527" spans="4:5" x14ac:dyDescent="0.3">
      <c r="D2527" s="6">
        <v>22</v>
      </c>
      <c r="E2527" s="3" t="s">
        <v>36</v>
      </c>
    </row>
    <row r="2528" spans="4:5" x14ac:dyDescent="0.3">
      <c r="D2528" s="6">
        <v>40</v>
      </c>
      <c r="E2528" s="3" t="s">
        <v>36</v>
      </c>
    </row>
    <row r="2529" spans="4:5" x14ac:dyDescent="0.3">
      <c r="D2529" s="6">
        <v>60</v>
      </c>
      <c r="E2529" s="3" t="s">
        <v>36</v>
      </c>
    </row>
    <row r="2530" spans="4:5" x14ac:dyDescent="0.3">
      <c r="D2530" s="6">
        <v>89</v>
      </c>
      <c r="E2530" s="3" t="s">
        <v>36</v>
      </c>
    </row>
    <row r="2531" spans="4:5" x14ac:dyDescent="0.3">
      <c r="D2531" s="6">
        <v>172</v>
      </c>
      <c r="E2531" s="3" t="s">
        <v>36</v>
      </c>
    </row>
    <row r="2532" spans="4:5" x14ac:dyDescent="0.3">
      <c r="D2532" s="6">
        <v>25</v>
      </c>
      <c r="E2532" s="3" t="s">
        <v>36</v>
      </c>
    </row>
    <row r="2533" spans="4:5" x14ac:dyDescent="0.3">
      <c r="D2533" s="6">
        <v>51</v>
      </c>
      <c r="E2533" s="3" t="s">
        <v>36</v>
      </c>
    </row>
    <row r="2534" spans="4:5" x14ac:dyDescent="0.3">
      <c r="D2534" s="6">
        <v>10</v>
      </c>
      <c r="E2534" s="3" t="s">
        <v>36</v>
      </c>
    </row>
    <row r="2535" spans="4:5" x14ac:dyDescent="0.3">
      <c r="D2535" s="6">
        <v>158</v>
      </c>
      <c r="E2535" s="3" t="s">
        <v>36</v>
      </c>
    </row>
    <row r="2536" spans="4:5" x14ac:dyDescent="0.3">
      <c r="D2536" s="6">
        <v>42</v>
      </c>
      <c r="E2536" s="3" t="s">
        <v>36</v>
      </c>
    </row>
    <row r="2537" spans="4:5" x14ac:dyDescent="0.3">
      <c r="D2537" s="6">
        <v>41</v>
      </c>
      <c r="E2537" s="3" t="s">
        <v>36</v>
      </c>
    </row>
    <row r="2538" spans="4:5" x14ac:dyDescent="0.3">
      <c r="D2538" s="6">
        <v>91</v>
      </c>
      <c r="E2538" s="3" t="s">
        <v>36</v>
      </c>
    </row>
    <row r="2539" spans="4:5" x14ac:dyDescent="0.3">
      <c r="D2539" s="6">
        <v>124</v>
      </c>
      <c r="E2539" s="3" t="s">
        <v>36</v>
      </c>
    </row>
    <row r="2540" spans="4:5" x14ac:dyDescent="0.3">
      <c r="D2540" s="6">
        <v>60</v>
      </c>
      <c r="E2540" s="3" t="s">
        <v>36</v>
      </c>
    </row>
    <row r="2541" spans="4:5" x14ac:dyDescent="0.3">
      <c r="D2541" s="6">
        <v>113</v>
      </c>
      <c r="E2541" s="3" t="s">
        <v>36</v>
      </c>
    </row>
    <row r="2542" spans="4:5" x14ac:dyDescent="0.3">
      <c r="D2542" s="6">
        <v>104</v>
      </c>
      <c r="E2542" s="3" t="s">
        <v>36</v>
      </c>
    </row>
    <row r="2543" spans="4:5" x14ac:dyDescent="0.3">
      <c r="D2543" s="6">
        <v>20</v>
      </c>
      <c r="E2543" s="3" t="s">
        <v>36</v>
      </c>
    </row>
    <row r="2544" spans="4:5" x14ac:dyDescent="0.3">
      <c r="D2544" s="6">
        <v>65</v>
      </c>
      <c r="E2544" s="3" t="s">
        <v>36</v>
      </c>
    </row>
    <row r="2545" spans="4:5" x14ac:dyDescent="0.3">
      <c r="D2545" s="6">
        <v>74</v>
      </c>
      <c r="E2545" s="3" t="s">
        <v>36</v>
      </c>
    </row>
    <row r="2546" spans="4:5" x14ac:dyDescent="0.3">
      <c r="D2546" s="6">
        <v>53</v>
      </c>
      <c r="E2546" s="3" t="s">
        <v>36</v>
      </c>
    </row>
    <row r="2547" spans="4:5" x14ac:dyDescent="0.3">
      <c r="D2547" s="6">
        <v>41</v>
      </c>
      <c r="E2547" s="3" t="s">
        <v>36</v>
      </c>
    </row>
    <row r="2548" spans="4:5" x14ac:dyDescent="0.3">
      <c r="D2548" s="6">
        <v>60</v>
      </c>
      <c r="E2548" s="3" t="s">
        <v>36</v>
      </c>
    </row>
    <row r="2549" spans="4:5" x14ac:dyDescent="0.3">
      <c r="D2549" s="6">
        <v>29</v>
      </c>
      <c r="E2549" s="3" t="s">
        <v>36</v>
      </c>
    </row>
    <row r="2550" spans="4:5" x14ac:dyDescent="0.3">
      <c r="D2550" s="6">
        <v>81</v>
      </c>
      <c r="E2550" s="3" t="s">
        <v>36</v>
      </c>
    </row>
    <row r="2551" spans="4:5" x14ac:dyDescent="0.3">
      <c r="D2551" s="6">
        <v>110</v>
      </c>
      <c r="E2551" s="3" t="s">
        <v>36</v>
      </c>
    </row>
    <row r="2552" spans="4:5" x14ac:dyDescent="0.3">
      <c r="D2552" s="6">
        <v>45</v>
      </c>
      <c r="E2552" s="3" t="s">
        <v>36</v>
      </c>
    </row>
    <row r="2553" spans="4:5" x14ac:dyDescent="0.3">
      <c r="D2553" s="6">
        <v>88</v>
      </c>
      <c r="E2553" s="3" t="s">
        <v>36</v>
      </c>
    </row>
    <row r="2554" spans="4:5" x14ac:dyDescent="0.3">
      <c r="D2554" s="6">
        <v>72</v>
      </c>
      <c r="E2554" s="3" t="s">
        <v>36</v>
      </c>
    </row>
    <row r="2555" spans="4:5" x14ac:dyDescent="0.3">
      <c r="D2555" s="6">
        <v>80</v>
      </c>
      <c r="E2555" s="3" t="s">
        <v>36</v>
      </c>
    </row>
    <row r="2556" spans="4:5" x14ac:dyDescent="0.3">
      <c r="D2556" s="6">
        <v>30</v>
      </c>
      <c r="E2556" s="3" t="s">
        <v>36</v>
      </c>
    </row>
    <row r="2557" spans="4:5" x14ac:dyDescent="0.3">
      <c r="D2557" s="6">
        <v>85</v>
      </c>
      <c r="E2557" s="3" t="s">
        <v>36</v>
      </c>
    </row>
    <row r="2558" spans="4:5" x14ac:dyDescent="0.3">
      <c r="D2558" s="6">
        <v>28</v>
      </c>
      <c r="E2558" s="3" t="s">
        <v>36</v>
      </c>
    </row>
    <row r="2559" spans="4:5" x14ac:dyDescent="0.3">
      <c r="D2559" s="6">
        <v>113</v>
      </c>
      <c r="E2559" s="3" t="s">
        <v>36</v>
      </c>
    </row>
    <row r="2560" spans="4:5" x14ac:dyDescent="0.3">
      <c r="D2560" s="6">
        <v>41</v>
      </c>
      <c r="E2560" s="3" t="s">
        <v>36</v>
      </c>
    </row>
    <row r="2561" spans="4:5" x14ac:dyDescent="0.3">
      <c r="D2561" s="6">
        <v>9</v>
      </c>
      <c r="E2561" s="3" t="s">
        <v>36</v>
      </c>
    </row>
    <row r="2562" spans="4:5" x14ac:dyDescent="0.3">
      <c r="D2562" s="6">
        <v>38</v>
      </c>
      <c r="E2562" s="3" t="s">
        <v>36</v>
      </c>
    </row>
    <row r="2563" spans="4:5" x14ac:dyDescent="0.3">
      <c r="D2563" s="6">
        <v>70</v>
      </c>
      <c r="E2563" s="3" t="s">
        <v>36</v>
      </c>
    </row>
    <row r="2564" spans="4:5" x14ac:dyDescent="0.3">
      <c r="D2564" s="6">
        <v>45</v>
      </c>
      <c r="E2564" s="3" t="s">
        <v>36</v>
      </c>
    </row>
    <row r="2565" spans="4:5" x14ac:dyDescent="0.3">
      <c r="D2565" s="6">
        <v>35</v>
      </c>
      <c r="E2565" s="3" t="s">
        <v>36</v>
      </c>
    </row>
    <row r="2566" spans="4:5" x14ac:dyDescent="0.3">
      <c r="D2566" s="6">
        <v>82</v>
      </c>
      <c r="E2566" s="3" t="s">
        <v>36</v>
      </c>
    </row>
    <row r="2567" spans="4:5" x14ac:dyDescent="0.3">
      <c r="D2567" s="6">
        <v>72</v>
      </c>
      <c r="E2567" s="3" t="s">
        <v>36</v>
      </c>
    </row>
    <row r="2568" spans="4:5" x14ac:dyDescent="0.3">
      <c r="D2568" s="6">
        <v>70</v>
      </c>
      <c r="E2568" s="3" t="s">
        <v>36</v>
      </c>
    </row>
    <row r="2569" spans="4:5" x14ac:dyDescent="0.3">
      <c r="D2569" s="6">
        <v>28</v>
      </c>
      <c r="E2569" s="3" t="s">
        <v>36</v>
      </c>
    </row>
    <row r="2570" spans="4:5" x14ac:dyDescent="0.3">
      <c r="D2570" s="6">
        <v>132</v>
      </c>
      <c r="E2570" s="3" t="s">
        <v>36</v>
      </c>
    </row>
    <row r="2571" spans="4:5" x14ac:dyDescent="0.3">
      <c r="D2571" s="6">
        <v>94</v>
      </c>
      <c r="E2571" s="3" t="s">
        <v>36</v>
      </c>
    </row>
    <row r="2572" spans="4:5" x14ac:dyDescent="0.3">
      <c r="D2572" s="6">
        <v>78</v>
      </c>
      <c r="E2572" s="3" t="s">
        <v>36</v>
      </c>
    </row>
    <row r="2573" spans="4:5" x14ac:dyDescent="0.3">
      <c r="D2573" s="6">
        <v>63</v>
      </c>
      <c r="E2573" s="3" t="s">
        <v>36</v>
      </c>
    </row>
    <row r="2574" spans="4:5" x14ac:dyDescent="0.3">
      <c r="D2574" s="6">
        <v>78</v>
      </c>
      <c r="E2574" s="3" t="s">
        <v>36</v>
      </c>
    </row>
    <row r="2575" spans="4:5" x14ac:dyDescent="0.3">
      <c r="D2575" s="6">
        <v>19</v>
      </c>
      <c r="E2575" s="3" t="s">
        <v>36</v>
      </c>
    </row>
    <row r="2576" spans="4:5" x14ac:dyDescent="0.3">
      <c r="D2576" s="6">
        <v>82</v>
      </c>
      <c r="E2576" s="3" t="s">
        <v>36</v>
      </c>
    </row>
    <row r="2577" spans="4:5" x14ac:dyDescent="0.3">
      <c r="D2577" s="6">
        <v>54</v>
      </c>
      <c r="E2577" s="3" t="s">
        <v>36</v>
      </c>
    </row>
    <row r="2578" spans="4:5" x14ac:dyDescent="0.3">
      <c r="D2578" s="6">
        <v>21</v>
      </c>
      <c r="E2578" s="3" t="s">
        <v>36</v>
      </c>
    </row>
    <row r="2579" spans="4:5" x14ac:dyDescent="0.3">
      <c r="D2579" s="6">
        <v>82</v>
      </c>
      <c r="E2579" s="3" t="s">
        <v>36</v>
      </c>
    </row>
    <row r="2580" spans="4:5" x14ac:dyDescent="0.3">
      <c r="D2580" s="6">
        <v>83</v>
      </c>
      <c r="E2580" s="3" t="s">
        <v>36</v>
      </c>
    </row>
    <row r="2581" spans="4:5" x14ac:dyDescent="0.3">
      <c r="D2581" s="6">
        <v>63</v>
      </c>
      <c r="E2581" s="3" t="s">
        <v>36</v>
      </c>
    </row>
    <row r="2582" spans="4:5" x14ac:dyDescent="0.3">
      <c r="D2582" s="6">
        <v>52</v>
      </c>
      <c r="E2582" s="3" t="s">
        <v>36</v>
      </c>
    </row>
    <row r="2583" spans="4:5" x14ac:dyDescent="0.3">
      <c r="D2583" s="6">
        <v>81</v>
      </c>
      <c r="E2583" s="3" t="s">
        <v>36</v>
      </c>
    </row>
    <row r="2584" spans="4:5" x14ac:dyDescent="0.3">
      <c r="D2584" s="6">
        <v>74</v>
      </c>
      <c r="E2584" s="3" t="s">
        <v>36</v>
      </c>
    </row>
    <row r="2585" spans="4:5" x14ac:dyDescent="0.3">
      <c r="D2585" s="6">
        <v>204</v>
      </c>
      <c r="E2585" s="3" t="s">
        <v>36</v>
      </c>
    </row>
    <row r="2586" spans="4:5" x14ac:dyDescent="0.3">
      <c r="D2586" s="6">
        <v>161</v>
      </c>
      <c r="E2586" s="3" t="s">
        <v>36</v>
      </c>
    </row>
    <row r="2587" spans="4:5" x14ac:dyDescent="0.3">
      <c r="D2587" s="6">
        <v>48</v>
      </c>
      <c r="E2587" s="3" t="s">
        <v>36</v>
      </c>
    </row>
    <row r="2588" spans="4:5" x14ac:dyDescent="0.3">
      <c r="D2588" s="6">
        <v>122</v>
      </c>
      <c r="E2588" s="3" t="s">
        <v>36</v>
      </c>
    </row>
    <row r="2589" spans="4:5" x14ac:dyDescent="0.3">
      <c r="D2589" s="6">
        <v>35</v>
      </c>
      <c r="E2589" s="3" t="s">
        <v>36</v>
      </c>
    </row>
    <row r="2590" spans="4:5" x14ac:dyDescent="0.3">
      <c r="D2590" s="6">
        <v>75</v>
      </c>
      <c r="E2590" s="3" t="s">
        <v>36</v>
      </c>
    </row>
    <row r="2591" spans="4:5" x14ac:dyDescent="0.3">
      <c r="D2591" s="6">
        <v>22</v>
      </c>
      <c r="E2591" s="3" t="s">
        <v>36</v>
      </c>
    </row>
    <row r="2592" spans="4:5" x14ac:dyDescent="0.3">
      <c r="D2592" s="6">
        <v>75</v>
      </c>
      <c r="E2592" s="3" t="s">
        <v>36</v>
      </c>
    </row>
    <row r="2593" spans="4:5" x14ac:dyDescent="0.3">
      <c r="D2593" s="6">
        <v>59</v>
      </c>
      <c r="E2593" s="3" t="s">
        <v>36</v>
      </c>
    </row>
    <row r="2594" spans="4:5" x14ac:dyDescent="0.3">
      <c r="D2594" s="6">
        <v>114</v>
      </c>
      <c r="E2594" s="3" t="s">
        <v>36</v>
      </c>
    </row>
    <row r="2595" spans="4:5" x14ac:dyDescent="0.3">
      <c r="D2595" s="6">
        <v>71</v>
      </c>
      <c r="E2595" s="3" t="s">
        <v>36</v>
      </c>
    </row>
    <row r="2596" spans="4:5" x14ac:dyDescent="0.3">
      <c r="D2596" s="6">
        <v>13</v>
      </c>
      <c r="E2596" s="3" t="s">
        <v>36</v>
      </c>
    </row>
    <row r="2597" spans="4:5" x14ac:dyDescent="0.3">
      <c r="D2597" s="6">
        <v>44</v>
      </c>
      <c r="E2597" s="3" t="s">
        <v>36</v>
      </c>
    </row>
    <row r="2598" spans="4:5" x14ac:dyDescent="0.3">
      <c r="D2598" s="6">
        <v>53</v>
      </c>
      <c r="E2598" s="3" t="s">
        <v>36</v>
      </c>
    </row>
    <row r="2599" spans="4:5" x14ac:dyDescent="0.3">
      <c r="D2599" s="6">
        <v>129</v>
      </c>
      <c r="E2599" s="3" t="s">
        <v>36</v>
      </c>
    </row>
    <row r="2600" spans="4:5" x14ac:dyDescent="0.3">
      <c r="D2600" s="6">
        <v>38</v>
      </c>
      <c r="E2600" s="3" t="s">
        <v>36</v>
      </c>
    </row>
    <row r="2601" spans="4:5" x14ac:dyDescent="0.3">
      <c r="D2601" s="6">
        <v>32</v>
      </c>
      <c r="E2601" s="3" t="s">
        <v>36</v>
      </c>
    </row>
    <row r="2602" spans="4:5" x14ac:dyDescent="0.3">
      <c r="D2602" s="6">
        <v>32</v>
      </c>
      <c r="E2602" s="3" t="s">
        <v>36</v>
      </c>
    </row>
    <row r="2603" spans="4:5" x14ac:dyDescent="0.3">
      <c r="D2603" s="6">
        <v>73</v>
      </c>
      <c r="E2603" s="3" t="s">
        <v>36</v>
      </c>
    </row>
    <row r="2604" spans="4:5" x14ac:dyDescent="0.3">
      <c r="D2604" s="6">
        <v>35</v>
      </c>
      <c r="E2604" s="3" t="s">
        <v>36</v>
      </c>
    </row>
    <row r="2605" spans="4:5" x14ac:dyDescent="0.3">
      <c r="D2605" s="6">
        <v>44</v>
      </c>
      <c r="E2605" s="3" t="s">
        <v>36</v>
      </c>
    </row>
    <row r="2606" spans="4:5" x14ac:dyDescent="0.3">
      <c r="D2606" s="6">
        <v>81</v>
      </c>
      <c r="E2606" s="3" t="s">
        <v>36</v>
      </c>
    </row>
    <row r="2607" spans="4:5" x14ac:dyDescent="0.3">
      <c r="D2607" s="6">
        <v>22</v>
      </c>
      <c r="E2607" s="3" t="s">
        <v>36</v>
      </c>
    </row>
    <row r="2608" spans="4:5" x14ac:dyDescent="0.3">
      <c r="D2608" s="6">
        <v>32</v>
      </c>
      <c r="E2608" s="3" t="s">
        <v>36</v>
      </c>
    </row>
    <row r="2609" spans="4:5" x14ac:dyDescent="0.3">
      <c r="D2609" s="6">
        <v>115</v>
      </c>
      <c r="E2609" s="3" t="s">
        <v>36</v>
      </c>
    </row>
    <row r="2610" spans="4:5" x14ac:dyDescent="0.3">
      <c r="D2610" s="6">
        <v>43</v>
      </c>
      <c r="E2610" s="3" t="s">
        <v>36</v>
      </c>
    </row>
    <row r="2611" spans="4:5" x14ac:dyDescent="0.3">
      <c r="D2611" s="6">
        <v>24</v>
      </c>
      <c r="E2611" s="3" t="s">
        <v>36</v>
      </c>
    </row>
    <row r="2612" spans="4:5" x14ac:dyDescent="0.3">
      <c r="D2612" s="6">
        <v>33</v>
      </c>
      <c r="E2612" s="3" t="s">
        <v>36</v>
      </c>
    </row>
    <row r="2613" spans="4:5" x14ac:dyDescent="0.3">
      <c r="D2613" s="6">
        <v>75</v>
      </c>
      <c r="E2613" s="3" t="s">
        <v>36</v>
      </c>
    </row>
    <row r="2614" spans="4:5" x14ac:dyDescent="0.3">
      <c r="D2614" s="6">
        <v>34</v>
      </c>
      <c r="E2614" s="3" t="s">
        <v>36</v>
      </c>
    </row>
    <row r="2615" spans="4:5" x14ac:dyDescent="0.3">
      <c r="D2615" s="6">
        <v>41</v>
      </c>
      <c r="E2615" s="3" t="s">
        <v>36</v>
      </c>
    </row>
    <row r="2616" spans="4:5" x14ac:dyDescent="0.3">
      <c r="D2616" s="6">
        <v>35</v>
      </c>
      <c r="E2616" s="3" t="s">
        <v>36</v>
      </c>
    </row>
    <row r="2617" spans="4:5" x14ac:dyDescent="0.3">
      <c r="D2617" s="6">
        <v>85</v>
      </c>
      <c r="E2617" s="3" t="s">
        <v>36</v>
      </c>
    </row>
    <row r="2618" spans="4:5" x14ac:dyDescent="0.3">
      <c r="D2618" s="6">
        <v>71</v>
      </c>
      <c r="E2618" s="3" t="s">
        <v>36</v>
      </c>
    </row>
    <row r="2619" spans="4:5" x14ac:dyDescent="0.3">
      <c r="D2619" s="6">
        <v>61</v>
      </c>
      <c r="E2619" s="3" t="s">
        <v>36</v>
      </c>
    </row>
    <row r="2620" spans="4:5" x14ac:dyDescent="0.3">
      <c r="D2620" s="6">
        <v>74</v>
      </c>
      <c r="E2620" s="3" t="s">
        <v>36</v>
      </c>
    </row>
    <row r="2621" spans="4:5" x14ac:dyDescent="0.3">
      <c r="D2621" s="6">
        <v>31</v>
      </c>
      <c r="E2621" s="3" t="s">
        <v>36</v>
      </c>
    </row>
    <row r="2622" spans="4:5" x14ac:dyDescent="0.3">
      <c r="D2622" s="6">
        <v>64</v>
      </c>
      <c r="E2622" s="3" t="s">
        <v>36</v>
      </c>
    </row>
    <row r="2623" spans="4:5" x14ac:dyDescent="0.3">
      <c r="D2623" s="6">
        <v>13</v>
      </c>
      <c r="E2623" s="3" t="s">
        <v>36</v>
      </c>
    </row>
    <row r="2624" spans="4:5" x14ac:dyDescent="0.3">
      <c r="D2624" s="6">
        <v>95</v>
      </c>
      <c r="E2624" s="3" t="s">
        <v>36</v>
      </c>
    </row>
    <row r="2625" spans="4:5" x14ac:dyDescent="0.3">
      <c r="D2625" s="6">
        <v>145</v>
      </c>
      <c r="E2625" s="3" t="s">
        <v>36</v>
      </c>
    </row>
    <row r="2626" spans="4:5" x14ac:dyDescent="0.3">
      <c r="D2626" s="6">
        <v>98</v>
      </c>
      <c r="E2626" s="3" t="s">
        <v>36</v>
      </c>
    </row>
    <row r="2627" spans="4:5" x14ac:dyDescent="0.3">
      <c r="D2627" s="6">
        <v>90</v>
      </c>
      <c r="E2627" s="3" t="s">
        <v>36</v>
      </c>
    </row>
    <row r="2628" spans="4:5" x14ac:dyDescent="0.3">
      <c r="D2628" s="6">
        <v>115</v>
      </c>
      <c r="E2628" s="3" t="s">
        <v>36</v>
      </c>
    </row>
    <row r="2629" spans="4:5" x14ac:dyDescent="0.3">
      <c r="D2629" s="6">
        <v>93</v>
      </c>
      <c r="E2629" s="3" t="s">
        <v>36</v>
      </c>
    </row>
    <row r="2630" spans="4:5" x14ac:dyDescent="0.3">
      <c r="D2630" s="6">
        <v>20</v>
      </c>
      <c r="E2630" s="3" t="s">
        <v>36</v>
      </c>
    </row>
    <row r="2631" spans="4:5" x14ac:dyDescent="0.3">
      <c r="D2631" s="6">
        <v>54</v>
      </c>
      <c r="E2631" s="3" t="s">
        <v>36</v>
      </c>
    </row>
    <row r="2632" spans="4:5" x14ac:dyDescent="0.3">
      <c r="D2632" s="6">
        <v>28</v>
      </c>
      <c r="E2632" s="3" t="s">
        <v>36</v>
      </c>
    </row>
    <row r="2633" spans="4:5" x14ac:dyDescent="0.3">
      <c r="D2633" s="6">
        <v>38</v>
      </c>
      <c r="E2633" s="3" t="s">
        <v>36</v>
      </c>
    </row>
    <row r="2634" spans="4:5" x14ac:dyDescent="0.3">
      <c r="D2634" s="6">
        <v>55</v>
      </c>
      <c r="E2634" s="3" t="s">
        <v>36</v>
      </c>
    </row>
    <row r="2635" spans="4:5" x14ac:dyDescent="0.3">
      <c r="D2635" s="6">
        <v>74</v>
      </c>
      <c r="E2635" s="3" t="s">
        <v>36</v>
      </c>
    </row>
    <row r="2636" spans="4:5" x14ac:dyDescent="0.3">
      <c r="D2636" s="6">
        <v>43</v>
      </c>
      <c r="E2636" s="3" t="s">
        <v>36</v>
      </c>
    </row>
    <row r="2637" spans="4:5" x14ac:dyDescent="0.3">
      <c r="D2637" s="6">
        <v>141</v>
      </c>
      <c r="E2637" s="3" t="s">
        <v>36</v>
      </c>
    </row>
    <row r="2638" spans="4:5" x14ac:dyDescent="0.3">
      <c r="D2638" s="6">
        <v>52</v>
      </c>
      <c r="E2638" s="3" t="s">
        <v>36</v>
      </c>
    </row>
    <row r="2639" spans="4:5" x14ac:dyDescent="0.3">
      <c r="D2639" s="6">
        <v>54</v>
      </c>
      <c r="E2639" s="3" t="s">
        <v>36</v>
      </c>
    </row>
    <row r="2640" spans="4:5" x14ac:dyDescent="0.3">
      <c r="D2640" s="6">
        <v>41</v>
      </c>
      <c r="E2640" s="3" t="s">
        <v>36</v>
      </c>
    </row>
    <row r="2641" spans="4:5" x14ac:dyDescent="0.3">
      <c r="D2641" s="6">
        <v>25</v>
      </c>
      <c r="E2641" s="3" t="s">
        <v>36</v>
      </c>
    </row>
    <row r="2642" spans="4:5" x14ac:dyDescent="0.3">
      <c r="D2642" s="6">
        <v>34</v>
      </c>
      <c r="E2642" s="3" t="s">
        <v>36</v>
      </c>
    </row>
    <row r="2643" spans="4:5" x14ac:dyDescent="0.3">
      <c r="D2643" s="6">
        <v>90</v>
      </c>
      <c r="E2643" s="3" t="s">
        <v>36</v>
      </c>
    </row>
    <row r="2644" spans="4:5" x14ac:dyDescent="0.3">
      <c r="D2644" s="6">
        <v>23</v>
      </c>
      <c r="E2644" s="3" t="s">
        <v>36</v>
      </c>
    </row>
    <row r="2645" spans="4:5" x14ac:dyDescent="0.3">
      <c r="D2645" s="6">
        <v>91</v>
      </c>
      <c r="E2645" s="3" t="s">
        <v>36</v>
      </c>
    </row>
    <row r="2646" spans="4:5" x14ac:dyDescent="0.3">
      <c r="D2646" s="6">
        <v>82</v>
      </c>
      <c r="E2646" s="3" t="s">
        <v>36</v>
      </c>
    </row>
    <row r="2647" spans="4:5" x14ac:dyDescent="0.3">
      <c r="D2647" s="6">
        <v>50</v>
      </c>
      <c r="E2647" s="3" t="s">
        <v>36</v>
      </c>
    </row>
    <row r="2648" spans="4:5" x14ac:dyDescent="0.3">
      <c r="D2648" s="6">
        <v>98</v>
      </c>
      <c r="E2648" s="3" t="s">
        <v>36</v>
      </c>
    </row>
    <row r="2649" spans="4:5" x14ac:dyDescent="0.3">
      <c r="D2649" s="6">
        <v>115</v>
      </c>
      <c r="E2649" s="3" t="s">
        <v>36</v>
      </c>
    </row>
    <row r="2650" spans="4:5" x14ac:dyDescent="0.3">
      <c r="D2650" s="6">
        <v>89</v>
      </c>
      <c r="E2650" s="3" t="s">
        <v>36</v>
      </c>
    </row>
    <row r="2651" spans="4:5" x14ac:dyDescent="0.3">
      <c r="D2651" s="6">
        <v>72</v>
      </c>
      <c r="E2651" s="3" t="s">
        <v>36</v>
      </c>
    </row>
    <row r="2652" spans="4:5" x14ac:dyDescent="0.3">
      <c r="D2652" s="6">
        <v>114</v>
      </c>
      <c r="E2652" s="3" t="s">
        <v>36</v>
      </c>
    </row>
    <row r="2653" spans="4:5" x14ac:dyDescent="0.3">
      <c r="D2653" s="6">
        <v>14</v>
      </c>
      <c r="E2653" s="3" t="s">
        <v>36</v>
      </c>
    </row>
    <row r="2654" spans="4:5" x14ac:dyDescent="0.3">
      <c r="D2654" s="6">
        <v>9</v>
      </c>
      <c r="E2654" s="3" t="s">
        <v>36</v>
      </c>
    </row>
    <row r="2655" spans="4:5" x14ac:dyDescent="0.3">
      <c r="D2655" s="6">
        <v>171</v>
      </c>
      <c r="E2655" s="3" t="s">
        <v>36</v>
      </c>
    </row>
    <row r="2656" spans="4:5" x14ac:dyDescent="0.3">
      <c r="D2656" s="6">
        <v>62</v>
      </c>
      <c r="E2656" s="3" t="s">
        <v>36</v>
      </c>
    </row>
    <row r="2657" spans="4:5" x14ac:dyDescent="0.3">
      <c r="D2657" s="6">
        <v>14</v>
      </c>
      <c r="E2657" s="3" t="s">
        <v>36</v>
      </c>
    </row>
    <row r="2658" spans="4:5" x14ac:dyDescent="0.3">
      <c r="D2658" s="6">
        <v>155</v>
      </c>
      <c r="E2658" s="3" t="s">
        <v>36</v>
      </c>
    </row>
    <row r="2659" spans="4:5" x14ac:dyDescent="0.3">
      <c r="D2659" s="6">
        <v>130</v>
      </c>
      <c r="E2659" s="3" t="s">
        <v>36</v>
      </c>
    </row>
    <row r="2660" spans="4:5" x14ac:dyDescent="0.3">
      <c r="D2660" s="6">
        <v>110</v>
      </c>
      <c r="E2660" s="3" t="s">
        <v>36</v>
      </c>
    </row>
    <row r="2661" spans="4:5" x14ac:dyDescent="0.3">
      <c r="D2661" s="6">
        <v>145</v>
      </c>
      <c r="E2661" s="3" t="s">
        <v>36</v>
      </c>
    </row>
    <row r="2662" spans="4:5" x14ac:dyDescent="0.3">
      <c r="D2662" s="6">
        <v>63</v>
      </c>
      <c r="E2662" s="3" t="s">
        <v>36</v>
      </c>
    </row>
    <row r="2663" spans="4:5" x14ac:dyDescent="0.3">
      <c r="D2663" s="6">
        <v>19</v>
      </c>
      <c r="E2663" s="3" t="s">
        <v>36</v>
      </c>
    </row>
    <row r="2664" spans="4:5" x14ac:dyDescent="0.3">
      <c r="D2664" s="6">
        <v>41</v>
      </c>
      <c r="E2664" s="3" t="s">
        <v>36</v>
      </c>
    </row>
    <row r="2665" spans="4:5" x14ac:dyDescent="0.3">
      <c r="D2665" s="6">
        <v>51</v>
      </c>
      <c r="E2665" s="3" t="s">
        <v>36</v>
      </c>
    </row>
    <row r="2666" spans="4:5" x14ac:dyDescent="0.3">
      <c r="D2666" s="6">
        <v>120</v>
      </c>
      <c r="E2666" s="3" t="s">
        <v>36</v>
      </c>
    </row>
    <row r="2667" spans="4:5" x14ac:dyDescent="0.3">
      <c r="D2667" s="6">
        <v>144</v>
      </c>
      <c r="E2667" s="3" t="s">
        <v>36</v>
      </c>
    </row>
    <row r="2668" spans="4:5" x14ac:dyDescent="0.3">
      <c r="D2668" s="6">
        <v>54</v>
      </c>
      <c r="E2668" s="3" t="s">
        <v>36</v>
      </c>
    </row>
    <row r="2669" spans="4:5" x14ac:dyDescent="0.3">
      <c r="D2669" s="6">
        <v>32</v>
      </c>
      <c r="E2669" s="3" t="s">
        <v>36</v>
      </c>
    </row>
    <row r="2670" spans="4:5" x14ac:dyDescent="0.3">
      <c r="D2670" s="6">
        <v>60</v>
      </c>
      <c r="E2670" s="3" t="s">
        <v>36</v>
      </c>
    </row>
    <row r="2671" spans="4:5" x14ac:dyDescent="0.3">
      <c r="D2671" s="6">
        <v>73</v>
      </c>
      <c r="E2671" s="3" t="s">
        <v>36</v>
      </c>
    </row>
    <row r="2672" spans="4:5" x14ac:dyDescent="0.3">
      <c r="D2672" s="6">
        <v>114</v>
      </c>
      <c r="E2672" s="3" t="s">
        <v>36</v>
      </c>
    </row>
    <row r="2673" spans="4:5" x14ac:dyDescent="0.3">
      <c r="D2673" s="6">
        <v>42</v>
      </c>
      <c r="E2673" s="3" t="s">
        <v>36</v>
      </c>
    </row>
    <row r="2674" spans="4:5" x14ac:dyDescent="0.3">
      <c r="D2674" s="6">
        <v>55</v>
      </c>
      <c r="E2674" s="3" t="s">
        <v>36</v>
      </c>
    </row>
    <row r="2675" spans="4:5" x14ac:dyDescent="0.3">
      <c r="D2675" s="6">
        <v>52</v>
      </c>
      <c r="E2675" s="3" t="s">
        <v>36</v>
      </c>
    </row>
    <row r="2676" spans="4:5" x14ac:dyDescent="0.3">
      <c r="D2676" s="6">
        <v>142</v>
      </c>
      <c r="E2676" s="3" t="s">
        <v>36</v>
      </c>
    </row>
    <row r="2677" spans="4:5" x14ac:dyDescent="0.3">
      <c r="D2677" s="6">
        <v>113</v>
      </c>
      <c r="E2677" s="3" t="s">
        <v>36</v>
      </c>
    </row>
    <row r="2678" spans="4:5" x14ac:dyDescent="0.3">
      <c r="D2678" s="6">
        <v>45</v>
      </c>
      <c r="E2678" s="3" t="s">
        <v>36</v>
      </c>
    </row>
    <row r="2679" spans="4:5" x14ac:dyDescent="0.3">
      <c r="D2679" s="6">
        <v>21</v>
      </c>
      <c r="E2679" s="3" t="s">
        <v>36</v>
      </c>
    </row>
    <row r="2680" spans="4:5" x14ac:dyDescent="0.3">
      <c r="D2680" s="6">
        <v>65</v>
      </c>
      <c r="E2680" s="3" t="s">
        <v>36</v>
      </c>
    </row>
    <row r="2681" spans="4:5" x14ac:dyDescent="0.3">
      <c r="D2681" s="6">
        <v>29</v>
      </c>
      <c r="E2681" s="3" t="s">
        <v>36</v>
      </c>
    </row>
    <row r="2682" spans="4:5" x14ac:dyDescent="0.3">
      <c r="D2682" s="6">
        <v>108</v>
      </c>
      <c r="E2682" s="3" t="s">
        <v>36</v>
      </c>
    </row>
    <row r="2683" spans="4:5" x14ac:dyDescent="0.3">
      <c r="D2683" s="6">
        <v>39</v>
      </c>
      <c r="E2683" s="3" t="s">
        <v>36</v>
      </c>
    </row>
    <row r="2684" spans="4:5" x14ac:dyDescent="0.3">
      <c r="D2684" s="6">
        <v>73</v>
      </c>
      <c r="E2684" s="3" t="s">
        <v>36</v>
      </c>
    </row>
    <row r="2685" spans="4:5" x14ac:dyDescent="0.3">
      <c r="D2685" s="6">
        <v>34</v>
      </c>
      <c r="E2685" s="3" t="s">
        <v>36</v>
      </c>
    </row>
    <row r="2686" spans="4:5" x14ac:dyDescent="0.3">
      <c r="D2686" s="6">
        <v>131</v>
      </c>
      <c r="E2686" s="3" t="s">
        <v>36</v>
      </c>
    </row>
    <row r="2687" spans="4:5" x14ac:dyDescent="0.3">
      <c r="D2687" s="6">
        <v>79</v>
      </c>
      <c r="E2687" s="3" t="s">
        <v>36</v>
      </c>
    </row>
    <row r="2688" spans="4:5" x14ac:dyDescent="0.3">
      <c r="D2688" s="6">
        <v>38</v>
      </c>
      <c r="E2688" s="3" t="s">
        <v>36</v>
      </c>
    </row>
    <row r="2689" spans="4:5" x14ac:dyDescent="0.3">
      <c r="D2689" s="6">
        <v>60</v>
      </c>
      <c r="E2689" s="3" t="s">
        <v>36</v>
      </c>
    </row>
    <row r="2690" spans="4:5" x14ac:dyDescent="0.3">
      <c r="D2690" s="6">
        <v>62</v>
      </c>
      <c r="E2690" s="3" t="s">
        <v>36</v>
      </c>
    </row>
    <row r="2691" spans="4:5" x14ac:dyDescent="0.3">
      <c r="D2691" s="6">
        <v>83</v>
      </c>
      <c r="E2691" s="3" t="s">
        <v>36</v>
      </c>
    </row>
    <row r="2692" spans="4:5" x14ac:dyDescent="0.3">
      <c r="D2692" s="6">
        <v>34</v>
      </c>
      <c r="E2692" s="3" t="s">
        <v>36</v>
      </c>
    </row>
    <row r="2693" spans="4:5" x14ac:dyDescent="0.3">
      <c r="D2693" s="6">
        <v>143</v>
      </c>
      <c r="E2693" s="3" t="s">
        <v>36</v>
      </c>
    </row>
    <row r="2694" spans="4:5" x14ac:dyDescent="0.3">
      <c r="D2694" s="6">
        <v>22</v>
      </c>
      <c r="E2694" s="3" t="s">
        <v>36</v>
      </c>
    </row>
    <row r="2695" spans="4:5" x14ac:dyDescent="0.3">
      <c r="D2695" s="6">
        <v>89</v>
      </c>
      <c r="E2695" s="3" t="s">
        <v>36</v>
      </c>
    </row>
    <row r="2696" spans="4:5" x14ac:dyDescent="0.3">
      <c r="D2696" s="6">
        <v>88</v>
      </c>
      <c r="E2696" s="3" t="s">
        <v>36</v>
      </c>
    </row>
    <row r="2697" spans="4:5" x14ac:dyDescent="0.3">
      <c r="D2697" s="6">
        <v>189</v>
      </c>
      <c r="E2697" s="3" t="s">
        <v>36</v>
      </c>
    </row>
    <row r="2698" spans="4:5" x14ac:dyDescent="0.3">
      <c r="D2698" s="6">
        <v>29</v>
      </c>
      <c r="E2698" s="3" t="s">
        <v>36</v>
      </c>
    </row>
    <row r="2699" spans="4:5" x14ac:dyDescent="0.3">
      <c r="D2699" s="6">
        <v>65</v>
      </c>
      <c r="E2699" s="3" t="s">
        <v>36</v>
      </c>
    </row>
    <row r="2700" spans="4:5" x14ac:dyDescent="0.3">
      <c r="D2700" s="6">
        <v>78</v>
      </c>
      <c r="E2700" s="3" t="s">
        <v>36</v>
      </c>
    </row>
    <row r="2701" spans="4:5" x14ac:dyDescent="0.3">
      <c r="D2701" s="6">
        <v>49</v>
      </c>
      <c r="E2701" s="3" t="s">
        <v>36</v>
      </c>
    </row>
    <row r="2702" spans="4:5" x14ac:dyDescent="0.3">
      <c r="D2702" s="6">
        <v>59</v>
      </c>
      <c r="E2702" s="3" t="s">
        <v>36</v>
      </c>
    </row>
    <row r="2703" spans="4:5" x14ac:dyDescent="0.3">
      <c r="D2703" s="6">
        <v>39</v>
      </c>
      <c r="E2703" s="3" t="s">
        <v>36</v>
      </c>
    </row>
    <row r="2704" spans="4:5" x14ac:dyDescent="0.3">
      <c r="D2704" s="6">
        <v>62</v>
      </c>
      <c r="E2704" s="3" t="s">
        <v>36</v>
      </c>
    </row>
    <row r="2705" spans="4:5" x14ac:dyDescent="0.3">
      <c r="D2705" s="6">
        <v>11</v>
      </c>
      <c r="E2705" s="3" t="s">
        <v>36</v>
      </c>
    </row>
    <row r="2706" spans="4:5" x14ac:dyDescent="0.3">
      <c r="D2706" s="6">
        <v>135</v>
      </c>
      <c r="E2706" s="3" t="s">
        <v>36</v>
      </c>
    </row>
    <row r="2707" spans="4:5" x14ac:dyDescent="0.3">
      <c r="D2707" s="6">
        <v>28</v>
      </c>
      <c r="E2707" s="3" t="s">
        <v>36</v>
      </c>
    </row>
    <row r="2708" spans="4:5" x14ac:dyDescent="0.3">
      <c r="D2708" s="6">
        <v>53</v>
      </c>
      <c r="E2708" s="3" t="s">
        <v>36</v>
      </c>
    </row>
    <row r="2709" spans="4:5" x14ac:dyDescent="0.3">
      <c r="D2709" s="6">
        <v>85</v>
      </c>
      <c r="E2709" s="3" t="s">
        <v>36</v>
      </c>
    </row>
    <row r="2710" spans="4:5" x14ac:dyDescent="0.3">
      <c r="D2710" s="6">
        <v>39</v>
      </c>
      <c r="E2710" s="3" t="s">
        <v>36</v>
      </c>
    </row>
    <row r="2711" spans="4:5" x14ac:dyDescent="0.3">
      <c r="D2711" s="6">
        <v>29</v>
      </c>
      <c r="E2711" s="3" t="s">
        <v>36</v>
      </c>
    </row>
    <row r="2712" spans="4:5" x14ac:dyDescent="0.3">
      <c r="D2712" s="6">
        <v>49</v>
      </c>
      <c r="E2712" s="3" t="s">
        <v>36</v>
      </c>
    </row>
    <row r="2713" spans="4:5" x14ac:dyDescent="0.3">
      <c r="D2713" s="6">
        <v>32</v>
      </c>
      <c r="E2713" s="3" t="s">
        <v>36</v>
      </c>
    </row>
    <row r="2714" spans="4:5" x14ac:dyDescent="0.3">
      <c r="D2714" s="6">
        <v>44</v>
      </c>
      <c r="E2714" s="3" t="s">
        <v>36</v>
      </c>
    </row>
    <row r="2715" spans="4:5" x14ac:dyDescent="0.3">
      <c r="D2715" s="6">
        <v>39</v>
      </c>
      <c r="E2715" s="3" t="s">
        <v>36</v>
      </c>
    </row>
    <row r="2716" spans="4:5" x14ac:dyDescent="0.3">
      <c r="D2716" s="6">
        <v>28</v>
      </c>
      <c r="E2716" s="3" t="s">
        <v>36</v>
      </c>
    </row>
    <row r="2717" spans="4:5" x14ac:dyDescent="0.3">
      <c r="D2717" s="6">
        <v>49</v>
      </c>
      <c r="E2717" s="3" t="s">
        <v>36</v>
      </c>
    </row>
    <row r="2718" spans="4:5" x14ac:dyDescent="0.3">
      <c r="D2718" s="6">
        <v>139</v>
      </c>
      <c r="E2718" s="3" t="s">
        <v>36</v>
      </c>
    </row>
    <row r="2719" spans="4:5" x14ac:dyDescent="0.3">
      <c r="D2719" s="6">
        <v>85</v>
      </c>
      <c r="E2719" s="3" t="s">
        <v>36</v>
      </c>
    </row>
    <row r="2720" spans="4:5" x14ac:dyDescent="0.3">
      <c r="D2720" s="6">
        <v>82</v>
      </c>
      <c r="E2720" s="3" t="s">
        <v>36</v>
      </c>
    </row>
    <row r="2721" spans="4:5" x14ac:dyDescent="0.3">
      <c r="D2721" s="6">
        <v>80</v>
      </c>
      <c r="E2721" s="3" t="s">
        <v>36</v>
      </c>
    </row>
    <row r="2722" spans="4:5" x14ac:dyDescent="0.3">
      <c r="D2722" s="6">
        <v>9</v>
      </c>
      <c r="E2722" s="3" t="s">
        <v>36</v>
      </c>
    </row>
    <row r="2723" spans="4:5" x14ac:dyDescent="0.3">
      <c r="D2723" s="6">
        <v>73</v>
      </c>
      <c r="E2723" s="3" t="s">
        <v>36</v>
      </c>
    </row>
    <row r="2724" spans="4:5" x14ac:dyDescent="0.3">
      <c r="D2724" s="6">
        <v>70</v>
      </c>
      <c r="E2724" s="3" t="s">
        <v>36</v>
      </c>
    </row>
    <row r="2725" spans="4:5" x14ac:dyDescent="0.3">
      <c r="D2725" s="6">
        <v>83</v>
      </c>
      <c r="E2725" s="3" t="s">
        <v>36</v>
      </c>
    </row>
    <row r="2726" spans="4:5" x14ac:dyDescent="0.3">
      <c r="D2726" s="6">
        <v>75</v>
      </c>
      <c r="E2726" s="3" t="s">
        <v>36</v>
      </c>
    </row>
    <row r="2727" spans="4:5" x14ac:dyDescent="0.3">
      <c r="D2727" s="6">
        <v>78</v>
      </c>
      <c r="E2727" s="3" t="s">
        <v>36</v>
      </c>
    </row>
    <row r="2728" spans="4:5" x14ac:dyDescent="0.3">
      <c r="D2728" s="6">
        <v>65</v>
      </c>
      <c r="E2728" s="3" t="s">
        <v>36</v>
      </c>
    </row>
    <row r="2729" spans="4:5" x14ac:dyDescent="0.3">
      <c r="D2729" s="6">
        <v>160</v>
      </c>
      <c r="E2729" s="3" t="s">
        <v>36</v>
      </c>
    </row>
    <row r="2730" spans="4:5" x14ac:dyDescent="0.3">
      <c r="D2730" s="6">
        <v>113</v>
      </c>
      <c r="E2730" s="3" t="s">
        <v>36</v>
      </c>
    </row>
    <row r="2731" spans="4:5" x14ac:dyDescent="0.3">
      <c r="D2731" s="6">
        <v>40</v>
      </c>
      <c r="E2731" s="3" t="s">
        <v>36</v>
      </c>
    </row>
    <row r="2732" spans="4:5" x14ac:dyDescent="0.3">
      <c r="D2732" s="6">
        <v>114</v>
      </c>
      <c r="E2732" s="3" t="s">
        <v>36</v>
      </c>
    </row>
    <row r="2733" spans="4:5" x14ac:dyDescent="0.3">
      <c r="D2733" s="6">
        <v>92</v>
      </c>
      <c r="E2733" s="3" t="s">
        <v>36</v>
      </c>
    </row>
    <row r="2734" spans="4:5" x14ac:dyDescent="0.3">
      <c r="D2734" s="6">
        <v>141</v>
      </c>
      <c r="E2734" s="3" t="s">
        <v>36</v>
      </c>
    </row>
    <row r="2735" spans="4:5" x14ac:dyDescent="0.3">
      <c r="D2735" s="6">
        <v>10</v>
      </c>
      <c r="E2735" s="3" t="s">
        <v>36</v>
      </c>
    </row>
    <row r="2736" spans="4:5" x14ac:dyDescent="0.3">
      <c r="D2736" s="6">
        <v>14</v>
      </c>
      <c r="E2736" s="3" t="s">
        <v>36</v>
      </c>
    </row>
    <row r="2737" spans="4:5" x14ac:dyDescent="0.3">
      <c r="D2737" s="6">
        <v>120</v>
      </c>
      <c r="E2737" s="3" t="s">
        <v>36</v>
      </c>
    </row>
    <row r="2738" spans="4:5" x14ac:dyDescent="0.3">
      <c r="D2738" s="6">
        <v>98</v>
      </c>
      <c r="E2738" s="3" t="s">
        <v>36</v>
      </c>
    </row>
    <row r="2739" spans="4:5" x14ac:dyDescent="0.3">
      <c r="D2739" s="6">
        <v>38</v>
      </c>
      <c r="E2739" s="3" t="s">
        <v>36</v>
      </c>
    </row>
    <row r="2740" spans="4:5" x14ac:dyDescent="0.3">
      <c r="D2740" s="6">
        <v>23</v>
      </c>
      <c r="E2740" s="3" t="s">
        <v>36</v>
      </c>
    </row>
    <row r="2741" spans="4:5" x14ac:dyDescent="0.3">
      <c r="D2741" s="6">
        <v>118</v>
      </c>
      <c r="E2741" s="3" t="s">
        <v>36</v>
      </c>
    </row>
    <row r="2742" spans="4:5" x14ac:dyDescent="0.3">
      <c r="D2742" s="6">
        <v>64</v>
      </c>
      <c r="E2742" s="3" t="s">
        <v>36</v>
      </c>
    </row>
    <row r="2743" spans="4:5" x14ac:dyDescent="0.3">
      <c r="D2743" s="6">
        <v>22</v>
      </c>
      <c r="E2743" s="3" t="s">
        <v>36</v>
      </c>
    </row>
    <row r="2744" spans="4:5" x14ac:dyDescent="0.3">
      <c r="D2744" s="6">
        <v>58</v>
      </c>
      <c r="E2744" s="3" t="s">
        <v>36</v>
      </c>
    </row>
    <row r="2745" spans="4:5" x14ac:dyDescent="0.3">
      <c r="D2745" s="6">
        <v>20</v>
      </c>
      <c r="E2745" s="3" t="s">
        <v>36</v>
      </c>
    </row>
    <row r="2746" spans="4:5" x14ac:dyDescent="0.3">
      <c r="D2746" s="6">
        <v>59</v>
      </c>
      <c r="E2746" s="3" t="s">
        <v>36</v>
      </c>
    </row>
    <row r="2747" spans="4:5" x14ac:dyDescent="0.3">
      <c r="D2747" s="6">
        <v>48</v>
      </c>
      <c r="E2747" s="3" t="s">
        <v>36</v>
      </c>
    </row>
    <row r="2748" spans="4:5" x14ac:dyDescent="0.3">
      <c r="D2748" s="6">
        <v>79</v>
      </c>
      <c r="E2748" s="3" t="s">
        <v>36</v>
      </c>
    </row>
    <row r="2749" spans="4:5" x14ac:dyDescent="0.3">
      <c r="D2749" s="6">
        <v>108</v>
      </c>
      <c r="E2749" s="3" t="s">
        <v>36</v>
      </c>
    </row>
    <row r="2750" spans="4:5" x14ac:dyDescent="0.3">
      <c r="D2750" s="6">
        <v>81</v>
      </c>
      <c r="E2750" s="3" t="s">
        <v>36</v>
      </c>
    </row>
    <row r="2751" spans="4:5" x14ac:dyDescent="0.3">
      <c r="D2751" s="6">
        <v>99</v>
      </c>
      <c r="E2751" s="3" t="s">
        <v>36</v>
      </c>
    </row>
    <row r="2752" spans="4:5" x14ac:dyDescent="0.3">
      <c r="D2752" s="6">
        <v>165</v>
      </c>
      <c r="E2752" s="3" t="s">
        <v>36</v>
      </c>
    </row>
    <row r="2753" spans="4:5" x14ac:dyDescent="0.3">
      <c r="D2753" s="6">
        <v>153</v>
      </c>
      <c r="E2753" s="3" t="s">
        <v>36</v>
      </c>
    </row>
    <row r="2754" spans="4:5" x14ac:dyDescent="0.3">
      <c r="D2754" s="6">
        <v>48</v>
      </c>
      <c r="E2754" s="3" t="s">
        <v>36</v>
      </c>
    </row>
    <row r="2755" spans="4:5" x14ac:dyDescent="0.3">
      <c r="D2755" s="6">
        <v>63</v>
      </c>
      <c r="E2755" s="3" t="s">
        <v>36</v>
      </c>
    </row>
    <row r="2756" spans="4:5" x14ac:dyDescent="0.3">
      <c r="D2756" s="6">
        <v>49</v>
      </c>
      <c r="E2756" s="3" t="s">
        <v>36</v>
      </c>
    </row>
    <row r="2757" spans="4:5" x14ac:dyDescent="0.3">
      <c r="D2757" s="6">
        <v>49</v>
      </c>
      <c r="E2757" s="3" t="s">
        <v>36</v>
      </c>
    </row>
    <row r="2758" spans="4:5" x14ac:dyDescent="0.3">
      <c r="D2758" s="6">
        <v>104</v>
      </c>
      <c r="E2758" s="3" t="s">
        <v>36</v>
      </c>
    </row>
    <row r="2759" spans="4:5" x14ac:dyDescent="0.3">
      <c r="D2759" s="6">
        <v>33</v>
      </c>
      <c r="E2759" s="3" t="s">
        <v>36</v>
      </c>
    </row>
    <row r="2760" spans="4:5" x14ac:dyDescent="0.3">
      <c r="D2760" s="6">
        <v>99</v>
      </c>
      <c r="E2760" s="3" t="s">
        <v>36</v>
      </c>
    </row>
    <row r="2761" spans="4:5" x14ac:dyDescent="0.3">
      <c r="D2761" s="6">
        <v>13</v>
      </c>
      <c r="E2761" s="3" t="s">
        <v>36</v>
      </c>
    </row>
    <row r="2762" spans="4:5" x14ac:dyDescent="0.3">
      <c r="D2762" s="6">
        <v>51</v>
      </c>
      <c r="E2762" s="3" t="s">
        <v>36</v>
      </c>
    </row>
    <row r="2763" spans="4:5" x14ac:dyDescent="0.3">
      <c r="D2763" s="6">
        <v>33</v>
      </c>
      <c r="E2763" s="3" t="s">
        <v>36</v>
      </c>
    </row>
    <row r="2764" spans="4:5" x14ac:dyDescent="0.3">
      <c r="D2764" s="6">
        <v>74</v>
      </c>
      <c r="E2764" s="3" t="s">
        <v>36</v>
      </c>
    </row>
    <row r="2765" spans="4:5" x14ac:dyDescent="0.3">
      <c r="D2765" s="6">
        <v>23</v>
      </c>
      <c r="E2765" s="3" t="s">
        <v>36</v>
      </c>
    </row>
    <row r="2766" spans="4:5" x14ac:dyDescent="0.3">
      <c r="D2766" s="6">
        <v>54</v>
      </c>
      <c r="E2766" s="3" t="s">
        <v>36</v>
      </c>
    </row>
    <row r="2767" spans="4:5" x14ac:dyDescent="0.3">
      <c r="D2767" s="6">
        <v>11</v>
      </c>
      <c r="E2767" s="3" t="s">
        <v>36</v>
      </c>
    </row>
    <row r="2768" spans="4:5" x14ac:dyDescent="0.3">
      <c r="D2768" s="6">
        <v>93</v>
      </c>
      <c r="E2768" s="3" t="s">
        <v>36</v>
      </c>
    </row>
    <row r="2769" spans="4:5" x14ac:dyDescent="0.3">
      <c r="D2769" s="6">
        <v>91</v>
      </c>
      <c r="E2769" s="3" t="s">
        <v>36</v>
      </c>
    </row>
    <row r="2770" spans="4:5" x14ac:dyDescent="0.3">
      <c r="D2770" s="6">
        <v>121</v>
      </c>
      <c r="E2770" s="3" t="s">
        <v>36</v>
      </c>
    </row>
    <row r="2771" spans="4:5" x14ac:dyDescent="0.3">
      <c r="D2771" s="6">
        <v>29</v>
      </c>
      <c r="E2771" s="3" t="s">
        <v>36</v>
      </c>
    </row>
    <row r="2772" spans="4:5" x14ac:dyDescent="0.3">
      <c r="D2772" s="6">
        <v>30</v>
      </c>
      <c r="E2772" s="3" t="s">
        <v>36</v>
      </c>
    </row>
    <row r="2773" spans="4:5" x14ac:dyDescent="0.3">
      <c r="D2773" s="6">
        <v>85</v>
      </c>
      <c r="E2773" s="3" t="s">
        <v>36</v>
      </c>
    </row>
    <row r="2774" spans="4:5" x14ac:dyDescent="0.3">
      <c r="D2774" s="6">
        <v>44</v>
      </c>
      <c r="E2774" s="3" t="s">
        <v>36</v>
      </c>
    </row>
    <row r="2775" spans="4:5" x14ac:dyDescent="0.3">
      <c r="D2775" s="6">
        <v>38</v>
      </c>
      <c r="E2775" s="3" t="s">
        <v>36</v>
      </c>
    </row>
    <row r="2776" spans="4:5" x14ac:dyDescent="0.3">
      <c r="D2776" s="6">
        <v>19</v>
      </c>
      <c r="E2776" s="3" t="s">
        <v>36</v>
      </c>
    </row>
    <row r="2777" spans="4:5" x14ac:dyDescent="0.3">
      <c r="D2777" s="6">
        <v>51</v>
      </c>
      <c r="E2777" s="3" t="s">
        <v>36</v>
      </c>
    </row>
    <row r="2778" spans="4:5" x14ac:dyDescent="0.3">
      <c r="D2778" s="6">
        <v>111</v>
      </c>
      <c r="E2778" s="3" t="s">
        <v>36</v>
      </c>
    </row>
    <row r="2779" spans="4:5" x14ac:dyDescent="0.3">
      <c r="D2779" s="6">
        <v>81</v>
      </c>
      <c r="E2779" s="3" t="s">
        <v>36</v>
      </c>
    </row>
    <row r="2780" spans="4:5" x14ac:dyDescent="0.3">
      <c r="D2780" s="6">
        <v>45</v>
      </c>
      <c r="E2780" s="3" t="s">
        <v>36</v>
      </c>
    </row>
    <row r="2781" spans="4:5" x14ac:dyDescent="0.3">
      <c r="D2781" s="6">
        <v>38</v>
      </c>
      <c r="E2781" s="3" t="s">
        <v>36</v>
      </c>
    </row>
    <row r="2782" spans="4:5" x14ac:dyDescent="0.3">
      <c r="D2782" s="6">
        <v>39</v>
      </c>
      <c r="E2782" s="3" t="s">
        <v>36</v>
      </c>
    </row>
    <row r="2783" spans="4:5" x14ac:dyDescent="0.3">
      <c r="D2783" s="6">
        <v>35</v>
      </c>
      <c r="E2783" s="3" t="s">
        <v>36</v>
      </c>
    </row>
    <row r="2784" spans="4:5" x14ac:dyDescent="0.3">
      <c r="D2784" s="6">
        <v>75</v>
      </c>
      <c r="E2784" s="3" t="s">
        <v>36</v>
      </c>
    </row>
    <row r="2785" spans="4:5" x14ac:dyDescent="0.3">
      <c r="D2785" s="6">
        <v>28</v>
      </c>
      <c r="E2785" s="3" t="s">
        <v>36</v>
      </c>
    </row>
    <row r="2786" spans="4:5" x14ac:dyDescent="0.3">
      <c r="D2786" s="6">
        <v>25</v>
      </c>
      <c r="E2786" s="3" t="s">
        <v>36</v>
      </c>
    </row>
    <row r="2787" spans="4:5" x14ac:dyDescent="0.3">
      <c r="D2787" s="6">
        <v>63</v>
      </c>
      <c r="E2787" s="3" t="s">
        <v>36</v>
      </c>
    </row>
    <row r="2788" spans="4:5" x14ac:dyDescent="0.3">
      <c r="D2788" s="6">
        <v>34</v>
      </c>
      <c r="E2788" s="3" t="s">
        <v>36</v>
      </c>
    </row>
    <row r="2789" spans="4:5" x14ac:dyDescent="0.3">
      <c r="D2789" s="6">
        <v>115</v>
      </c>
      <c r="E2789" s="3" t="s">
        <v>36</v>
      </c>
    </row>
    <row r="2790" spans="4:5" x14ac:dyDescent="0.3">
      <c r="D2790" s="6">
        <v>95</v>
      </c>
      <c r="E2790" s="3" t="s">
        <v>36</v>
      </c>
    </row>
    <row r="2791" spans="4:5" x14ac:dyDescent="0.3">
      <c r="D2791" s="6">
        <v>78</v>
      </c>
      <c r="E2791" s="3" t="s">
        <v>36</v>
      </c>
    </row>
    <row r="2792" spans="4:5" x14ac:dyDescent="0.3">
      <c r="D2792" s="6">
        <v>154</v>
      </c>
      <c r="E2792" s="3" t="s">
        <v>36</v>
      </c>
    </row>
    <row r="2793" spans="4:5" x14ac:dyDescent="0.3">
      <c r="D2793" s="6">
        <v>119</v>
      </c>
      <c r="E2793" s="3" t="s">
        <v>36</v>
      </c>
    </row>
    <row r="2794" spans="4:5" x14ac:dyDescent="0.3">
      <c r="D2794" s="6">
        <v>15</v>
      </c>
      <c r="E2794" s="3" t="s">
        <v>36</v>
      </c>
    </row>
    <row r="2795" spans="4:5" x14ac:dyDescent="0.3">
      <c r="D2795" s="6">
        <v>21</v>
      </c>
      <c r="E2795" s="3" t="s">
        <v>36</v>
      </c>
    </row>
    <row r="2796" spans="4:5" x14ac:dyDescent="0.3">
      <c r="D2796" s="6">
        <v>55</v>
      </c>
      <c r="E2796" s="3" t="s">
        <v>36</v>
      </c>
    </row>
    <row r="2797" spans="4:5" x14ac:dyDescent="0.3">
      <c r="D2797" s="6">
        <v>98</v>
      </c>
      <c r="E2797" s="3" t="s">
        <v>36</v>
      </c>
    </row>
    <row r="2798" spans="4:5" x14ac:dyDescent="0.3">
      <c r="D2798" s="6">
        <v>65</v>
      </c>
      <c r="E2798" s="3" t="s">
        <v>36</v>
      </c>
    </row>
    <row r="2799" spans="4:5" x14ac:dyDescent="0.3">
      <c r="D2799" s="6">
        <v>55</v>
      </c>
      <c r="E2799" s="3" t="s">
        <v>36</v>
      </c>
    </row>
    <row r="2800" spans="4:5" x14ac:dyDescent="0.3">
      <c r="D2800" s="6">
        <v>81</v>
      </c>
      <c r="E2800" s="3" t="s">
        <v>36</v>
      </c>
    </row>
    <row r="2801" spans="4:5" x14ac:dyDescent="0.3">
      <c r="D2801" s="6">
        <v>42</v>
      </c>
      <c r="E2801" s="3" t="s">
        <v>36</v>
      </c>
    </row>
    <row r="2802" spans="4:5" x14ac:dyDescent="0.3">
      <c r="D2802" s="6">
        <v>120</v>
      </c>
      <c r="E2802" s="3" t="s">
        <v>36</v>
      </c>
    </row>
    <row r="2803" spans="4:5" x14ac:dyDescent="0.3">
      <c r="D2803" s="6">
        <v>104</v>
      </c>
      <c r="E2803" s="3" t="s">
        <v>36</v>
      </c>
    </row>
    <row r="2804" spans="4:5" x14ac:dyDescent="0.3">
      <c r="D2804" s="6">
        <v>65</v>
      </c>
      <c r="E2804" s="3" t="s">
        <v>36</v>
      </c>
    </row>
    <row r="2805" spans="4:5" x14ac:dyDescent="0.3">
      <c r="D2805" s="6">
        <v>41</v>
      </c>
      <c r="E2805" s="3" t="s">
        <v>36</v>
      </c>
    </row>
    <row r="2806" spans="4:5" x14ac:dyDescent="0.3">
      <c r="D2806" s="6">
        <v>35</v>
      </c>
      <c r="E2806" s="3" t="s">
        <v>36</v>
      </c>
    </row>
    <row r="2807" spans="4:5" x14ac:dyDescent="0.3">
      <c r="D2807" s="6">
        <v>155</v>
      </c>
      <c r="E2807" s="3" t="s">
        <v>36</v>
      </c>
    </row>
    <row r="2808" spans="4:5" x14ac:dyDescent="0.3">
      <c r="D2808" s="6">
        <v>24</v>
      </c>
      <c r="E2808" s="3" t="s">
        <v>36</v>
      </c>
    </row>
    <row r="2809" spans="4:5" x14ac:dyDescent="0.3">
      <c r="D2809" s="6">
        <v>62</v>
      </c>
      <c r="E2809" s="3" t="s">
        <v>36</v>
      </c>
    </row>
    <row r="2810" spans="4:5" x14ac:dyDescent="0.3">
      <c r="D2810" s="6">
        <v>62</v>
      </c>
      <c r="E2810" s="3" t="s">
        <v>36</v>
      </c>
    </row>
    <row r="2811" spans="4:5" x14ac:dyDescent="0.3">
      <c r="D2811" s="6">
        <v>69</v>
      </c>
      <c r="E2811" s="3" t="s">
        <v>36</v>
      </c>
    </row>
    <row r="2812" spans="4:5" x14ac:dyDescent="0.3">
      <c r="D2812" s="6">
        <v>79</v>
      </c>
      <c r="E2812" s="3" t="s">
        <v>36</v>
      </c>
    </row>
    <row r="2813" spans="4:5" x14ac:dyDescent="0.3">
      <c r="D2813" s="6">
        <v>32</v>
      </c>
      <c r="E2813" s="3" t="s">
        <v>36</v>
      </c>
    </row>
    <row r="2814" spans="4:5" x14ac:dyDescent="0.3">
      <c r="D2814" s="6">
        <v>80</v>
      </c>
      <c r="E2814" s="3" t="s">
        <v>36</v>
      </c>
    </row>
    <row r="2815" spans="4:5" x14ac:dyDescent="0.3">
      <c r="D2815" s="6">
        <v>44</v>
      </c>
      <c r="E2815" s="3" t="s">
        <v>36</v>
      </c>
    </row>
    <row r="2816" spans="4:5" x14ac:dyDescent="0.3">
      <c r="D2816" s="6">
        <v>89</v>
      </c>
      <c r="E2816" s="3" t="s">
        <v>36</v>
      </c>
    </row>
    <row r="2817" spans="4:5" x14ac:dyDescent="0.3">
      <c r="D2817" s="6">
        <v>91</v>
      </c>
      <c r="E2817" s="3" t="s">
        <v>36</v>
      </c>
    </row>
    <row r="2818" spans="4:5" x14ac:dyDescent="0.3">
      <c r="D2818" s="6">
        <v>53</v>
      </c>
      <c r="E2818" s="3" t="s">
        <v>36</v>
      </c>
    </row>
    <row r="2819" spans="4:5" x14ac:dyDescent="0.3">
      <c r="D2819" s="6">
        <v>82</v>
      </c>
      <c r="E2819" s="3" t="s">
        <v>36</v>
      </c>
    </row>
    <row r="2820" spans="4:5" x14ac:dyDescent="0.3">
      <c r="D2820" s="6">
        <v>81</v>
      </c>
      <c r="E2820" s="3" t="s">
        <v>36</v>
      </c>
    </row>
    <row r="2821" spans="4:5" x14ac:dyDescent="0.3">
      <c r="D2821" s="6">
        <v>129</v>
      </c>
      <c r="E2821" s="3" t="s">
        <v>36</v>
      </c>
    </row>
    <row r="2822" spans="4:5" x14ac:dyDescent="0.3">
      <c r="D2822" s="6">
        <v>53</v>
      </c>
      <c r="E2822" s="3" t="s">
        <v>36</v>
      </c>
    </row>
    <row r="2823" spans="4:5" x14ac:dyDescent="0.3">
      <c r="D2823" s="6">
        <v>140</v>
      </c>
      <c r="E2823" s="3" t="s">
        <v>36</v>
      </c>
    </row>
    <row r="2824" spans="4:5" x14ac:dyDescent="0.3">
      <c r="D2824" s="6">
        <v>165</v>
      </c>
      <c r="E2824" s="3" t="s">
        <v>36</v>
      </c>
    </row>
    <row r="2825" spans="4:5" x14ac:dyDescent="0.3">
      <c r="D2825" s="6">
        <v>93</v>
      </c>
      <c r="E2825" s="3" t="s">
        <v>36</v>
      </c>
    </row>
    <row r="2826" spans="4:5" x14ac:dyDescent="0.3">
      <c r="D2826" s="6">
        <v>64</v>
      </c>
      <c r="E2826" s="3" t="s">
        <v>36</v>
      </c>
    </row>
    <row r="2827" spans="4:5" x14ac:dyDescent="0.3">
      <c r="D2827" s="6">
        <v>9</v>
      </c>
      <c r="E2827" s="3" t="s">
        <v>36</v>
      </c>
    </row>
    <row r="2828" spans="4:5" x14ac:dyDescent="0.3">
      <c r="D2828" s="6">
        <v>18</v>
      </c>
      <c r="E2828" s="3" t="s">
        <v>36</v>
      </c>
    </row>
    <row r="2829" spans="4:5" x14ac:dyDescent="0.3">
      <c r="D2829" s="6">
        <v>83</v>
      </c>
      <c r="E2829" s="3" t="s">
        <v>36</v>
      </c>
    </row>
    <row r="2830" spans="4:5" x14ac:dyDescent="0.3">
      <c r="D2830" s="6">
        <v>109</v>
      </c>
      <c r="E2830" s="3" t="s">
        <v>36</v>
      </c>
    </row>
    <row r="2831" spans="4:5" x14ac:dyDescent="0.3">
      <c r="D2831" s="6">
        <v>78</v>
      </c>
      <c r="E2831" s="3" t="s">
        <v>36</v>
      </c>
    </row>
    <row r="2832" spans="4:5" x14ac:dyDescent="0.3">
      <c r="D2832" s="6">
        <v>9</v>
      </c>
      <c r="E2832" s="3" t="s">
        <v>36</v>
      </c>
    </row>
    <row r="2833" spans="4:5" x14ac:dyDescent="0.3">
      <c r="D2833" s="6">
        <v>65</v>
      </c>
      <c r="E2833" s="3" t="s">
        <v>36</v>
      </c>
    </row>
    <row r="2834" spans="4:5" x14ac:dyDescent="0.3">
      <c r="D2834" s="6">
        <v>71</v>
      </c>
      <c r="E2834" s="3" t="s">
        <v>36</v>
      </c>
    </row>
    <row r="2835" spans="4:5" x14ac:dyDescent="0.3">
      <c r="D2835" s="6">
        <v>88</v>
      </c>
      <c r="E2835" s="3" t="s">
        <v>36</v>
      </c>
    </row>
    <row r="2836" spans="4:5" x14ac:dyDescent="0.3">
      <c r="D2836" s="6">
        <v>58</v>
      </c>
      <c r="E2836" s="3" t="s">
        <v>36</v>
      </c>
    </row>
    <row r="2837" spans="4:5" x14ac:dyDescent="0.3">
      <c r="D2837" s="6">
        <v>154</v>
      </c>
      <c r="E2837" s="3" t="s">
        <v>36</v>
      </c>
    </row>
    <row r="2838" spans="4:5" x14ac:dyDescent="0.3">
      <c r="D2838" s="6">
        <v>54</v>
      </c>
      <c r="E2838" s="3" t="s">
        <v>36</v>
      </c>
    </row>
    <row r="2839" spans="4:5" x14ac:dyDescent="0.3">
      <c r="D2839" s="6">
        <v>52</v>
      </c>
      <c r="E2839" s="3" t="s">
        <v>36</v>
      </c>
    </row>
    <row r="2840" spans="4:5" x14ac:dyDescent="0.3">
      <c r="D2840" s="6">
        <v>71</v>
      </c>
      <c r="E2840" s="3" t="s">
        <v>36</v>
      </c>
    </row>
    <row r="2841" spans="4:5" x14ac:dyDescent="0.3">
      <c r="D2841" s="6">
        <v>49</v>
      </c>
      <c r="E2841" s="3" t="s">
        <v>36</v>
      </c>
    </row>
    <row r="2842" spans="4:5" x14ac:dyDescent="0.3">
      <c r="D2842" s="6">
        <v>25</v>
      </c>
      <c r="E2842" s="3" t="s">
        <v>36</v>
      </c>
    </row>
    <row r="2843" spans="4:5" x14ac:dyDescent="0.3">
      <c r="D2843" s="6">
        <v>68</v>
      </c>
      <c r="E2843" s="3" t="s">
        <v>36</v>
      </c>
    </row>
    <row r="2844" spans="4:5" x14ac:dyDescent="0.3">
      <c r="D2844" s="6">
        <v>34</v>
      </c>
      <c r="E2844" s="3" t="s">
        <v>36</v>
      </c>
    </row>
    <row r="2845" spans="4:5" x14ac:dyDescent="0.3">
      <c r="D2845" s="6">
        <v>69</v>
      </c>
      <c r="E2845" s="3" t="s">
        <v>36</v>
      </c>
    </row>
    <row r="2846" spans="4:5" x14ac:dyDescent="0.3">
      <c r="D2846" s="6">
        <v>83</v>
      </c>
      <c r="E2846" s="3" t="s">
        <v>36</v>
      </c>
    </row>
    <row r="2847" spans="4:5" x14ac:dyDescent="0.3">
      <c r="D2847" s="6">
        <v>29</v>
      </c>
      <c r="E2847" s="3" t="s">
        <v>36</v>
      </c>
    </row>
    <row r="2848" spans="4:5" x14ac:dyDescent="0.3">
      <c r="D2848" s="6">
        <v>49</v>
      </c>
      <c r="E2848" s="3" t="s">
        <v>36</v>
      </c>
    </row>
    <row r="2849" spans="4:5" x14ac:dyDescent="0.3">
      <c r="D2849" s="6">
        <v>42</v>
      </c>
      <c r="E2849" s="3" t="s">
        <v>36</v>
      </c>
    </row>
    <row r="2850" spans="4:5" x14ac:dyDescent="0.3">
      <c r="D2850" s="6">
        <v>82</v>
      </c>
      <c r="E2850" s="3" t="s">
        <v>36</v>
      </c>
    </row>
    <row r="2851" spans="4:5" x14ac:dyDescent="0.3">
      <c r="D2851" s="6">
        <v>73</v>
      </c>
      <c r="E2851" s="3" t="s">
        <v>36</v>
      </c>
    </row>
    <row r="2852" spans="4:5" x14ac:dyDescent="0.3">
      <c r="D2852" s="6">
        <v>70</v>
      </c>
      <c r="E2852" s="3" t="s">
        <v>36</v>
      </c>
    </row>
    <row r="2853" spans="4:5" x14ac:dyDescent="0.3">
      <c r="D2853" s="6">
        <v>69</v>
      </c>
      <c r="E2853" s="3" t="s">
        <v>36</v>
      </c>
    </row>
    <row r="2854" spans="4:5" x14ac:dyDescent="0.3">
      <c r="D2854" s="6">
        <v>85</v>
      </c>
      <c r="E2854" s="3" t="s">
        <v>36</v>
      </c>
    </row>
    <row r="2855" spans="4:5" x14ac:dyDescent="0.3">
      <c r="D2855" s="6">
        <v>44</v>
      </c>
      <c r="E2855" s="3" t="s">
        <v>36</v>
      </c>
    </row>
    <row r="2856" spans="4:5" x14ac:dyDescent="0.3">
      <c r="D2856" s="6">
        <v>81</v>
      </c>
      <c r="E2856" s="3" t="s">
        <v>36</v>
      </c>
    </row>
    <row r="2857" spans="4:5" x14ac:dyDescent="0.3">
      <c r="D2857" s="6">
        <v>70</v>
      </c>
      <c r="E2857" s="3" t="s">
        <v>36</v>
      </c>
    </row>
    <row r="2858" spans="4:5" x14ac:dyDescent="0.3">
      <c r="D2858" s="6">
        <v>114</v>
      </c>
      <c r="E2858" s="3" t="s">
        <v>36</v>
      </c>
    </row>
    <row r="2859" spans="4:5" x14ac:dyDescent="0.3">
      <c r="D2859" s="6">
        <v>33</v>
      </c>
      <c r="E2859" s="3" t="s">
        <v>36</v>
      </c>
    </row>
    <row r="2860" spans="4:5" x14ac:dyDescent="0.3">
      <c r="D2860" s="6">
        <v>120</v>
      </c>
      <c r="E2860" s="3" t="s">
        <v>36</v>
      </c>
    </row>
    <row r="2861" spans="4:5" x14ac:dyDescent="0.3">
      <c r="D2861" s="6">
        <v>82</v>
      </c>
      <c r="E2861" s="3" t="s">
        <v>36</v>
      </c>
    </row>
    <row r="2862" spans="4:5" x14ac:dyDescent="0.3">
      <c r="D2862" s="6">
        <v>40</v>
      </c>
      <c r="E2862" s="3" t="s">
        <v>36</v>
      </c>
    </row>
    <row r="2863" spans="4:5" x14ac:dyDescent="0.3">
      <c r="D2863" s="6">
        <v>73</v>
      </c>
      <c r="E2863" s="3" t="s">
        <v>36</v>
      </c>
    </row>
    <row r="2864" spans="4:5" x14ac:dyDescent="0.3">
      <c r="D2864" s="6">
        <v>161</v>
      </c>
      <c r="E2864" s="3" t="s">
        <v>36</v>
      </c>
    </row>
    <row r="2865" spans="4:5" x14ac:dyDescent="0.3">
      <c r="D2865" s="6">
        <v>58</v>
      </c>
      <c r="E2865" s="3" t="s">
        <v>36</v>
      </c>
    </row>
    <row r="2866" spans="4:5" x14ac:dyDescent="0.3">
      <c r="D2866" s="6">
        <v>45</v>
      </c>
      <c r="E2866" s="3" t="s">
        <v>36</v>
      </c>
    </row>
    <row r="2867" spans="4:5" x14ac:dyDescent="0.3">
      <c r="D2867" s="6">
        <v>50</v>
      </c>
      <c r="E2867" s="3" t="s">
        <v>36</v>
      </c>
    </row>
    <row r="2868" spans="4:5" x14ac:dyDescent="0.3">
      <c r="D2868" s="6">
        <v>28</v>
      </c>
      <c r="E2868" s="3" t="s">
        <v>36</v>
      </c>
    </row>
    <row r="2869" spans="4:5" x14ac:dyDescent="0.3">
      <c r="D2869" s="6">
        <v>24</v>
      </c>
      <c r="E2869" s="3" t="s">
        <v>36</v>
      </c>
    </row>
    <row r="2870" spans="4:5" x14ac:dyDescent="0.3">
      <c r="D2870" s="6">
        <v>32</v>
      </c>
      <c r="E2870" s="3" t="s">
        <v>36</v>
      </c>
    </row>
    <row r="2871" spans="4:5" x14ac:dyDescent="0.3">
      <c r="D2871" s="6">
        <v>42</v>
      </c>
      <c r="E2871" s="3" t="s">
        <v>36</v>
      </c>
    </row>
    <row r="2872" spans="4:5" x14ac:dyDescent="0.3">
      <c r="D2872" s="6">
        <v>69</v>
      </c>
      <c r="E2872" s="3" t="s">
        <v>36</v>
      </c>
    </row>
    <row r="2873" spans="4:5" x14ac:dyDescent="0.3">
      <c r="D2873" s="6">
        <v>84</v>
      </c>
      <c r="E2873" s="3" t="s">
        <v>36</v>
      </c>
    </row>
    <row r="2874" spans="4:5" x14ac:dyDescent="0.3">
      <c r="D2874" s="6">
        <v>82</v>
      </c>
      <c r="E2874" s="3" t="s">
        <v>36</v>
      </c>
    </row>
    <row r="2875" spans="4:5" x14ac:dyDescent="0.3">
      <c r="D2875" s="6">
        <v>85</v>
      </c>
      <c r="E2875" s="3" t="s">
        <v>36</v>
      </c>
    </row>
    <row r="2876" spans="4:5" x14ac:dyDescent="0.3">
      <c r="D2876" s="6">
        <v>64</v>
      </c>
      <c r="E2876" s="3" t="s">
        <v>36</v>
      </c>
    </row>
    <row r="2877" spans="4:5" x14ac:dyDescent="0.3">
      <c r="D2877" s="6">
        <v>39</v>
      </c>
      <c r="E2877" s="3" t="s">
        <v>36</v>
      </c>
    </row>
    <row r="2878" spans="4:5" x14ac:dyDescent="0.3">
      <c r="D2878" s="6">
        <v>85</v>
      </c>
      <c r="E2878" s="3" t="s">
        <v>36</v>
      </c>
    </row>
    <row r="2879" spans="4:5" x14ac:dyDescent="0.3">
      <c r="D2879" s="6">
        <v>74</v>
      </c>
      <c r="E2879" s="3" t="s">
        <v>36</v>
      </c>
    </row>
    <row r="2880" spans="4:5" x14ac:dyDescent="0.3">
      <c r="D2880" s="6">
        <v>175</v>
      </c>
      <c r="E2880" s="3" t="s">
        <v>36</v>
      </c>
    </row>
    <row r="2881" spans="4:5" x14ac:dyDescent="0.3">
      <c r="D2881" s="6">
        <v>89</v>
      </c>
      <c r="E2881" s="3" t="s">
        <v>36</v>
      </c>
    </row>
    <row r="2882" spans="4:5" x14ac:dyDescent="0.3">
      <c r="D2882" s="6">
        <v>19</v>
      </c>
      <c r="E2882" s="3" t="s">
        <v>36</v>
      </c>
    </row>
    <row r="2883" spans="4:5" x14ac:dyDescent="0.3">
      <c r="D2883" s="6">
        <v>125</v>
      </c>
      <c r="E2883" s="3" t="s">
        <v>36</v>
      </c>
    </row>
    <row r="2884" spans="4:5" x14ac:dyDescent="0.3">
      <c r="D2884" s="6">
        <v>54</v>
      </c>
      <c r="E2884" s="3" t="s">
        <v>36</v>
      </c>
    </row>
    <row r="2885" spans="4:5" x14ac:dyDescent="0.3">
      <c r="D2885" s="6">
        <v>64</v>
      </c>
      <c r="E2885" s="3" t="s">
        <v>36</v>
      </c>
    </row>
    <row r="2886" spans="4:5" x14ac:dyDescent="0.3">
      <c r="D2886" s="6">
        <v>52</v>
      </c>
      <c r="E2886" s="3" t="s">
        <v>36</v>
      </c>
    </row>
    <row r="2887" spans="4:5" x14ac:dyDescent="0.3">
      <c r="D2887" s="6">
        <v>53</v>
      </c>
      <c r="E2887" s="3" t="s">
        <v>36</v>
      </c>
    </row>
    <row r="2888" spans="4:5" x14ac:dyDescent="0.3">
      <c r="D2888" s="6">
        <v>58</v>
      </c>
      <c r="E2888" s="3" t="s">
        <v>36</v>
      </c>
    </row>
    <row r="2889" spans="4:5" x14ac:dyDescent="0.3">
      <c r="D2889" s="6">
        <v>179</v>
      </c>
      <c r="E2889" s="3" t="s">
        <v>36</v>
      </c>
    </row>
    <row r="2890" spans="4:5" x14ac:dyDescent="0.3">
      <c r="D2890" s="6">
        <v>123</v>
      </c>
      <c r="E2890" s="3" t="s">
        <v>36</v>
      </c>
    </row>
    <row r="2891" spans="4:5" x14ac:dyDescent="0.3">
      <c r="D2891" s="6">
        <v>22</v>
      </c>
      <c r="E2891" s="3" t="s">
        <v>36</v>
      </c>
    </row>
    <row r="2892" spans="4:5" x14ac:dyDescent="0.3">
      <c r="D2892" s="6">
        <v>21</v>
      </c>
      <c r="E2892" s="3" t="s">
        <v>36</v>
      </c>
    </row>
    <row r="2893" spans="4:5" x14ac:dyDescent="0.3">
      <c r="D2893" s="6">
        <v>115</v>
      </c>
      <c r="E2893" s="3" t="s">
        <v>36</v>
      </c>
    </row>
    <row r="2894" spans="4:5" x14ac:dyDescent="0.3">
      <c r="D2894" s="6">
        <v>35</v>
      </c>
      <c r="E2894" s="3" t="s">
        <v>36</v>
      </c>
    </row>
    <row r="2895" spans="4:5" x14ac:dyDescent="0.3">
      <c r="D2895" s="6">
        <v>31</v>
      </c>
      <c r="E2895" s="3" t="s">
        <v>36</v>
      </c>
    </row>
    <row r="2896" spans="4:5" x14ac:dyDescent="0.3">
      <c r="D2896" s="6">
        <v>50</v>
      </c>
      <c r="E2896" s="3" t="s">
        <v>36</v>
      </c>
    </row>
    <row r="2897" spans="4:5" x14ac:dyDescent="0.3">
      <c r="D2897" s="6">
        <v>83</v>
      </c>
      <c r="E2897" s="3" t="s">
        <v>36</v>
      </c>
    </row>
    <row r="2898" spans="4:5" x14ac:dyDescent="0.3">
      <c r="D2898" s="6">
        <v>63</v>
      </c>
      <c r="E2898" s="3" t="s">
        <v>36</v>
      </c>
    </row>
    <row r="2899" spans="4:5" x14ac:dyDescent="0.3">
      <c r="D2899" s="6">
        <v>10</v>
      </c>
      <c r="E2899" s="3" t="s">
        <v>36</v>
      </c>
    </row>
    <row r="2900" spans="4:5" x14ac:dyDescent="0.3">
      <c r="D2900" s="6">
        <v>60</v>
      </c>
      <c r="E2900" s="3" t="s">
        <v>36</v>
      </c>
    </row>
    <row r="2901" spans="4:5" x14ac:dyDescent="0.3">
      <c r="D2901" s="6">
        <v>33</v>
      </c>
      <c r="E2901" s="3" t="s">
        <v>36</v>
      </c>
    </row>
    <row r="2902" spans="4:5" x14ac:dyDescent="0.3">
      <c r="D2902" s="6">
        <v>28</v>
      </c>
      <c r="E2902" s="3" t="s">
        <v>36</v>
      </c>
    </row>
    <row r="2903" spans="4:5" x14ac:dyDescent="0.3">
      <c r="D2903" s="6">
        <v>144</v>
      </c>
      <c r="E2903" s="3" t="s">
        <v>36</v>
      </c>
    </row>
    <row r="2904" spans="4:5" x14ac:dyDescent="0.3">
      <c r="D2904" s="6">
        <v>104</v>
      </c>
      <c r="E2904" s="3" t="s">
        <v>36</v>
      </c>
    </row>
    <row r="2905" spans="4:5" x14ac:dyDescent="0.3">
      <c r="D2905" s="6">
        <v>8</v>
      </c>
      <c r="E2905" s="3" t="s">
        <v>36</v>
      </c>
    </row>
    <row r="2906" spans="4:5" x14ac:dyDescent="0.3">
      <c r="D2906" s="6">
        <v>12</v>
      </c>
      <c r="E2906" s="3" t="s">
        <v>36</v>
      </c>
    </row>
    <row r="2907" spans="4:5" x14ac:dyDescent="0.3">
      <c r="D2907" s="6">
        <v>92</v>
      </c>
      <c r="E2907" s="3" t="s">
        <v>36</v>
      </c>
    </row>
    <row r="2908" spans="4:5" x14ac:dyDescent="0.3">
      <c r="D2908" s="6">
        <v>109</v>
      </c>
      <c r="E2908" s="3" t="s">
        <v>36</v>
      </c>
    </row>
    <row r="2909" spans="4:5" x14ac:dyDescent="0.3">
      <c r="D2909" s="6">
        <v>78</v>
      </c>
      <c r="E2909" s="3" t="s">
        <v>36</v>
      </c>
    </row>
    <row r="2910" spans="4:5" x14ac:dyDescent="0.3">
      <c r="D2910" s="6">
        <v>61</v>
      </c>
      <c r="E2910" s="3" t="s">
        <v>36</v>
      </c>
    </row>
    <row r="2911" spans="4:5" x14ac:dyDescent="0.3">
      <c r="D2911" s="6">
        <v>83</v>
      </c>
      <c r="E2911" s="3" t="s">
        <v>36</v>
      </c>
    </row>
    <row r="2912" spans="4:5" x14ac:dyDescent="0.3">
      <c r="D2912" s="6">
        <v>19</v>
      </c>
      <c r="E2912" s="3" t="s">
        <v>36</v>
      </c>
    </row>
    <row r="2913" spans="4:5" x14ac:dyDescent="0.3">
      <c r="D2913" s="6">
        <v>154</v>
      </c>
      <c r="E2913" s="3" t="s">
        <v>36</v>
      </c>
    </row>
    <row r="2914" spans="4:5" x14ac:dyDescent="0.3">
      <c r="D2914" s="6">
        <v>44</v>
      </c>
      <c r="E2914" s="3" t="s">
        <v>36</v>
      </c>
    </row>
    <row r="2915" spans="4:5" x14ac:dyDescent="0.3">
      <c r="D2915" s="6">
        <v>61</v>
      </c>
      <c r="E2915" s="3" t="s">
        <v>36</v>
      </c>
    </row>
    <row r="2916" spans="4:5" x14ac:dyDescent="0.3">
      <c r="D2916" s="6">
        <v>180</v>
      </c>
      <c r="E2916" s="3" t="s">
        <v>36</v>
      </c>
    </row>
    <row r="2917" spans="4:5" x14ac:dyDescent="0.3">
      <c r="D2917" s="6">
        <v>30</v>
      </c>
      <c r="E2917" s="3" t="s">
        <v>36</v>
      </c>
    </row>
    <row r="2918" spans="4:5" x14ac:dyDescent="0.3">
      <c r="D2918" s="6">
        <v>62</v>
      </c>
      <c r="E2918" s="3" t="s">
        <v>36</v>
      </c>
    </row>
    <row r="2919" spans="4:5" x14ac:dyDescent="0.3">
      <c r="D2919" s="6">
        <v>51</v>
      </c>
      <c r="E2919" s="3" t="s">
        <v>36</v>
      </c>
    </row>
    <row r="2920" spans="4:5" x14ac:dyDescent="0.3">
      <c r="D2920" s="6">
        <v>41</v>
      </c>
      <c r="E2920" s="3" t="s">
        <v>36</v>
      </c>
    </row>
    <row r="2921" spans="4:5" x14ac:dyDescent="0.3">
      <c r="D2921" s="6">
        <v>19</v>
      </c>
      <c r="E2921" s="3" t="s">
        <v>36</v>
      </c>
    </row>
    <row r="2922" spans="4:5" x14ac:dyDescent="0.3">
      <c r="D2922" s="6">
        <v>43</v>
      </c>
      <c r="E2922" s="3" t="s">
        <v>36</v>
      </c>
    </row>
    <row r="2923" spans="4:5" x14ac:dyDescent="0.3">
      <c r="D2923" s="6">
        <v>132</v>
      </c>
      <c r="E2923" s="3" t="s">
        <v>36</v>
      </c>
    </row>
    <row r="2924" spans="4:5" x14ac:dyDescent="0.3">
      <c r="D2924" s="6">
        <v>22</v>
      </c>
      <c r="E2924" s="3" t="s">
        <v>36</v>
      </c>
    </row>
    <row r="2925" spans="4:5" x14ac:dyDescent="0.3">
      <c r="D2925" s="6">
        <v>78</v>
      </c>
      <c r="E2925" s="3" t="s">
        <v>36</v>
      </c>
    </row>
    <row r="2926" spans="4:5" x14ac:dyDescent="0.3">
      <c r="D2926" s="6">
        <v>78</v>
      </c>
      <c r="E2926" s="3" t="s">
        <v>36</v>
      </c>
    </row>
    <row r="2927" spans="4:5" x14ac:dyDescent="0.3">
      <c r="D2927" s="6">
        <v>83</v>
      </c>
      <c r="E2927" s="3" t="s">
        <v>36</v>
      </c>
    </row>
    <row r="2928" spans="4:5" x14ac:dyDescent="0.3">
      <c r="D2928" s="6">
        <v>75</v>
      </c>
      <c r="E2928" s="3" t="s">
        <v>36</v>
      </c>
    </row>
    <row r="2929" spans="4:5" x14ac:dyDescent="0.3">
      <c r="D2929" s="6">
        <v>125</v>
      </c>
      <c r="E2929" s="3" t="s">
        <v>36</v>
      </c>
    </row>
    <row r="2930" spans="4:5" x14ac:dyDescent="0.3">
      <c r="D2930" s="6">
        <v>98</v>
      </c>
      <c r="E2930" s="3" t="s">
        <v>36</v>
      </c>
    </row>
    <row r="2931" spans="4:5" x14ac:dyDescent="0.3">
      <c r="D2931" s="6">
        <v>42</v>
      </c>
      <c r="E2931" s="3" t="s">
        <v>36</v>
      </c>
    </row>
    <row r="2932" spans="4:5" x14ac:dyDescent="0.3">
      <c r="D2932" s="6">
        <v>69</v>
      </c>
      <c r="E2932" s="3" t="s">
        <v>36</v>
      </c>
    </row>
    <row r="2933" spans="4:5" x14ac:dyDescent="0.3">
      <c r="D2933" s="6">
        <v>69</v>
      </c>
      <c r="E2933" s="3" t="s">
        <v>36</v>
      </c>
    </row>
    <row r="2934" spans="4:5" x14ac:dyDescent="0.3">
      <c r="D2934" s="6">
        <v>75</v>
      </c>
      <c r="E2934" s="3" t="s">
        <v>36</v>
      </c>
    </row>
    <row r="2935" spans="4:5" x14ac:dyDescent="0.3">
      <c r="D2935" s="6">
        <v>22</v>
      </c>
      <c r="E2935" s="3" t="s">
        <v>36</v>
      </c>
    </row>
    <row r="2936" spans="4:5" x14ac:dyDescent="0.3">
      <c r="D2936" s="6">
        <v>42</v>
      </c>
      <c r="E2936" s="3" t="s">
        <v>36</v>
      </c>
    </row>
    <row r="2937" spans="4:5" x14ac:dyDescent="0.3">
      <c r="D2937" s="6">
        <v>171</v>
      </c>
      <c r="E2937" s="3" t="s">
        <v>36</v>
      </c>
    </row>
    <row r="2938" spans="4:5" x14ac:dyDescent="0.3">
      <c r="D2938" s="6">
        <v>34</v>
      </c>
      <c r="E2938" s="3" t="s">
        <v>36</v>
      </c>
    </row>
    <row r="2939" spans="4:5" x14ac:dyDescent="0.3">
      <c r="D2939" s="6">
        <v>59</v>
      </c>
      <c r="E2939" s="3" t="s">
        <v>36</v>
      </c>
    </row>
    <row r="2940" spans="4:5" x14ac:dyDescent="0.3">
      <c r="D2940" s="6">
        <v>61</v>
      </c>
      <c r="E2940" s="3" t="s">
        <v>36</v>
      </c>
    </row>
    <row r="2941" spans="4:5" x14ac:dyDescent="0.3">
      <c r="D2941" s="6">
        <v>104</v>
      </c>
      <c r="E2941" s="3" t="s">
        <v>36</v>
      </c>
    </row>
    <row r="2942" spans="4:5" x14ac:dyDescent="0.3">
      <c r="D2942" s="6">
        <v>138</v>
      </c>
      <c r="E2942" s="3" t="s">
        <v>36</v>
      </c>
    </row>
    <row r="2943" spans="4:5" x14ac:dyDescent="0.3">
      <c r="D2943" s="6">
        <v>143</v>
      </c>
      <c r="E2943" s="3" t="s">
        <v>36</v>
      </c>
    </row>
    <row r="2944" spans="4:5" x14ac:dyDescent="0.3">
      <c r="D2944" s="6">
        <v>59</v>
      </c>
      <c r="E2944" s="3" t="s">
        <v>36</v>
      </c>
    </row>
    <row r="2945" spans="4:5" x14ac:dyDescent="0.3">
      <c r="D2945" s="6">
        <v>29</v>
      </c>
      <c r="E2945" s="3" t="s">
        <v>36</v>
      </c>
    </row>
    <row r="2946" spans="4:5" x14ac:dyDescent="0.3">
      <c r="D2946" s="6">
        <v>149</v>
      </c>
      <c r="E2946" s="3" t="s">
        <v>36</v>
      </c>
    </row>
    <row r="2947" spans="4:5" x14ac:dyDescent="0.3">
      <c r="D2947" s="6">
        <v>71</v>
      </c>
      <c r="E2947" s="3" t="s">
        <v>36</v>
      </c>
    </row>
    <row r="2948" spans="4:5" x14ac:dyDescent="0.3">
      <c r="D2948" s="6">
        <v>53</v>
      </c>
      <c r="E2948" s="3" t="s">
        <v>36</v>
      </c>
    </row>
    <row r="2949" spans="4:5" x14ac:dyDescent="0.3">
      <c r="D2949" s="6">
        <v>28</v>
      </c>
      <c r="E2949" s="3" t="s">
        <v>36</v>
      </c>
    </row>
    <row r="2950" spans="4:5" x14ac:dyDescent="0.3">
      <c r="D2950" s="6">
        <v>90</v>
      </c>
      <c r="E2950" s="3" t="s">
        <v>36</v>
      </c>
    </row>
    <row r="2951" spans="4:5" x14ac:dyDescent="0.3">
      <c r="D2951" s="6">
        <v>65</v>
      </c>
      <c r="E2951" s="3" t="s">
        <v>36</v>
      </c>
    </row>
    <row r="2952" spans="4:5" x14ac:dyDescent="0.3">
      <c r="D2952" s="6">
        <v>63</v>
      </c>
      <c r="E2952" s="3" t="s">
        <v>36</v>
      </c>
    </row>
    <row r="2953" spans="4:5" x14ac:dyDescent="0.3">
      <c r="D2953" s="6">
        <v>93</v>
      </c>
      <c r="E2953" s="3" t="s">
        <v>36</v>
      </c>
    </row>
    <row r="2954" spans="4:5" x14ac:dyDescent="0.3">
      <c r="D2954" s="6">
        <v>63</v>
      </c>
      <c r="E2954" s="3" t="s">
        <v>36</v>
      </c>
    </row>
    <row r="2955" spans="4:5" x14ac:dyDescent="0.3">
      <c r="D2955" s="6">
        <v>18</v>
      </c>
      <c r="E2955" s="3" t="s">
        <v>36</v>
      </c>
    </row>
    <row r="2956" spans="4:5" x14ac:dyDescent="0.3">
      <c r="D2956" s="6">
        <v>53</v>
      </c>
      <c r="E2956" s="3" t="s">
        <v>36</v>
      </c>
    </row>
    <row r="2957" spans="4:5" x14ac:dyDescent="0.3">
      <c r="D2957" s="6">
        <v>43</v>
      </c>
      <c r="E2957" s="3" t="s">
        <v>36</v>
      </c>
    </row>
    <row r="2958" spans="4:5" x14ac:dyDescent="0.3">
      <c r="D2958" s="6">
        <v>81</v>
      </c>
      <c r="E2958" s="3" t="s">
        <v>36</v>
      </c>
    </row>
    <row r="2959" spans="4:5" x14ac:dyDescent="0.3">
      <c r="D2959" s="6">
        <v>18</v>
      </c>
      <c r="E2959" s="3" t="s">
        <v>36</v>
      </c>
    </row>
    <row r="2960" spans="4:5" x14ac:dyDescent="0.3">
      <c r="D2960" s="6">
        <v>138</v>
      </c>
      <c r="E2960" s="3" t="s">
        <v>36</v>
      </c>
    </row>
    <row r="2961" spans="4:5" x14ac:dyDescent="0.3">
      <c r="D2961" s="6">
        <v>73</v>
      </c>
      <c r="E2961" s="3" t="s">
        <v>36</v>
      </c>
    </row>
    <row r="2962" spans="4:5" x14ac:dyDescent="0.3">
      <c r="D2962" s="6">
        <v>54</v>
      </c>
      <c r="E2962" s="3" t="s">
        <v>36</v>
      </c>
    </row>
    <row r="2963" spans="4:5" x14ac:dyDescent="0.3">
      <c r="D2963" s="6">
        <v>11</v>
      </c>
      <c r="E2963" s="3" t="s">
        <v>36</v>
      </c>
    </row>
    <row r="2964" spans="4:5" x14ac:dyDescent="0.3">
      <c r="D2964" s="6">
        <v>45</v>
      </c>
      <c r="E2964" s="3" t="s">
        <v>36</v>
      </c>
    </row>
    <row r="2965" spans="4:5" x14ac:dyDescent="0.3">
      <c r="D2965" s="6">
        <v>43</v>
      </c>
      <c r="E2965" s="3" t="s">
        <v>36</v>
      </c>
    </row>
    <row r="2966" spans="4:5" x14ac:dyDescent="0.3">
      <c r="D2966" s="6">
        <v>39</v>
      </c>
      <c r="E2966" s="3" t="s">
        <v>36</v>
      </c>
    </row>
    <row r="2967" spans="4:5" x14ac:dyDescent="0.3">
      <c r="D2967" s="6">
        <v>78</v>
      </c>
      <c r="E2967" s="3" t="s">
        <v>36</v>
      </c>
    </row>
    <row r="2968" spans="4:5" x14ac:dyDescent="0.3">
      <c r="D2968" s="6">
        <v>115</v>
      </c>
      <c r="E2968" s="3" t="s">
        <v>36</v>
      </c>
    </row>
    <row r="2969" spans="4:5" x14ac:dyDescent="0.3">
      <c r="D2969" s="6">
        <v>74</v>
      </c>
      <c r="E2969" s="3" t="s">
        <v>36</v>
      </c>
    </row>
    <row r="2970" spans="4:5" x14ac:dyDescent="0.3">
      <c r="D2970" s="6">
        <v>93</v>
      </c>
      <c r="E2970" s="3" t="s">
        <v>36</v>
      </c>
    </row>
    <row r="2971" spans="4:5" x14ac:dyDescent="0.3">
      <c r="D2971" s="6">
        <v>155</v>
      </c>
      <c r="E2971" s="3" t="s">
        <v>36</v>
      </c>
    </row>
    <row r="2972" spans="4:5" x14ac:dyDescent="0.3">
      <c r="D2972" s="6">
        <v>89</v>
      </c>
      <c r="E2972" s="3" t="s">
        <v>36</v>
      </c>
    </row>
    <row r="2973" spans="4:5" x14ac:dyDescent="0.3">
      <c r="D2973" s="6">
        <v>113</v>
      </c>
      <c r="E2973" s="3" t="s">
        <v>36</v>
      </c>
    </row>
    <row r="2974" spans="4:5" x14ac:dyDescent="0.3">
      <c r="D2974" s="6">
        <v>75</v>
      </c>
      <c r="E2974" s="3" t="s">
        <v>36</v>
      </c>
    </row>
    <row r="2975" spans="4:5" x14ac:dyDescent="0.3">
      <c r="D2975" s="6">
        <v>21</v>
      </c>
      <c r="E2975" s="3" t="s">
        <v>36</v>
      </c>
    </row>
    <row r="2976" spans="4:5" x14ac:dyDescent="0.3">
      <c r="D2976" s="6">
        <v>88</v>
      </c>
      <c r="E2976" s="3" t="s">
        <v>36</v>
      </c>
    </row>
    <row r="2977" spans="4:5" x14ac:dyDescent="0.3">
      <c r="D2977" s="6">
        <v>54</v>
      </c>
      <c r="E2977" s="3" t="s">
        <v>36</v>
      </c>
    </row>
    <row r="2978" spans="4:5" x14ac:dyDescent="0.3">
      <c r="D2978" s="6">
        <v>82</v>
      </c>
      <c r="E2978" s="3" t="s">
        <v>36</v>
      </c>
    </row>
    <row r="2979" spans="4:5" x14ac:dyDescent="0.3">
      <c r="D2979" s="6">
        <v>118</v>
      </c>
      <c r="E2979" s="3" t="s">
        <v>36</v>
      </c>
    </row>
    <row r="2980" spans="4:5" x14ac:dyDescent="0.3">
      <c r="D2980" s="6">
        <v>128</v>
      </c>
      <c r="E2980" s="3" t="s">
        <v>36</v>
      </c>
    </row>
    <row r="2981" spans="4:5" x14ac:dyDescent="0.3">
      <c r="D2981" s="6">
        <v>101</v>
      </c>
      <c r="E2981" s="3" t="s">
        <v>36</v>
      </c>
    </row>
    <row r="2982" spans="4:5" x14ac:dyDescent="0.3">
      <c r="D2982" s="6">
        <v>165</v>
      </c>
      <c r="E2982" s="3" t="s">
        <v>36</v>
      </c>
    </row>
    <row r="2983" spans="4:5" x14ac:dyDescent="0.3">
      <c r="D2983" s="6">
        <v>119</v>
      </c>
      <c r="E2983" s="3" t="s">
        <v>36</v>
      </c>
    </row>
    <row r="2984" spans="4:5" x14ac:dyDescent="0.3">
      <c r="D2984" s="6">
        <v>33</v>
      </c>
      <c r="E2984" s="3" t="s">
        <v>36</v>
      </c>
    </row>
    <row r="2985" spans="4:5" x14ac:dyDescent="0.3">
      <c r="D2985" s="6">
        <v>72</v>
      </c>
      <c r="E2985" s="3" t="s">
        <v>36</v>
      </c>
    </row>
    <row r="2986" spans="4:5" x14ac:dyDescent="0.3">
      <c r="D2986" s="6">
        <v>79</v>
      </c>
      <c r="E2986" s="3" t="s">
        <v>36</v>
      </c>
    </row>
    <row r="2987" spans="4:5" x14ac:dyDescent="0.3">
      <c r="D2987" s="6">
        <v>24</v>
      </c>
      <c r="E2987" s="3" t="s">
        <v>36</v>
      </c>
    </row>
    <row r="2988" spans="4:5" x14ac:dyDescent="0.3">
      <c r="D2988" s="6">
        <v>58</v>
      </c>
      <c r="E2988" s="3" t="s">
        <v>36</v>
      </c>
    </row>
    <row r="2989" spans="4:5" x14ac:dyDescent="0.3">
      <c r="D2989" s="6">
        <v>61</v>
      </c>
      <c r="E2989" s="3" t="s">
        <v>36</v>
      </c>
    </row>
    <row r="2990" spans="4:5" x14ac:dyDescent="0.3">
      <c r="D2990" s="6">
        <v>61</v>
      </c>
      <c r="E2990" s="3" t="s">
        <v>36</v>
      </c>
    </row>
    <row r="2991" spans="4:5" x14ac:dyDescent="0.3">
      <c r="D2991" s="6">
        <v>75</v>
      </c>
      <c r="E2991" s="3" t="s">
        <v>36</v>
      </c>
    </row>
    <row r="2992" spans="4:5" x14ac:dyDescent="0.3">
      <c r="D2992" s="6">
        <v>42</v>
      </c>
      <c r="E2992" s="3" t="s">
        <v>36</v>
      </c>
    </row>
    <row r="2993" spans="4:5" x14ac:dyDescent="0.3">
      <c r="D2993" s="6">
        <v>168</v>
      </c>
      <c r="E2993" s="3" t="s">
        <v>36</v>
      </c>
    </row>
    <row r="2994" spans="4:5" x14ac:dyDescent="0.3">
      <c r="D2994" s="6">
        <v>30</v>
      </c>
      <c r="E2994" s="3" t="s">
        <v>36</v>
      </c>
    </row>
    <row r="2995" spans="4:5" x14ac:dyDescent="0.3">
      <c r="D2995" s="6">
        <v>31</v>
      </c>
      <c r="E2995" s="3" t="s">
        <v>36</v>
      </c>
    </row>
    <row r="2996" spans="4:5" x14ac:dyDescent="0.3">
      <c r="D2996" s="6">
        <v>52</v>
      </c>
      <c r="E2996" s="3" t="s">
        <v>36</v>
      </c>
    </row>
    <row r="2997" spans="4:5" x14ac:dyDescent="0.3">
      <c r="D2997" s="6">
        <v>71</v>
      </c>
      <c r="E2997" s="3" t="s">
        <v>36</v>
      </c>
    </row>
    <row r="2998" spans="4:5" x14ac:dyDescent="0.3">
      <c r="D2998" s="6">
        <v>25</v>
      </c>
      <c r="E2998" s="3" t="s">
        <v>36</v>
      </c>
    </row>
    <row r="2999" spans="4:5" x14ac:dyDescent="0.3">
      <c r="D2999" s="6">
        <v>24</v>
      </c>
      <c r="E2999" s="3" t="s">
        <v>36</v>
      </c>
    </row>
    <row r="3000" spans="4:5" x14ac:dyDescent="0.3">
      <c r="D3000" s="6">
        <v>12</v>
      </c>
      <c r="E3000" s="3" t="s">
        <v>36</v>
      </c>
    </row>
    <row r="3001" spans="4:5" x14ac:dyDescent="0.3">
      <c r="D3001" s="6">
        <v>72</v>
      </c>
      <c r="E3001" s="3" t="s">
        <v>36</v>
      </c>
    </row>
    <row r="3002" spans="4:5" x14ac:dyDescent="0.3">
      <c r="D3002" s="6">
        <v>22</v>
      </c>
      <c r="E3002" s="3" t="s">
        <v>36</v>
      </c>
    </row>
    <row r="3003" spans="4:5" x14ac:dyDescent="0.3">
      <c r="D3003" s="6">
        <v>24</v>
      </c>
      <c r="E3003" s="3" t="s">
        <v>36</v>
      </c>
    </row>
    <row r="3004" spans="4:5" x14ac:dyDescent="0.3">
      <c r="D3004" s="6">
        <v>25</v>
      </c>
      <c r="E3004" s="3" t="s">
        <v>36</v>
      </c>
    </row>
    <row r="3005" spans="4:5" x14ac:dyDescent="0.3">
      <c r="D3005" s="6">
        <v>55</v>
      </c>
      <c r="E3005" s="3" t="s">
        <v>36</v>
      </c>
    </row>
    <row r="3006" spans="4:5" x14ac:dyDescent="0.3">
      <c r="D3006" s="6">
        <v>85</v>
      </c>
      <c r="E3006" s="3" t="s">
        <v>36</v>
      </c>
    </row>
    <row r="3007" spans="4:5" x14ac:dyDescent="0.3">
      <c r="D3007" s="6">
        <v>25</v>
      </c>
      <c r="E3007" s="3" t="s">
        <v>36</v>
      </c>
    </row>
    <row r="3008" spans="4:5" x14ac:dyDescent="0.3">
      <c r="D3008" s="6">
        <v>62</v>
      </c>
      <c r="E3008" s="3" t="s">
        <v>36</v>
      </c>
    </row>
    <row r="3009" spans="4:5" x14ac:dyDescent="0.3">
      <c r="D3009" s="6">
        <v>63</v>
      </c>
      <c r="E3009" s="3" t="s">
        <v>36</v>
      </c>
    </row>
    <row r="3010" spans="4:5" x14ac:dyDescent="0.3">
      <c r="D3010" s="6">
        <v>80</v>
      </c>
      <c r="E3010" s="3" t="s">
        <v>36</v>
      </c>
    </row>
    <row r="3011" spans="4:5" x14ac:dyDescent="0.3">
      <c r="D3011" s="6">
        <v>89</v>
      </c>
      <c r="E3011" s="3" t="s">
        <v>36</v>
      </c>
    </row>
    <row r="3012" spans="4:5" x14ac:dyDescent="0.3">
      <c r="D3012" s="6">
        <v>29</v>
      </c>
      <c r="E3012" s="3" t="s">
        <v>36</v>
      </c>
    </row>
    <row r="3013" spans="4:5" x14ac:dyDescent="0.3">
      <c r="D3013" s="6">
        <v>50</v>
      </c>
      <c r="E3013" s="3" t="s">
        <v>36</v>
      </c>
    </row>
    <row r="3014" spans="4:5" x14ac:dyDescent="0.3">
      <c r="D3014" s="6">
        <v>41</v>
      </c>
      <c r="E3014" s="3" t="s">
        <v>36</v>
      </c>
    </row>
    <row r="3015" spans="4:5" x14ac:dyDescent="0.3">
      <c r="D3015" s="6">
        <v>74</v>
      </c>
      <c r="E3015" s="3" t="s">
        <v>36</v>
      </c>
    </row>
    <row r="3016" spans="4:5" x14ac:dyDescent="0.3">
      <c r="D3016" s="6">
        <v>52</v>
      </c>
      <c r="E3016" s="3" t="s">
        <v>36</v>
      </c>
    </row>
    <row r="3017" spans="4:5" x14ac:dyDescent="0.3">
      <c r="D3017" s="6">
        <v>79</v>
      </c>
      <c r="E3017" s="3" t="s">
        <v>36</v>
      </c>
    </row>
    <row r="3018" spans="4:5" x14ac:dyDescent="0.3">
      <c r="D3018" s="6">
        <v>31</v>
      </c>
      <c r="E3018" s="3" t="s">
        <v>36</v>
      </c>
    </row>
    <row r="3019" spans="4:5" x14ac:dyDescent="0.3">
      <c r="D3019" s="6">
        <v>15</v>
      </c>
      <c r="E3019" s="3" t="s">
        <v>36</v>
      </c>
    </row>
    <row r="3020" spans="4:5" x14ac:dyDescent="0.3">
      <c r="D3020" s="6">
        <v>129</v>
      </c>
      <c r="E3020" s="3" t="s">
        <v>36</v>
      </c>
    </row>
    <row r="3021" spans="4:5" x14ac:dyDescent="0.3">
      <c r="D3021" s="6">
        <v>58</v>
      </c>
      <c r="E3021" s="3" t="s">
        <v>36</v>
      </c>
    </row>
    <row r="3022" spans="4:5" x14ac:dyDescent="0.3">
      <c r="D3022" s="6">
        <v>61</v>
      </c>
      <c r="E3022" s="3" t="s">
        <v>36</v>
      </c>
    </row>
    <row r="3023" spans="4:5" x14ac:dyDescent="0.3">
      <c r="D3023" s="6">
        <v>100</v>
      </c>
      <c r="E3023" s="3" t="s">
        <v>36</v>
      </c>
    </row>
    <row r="3024" spans="4:5" x14ac:dyDescent="0.3">
      <c r="D3024" s="6">
        <v>41</v>
      </c>
      <c r="E3024" s="3" t="s">
        <v>36</v>
      </c>
    </row>
    <row r="3025" spans="4:5" x14ac:dyDescent="0.3">
      <c r="D3025" s="6">
        <v>50</v>
      </c>
      <c r="E3025" s="3" t="s">
        <v>36</v>
      </c>
    </row>
    <row r="3026" spans="4:5" x14ac:dyDescent="0.3">
      <c r="D3026" s="6">
        <v>65</v>
      </c>
      <c r="E3026" s="3" t="s">
        <v>36</v>
      </c>
    </row>
    <row r="3027" spans="4:5" x14ac:dyDescent="0.3">
      <c r="D3027" s="6">
        <v>91</v>
      </c>
      <c r="E3027" s="3" t="s">
        <v>36</v>
      </c>
    </row>
    <row r="3028" spans="4:5" x14ac:dyDescent="0.3">
      <c r="D3028" s="6">
        <v>94</v>
      </c>
      <c r="E3028" s="3" t="s">
        <v>36</v>
      </c>
    </row>
    <row r="3029" spans="4:5" x14ac:dyDescent="0.3">
      <c r="D3029" s="6">
        <v>81</v>
      </c>
      <c r="E3029" s="3" t="s">
        <v>36</v>
      </c>
    </row>
    <row r="3030" spans="4:5" x14ac:dyDescent="0.3">
      <c r="D3030" s="6">
        <v>74</v>
      </c>
      <c r="E3030" s="3" t="s">
        <v>36</v>
      </c>
    </row>
    <row r="3031" spans="4:5" x14ac:dyDescent="0.3">
      <c r="D3031" s="6">
        <v>34</v>
      </c>
      <c r="E3031" s="3" t="s">
        <v>36</v>
      </c>
    </row>
    <row r="3032" spans="4:5" x14ac:dyDescent="0.3">
      <c r="D3032" s="6">
        <v>58</v>
      </c>
      <c r="E3032" s="3" t="s">
        <v>36</v>
      </c>
    </row>
    <row r="3033" spans="4:5" x14ac:dyDescent="0.3">
      <c r="D3033" s="6">
        <v>89</v>
      </c>
      <c r="E3033" s="3" t="s">
        <v>36</v>
      </c>
    </row>
    <row r="3034" spans="4:5" x14ac:dyDescent="0.3">
      <c r="D3034" s="6">
        <v>69</v>
      </c>
      <c r="E3034" s="3" t="s">
        <v>36</v>
      </c>
    </row>
    <row r="3035" spans="4:5" x14ac:dyDescent="0.3">
      <c r="D3035" s="6">
        <v>54</v>
      </c>
      <c r="E3035" s="3" t="s">
        <v>36</v>
      </c>
    </row>
    <row r="3036" spans="4:5" x14ac:dyDescent="0.3">
      <c r="D3036" s="6">
        <v>75</v>
      </c>
      <c r="E3036" s="3" t="s">
        <v>36</v>
      </c>
    </row>
    <row r="3037" spans="4:5" x14ac:dyDescent="0.3">
      <c r="D3037" s="6">
        <v>75</v>
      </c>
      <c r="E3037" s="3" t="s">
        <v>36</v>
      </c>
    </row>
    <row r="3038" spans="4:5" x14ac:dyDescent="0.3">
      <c r="D3038" s="6">
        <v>121</v>
      </c>
      <c r="E3038" s="3" t="s">
        <v>36</v>
      </c>
    </row>
    <row r="3039" spans="4:5" x14ac:dyDescent="0.3">
      <c r="D3039" s="6">
        <v>31</v>
      </c>
      <c r="E3039" s="3" t="s">
        <v>36</v>
      </c>
    </row>
    <row r="3040" spans="4:5" x14ac:dyDescent="0.3">
      <c r="D3040" s="6">
        <v>40</v>
      </c>
      <c r="E3040" s="3" t="s">
        <v>36</v>
      </c>
    </row>
    <row r="3041" spans="4:5" x14ac:dyDescent="0.3">
      <c r="D3041" s="6">
        <v>10</v>
      </c>
      <c r="E3041" s="3" t="s">
        <v>36</v>
      </c>
    </row>
    <row r="3042" spans="4:5" x14ac:dyDescent="0.3">
      <c r="D3042" s="6">
        <v>62</v>
      </c>
      <c r="E3042" s="3" t="s">
        <v>36</v>
      </c>
    </row>
    <row r="3043" spans="4:5" x14ac:dyDescent="0.3">
      <c r="D3043" s="6">
        <v>109</v>
      </c>
      <c r="E3043" s="3" t="s">
        <v>36</v>
      </c>
    </row>
    <row r="3044" spans="4:5" x14ac:dyDescent="0.3">
      <c r="D3044" s="6">
        <v>141</v>
      </c>
      <c r="E3044" s="3" t="s">
        <v>36</v>
      </c>
    </row>
    <row r="3045" spans="4:5" x14ac:dyDescent="0.3">
      <c r="D3045" s="6">
        <v>32</v>
      </c>
      <c r="E3045" s="3" t="s">
        <v>36</v>
      </c>
    </row>
    <row r="3046" spans="4:5" x14ac:dyDescent="0.3">
      <c r="D3046" s="6">
        <v>33</v>
      </c>
      <c r="E3046" s="3" t="s">
        <v>36</v>
      </c>
    </row>
    <row r="3047" spans="4:5" x14ac:dyDescent="0.3">
      <c r="D3047" s="6">
        <v>32</v>
      </c>
      <c r="E3047" s="3" t="s">
        <v>36</v>
      </c>
    </row>
    <row r="3048" spans="4:5" x14ac:dyDescent="0.3">
      <c r="D3048" s="6">
        <v>78</v>
      </c>
      <c r="E3048" s="3" t="s">
        <v>36</v>
      </c>
    </row>
    <row r="3049" spans="4:5" x14ac:dyDescent="0.3">
      <c r="D3049" s="6">
        <v>59</v>
      </c>
      <c r="E3049" s="3" t="s">
        <v>36</v>
      </c>
    </row>
    <row r="3050" spans="4:5" x14ac:dyDescent="0.3">
      <c r="D3050" s="6">
        <v>143</v>
      </c>
      <c r="E3050" s="3" t="s">
        <v>36</v>
      </c>
    </row>
    <row r="3051" spans="4:5" x14ac:dyDescent="0.3">
      <c r="D3051" s="6">
        <v>28</v>
      </c>
      <c r="E3051" s="3" t="s">
        <v>36</v>
      </c>
    </row>
    <row r="3052" spans="4:5" x14ac:dyDescent="0.3">
      <c r="D3052" s="6">
        <v>21</v>
      </c>
      <c r="E3052" s="3" t="s">
        <v>36</v>
      </c>
    </row>
    <row r="3053" spans="4:5" x14ac:dyDescent="0.3">
      <c r="D3053" s="6">
        <v>23</v>
      </c>
      <c r="E3053" s="3" t="s">
        <v>36</v>
      </c>
    </row>
    <row r="3054" spans="4:5" x14ac:dyDescent="0.3">
      <c r="D3054" s="6">
        <v>175</v>
      </c>
      <c r="E3054" s="3" t="s">
        <v>36</v>
      </c>
    </row>
    <row r="3055" spans="4:5" x14ac:dyDescent="0.3">
      <c r="D3055" s="6">
        <v>28</v>
      </c>
      <c r="E3055" s="3" t="s">
        <v>36</v>
      </c>
    </row>
    <row r="3056" spans="4:5" x14ac:dyDescent="0.3">
      <c r="D3056" s="6">
        <v>39</v>
      </c>
      <c r="E3056" s="3" t="s">
        <v>36</v>
      </c>
    </row>
    <row r="3057" spans="4:5" x14ac:dyDescent="0.3">
      <c r="D3057" s="6">
        <v>30</v>
      </c>
      <c r="E3057" s="3" t="s">
        <v>36</v>
      </c>
    </row>
    <row r="3058" spans="4:5" x14ac:dyDescent="0.3">
      <c r="D3058" s="6">
        <v>32</v>
      </c>
      <c r="E3058" s="3" t="s">
        <v>36</v>
      </c>
    </row>
    <row r="3059" spans="4:5" x14ac:dyDescent="0.3">
      <c r="D3059" s="6">
        <v>104</v>
      </c>
      <c r="E3059" s="3" t="s">
        <v>36</v>
      </c>
    </row>
    <row r="3060" spans="4:5" x14ac:dyDescent="0.3">
      <c r="D3060" s="6">
        <v>59</v>
      </c>
      <c r="E3060" s="3" t="s">
        <v>36</v>
      </c>
    </row>
    <row r="3061" spans="4:5" x14ac:dyDescent="0.3">
      <c r="D3061" s="6">
        <v>43</v>
      </c>
      <c r="E3061" s="3" t="s">
        <v>36</v>
      </c>
    </row>
    <row r="3062" spans="4:5" x14ac:dyDescent="0.3">
      <c r="D3062" s="6">
        <v>80</v>
      </c>
      <c r="E3062" s="3" t="s">
        <v>36</v>
      </c>
    </row>
    <row r="3063" spans="4:5" x14ac:dyDescent="0.3">
      <c r="D3063" s="6">
        <v>52</v>
      </c>
      <c r="E3063" s="3" t="s">
        <v>36</v>
      </c>
    </row>
    <row r="3064" spans="4:5" x14ac:dyDescent="0.3">
      <c r="D3064" s="6">
        <v>128</v>
      </c>
      <c r="E3064" s="3" t="s">
        <v>36</v>
      </c>
    </row>
    <row r="3065" spans="4:5" x14ac:dyDescent="0.3">
      <c r="D3065" s="6">
        <v>40</v>
      </c>
      <c r="E3065" s="3" t="s">
        <v>36</v>
      </c>
    </row>
    <row r="3066" spans="4:5" x14ac:dyDescent="0.3">
      <c r="D3066" s="6">
        <v>123</v>
      </c>
      <c r="E3066" s="3" t="s">
        <v>36</v>
      </c>
    </row>
    <row r="3067" spans="4:5" x14ac:dyDescent="0.3">
      <c r="D3067" s="6">
        <v>94</v>
      </c>
      <c r="E3067" s="3" t="s">
        <v>36</v>
      </c>
    </row>
    <row r="3068" spans="4:5" x14ac:dyDescent="0.3">
      <c r="D3068" s="6">
        <v>65</v>
      </c>
      <c r="E3068" s="3" t="s">
        <v>36</v>
      </c>
    </row>
    <row r="3069" spans="4:5" x14ac:dyDescent="0.3">
      <c r="D3069" s="6">
        <v>139</v>
      </c>
      <c r="E3069" s="3" t="s">
        <v>36</v>
      </c>
    </row>
    <row r="3070" spans="4:5" x14ac:dyDescent="0.3">
      <c r="D3070" s="6">
        <v>18</v>
      </c>
      <c r="E3070" s="3" t="s">
        <v>36</v>
      </c>
    </row>
    <row r="3071" spans="4:5" x14ac:dyDescent="0.3">
      <c r="D3071" s="6">
        <v>53</v>
      </c>
      <c r="E3071" s="3" t="s">
        <v>36</v>
      </c>
    </row>
    <row r="3072" spans="4:5" x14ac:dyDescent="0.3">
      <c r="D3072" s="6">
        <v>161</v>
      </c>
      <c r="E3072" s="3" t="s">
        <v>36</v>
      </c>
    </row>
    <row r="3073" spans="4:5" x14ac:dyDescent="0.3">
      <c r="D3073" s="6">
        <v>80</v>
      </c>
      <c r="E3073" s="3" t="s">
        <v>36</v>
      </c>
    </row>
    <row r="3074" spans="4:5" x14ac:dyDescent="0.3">
      <c r="D3074" s="6">
        <v>62</v>
      </c>
      <c r="E3074" s="3" t="s">
        <v>36</v>
      </c>
    </row>
    <row r="3075" spans="4:5" x14ac:dyDescent="0.3">
      <c r="D3075" s="6">
        <v>153</v>
      </c>
      <c r="E3075" s="3" t="s">
        <v>36</v>
      </c>
    </row>
    <row r="3076" spans="4:5" x14ac:dyDescent="0.3">
      <c r="D3076" s="6">
        <v>69</v>
      </c>
      <c r="E3076" s="3" t="s">
        <v>36</v>
      </c>
    </row>
    <row r="3077" spans="4:5" x14ac:dyDescent="0.3">
      <c r="D3077" s="6">
        <v>54</v>
      </c>
      <c r="E3077" s="3" t="s">
        <v>36</v>
      </c>
    </row>
    <row r="3078" spans="4:5" x14ac:dyDescent="0.3">
      <c r="D3078" s="6">
        <v>21</v>
      </c>
      <c r="E3078" s="3" t="s">
        <v>36</v>
      </c>
    </row>
    <row r="3079" spans="4:5" x14ac:dyDescent="0.3">
      <c r="D3079" s="6">
        <v>89</v>
      </c>
      <c r="E3079" s="3" t="s">
        <v>36</v>
      </c>
    </row>
    <row r="3080" spans="4:5" x14ac:dyDescent="0.3">
      <c r="D3080" s="6">
        <v>104</v>
      </c>
      <c r="E3080" s="3" t="s">
        <v>36</v>
      </c>
    </row>
    <row r="3081" spans="4:5" x14ac:dyDescent="0.3">
      <c r="D3081" s="6">
        <v>68</v>
      </c>
      <c r="E3081" s="3" t="s">
        <v>36</v>
      </c>
    </row>
    <row r="3082" spans="4:5" x14ac:dyDescent="0.3">
      <c r="D3082" s="6">
        <v>25</v>
      </c>
      <c r="E3082" s="3" t="s">
        <v>36</v>
      </c>
    </row>
    <row r="3083" spans="4:5" x14ac:dyDescent="0.3">
      <c r="D3083" s="6">
        <v>125</v>
      </c>
      <c r="E3083" s="3" t="s">
        <v>36</v>
      </c>
    </row>
    <row r="3084" spans="4:5" x14ac:dyDescent="0.3">
      <c r="D3084" s="6">
        <v>69</v>
      </c>
      <c r="E3084" s="3" t="s">
        <v>36</v>
      </c>
    </row>
    <row r="3085" spans="4:5" x14ac:dyDescent="0.3">
      <c r="D3085" s="6">
        <v>178</v>
      </c>
      <c r="E3085" s="3" t="s">
        <v>36</v>
      </c>
    </row>
    <row r="3086" spans="4:5" x14ac:dyDescent="0.3">
      <c r="D3086" s="6">
        <v>20</v>
      </c>
      <c r="E3086" s="3" t="s">
        <v>36</v>
      </c>
    </row>
    <row r="3087" spans="4:5" x14ac:dyDescent="0.3">
      <c r="D3087" s="6">
        <v>41</v>
      </c>
      <c r="E3087" s="3" t="s">
        <v>36</v>
      </c>
    </row>
    <row r="3088" spans="4:5" x14ac:dyDescent="0.3">
      <c r="D3088" s="6">
        <v>59</v>
      </c>
      <c r="E3088" s="3" t="s">
        <v>36</v>
      </c>
    </row>
    <row r="3089" spans="4:5" x14ac:dyDescent="0.3">
      <c r="D3089" s="6">
        <v>108</v>
      </c>
      <c r="E3089" s="3" t="s">
        <v>36</v>
      </c>
    </row>
    <row r="3090" spans="4:5" x14ac:dyDescent="0.3">
      <c r="D3090" s="6">
        <v>80</v>
      </c>
      <c r="E3090" s="3" t="s">
        <v>36</v>
      </c>
    </row>
    <row r="3091" spans="4:5" x14ac:dyDescent="0.3">
      <c r="D3091" s="6">
        <v>48</v>
      </c>
      <c r="E3091" s="3" t="s">
        <v>36</v>
      </c>
    </row>
    <row r="3092" spans="4:5" x14ac:dyDescent="0.3">
      <c r="D3092" s="6">
        <v>74</v>
      </c>
      <c r="E3092" s="3" t="s">
        <v>36</v>
      </c>
    </row>
    <row r="3093" spans="4:5" x14ac:dyDescent="0.3">
      <c r="D3093" s="6">
        <v>52</v>
      </c>
      <c r="E3093" s="3" t="s">
        <v>36</v>
      </c>
    </row>
    <row r="3094" spans="4:5" x14ac:dyDescent="0.3">
      <c r="D3094" s="6">
        <v>171</v>
      </c>
      <c r="E3094" s="3" t="s">
        <v>36</v>
      </c>
    </row>
    <row r="3095" spans="4:5" x14ac:dyDescent="0.3">
      <c r="D3095" s="6">
        <v>91</v>
      </c>
      <c r="E3095" s="3" t="s">
        <v>36</v>
      </c>
    </row>
    <row r="3096" spans="4:5" x14ac:dyDescent="0.3">
      <c r="D3096" s="6">
        <v>92</v>
      </c>
      <c r="E3096" s="3" t="s">
        <v>36</v>
      </c>
    </row>
    <row r="3097" spans="4:5" x14ac:dyDescent="0.3">
      <c r="D3097" s="6">
        <v>71</v>
      </c>
      <c r="E3097" s="3" t="s">
        <v>36</v>
      </c>
    </row>
    <row r="3098" spans="4:5" x14ac:dyDescent="0.3">
      <c r="D3098" s="6">
        <v>60</v>
      </c>
      <c r="E3098" s="3" t="s">
        <v>36</v>
      </c>
    </row>
    <row r="3099" spans="4:5" x14ac:dyDescent="0.3">
      <c r="D3099" s="6">
        <v>42</v>
      </c>
      <c r="E3099" s="3" t="s">
        <v>36</v>
      </c>
    </row>
    <row r="3100" spans="4:5" x14ac:dyDescent="0.3">
      <c r="D3100" s="6">
        <v>23</v>
      </c>
      <c r="E3100" s="3" t="s">
        <v>36</v>
      </c>
    </row>
    <row r="3101" spans="4:5" x14ac:dyDescent="0.3">
      <c r="D3101" s="6">
        <v>102</v>
      </c>
      <c r="E3101" s="3" t="s">
        <v>36</v>
      </c>
    </row>
    <row r="3102" spans="4:5" x14ac:dyDescent="0.3">
      <c r="D3102" s="6">
        <v>55</v>
      </c>
      <c r="E3102" s="3" t="s">
        <v>36</v>
      </c>
    </row>
    <row r="3103" spans="4:5" x14ac:dyDescent="0.3">
      <c r="D3103" s="6">
        <v>53</v>
      </c>
      <c r="E3103" s="3" t="s">
        <v>36</v>
      </c>
    </row>
    <row r="3104" spans="4:5" x14ac:dyDescent="0.3">
      <c r="D3104" s="6">
        <v>62</v>
      </c>
      <c r="E3104" s="3" t="s">
        <v>36</v>
      </c>
    </row>
    <row r="3105" spans="4:5" x14ac:dyDescent="0.3">
      <c r="D3105" s="6">
        <v>114</v>
      </c>
      <c r="E3105" s="3" t="s">
        <v>36</v>
      </c>
    </row>
    <row r="3106" spans="4:5" x14ac:dyDescent="0.3">
      <c r="D3106" s="6">
        <v>138</v>
      </c>
      <c r="E3106" s="3" t="s">
        <v>36</v>
      </c>
    </row>
    <row r="3107" spans="4:5" x14ac:dyDescent="0.3">
      <c r="D3107" s="6">
        <v>54</v>
      </c>
      <c r="E3107" s="3" t="s">
        <v>36</v>
      </c>
    </row>
    <row r="3108" spans="4:5" x14ac:dyDescent="0.3">
      <c r="D3108" s="6">
        <v>49</v>
      </c>
      <c r="E3108" s="3" t="s">
        <v>36</v>
      </c>
    </row>
    <row r="3109" spans="4:5" x14ac:dyDescent="0.3">
      <c r="D3109" s="6">
        <v>29</v>
      </c>
      <c r="E3109" s="3" t="s">
        <v>36</v>
      </c>
    </row>
    <row r="3110" spans="4:5" x14ac:dyDescent="0.3">
      <c r="D3110" s="6">
        <v>112</v>
      </c>
      <c r="E3110" s="3" t="s">
        <v>36</v>
      </c>
    </row>
    <row r="3111" spans="4:5" x14ac:dyDescent="0.3">
      <c r="D3111" s="6">
        <v>43</v>
      </c>
      <c r="E3111" s="3" t="s">
        <v>36</v>
      </c>
    </row>
    <row r="3112" spans="4:5" x14ac:dyDescent="0.3">
      <c r="D3112" s="6">
        <v>74</v>
      </c>
      <c r="E3112" s="3" t="s">
        <v>36</v>
      </c>
    </row>
    <row r="3113" spans="4:5" x14ac:dyDescent="0.3">
      <c r="D3113" s="6">
        <v>71</v>
      </c>
      <c r="E3113" s="3" t="s">
        <v>36</v>
      </c>
    </row>
    <row r="3114" spans="4:5" x14ac:dyDescent="0.3">
      <c r="D3114" s="6">
        <v>35</v>
      </c>
      <c r="E3114" s="3" t="s">
        <v>36</v>
      </c>
    </row>
    <row r="3115" spans="4:5" x14ac:dyDescent="0.3">
      <c r="D3115" s="6">
        <v>22</v>
      </c>
      <c r="E3115" s="3" t="s">
        <v>36</v>
      </c>
    </row>
    <row r="3116" spans="4:5" x14ac:dyDescent="0.3">
      <c r="D3116" s="6">
        <v>39</v>
      </c>
      <c r="E3116" s="3" t="s">
        <v>36</v>
      </c>
    </row>
    <row r="3117" spans="4:5" x14ac:dyDescent="0.3">
      <c r="D3117" s="6">
        <v>38</v>
      </c>
      <c r="E3117" s="3" t="s">
        <v>36</v>
      </c>
    </row>
    <row r="3118" spans="4:5" x14ac:dyDescent="0.3">
      <c r="D3118" s="6">
        <v>58</v>
      </c>
      <c r="E3118" s="3" t="s">
        <v>36</v>
      </c>
    </row>
    <row r="3119" spans="4:5" x14ac:dyDescent="0.3">
      <c r="D3119" s="6">
        <v>12</v>
      </c>
      <c r="E3119" s="3" t="s">
        <v>36</v>
      </c>
    </row>
    <row r="3120" spans="4:5" x14ac:dyDescent="0.3">
      <c r="D3120" s="6">
        <v>103</v>
      </c>
      <c r="E3120" s="3" t="s">
        <v>36</v>
      </c>
    </row>
    <row r="3121" spans="4:5" x14ac:dyDescent="0.3">
      <c r="D3121" s="6">
        <v>64</v>
      </c>
      <c r="E3121" s="3" t="s">
        <v>36</v>
      </c>
    </row>
    <row r="3122" spans="4:5" x14ac:dyDescent="0.3">
      <c r="D3122" s="6">
        <v>25</v>
      </c>
      <c r="E3122" s="3" t="s">
        <v>36</v>
      </c>
    </row>
    <row r="3123" spans="4:5" x14ac:dyDescent="0.3">
      <c r="D3123" s="6">
        <v>23</v>
      </c>
      <c r="E3123" s="3" t="s">
        <v>36</v>
      </c>
    </row>
    <row r="3124" spans="4:5" x14ac:dyDescent="0.3">
      <c r="D3124" s="6">
        <v>28</v>
      </c>
      <c r="E3124" s="3" t="s">
        <v>36</v>
      </c>
    </row>
    <row r="3125" spans="4:5" x14ac:dyDescent="0.3">
      <c r="D3125" s="6">
        <v>119</v>
      </c>
      <c r="E3125" s="3" t="s">
        <v>36</v>
      </c>
    </row>
    <row r="3126" spans="4:5" x14ac:dyDescent="0.3">
      <c r="D3126" s="6">
        <v>91</v>
      </c>
      <c r="E3126" s="3" t="s">
        <v>36</v>
      </c>
    </row>
    <row r="3127" spans="4:5" x14ac:dyDescent="0.3">
      <c r="D3127" s="6">
        <v>19</v>
      </c>
      <c r="E3127" s="3" t="s">
        <v>36</v>
      </c>
    </row>
    <row r="3128" spans="4:5" x14ac:dyDescent="0.3">
      <c r="D3128" s="6">
        <v>179</v>
      </c>
      <c r="E3128" s="3" t="s">
        <v>36</v>
      </c>
    </row>
    <row r="3129" spans="4:5" x14ac:dyDescent="0.3">
      <c r="D3129" s="6">
        <v>9</v>
      </c>
      <c r="E3129" s="3" t="s">
        <v>36</v>
      </c>
    </row>
    <row r="3130" spans="4:5" x14ac:dyDescent="0.3">
      <c r="D3130" s="6">
        <v>29</v>
      </c>
      <c r="E3130" s="3" t="s">
        <v>36</v>
      </c>
    </row>
    <row r="3131" spans="4:5" x14ac:dyDescent="0.3">
      <c r="D3131" s="6">
        <v>143</v>
      </c>
      <c r="E3131" s="3" t="s">
        <v>36</v>
      </c>
    </row>
    <row r="3132" spans="4:5" x14ac:dyDescent="0.3">
      <c r="D3132" s="6">
        <v>90</v>
      </c>
      <c r="E3132" s="3" t="s">
        <v>36</v>
      </c>
    </row>
    <row r="3133" spans="4:5" x14ac:dyDescent="0.3">
      <c r="D3133" s="6">
        <v>78</v>
      </c>
      <c r="E3133" s="3" t="s">
        <v>36</v>
      </c>
    </row>
    <row r="3134" spans="4:5" x14ac:dyDescent="0.3">
      <c r="D3134" s="6">
        <v>84</v>
      </c>
      <c r="E3134" s="3" t="s">
        <v>36</v>
      </c>
    </row>
    <row r="3135" spans="4:5" x14ac:dyDescent="0.3">
      <c r="D3135" s="6">
        <v>89</v>
      </c>
      <c r="E3135" s="3" t="s">
        <v>36</v>
      </c>
    </row>
    <row r="3136" spans="4:5" x14ac:dyDescent="0.3">
      <c r="D3136" s="6">
        <v>93</v>
      </c>
      <c r="E3136" s="3" t="s">
        <v>36</v>
      </c>
    </row>
    <row r="3137" spans="4:5" x14ac:dyDescent="0.3">
      <c r="D3137" s="6">
        <v>105</v>
      </c>
      <c r="E3137" s="3" t="s">
        <v>36</v>
      </c>
    </row>
    <row r="3138" spans="4:5" x14ac:dyDescent="0.3">
      <c r="D3138" s="6">
        <v>80</v>
      </c>
      <c r="E3138" s="3" t="s">
        <v>36</v>
      </c>
    </row>
    <row r="3139" spans="4:5" x14ac:dyDescent="0.3">
      <c r="D3139" s="6">
        <v>111</v>
      </c>
      <c r="E3139" s="3" t="s">
        <v>36</v>
      </c>
    </row>
    <row r="3140" spans="4:5" x14ac:dyDescent="0.3">
      <c r="D3140" s="6">
        <v>20</v>
      </c>
      <c r="E3140" s="3" t="s">
        <v>36</v>
      </c>
    </row>
    <row r="3141" spans="4:5" x14ac:dyDescent="0.3">
      <c r="D3141" s="6">
        <v>15</v>
      </c>
      <c r="E3141" s="3" t="s">
        <v>36</v>
      </c>
    </row>
    <row r="3142" spans="4:5" x14ac:dyDescent="0.3">
      <c r="D3142" s="6">
        <v>179</v>
      </c>
      <c r="E3142" s="3" t="s">
        <v>36</v>
      </c>
    </row>
    <row r="3143" spans="4:5" x14ac:dyDescent="0.3">
      <c r="D3143" s="6">
        <v>122</v>
      </c>
      <c r="E3143" s="3" t="s">
        <v>36</v>
      </c>
    </row>
    <row r="3144" spans="4:5" x14ac:dyDescent="0.3">
      <c r="D3144" s="6">
        <v>191</v>
      </c>
      <c r="E3144" s="3" t="s">
        <v>36</v>
      </c>
    </row>
    <row r="3145" spans="4:5" x14ac:dyDescent="0.3">
      <c r="D3145" s="6">
        <v>30</v>
      </c>
      <c r="E3145" s="3" t="s">
        <v>36</v>
      </c>
    </row>
    <row r="3146" spans="4:5" x14ac:dyDescent="0.3">
      <c r="D3146" s="6">
        <v>163</v>
      </c>
      <c r="E3146" s="3" t="s">
        <v>36</v>
      </c>
    </row>
    <row r="3147" spans="4:5" x14ac:dyDescent="0.3">
      <c r="D3147" s="6">
        <v>70</v>
      </c>
      <c r="E3147" s="3" t="s">
        <v>36</v>
      </c>
    </row>
    <row r="3148" spans="4:5" x14ac:dyDescent="0.3">
      <c r="D3148" s="6">
        <v>43</v>
      </c>
      <c r="E3148" s="3" t="s">
        <v>36</v>
      </c>
    </row>
    <row r="3149" spans="4:5" x14ac:dyDescent="0.3">
      <c r="D3149" s="6">
        <v>95</v>
      </c>
      <c r="E3149" s="3" t="s">
        <v>36</v>
      </c>
    </row>
    <row r="3150" spans="4:5" x14ac:dyDescent="0.3">
      <c r="D3150" s="6">
        <v>81</v>
      </c>
      <c r="E3150" s="3" t="s">
        <v>36</v>
      </c>
    </row>
    <row r="3151" spans="4:5" x14ac:dyDescent="0.3">
      <c r="D3151" s="6">
        <v>63</v>
      </c>
      <c r="E3151" s="3" t="s">
        <v>36</v>
      </c>
    </row>
    <row r="3152" spans="4:5" x14ac:dyDescent="0.3">
      <c r="D3152" s="6">
        <v>54</v>
      </c>
      <c r="E3152" s="3" t="s">
        <v>36</v>
      </c>
    </row>
    <row r="3153" spans="4:5" x14ac:dyDescent="0.3">
      <c r="D3153" s="6">
        <v>64</v>
      </c>
      <c r="E3153" s="3" t="s">
        <v>36</v>
      </c>
    </row>
    <row r="3154" spans="4:5" x14ac:dyDescent="0.3">
      <c r="D3154" s="6">
        <v>33</v>
      </c>
      <c r="E3154" s="3" t="s">
        <v>36</v>
      </c>
    </row>
    <row r="3155" spans="4:5" x14ac:dyDescent="0.3">
      <c r="D3155" s="6">
        <v>65</v>
      </c>
      <c r="E3155" s="3" t="s">
        <v>36</v>
      </c>
    </row>
    <row r="3156" spans="4:5" x14ac:dyDescent="0.3">
      <c r="D3156" s="6">
        <v>41</v>
      </c>
      <c r="E3156" s="3" t="s">
        <v>36</v>
      </c>
    </row>
    <row r="3157" spans="4:5" x14ac:dyDescent="0.3">
      <c r="D3157" s="6">
        <v>84</v>
      </c>
      <c r="E3157" s="3" t="s">
        <v>36</v>
      </c>
    </row>
    <row r="3158" spans="4:5" x14ac:dyDescent="0.3">
      <c r="D3158" s="6">
        <v>21</v>
      </c>
      <c r="E3158" s="3" t="s">
        <v>36</v>
      </c>
    </row>
    <row r="3159" spans="4:5" x14ac:dyDescent="0.3">
      <c r="D3159" s="6">
        <v>61</v>
      </c>
      <c r="E3159" s="3" t="s">
        <v>36</v>
      </c>
    </row>
    <row r="3160" spans="4:5" x14ac:dyDescent="0.3">
      <c r="D3160" s="6">
        <v>69</v>
      </c>
      <c r="E3160" s="3" t="s">
        <v>36</v>
      </c>
    </row>
    <row r="3161" spans="4:5" x14ac:dyDescent="0.3">
      <c r="D3161" s="6">
        <v>58</v>
      </c>
      <c r="E3161" s="3" t="s">
        <v>36</v>
      </c>
    </row>
    <row r="3162" spans="4:5" x14ac:dyDescent="0.3">
      <c r="D3162" s="6">
        <v>141</v>
      </c>
      <c r="E3162" s="3" t="s">
        <v>36</v>
      </c>
    </row>
    <row r="3163" spans="4:5" x14ac:dyDescent="0.3">
      <c r="D3163" s="6">
        <v>52</v>
      </c>
      <c r="E3163" s="3" t="s">
        <v>36</v>
      </c>
    </row>
    <row r="3164" spans="4:5" x14ac:dyDescent="0.3">
      <c r="D3164" s="6">
        <v>104</v>
      </c>
      <c r="E3164" s="3" t="s">
        <v>36</v>
      </c>
    </row>
    <row r="3165" spans="4:5" x14ac:dyDescent="0.3">
      <c r="D3165" s="6">
        <v>59</v>
      </c>
      <c r="E3165" s="3" t="s">
        <v>36</v>
      </c>
    </row>
    <row r="3166" spans="4:5" x14ac:dyDescent="0.3">
      <c r="D3166" s="6">
        <v>29</v>
      </c>
      <c r="E3166" s="3" t="s">
        <v>36</v>
      </c>
    </row>
    <row r="3167" spans="4:5" x14ac:dyDescent="0.3">
      <c r="D3167" s="6">
        <v>65</v>
      </c>
      <c r="E3167" s="3" t="s">
        <v>36</v>
      </c>
    </row>
    <row r="3168" spans="4:5" x14ac:dyDescent="0.3">
      <c r="D3168" s="6">
        <v>21</v>
      </c>
      <c r="E3168" s="3" t="s">
        <v>36</v>
      </c>
    </row>
    <row r="3169" spans="4:5" x14ac:dyDescent="0.3">
      <c r="D3169" s="6">
        <v>59</v>
      </c>
      <c r="E3169" s="3" t="s">
        <v>36</v>
      </c>
    </row>
    <row r="3170" spans="4:5" x14ac:dyDescent="0.3">
      <c r="D3170" s="6">
        <v>91</v>
      </c>
      <c r="E3170" s="3" t="s">
        <v>36</v>
      </c>
    </row>
    <row r="3171" spans="4:5" x14ac:dyDescent="0.3">
      <c r="D3171" s="6">
        <v>62</v>
      </c>
      <c r="E3171" s="3" t="s">
        <v>36</v>
      </c>
    </row>
    <row r="3172" spans="4:5" x14ac:dyDescent="0.3">
      <c r="D3172" s="6">
        <v>75</v>
      </c>
      <c r="E3172" s="3" t="s">
        <v>36</v>
      </c>
    </row>
    <row r="3173" spans="4:5" x14ac:dyDescent="0.3">
      <c r="D3173" s="6">
        <v>90</v>
      </c>
      <c r="E3173" s="3" t="s">
        <v>36</v>
      </c>
    </row>
    <row r="3174" spans="4:5" x14ac:dyDescent="0.3">
      <c r="D3174" s="6">
        <v>43</v>
      </c>
      <c r="E3174" s="3" t="s">
        <v>36</v>
      </c>
    </row>
    <row r="3175" spans="4:5" x14ac:dyDescent="0.3">
      <c r="D3175" s="6">
        <v>49</v>
      </c>
      <c r="E3175" s="3" t="s">
        <v>36</v>
      </c>
    </row>
    <row r="3176" spans="4:5" x14ac:dyDescent="0.3">
      <c r="D3176" s="6">
        <v>25</v>
      </c>
      <c r="E3176" s="3" t="s">
        <v>36</v>
      </c>
    </row>
    <row r="3177" spans="4:5" x14ac:dyDescent="0.3">
      <c r="D3177" s="6">
        <v>173</v>
      </c>
      <c r="E3177" s="3" t="s">
        <v>36</v>
      </c>
    </row>
    <row r="3178" spans="4:5" x14ac:dyDescent="0.3">
      <c r="D3178" s="6">
        <v>44</v>
      </c>
      <c r="E3178" s="3" t="s">
        <v>36</v>
      </c>
    </row>
    <row r="3179" spans="4:5" x14ac:dyDescent="0.3">
      <c r="D3179" s="6">
        <v>63</v>
      </c>
      <c r="E3179" s="3" t="s">
        <v>36</v>
      </c>
    </row>
    <row r="3180" spans="4:5" x14ac:dyDescent="0.3">
      <c r="D3180" s="6">
        <v>58</v>
      </c>
      <c r="E3180" s="3" t="s">
        <v>36</v>
      </c>
    </row>
    <row r="3181" spans="4:5" x14ac:dyDescent="0.3">
      <c r="D3181" s="6">
        <v>45</v>
      </c>
      <c r="E3181" s="3" t="s">
        <v>36</v>
      </c>
    </row>
    <row r="3182" spans="4:5" x14ac:dyDescent="0.3">
      <c r="D3182" s="6">
        <v>24</v>
      </c>
      <c r="E3182" s="3" t="s">
        <v>36</v>
      </c>
    </row>
    <row r="3183" spans="4:5" x14ac:dyDescent="0.3">
      <c r="D3183" s="6">
        <v>60</v>
      </c>
      <c r="E3183" s="3" t="s">
        <v>36</v>
      </c>
    </row>
    <row r="3184" spans="4:5" x14ac:dyDescent="0.3">
      <c r="D3184" s="6">
        <v>48</v>
      </c>
      <c r="E3184" s="3" t="s">
        <v>36</v>
      </c>
    </row>
    <row r="3185" spans="4:5" x14ac:dyDescent="0.3">
      <c r="D3185" s="6">
        <v>81</v>
      </c>
      <c r="E3185" s="3" t="s">
        <v>36</v>
      </c>
    </row>
    <row r="3186" spans="4:5" x14ac:dyDescent="0.3">
      <c r="D3186" s="6">
        <v>82</v>
      </c>
      <c r="E3186" s="3" t="s">
        <v>36</v>
      </c>
    </row>
    <row r="3187" spans="4:5" x14ac:dyDescent="0.3">
      <c r="D3187" s="6">
        <v>41</v>
      </c>
      <c r="E3187" s="3" t="s">
        <v>36</v>
      </c>
    </row>
    <row r="3188" spans="4:5" x14ac:dyDescent="0.3">
      <c r="D3188" s="6">
        <v>119</v>
      </c>
      <c r="E3188" s="3" t="s">
        <v>36</v>
      </c>
    </row>
    <row r="3189" spans="4:5" x14ac:dyDescent="0.3">
      <c r="D3189" s="6">
        <v>39</v>
      </c>
      <c r="E3189" s="3" t="s">
        <v>36</v>
      </c>
    </row>
    <row r="3190" spans="4:5" x14ac:dyDescent="0.3">
      <c r="D3190" s="6">
        <v>33</v>
      </c>
      <c r="E3190" s="3" t="s">
        <v>36</v>
      </c>
    </row>
    <row r="3191" spans="4:5" x14ac:dyDescent="0.3">
      <c r="D3191" s="6">
        <v>61</v>
      </c>
      <c r="E3191" s="3" t="s">
        <v>36</v>
      </c>
    </row>
    <row r="3192" spans="4:5" x14ac:dyDescent="0.3">
      <c r="D3192" s="6">
        <v>29</v>
      </c>
      <c r="E3192" s="3" t="s">
        <v>36</v>
      </c>
    </row>
    <row r="3193" spans="4:5" x14ac:dyDescent="0.3">
      <c r="D3193" s="6">
        <v>29</v>
      </c>
      <c r="E3193" s="3" t="s">
        <v>36</v>
      </c>
    </row>
    <row r="3194" spans="4:5" x14ac:dyDescent="0.3">
      <c r="D3194" s="6">
        <v>84</v>
      </c>
      <c r="E3194" s="3" t="s">
        <v>36</v>
      </c>
    </row>
    <row r="3195" spans="4:5" x14ac:dyDescent="0.3">
      <c r="D3195" s="6">
        <v>62</v>
      </c>
      <c r="E3195" s="3" t="s">
        <v>36</v>
      </c>
    </row>
    <row r="3196" spans="4:5" x14ac:dyDescent="0.3">
      <c r="D3196" s="6">
        <v>78</v>
      </c>
      <c r="E3196" s="3" t="s">
        <v>36</v>
      </c>
    </row>
    <row r="3197" spans="4:5" x14ac:dyDescent="0.3">
      <c r="D3197" s="6">
        <v>43</v>
      </c>
      <c r="E3197" s="3" t="s">
        <v>36</v>
      </c>
    </row>
    <row r="3198" spans="4:5" x14ac:dyDescent="0.3">
      <c r="D3198" s="6">
        <v>24</v>
      </c>
      <c r="E3198" s="3" t="s">
        <v>36</v>
      </c>
    </row>
    <row r="3199" spans="4:5" x14ac:dyDescent="0.3">
      <c r="D3199" s="6">
        <v>180</v>
      </c>
      <c r="E3199" s="3" t="s">
        <v>36</v>
      </c>
    </row>
    <row r="3200" spans="4:5" x14ac:dyDescent="0.3">
      <c r="D3200" s="6">
        <v>81</v>
      </c>
      <c r="E3200" s="3" t="s">
        <v>36</v>
      </c>
    </row>
    <row r="3201" spans="4:5" x14ac:dyDescent="0.3">
      <c r="D3201" s="6">
        <v>84</v>
      </c>
      <c r="E3201" s="3" t="s">
        <v>36</v>
      </c>
    </row>
    <row r="3202" spans="4:5" x14ac:dyDescent="0.3">
      <c r="D3202" s="6">
        <v>89</v>
      </c>
      <c r="E3202" s="3" t="s">
        <v>36</v>
      </c>
    </row>
    <row r="3203" spans="4:5" x14ac:dyDescent="0.3">
      <c r="D3203" s="6">
        <v>81</v>
      </c>
      <c r="E3203" s="3" t="s">
        <v>36</v>
      </c>
    </row>
    <row r="3204" spans="4:5" x14ac:dyDescent="0.3">
      <c r="D3204" s="6">
        <v>34</v>
      </c>
      <c r="E3204" s="3" t="s">
        <v>36</v>
      </c>
    </row>
    <row r="3205" spans="4:5" x14ac:dyDescent="0.3">
      <c r="D3205" s="6">
        <v>43</v>
      </c>
      <c r="E3205" s="3" t="s">
        <v>36</v>
      </c>
    </row>
    <row r="3206" spans="4:5" x14ac:dyDescent="0.3">
      <c r="D3206" s="6">
        <v>42</v>
      </c>
      <c r="E3206" s="3" t="s">
        <v>36</v>
      </c>
    </row>
    <row r="3207" spans="4:5" x14ac:dyDescent="0.3">
      <c r="D3207" s="6">
        <v>70</v>
      </c>
      <c r="E3207" s="3" t="s">
        <v>36</v>
      </c>
    </row>
    <row r="3208" spans="4:5" x14ac:dyDescent="0.3">
      <c r="D3208" s="6">
        <v>172</v>
      </c>
      <c r="E3208" s="3" t="s">
        <v>36</v>
      </c>
    </row>
    <row r="3209" spans="4:5" x14ac:dyDescent="0.3">
      <c r="D3209" s="6">
        <v>111</v>
      </c>
      <c r="E3209" s="3" t="s">
        <v>36</v>
      </c>
    </row>
    <row r="3210" spans="4:5" x14ac:dyDescent="0.3">
      <c r="D3210" s="6">
        <v>190</v>
      </c>
      <c r="E3210" s="3" t="s">
        <v>36</v>
      </c>
    </row>
    <row r="3211" spans="4:5" x14ac:dyDescent="0.3">
      <c r="D3211" s="6">
        <v>71</v>
      </c>
      <c r="E3211" s="3" t="s">
        <v>36</v>
      </c>
    </row>
    <row r="3212" spans="4:5" x14ac:dyDescent="0.3">
      <c r="D3212" s="6">
        <v>35</v>
      </c>
      <c r="E3212" s="3" t="s">
        <v>36</v>
      </c>
    </row>
    <row r="3213" spans="4:5" x14ac:dyDescent="0.3">
      <c r="D3213" s="6">
        <v>60</v>
      </c>
      <c r="E3213" s="3" t="s">
        <v>36</v>
      </c>
    </row>
    <row r="3214" spans="4:5" x14ac:dyDescent="0.3">
      <c r="D3214" s="6">
        <v>73</v>
      </c>
      <c r="E3214" s="3" t="s">
        <v>36</v>
      </c>
    </row>
    <row r="3215" spans="4:5" x14ac:dyDescent="0.3">
      <c r="D3215" s="6">
        <v>93</v>
      </c>
      <c r="E3215" s="3" t="s">
        <v>36</v>
      </c>
    </row>
    <row r="3216" spans="4:5" x14ac:dyDescent="0.3">
      <c r="D3216" s="6">
        <v>34</v>
      </c>
      <c r="E3216" s="3" t="s">
        <v>36</v>
      </c>
    </row>
    <row r="3217" spans="4:5" x14ac:dyDescent="0.3">
      <c r="D3217" s="6">
        <v>100</v>
      </c>
      <c r="E3217" s="3" t="s">
        <v>36</v>
      </c>
    </row>
    <row r="3218" spans="4:5" x14ac:dyDescent="0.3">
      <c r="D3218" s="6">
        <v>40</v>
      </c>
      <c r="E3218" s="3" t="s">
        <v>36</v>
      </c>
    </row>
    <row r="3219" spans="4:5" x14ac:dyDescent="0.3">
      <c r="D3219" s="6">
        <v>60</v>
      </c>
      <c r="E3219" s="3" t="s">
        <v>36</v>
      </c>
    </row>
    <row r="3220" spans="4:5" x14ac:dyDescent="0.3">
      <c r="D3220" s="6">
        <v>105</v>
      </c>
      <c r="E3220" s="3" t="s">
        <v>36</v>
      </c>
    </row>
    <row r="3221" spans="4:5" x14ac:dyDescent="0.3">
      <c r="D3221" s="6">
        <v>82</v>
      </c>
      <c r="E3221" s="3" t="s">
        <v>36</v>
      </c>
    </row>
    <row r="3222" spans="4:5" x14ac:dyDescent="0.3">
      <c r="D3222" s="6">
        <v>69</v>
      </c>
      <c r="E3222" s="3" t="s">
        <v>36</v>
      </c>
    </row>
    <row r="3223" spans="4:5" x14ac:dyDescent="0.3">
      <c r="D3223" s="6">
        <v>32</v>
      </c>
      <c r="E3223" s="3" t="s">
        <v>36</v>
      </c>
    </row>
    <row r="3224" spans="4:5" x14ac:dyDescent="0.3">
      <c r="D3224" s="6">
        <v>125</v>
      </c>
      <c r="E3224" s="3" t="s">
        <v>36</v>
      </c>
    </row>
    <row r="3225" spans="4:5" x14ac:dyDescent="0.3">
      <c r="D3225" s="6">
        <v>14</v>
      </c>
      <c r="E3225" s="3" t="s">
        <v>36</v>
      </c>
    </row>
    <row r="3226" spans="4:5" x14ac:dyDescent="0.3">
      <c r="D3226" s="6">
        <v>153</v>
      </c>
      <c r="E3226" s="3" t="s">
        <v>36</v>
      </c>
    </row>
    <row r="3227" spans="4:5" x14ac:dyDescent="0.3">
      <c r="D3227" s="6">
        <v>160</v>
      </c>
      <c r="E3227" s="3" t="s">
        <v>36</v>
      </c>
    </row>
    <row r="3228" spans="4:5" x14ac:dyDescent="0.3">
      <c r="D3228" s="6">
        <v>82</v>
      </c>
      <c r="E3228" s="3" t="s">
        <v>36</v>
      </c>
    </row>
    <row r="3229" spans="4:5" x14ac:dyDescent="0.3">
      <c r="D3229" s="6">
        <v>59</v>
      </c>
      <c r="E3229" s="3" t="s">
        <v>36</v>
      </c>
    </row>
    <row r="3230" spans="4:5" x14ac:dyDescent="0.3">
      <c r="D3230" s="6">
        <v>175</v>
      </c>
      <c r="E3230" s="3" t="s">
        <v>36</v>
      </c>
    </row>
    <row r="3231" spans="4:5" x14ac:dyDescent="0.3">
      <c r="D3231" s="6">
        <v>71</v>
      </c>
      <c r="E3231" s="3" t="s">
        <v>36</v>
      </c>
    </row>
    <row r="3232" spans="4:5" x14ac:dyDescent="0.3">
      <c r="D3232" s="6">
        <v>35</v>
      </c>
      <c r="E3232" s="3" t="s">
        <v>36</v>
      </c>
    </row>
    <row r="3233" spans="4:5" x14ac:dyDescent="0.3">
      <c r="D3233" s="6">
        <v>35</v>
      </c>
      <c r="E3233" s="3" t="s">
        <v>36</v>
      </c>
    </row>
    <row r="3234" spans="4:5" x14ac:dyDescent="0.3">
      <c r="D3234" s="6">
        <v>22</v>
      </c>
      <c r="E3234" s="3" t="s">
        <v>36</v>
      </c>
    </row>
    <row r="3235" spans="4:5" x14ac:dyDescent="0.3">
      <c r="D3235" s="6">
        <v>22</v>
      </c>
      <c r="E3235" s="3" t="s">
        <v>36</v>
      </c>
    </row>
    <row r="3236" spans="4:5" x14ac:dyDescent="0.3">
      <c r="D3236" s="6">
        <v>21</v>
      </c>
      <c r="E3236" s="3" t="s">
        <v>36</v>
      </c>
    </row>
    <row r="3237" spans="4:5" x14ac:dyDescent="0.3">
      <c r="D3237" s="6">
        <v>84</v>
      </c>
      <c r="E3237" s="3" t="s">
        <v>36</v>
      </c>
    </row>
    <row r="3238" spans="4:5" x14ac:dyDescent="0.3">
      <c r="D3238" s="6">
        <v>195</v>
      </c>
      <c r="E3238" s="3" t="s">
        <v>36</v>
      </c>
    </row>
    <row r="3239" spans="4:5" x14ac:dyDescent="0.3">
      <c r="D3239" s="6">
        <v>19</v>
      </c>
      <c r="E3239" s="3" t="s">
        <v>36</v>
      </c>
    </row>
    <row r="3240" spans="4:5" x14ac:dyDescent="0.3">
      <c r="D3240" s="6">
        <v>95</v>
      </c>
      <c r="E3240" s="3" t="s">
        <v>36</v>
      </c>
    </row>
    <row r="3241" spans="4:5" x14ac:dyDescent="0.3">
      <c r="D3241" s="6">
        <v>63</v>
      </c>
      <c r="E3241" s="3" t="s">
        <v>36</v>
      </c>
    </row>
    <row r="3242" spans="4:5" x14ac:dyDescent="0.3">
      <c r="D3242" s="6">
        <v>73</v>
      </c>
      <c r="E3242" s="3" t="s">
        <v>36</v>
      </c>
    </row>
    <row r="3243" spans="4:5" x14ac:dyDescent="0.3">
      <c r="D3243" s="6">
        <v>114</v>
      </c>
      <c r="E3243" s="3" t="s">
        <v>36</v>
      </c>
    </row>
    <row r="3244" spans="4:5" x14ac:dyDescent="0.3">
      <c r="D3244" s="6">
        <v>28</v>
      </c>
      <c r="E3244" s="3" t="s">
        <v>36</v>
      </c>
    </row>
    <row r="3245" spans="4:5" x14ac:dyDescent="0.3">
      <c r="D3245" s="6">
        <v>79</v>
      </c>
      <c r="E3245" s="3" t="s">
        <v>36</v>
      </c>
    </row>
    <row r="3246" spans="4:5" x14ac:dyDescent="0.3">
      <c r="D3246" s="6">
        <v>81</v>
      </c>
      <c r="E3246" s="3" t="s">
        <v>36</v>
      </c>
    </row>
    <row r="3247" spans="4:5" x14ac:dyDescent="0.3">
      <c r="D3247" s="6">
        <v>38</v>
      </c>
      <c r="E3247" s="3" t="s">
        <v>36</v>
      </c>
    </row>
    <row r="3248" spans="4:5" x14ac:dyDescent="0.3">
      <c r="D3248" s="6">
        <v>49</v>
      </c>
      <c r="E3248" s="3" t="s">
        <v>36</v>
      </c>
    </row>
    <row r="3249" spans="4:5" x14ac:dyDescent="0.3">
      <c r="D3249" s="6">
        <v>89</v>
      </c>
      <c r="E3249" s="3" t="s">
        <v>36</v>
      </c>
    </row>
    <row r="3250" spans="4:5" x14ac:dyDescent="0.3">
      <c r="D3250" s="6">
        <v>194</v>
      </c>
      <c r="E3250" s="3" t="s">
        <v>36</v>
      </c>
    </row>
    <row r="3251" spans="4:5" x14ac:dyDescent="0.3">
      <c r="D3251" s="6">
        <v>72</v>
      </c>
      <c r="E3251" s="3" t="s">
        <v>36</v>
      </c>
    </row>
    <row r="3252" spans="4:5" x14ac:dyDescent="0.3">
      <c r="D3252" s="6">
        <v>61</v>
      </c>
      <c r="E3252" s="3" t="s">
        <v>36</v>
      </c>
    </row>
    <row r="3253" spans="4:5" x14ac:dyDescent="0.3">
      <c r="D3253" s="6">
        <v>75</v>
      </c>
      <c r="E3253" s="3" t="s">
        <v>36</v>
      </c>
    </row>
    <row r="3254" spans="4:5" x14ac:dyDescent="0.3">
      <c r="D3254" s="6">
        <v>30</v>
      </c>
      <c r="E3254" s="3" t="s">
        <v>36</v>
      </c>
    </row>
    <row r="3255" spans="4:5" x14ac:dyDescent="0.3">
      <c r="D3255" s="6">
        <v>64</v>
      </c>
      <c r="E3255" s="3" t="s">
        <v>36</v>
      </c>
    </row>
    <row r="3256" spans="4:5" x14ac:dyDescent="0.3">
      <c r="D3256" s="6">
        <v>58</v>
      </c>
      <c r="E3256" s="3" t="s">
        <v>36</v>
      </c>
    </row>
    <row r="3257" spans="4:5" x14ac:dyDescent="0.3">
      <c r="D3257" s="6">
        <v>43</v>
      </c>
      <c r="E3257" s="3" t="s">
        <v>36</v>
      </c>
    </row>
    <row r="3258" spans="4:5" x14ac:dyDescent="0.3">
      <c r="D3258" s="6">
        <v>28</v>
      </c>
      <c r="E3258" s="3" t="s">
        <v>36</v>
      </c>
    </row>
    <row r="3259" spans="4:5" x14ac:dyDescent="0.3">
      <c r="D3259" s="6">
        <v>44</v>
      </c>
      <c r="E3259" s="3" t="s">
        <v>36</v>
      </c>
    </row>
    <row r="3260" spans="4:5" x14ac:dyDescent="0.3">
      <c r="D3260" s="6">
        <v>132</v>
      </c>
      <c r="E3260" s="3" t="s">
        <v>36</v>
      </c>
    </row>
    <row r="3261" spans="4:5" x14ac:dyDescent="0.3">
      <c r="D3261" s="6">
        <v>71</v>
      </c>
      <c r="E3261" s="3" t="s">
        <v>36</v>
      </c>
    </row>
    <row r="3262" spans="4:5" x14ac:dyDescent="0.3">
      <c r="D3262" s="6">
        <v>33</v>
      </c>
      <c r="E3262" s="3" t="s">
        <v>36</v>
      </c>
    </row>
    <row r="3263" spans="4:5" x14ac:dyDescent="0.3">
      <c r="D3263" s="6">
        <v>52</v>
      </c>
      <c r="E3263" s="3" t="s">
        <v>36</v>
      </c>
    </row>
    <row r="3264" spans="4:5" x14ac:dyDescent="0.3">
      <c r="D3264" s="6">
        <v>193</v>
      </c>
      <c r="E3264" s="3" t="s">
        <v>36</v>
      </c>
    </row>
    <row r="3265" spans="4:5" x14ac:dyDescent="0.3">
      <c r="D3265" s="6">
        <v>51</v>
      </c>
      <c r="E3265" s="3" t="s">
        <v>36</v>
      </c>
    </row>
    <row r="3266" spans="4:5" x14ac:dyDescent="0.3">
      <c r="D3266" s="6">
        <v>45</v>
      </c>
      <c r="E3266" s="3" t="s">
        <v>36</v>
      </c>
    </row>
    <row r="3267" spans="4:5" x14ac:dyDescent="0.3">
      <c r="D3267" s="6">
        <v>128</v>
      </c>
      <c r="E3267" s="3" t="s">
        <v>36</v>
      </c>
    </row>
    <row r="3268" spans="4:5" x14ac:dyDescent="0.3">
      <c r="D3268" s="6">
        <v>63</v>
      </c>
      <c r="E3268" s="3" t="s">
        <v>36</v>
      </c>
    </row>
    <row r="3269" spans="4:5" x14ac:dyDescent="0.3">
      <c r="D3269" s="6">
        <v>64</v>
      </c>
      <c r="E3269" s="3" t="s">
        <v>36</v>
      </c>
    </row>
    <row r="3270" spans="4:5" x14ac:dyDescent="0.3">
      <c r="D3270" s="6">
        <v>72</v>
      </c>
      <c r="E3270" s="3" t="s">
        <v>36</v>
      </c>
    </row>
    <row r="3271" spans="4:5" x14ac:dyDescent="0.3">
      <c r="D3271" s="6">
        <v>71</v>
      </c>
      <c r="E3271" s="3" t="s">
        <v>36</v>
      </c>
    </row>
    <row r="3272" spans="4:5" x14ac:dyDescent="0.3">
      <c r="D3272" s="6">
        <v>11</v>
      </c>
      <c r="E3272" s="3" t="s">
        <v>36</v>
      </c>
    </row>
    <row r="3273" spans="4:5" x14ac:dyDescent="0.3">
      <c r="D3273" s="6">
        <v>59</v>
      </c>
      <c r="E3273" s="3" t="s">
        <v>36</v>
      </c>
    </row>
    <row r="3274" spans="4:5" x14ac:dyDescent="0.3">
      <c r="D3274" s="6">
        <v>59</v>
      </c>
      <c r="E3274" s="3" t="s">
        <v>36</v>
      </c>
    </row>
    <row r="3275" spans="4:5" x14ac:dyDescent="0.3">
      <c r="D3275" s="6">
        <v>61</v>
      </c>
      <c r="E3275" s="3" t="s">
        <v>36</v>
      </c>
    </row>
    <row r="3276" spans="4:5" x14ac:dyDescent="0.3">
      <c r="D3276" s="6">
        <v>55</v>
      </c>
      <c r="E3276" s="3" t="s">
        <v>36</v>
      </c>
    </row>
    <row r="3277" spans="4:5" x14ac:dyDescent="0.3">
      <c r="D3277" s="6">
        <v>179</v>
      </c>
      <c r="E3277" s="3" t="s">
        <v>36</v>
      </c>
    </row>
    <row r="3278" spans="4:5" x14ac:dyDescent="0.3">
      <c r="D3278" s="6">
        <v>79</v>
      </c>
      <c r="E3278" s="3" t="s">
        <v>36</v>
      </c>
    </row>
    <row r="3279" spans="4:5" x14ac:dyDescent="0.3">
      <c r="D3279" s="6">
        <v>84</v>
      </c>
      <c r="E3279" s="3" t="s">
        <v>36</v>
      </c>
    </row>
    <row r="3280" spans="4:5" x14ac:dyDescent="0.3">
      <c r="D3280" s="6">
        <v>89</v>
      </c>
      <c r="E3280" s="3" t="s">
        <v>36</v>
      </c>
    </row>
    <row r="3281" spans="4:5" x14ac:dyDescent="0.3">
      <c r="D3281" s="6">
        <v>75</v>
      </c>
      <c r="E3281" s="3" t="s">
        <v>36</v>
      </c>
    </row>
    <row r="3282" spans="4:5" x14ac:dyDescent="0.3">
      <c r="D3282" s="6">
        <v>29</v>
      </c>
      <c r="E3282" s="3" t="s">
        <v>36</v>
      </c>
    </row>
    <row r="3283" spans="4:5" x14ac:dyDescent="0.3">
      <c r="D3283" s="6">
        <v>94</v>
      </c>
      <c r="E3283" s="3" t="s">
        <v>36</v>
      </c>
    </row>
    <row r="3284" spans="4:5" x14ac:dyDescent="0.3">
      <c r="D3284" s="6">
        <v>24</v>
      </c>
      <c r="E3284" s="3" t="s">
        <v>36</v>
      </c>
    </row>
    <row r="3285" spans="4:5" x14ac:dyDescent="0.3">
      <c r="D3285" s="6">
        <v>60</v>
      </c>
      <c r="E3285" s="3" t="s">
        <v>36</v>
      </c>
    </row>
    <row r="3286" spans="4:5" x14ac:dyDescent="0.3">
      <c r="D3286" s="6">
        <v>65</v>
      </c>
      <c r="E3286" s="3" t="s">
        <v>36</v>
      </c>
    </row>
    <row r="3287" spans="4:5" x14ac:dyDescent="0.3">
      <c r="D3287" s="6">
        <v>115</v>
      </c>
      <c r="E3287" s="3" t="s">
        <v>36</v>
      </c>
    </row>
    <row r="3288" spans="4:5" x14ac:dyDescent="0.3">
      <c r="D3288" s="6">
        <v>42</v>
      </c>
      <c r="E3288" s="3" t="s">
        <v>36</v>
      </c>
    </row>
    <row r="3289" spans="4:5" x14ac:dyDescent="0.3">
      <c r="D3289" s="6">
        <v>83</v>
      </c>
      <c r="E3289" s="3" t="s">
        <v>36</v>
      </c>
    </row>
    <row r="3290" spans="4:5" x14ac:dyDescent="0.3">
      <c r="D3290" s="6">
        <v>95</v>
      </c>
      <c r="E3290" s="3" t="s">
        <v>36</v>
      </c>
    </row>
    <row r="3291" spans="4:5" x14ac:dyDescent="0.3">
      <c r="D3291" s="6">
        <v>152</v>
      </c>
      <c r="E3291" s="3" t="s">
        <v>36</v>
      </c>
    </row>
    <row r="3292" spans="4:5" x14ac:dyDescent="0.3">
      <c r="D3292" s="6">
        <v>10</v>
      </c>
      <c r="E3292" s="3" t="s">
        <v>36</v>
      </c>
    </row>
    <row r="3293" spans="4:5" x14ac:dyDescent="0.3">
      <c r="D3293" s="6">
        <v>21</v>
      </c>
      <c r="E3293" s="3" t="s">
        <v>36</v>
      </c>
    </row>
    <row r="3294" spans="4:5" x14ac:dyDescent="0.3">
      <c r="D3294" s="6">
        <v>65</v>
      </c>
      <c r="E3294" s="3" t="s">
        <v>36</v>
      </c>
    </row>
    <row r="3295" spans="4:5" x14ac:dyDescent="0.3">
      <c r="D3295" s="6">
        <v>25</v>
      </c>
      <c r="E3295" s="3" t="s">
        <v>36</v>
      </c>
    </row>
    <row r="3296" spans="4:5" x14ac:dyDescent="0.3">
      <c r="D3296" s="6">
        <v>133</v>
      </c>
      <c r="E3296" s="3" t="s">
        <v>36</v>
      </c>
    </row>
    <row r="3297" spans="4:5" x14ac:dyDescent="0.3">
      <c r="D3297" s="6">
        <v>31</v>
      </c>
      <c r="E3297" s="3" t="s">
        <v>36</v>
      </c>
    </row>
    <row r="3298" spans="4:5" x14ac:dyDescent="0.3">
      <c r="D3298" s="6">
        <v>72</v>
      </c>
      <c r="E3298" s="3" t="s">
        <v>36</v>
      </c>
    </row>
    <row r="3299" spans="4:5" x14ac:dyDescent="0.3">
      <c r="D3299" s="6">
        <v>80</v>
      </c>
      <c r="E3299" s="3" t="s">
        <v>36</v>
      </c>
    </row>
    <row r="3300" spans="4:5" x14ac:dyDescent="0.3">
      <c r="D3300" s="6">
        <v>51</v>
      </c>
      <c r="E3300" s="3" t="s">
        <v>36</v>
      </c>
    </row>
    <row r="3301" spans="4:5" x14ac:dyDescent="0.3">
      <c r="D3301" s="6">
        <v>65</v>
      </c>
      <c r="E3301" s="3" t="s">
        <v>36</v>
      </c>
    </row>
    <row r="3302" spans="4:5" x14ac:dyDescent="0.3">
      <c r="D3302" s="6">
        <v>31</v>
      </c>
      <c r="E3302" s="3" t="s">
        <v>36</v>
      </c>
    </row>
    <row r="3303" spans="4:5" x14ac:dyDescent="0.3">
      <c r="D3303" s="6">
        <v>64</v>
      </c>
      <c r="E3303" s="3" t="s">
        <v>36</v>
      </c>
    </row>
    <row r="3304" spans="4:5" x14ac:dyDescent="0.3">
      <c r="D3304" s="6">
        <v>78</v>
      </c>
      <c r="E3304" s="3" t="s">
        <v>36</v>
      </c>
    </row>
    <row r="3305" spans="4:5" x14ac:dyDescent="0.3">
      <c r="D3305" s="6">
        <v>25</v>
      </c>
      <c r="E3305" s="3" t="s">
        <v>36</v>
      </c>
    </row>
    <row r="3306" spans="4:5" x14ac:dyDescent="0.3">
      <c r="D3306" s="6">
        <v>40</v>
      </c>
      <c r="E3306" s="3" t="s">
        <v>36</v>
      </c>
    </row>
    <row r="3307" spans="4:5" x14ac:dyDescent="0.3">
      <c r="D3307" s="6">
        <v>42</v>
      </c>
      <c r="E3307" s="3" t="s">
        <v>36</v>
      </c>
    </row>
    <row r="3308" spans="4:5" x14ac:dyDescent="0.3">
      <c r="D3308" s="6">
        <v>98</v>
      </c>
      <c r="E3308" s="3" t="s">
        <v>36</v>
      </c>
    </row>
    <row r="3309" spans="4:5" x14ac:dyDescent="0.3">
      <c r="D3309" s="6">
        <v>22</v>
      </c>
      <c r="E3309" s="3" t="s">
        <v>36</v>
      </c>
    </row>
    <row r="3310" spans="4:5" x14ac:dyDescent="0.3">
      <c r="D3310" s="6">
        <v>40</v>
      </c>
      <c r="E3310" s="3" t="s">
        <v>36</v>
      </c>
    </row>
    <row r="3311" spans="4:5" x14ac:dyDescent="0.3">
      <c r="D3311" s="6">
        <v>14</v>
      </c>
      <c r="E3311" s="3" t="s">
        <v>36</v>
      </c>
    </row>
    <row r="3312" spans="4:5" x14ac:dyDescent="0.3">
      <c r="D3312" s="6">
        <v>74</v>
      </c>
      <c r="E3312" s="3" t="s">
        <v>36</v>
      </c>
    </row>
    <row r="3313" spans="4:5" x14ac:dyDescent="0.3">
      <c r="D3313" s="6">
        <v>42</v>
      </c>
      <c r="E3313" s="3" t="s">
        <v>36</v>
      </c>
    </row>
    <row r="3314" spans="4:5" x14ac:dyDescent="0.3">
      <c r="D3314" s="6">
        <v>79</v>
      </c>
      <c r="E3314" s="3" t="s">
        <v>36</v>
      </c>
    </row>
    <row r="3315" spans="4:5" x14ac:dyDescent="0.3">
      <c r="D3315" s="6">
        <v>25</v>
      </c>
      <c r="E3315" s="3" t="s">
        <v>36</v>
      </c>
    </row>
    <row r="3316" spans="4:5" x14ac:dyDescent="0.3">
      <c r="D3316" s="6">
        <v>39</v>
      </c>
      <c r="E3316" s="3" t="s">
        <v>36</v>
      </c>
    </row>
    <row r="3317" spans="4:5" x14ac:dyDescent="0.3">
      <c r="D3317" s="6">
        <v>18</v>
      </c>
      <c r="E3317" s="3" t="s">
        <v>36</v>
      </c>
    </row>
    <row r="3318" spans="4:5" x14ac:dyDescent="0.3">
      <c r="D3318" s="6">
        <v>80</v>
      </c>
      <c r="E3318" s="3" t="s">
        <v>36</v>
      </c>
    </row>
    <row r="3319" spans="4:5" x14ac:dyDescent="0.3">
      <c r="D3319" s="6">
        <v>73</v>
      </c>
      <c r="E3319" s="3" t="s">
        <v>36</v>
      </c>
    </row>
    <row r="3320" spans="4:5" x14ac:dyDescent="0.3">
      <c r="D3320" s="6">
        <v>35</v>
      </c>
      <c r="E3320" s="3" t="s">
        <v>36</v>
      </c>
    </row>
    <row r="3321" spans="4:5" x14ac:dyDescent="0.3">
      <c r="D3321" s="6">
        <v>55</v>
      </c>
      <c r="E3321" s="3" t="s">
        <v>36</v>
      </c>
    </row>
    <row r="3322" spans="4:5" x14ac:dyDescent="0.3">
      <c r="D3322" s="6">
        <v>188</v>
      </c>
      <c r="E3322" s="3" t="s">
        <v>36</v>
      </c>
    </row>
    <row r="3323" spans="4:5" x14ac:dyDescent="0.3">
      <c r="D3323" s="6">
        <v>15</v>
      </c>
      <c r="E3323" s="3" t="s">
        <v>36</v>
      </c>
    </row>
    <row r="3324" spans="4:5" x14ac:dyDescent="0.3">
      <c r="D3324" s="6">
        <v>9</v>
      </c>
      <c r="E3324" s="3" t="s">
        <v>36</v>
      </c>
    </row>
    <row r="3325" spans="4:5" x14ac:dyDescent="0.3">
      <c r="D3325" s="6">
        <v>20</v>
      </c>
      <c r="E3325" s="3" t="s">
        <v>36</v>
      </c>
    </row>
    <row r="3326" spans="4:5" x14ac:dyDescent="0.3">
      <c r="D3326" s="6">
        <v>90</v>
      </c>
      <c r="E3326" s="3" t="s">
        <v>36</v>
      </c>
    </row>
    <row r="3327" spans="4:5" x14ac:dyDescent="0.3">
      <c r="D3327" s="6">
        <v>93</v>
      </c>
      <c r="E3327" s="3" t="s">
        <v>36</v>
      </c>
    </row>
    <row r="3328" spans="4:5" x14ac:dyDescent="0.3">
      <c r="D3328" s="6">
        <v>38</v>
      </c>
      <c r="E3328" s="3" t="s">
        <v>36</v>
      </c>
    </row>
    <row r="3329" spans="4:5" x14ac:dyDescent="0.3">
      <c r="D3329" s="6">
        <v>29</v>
      </c>
      <c r="E3329" s="3" t="s">
        <v>36</v>
      </c>
    </row>
    <row r="3330" spans="4:5" x14ac:dyDescent="0.3">
      <c r="D3330" s="6">
        <v>44</v>
      </c>
      <c r="E3330" s="3" t="s">
        <v>36</v>
      </c>
    </row>
    <row r="3331" spans="4:5" x14ac:dyDescent="0.3">
      <c r="D3331" s="6">
        <v>84</v>
      </c>
      <c r="E3331" s="3" t="s">
        <v>36</v>
      </c>
    </row>
    <row r="3332" spans="4:5" x14ac:dyDescent="0.3">
      <c r="D3332" s="6">
        <v>40</v>
      </c>
      <c r="E3332" s="3" t="s">
        <v>36</v>
      </c>
    </row>
    <row r="3333" spans="4:5" x14ac:dyDescent="0.3">
      <c r="D3333" s="6">
        <v>33</v>
      </c>
      <c r="E3333" s="3" t="s">
        <v>36</v>
      </c>
    </row>
    <row r="3334" spans="4:5" x14ac:dyDescent="0.3">
      <c r="D3334" s="6">
        <v>35</v>
      </c>
      <c r="E3334" s="3" t="s">
        <v>36</v>
      </c>
    </row>
    <row r="3335" spans="4:5" x14ac:dyDescent="0.3">
      <c r="D3335" s="6">
        <v>29</v>
      </c>
      <c r="E3335" s="3" t="s">
        <v>36</v>
      </c>
    </row>
    <row r="3336" spans="4:5" x14ac:dyDescent="0.3">
      <c r="D3336" s="6">
        <v>91</v>
      </c>
      <c r="E3336" s="3" t="s">
        <v>36</v>
      </c>
    </row>
    <row r="3337" spans="4:5" x14ac:dyDescent="0.3">
      <c r="D3337" s="6">
        <v>44</v>
      </c>
      <c r="E3337" s="3" t="s">
        <v>36</v>
      </c>
    </row>
    <row r="3338" spans="4:5" x14ac:dyDescent="0.3">
      <c r="D3338" s="6">
        <v>8</v>
      </c>
      <c r="E3338" s="3" t="s">
        <v>36</v>
      </c>
    </row>
    <row r="3339" spans="4:5" x14ac:dyDescent="0.3">
      <c r="D3339" s="6">
        <v>23</v>
      </c>
      <c r="E3339" s="3" t="s">
        <v>36</v>
      </c>
    </row>
    <row r="3340" spans="4:5" x14ac:dyDescent="0.3">
      <c r="D3340" s="6">
        <v>88</v>
      </c>
      <c r="E3340" s="3" t="s">
        <v>36</v>
      </c>
    </row>
    <row r="3341" spans="4:5" x14ac:dyDescent="0.3">
      <c r="D3341" s="6">
        <v>93</v>
      </c>
      <c r="E3341" s="3" t="s">
        <v>36</v>
      </c>
    </row>
    <row r="3342" spans="4:5" x14ac:dyDescent="0.3">
      <c r="D3342" s="6">
        <v>70</v>
      </c>
      <c r="E3342" s="3" t="s">
        <v>36</v>
      </c>
    </row>
    <row r="3343" spans="4:5" x14ac:dyDescent="0.3">
      <c r="D3343" s="6">
        <v>69</v>
      </c>
      <c r="E3343" s="3" t="s">
        <v>36</v>
      </c>
    </row>
    <row r="3344" spans="4:5" x14ac:dyDescent="0.3">
      <c r="D3344" s="6">
        <v>83</v>
      </c>
      <c r="E3344" s="3" t="s">
        <v>36</v>
      </c>
    </row>
    <row r="3345" spans="4:5" x14ac:dyDescent="0.3">
      <c r="D3345" s="6">
        <v>62</v>
      </c>
      <c r="E3345" s="3" t="s">
        <v>36</v>
      </c>
    </row>
    <row r="3346" spans="4:5" x14ac:dyDescent="0.3">
      <c r="D3346" s="6">
        <v>90</v>
      </c>
      <c r="E3346" s="3" t="s">
        <v>36</v>
      </c>
    </row>
    <row r="3347" spans="4:5" x14ac:dyDescent="0.3">
      <c r="D3347" s="6">
        <v>158</v>
      </c>
      <c r="E3347" s="3" t="s">
        <v>36</v>
      </c>
    </row>
    <row r="3348" spans="4:5" x14ac:dyDescent="0.3">
      <c r="D3348" s="6">
        <v>78</v>
      </c>
      <c r="E3348" s="3" t="s">
        <v>36</v>
      </c>
    </row>
    <row r="3349" spans="4:5" x14ac:dyDescent="0.3">
      <c r="D3349" s="6">
        <v>21</v>
      </c>
      <c r="E3349" s="3" t="s">
        <v>36</v>
      </c>
    </row>
    <row r="3350" spans="4:5" x14ac:dyDescent="0.3">
      <c r="D3350" s="6">
        <v>21</v>
      </c>
      <c r="E3350" s="3" t="s">
        <v>36</v>
      </c>
    </row>
    <row r="3351" spans="4:5" x14ac:dyDescent="0.3">
      <c r="D3351" s="6">
        <v>103</v>
      </c>
      <c r="E3351" s="3" t="s">
        <v>36</v>
      </c>
    </row>
    <row r="3352" spans="4:5" x14ac:dyDescent="0.3">
      <c r="D3352" s="6">
        <v>101</v>
      </c>
      <c r="E3352" s="3" t="s">
        <v>36</v>
      </c>
    </row>
    <row r="3353" spans="4:5" x14ac:dyDescent="0.3">
      <c r="D3353" s="6">
        <v>49</v>
      </c>
      <c r="E3353" s="3" t="s">
        <v>36</v>
      </c>
    </row>
    <row r="3354" spans="4:5" x14ac:dyDescent="0.3">
      <c r="D3354" s="6">
        <v>162</v>
      </c>
      <c r="E3354" s="3" t="s">
        <v>36</v>
      </c>
    </row>
    <row r="3355" spans="4:5" x14ac:dyDescent="0.3">
      <c r="D3355" s="6">
        <v>9</v>
      </c>
      <c r="E3355" s="3" t="s">
        <v>36</v>
      </c>
    </row>
    <row r="3356" spans="4:5" x14ac:dyDescent="0.3">
      <c r="D3356" s="6">
        <v>93</v>
      </c>
      <c r="E3356" s="3" t="s">
        <v>36</v>
      </c>
    </row>
    <row r="3357" spans="4:5" x14ac:dyDescent="0.3">
      <c r="D3357" s="6">
        <v>30</v>
      </c>
      <c r="E3357" s="3" t="s">
        <v>36</v>
      </c>
    </row>
    <row r="3358" spans="4:5" x14ac:dyDescent="0.3">
      <c r="D3358" s="6">
        <v>32</v>
      </c>
      <c r="E3358" s="3" t="s">
        <v>36</v>
      </c>
    </row>
    <row r="3359" spans="4:5" x14ac:dyDescent="0.3">
      <c r="D3359" s="6">
        <v>64</v>
      </c>
      <c r="E3359" s="3" t="s">
        <v>36</v>
      </c>
    </row>
    <row r="3360" spans="4:5" x14ac:dyDescent="0.3">
      <c r="D3360" s="6">
        <v>164</v>
      </c>
      <c r="E3360" s="3" t="s">
        <v>36</v>
      </c>
    </row>
    <row r="3361" spans="4:5" x14ac:dyDescent="0.3">
      <c r="D3361" s="6">
        <v>92</v>
      </c>
      <c r="E3361" s="3" t="s">
        <v>36</v>
      </c>
    </row>
    <row r="3362" spans="4:5" x14ac:dyDescent="0.3">
      <c r="D3362" s="6">
        <v>59</v>
      </c>
      <c r="E3362" s="3" t="s">
        <v>36</v>
      </c>
    </row>
    <row r="3363" spans="4:5" x14ac:dyDescent="0.3">
      <c r="D3363" s="6">
        <v>9</v>
      </c>
      <c r="E3363" s="3" t="s">
        <v>36</v>
      </c>
    </row>
    <row r="3364" spans="4:5" x14ac:dyDescent="0.3">
      <c r="D3364" s="6">
        <v>58</v>
      </c>
      <c r="E3364" s="3" t="s">
        <v>36</v>
      </c>
    </row>
    <row r="3365" spans="4:5" x14ac:dyDescent="0.3">
      <c r="D3365" s="6">
        <v>11</v>
      </c>
      <c r="E3365" s="3" t="s">
        <v>36</v>
      </c>
    </row>
    <row r="3366" spans="4:5" x14ac:dyDescent="0.3">
      <c r="D3366" s="6">
        <v>82</v>
      </c>
      <c r="E3366" s="3" t="s">
        <v>36</v>
      </c>
    </row>
    <row r="3367" spans="4:5" x14ac:dyDescent="0.3">
      <c r="D3367" s="6">
        <v>73</v>
      </c>
      <c r="E3367" s="3" t="s">
        <v>36</v>
      </c>
    </row>
    <row r="3368" spans="4:5" x14ac:dyDescent="0.3">
      <c r="D3368" s="6">
        <v>195</v>
      </c>
      <c r="E3368" s="3" t="s">
        <v>36</v>
      </c>
    </row>
    <row r="3369" spans="4:5" x14ac:dyDescent="0.3">
      <c r="D3369" s="6">
        <v>110</v>
      </c>
      <c r="E3369" s="3" t="s">
        <v>36</v>
      </c>
    </row>
    <row r="3370" spans="4:5" x14ac:dyDescent="0.3">
      <c r="D3370" s="6">
        <v>40</v>
      </c>
      <c r="E3370" s="3" t="s">
        <v>36</v>
      </c>
    </row>
    <row r="3371" spans="4:5" x14ac:dyDescent="0.3">
      <c r="D3371" s="6">
        <v>83</v>
      </c>
      <c r="E3371" s="3" t="s">
        <v>36</v>
      </c>
    </row>
    <row r="3372" spans="4:5" x14ac:dyDescent="0.3">
      <c r="D3372" s="6">
        <v>31</v>
      </c>
      <c r="E3372" s="3" t="s">
        <v>36</v>
      </c>
    </row>
    <row r="3373" spans="4:5" x14ac:dyDescent="0.3">
      <c r="D3373" s="6">
        <v>69</v>
      </c>
      <c r="E3373" s="3" t="s">
        <v>36</v>
      </c>
    </row>
    <row r="3374" spans="4:5" x14ac:dyDescent="0.3">
      <c r="D3374" s="6">
        <v>85</v>
      </c>
      <c r="E3374" s="3" t="s">
        <v>36</v>
      </c>
    </row>
    <row r="3375" spans="4:5" x14ac:dyDescent="0.3">
      <c r="D3375" s="6">
        <v>18</v>
      </c>
      <c r="E3375" s="3" t="s">
        <v>36</v>
      </c>
    </row>
    <row r="3376" spans="4:5" x14ac:dyDescent="0.3">
      <c r="D3376" s="6">
        <v>39</v>
      </c>
      <c r="E3376" s="3" t="s">
        <v>36</v>
      </c>
    </row>
    <row r="3377" spans="4:5" x14ac:dyDescent="0.3">
      <c r="D3377" s="6">
        <v>28</v>
      </c>
      <c r="E3377" s="3" t="s">
        <v>36</v>
      </c>
    </row>
    <row r="3378" spans="4:5" x14ac:dyDescent="0.3">
      <c r="D3378" s="6">
        <v>183</v>
      </c>
      <c r="E3378" s="3" t="s">
        <v>36</v>
      </c>
    </row>
    <row r="3379" spans="4:5" x14ac:dyDescent="0.3">
      <c r="D3379" s="6">
        <v>33</v>
      </c>
      <c r="E3379" s="3" t="s">
        <v>36</v>
      </c>
    </row>
    <row r="3380" spans="4:5" x14ac:dyDescent="0.3">
      <c r="D3380" s="6">
        <v>89</v>
      </c>
      <c r="E3380" s="3" t="s">
        <v>36</v>
      </c>
    </row>
    <row r="3381" spans="4:5" x14ac:dyDescent="0.3">
      <c r="D3381" s="6">
        <v>45</v>
      </c>
      <c r="E3381" s="3" t="s">
        <v>36</v>
      </c>
    </row>
    <row r="3382" spans="4:5" x14ac:dyDescent="0.3">
      <c r="D3382" s="6">
        <v>100</v>
      </c>
      <c r="E3382" s="3" t="s">
        <v>36</v>
      </c>
    </row>
    <row r="3383" spans="4:5" x14ac:dyDescent="0.3">
      <c r="D3383" s="6">
        <v>45</v>
      </c>
      <c r="E3383" s="3" t="s">
        <v>36</v>
      </c>
    </row>
    <row r="3384" spans="4:5" x14ac:dyDescent="0.3">
      <c r="D3384" s="6">
        <v>81</v>
      </c>
      <c r="E3384" s="3" t="s">
        <v>36</v>
      </c>
    </row>
    <row r="3385" spans="4:5" x14ac:dyDescent="0.3">
      <c r="D3385" s="6">
        <v>29</v>
      </c>
      <c r="E3385" s="3" t="s">
        <v>36</v>
      </c>
    </row>
    <row r="3386" spans="4:5" x14ac:dyDescent="0.3">
      <c r="D3386" s="6">
        <v>58</v>
      </c>
      <c r="E3386" s="3" t="s">
        <v>36</v>
      </c>
    </row>
    <row r="3387" spans="4:5" x14ac:dyDescent="0.3">
      <c r="D3387" s="6">
        <v>20</v>
      </c>
      <c r="E3387" s="3" t="s">
        <v>36</v>
      </c>
    </row>
    <row r="3388" spans="4:5" x14ac:dyDescent="0.3">
      <c r="D3388" s="6">
        <v>61</v>
      </c>
      <c r="E3388" s="3" t="s">
        <v>36</v>
      </c>
    </row>
    <row r="3389" spans="4:5" x14ac:dyDescent="0.3">
      <c r="D3389" s="6">
        <v>25</v>
      </c>
      <c r="E3389" s="3" t="s">
        <v>36</v>
      </c>
    </row>
    <row r="3390" spans="4:5" x14ac:dyDescent="0.3">
      <c r="D3390" s="6">
        <v>24</v>
      </c>
      <c r="E3390" s="3" t="s">
        <v>36</v>
      </c>
    </row>
    <row r="3391" spans="4:5" x14ac:dyDescent="0.3">
      <c r="D3391" s="6">
        <v>55</v>
      </c>
      <c r="E3391" s="3" t="s">
        <v>36</v>
      </c>
    </row>
    <row r="3392" spans="4:5" x14ac:dyDescent="0.3">
      <c r="D3392" s="6">
        <v>22</v>
      </c>
      <c r="E3392" s="3" t="s">
        <v>36</v>
      </c>
    </row>
    <row r="3393" spans="4:5" x14ac:dyDescent="0.3">
      <c r="D3393" s="6">
        <v>55</v>
      </c>
      <c r="E3393" s="3" t="s">
        <v>36</v>
      </c>
    </row>
    <row r="3394" spans="4:5" x14ac:dyDescent="0.3">
      <c r="D3394" s="6">
        <v>40</v>
      </c>
      <c r="E3394" s="3" t="s">
        <v>36</v>
      </c>
    </row>
    <row r="3395" spans="4:5" x14ac:dyDescent="0.3">
      <c r="D3395" s="6">
        <v>38</v>
      </c>
      <c r="E3395" s="3" t="s">
        <v>36</v>
      </c>
    </row>
    <row r="3396" spans="4:5" x14ac:dyDescent="0.3">
      <c r="D3396" s="6">
        <v>200</v>
      </c>
      <c r="E3396" s="3" t="s">
        <v>36</v>
      </c>
    </row>
    <row r="3397" spans="4:5" x14ac:dyDescent="0.3">
      <c r="D3397" s="6">
        <v>164</v>
      </c>
      <c r="E3397" s="3" t="s">
        <v>36</v>
      </c>
    </row>
    <row r="3398" spans="4:5" x14ac:dyDescent="0.3">
      <c r="D3398" s="6">
        <v>53</v>
      </c>
      <c r="E3398" s="3" t="s">
        <v>36</v>
      </c>
    </row>
    <row r="3399" spans="4:5" x14ac:dyDescent="0.3">
      <c r="D3399" s="6">
        <v>139</v>
      </c>
      <c r="E3399" s="3" t="s">
        <v>36</v>
      </c>
    </row>
    <row r="3400" spans="4:5" x14ac:dyDescent="0.3">
      <c r="D3400" s="6">
        <v>84</v>
      </c>
      <c r="E3400" s="3" t="s">
        <v>36</v>
      </c>
    </row>
    <row r="3401" spans="4:5" x14ac:dyDescent="0.3">
      <c r="D3401" s="6">
        <v>48</v>
      </c>
      <c r="E3401" s="3" t="s">
        <v>36</v>
      </c>
    </row>
    <row r="3402" spans="4:5" x14ac:dyDescent="0.3">
      <c r="D3402" s="6">
        <v>21</v>
      </c>
      <c r="E3402" s="3" t="s">
        <v>36</v>
      </c>
    </row>
    <row r="3403" spans="4:5" x14ac:dyDescent="0.3">
      <c r="D3403" s="6">
        <v>45</v>
      </c>
      <c r="E3403" s="3" t="s">
        <v>36</v>
      </c>
    </row>
    <row r="3404" spans="4:5" x14ac:dyDescent="0.3">
      <c r="D3404" s="6">
        <v>28</v>
      </c>
      <c r="E3404" s="3" t="s">
        <v>36</v>
      </c>
    </row>
    <row r="3405" spans="4:5" x14ac:dyDescent="0.3">
      <c r="D3405" s="6">
        <v>59</v>
      </c>
      <c r="E3405" s="3" t="s">
        <v>36</v>
      </c>
    </row>
    <row r="3406" spans="4:5" x14ac:dyDescent="0.3">
      <c r="D3406" s="6">
        <v>78</v>
      </c>
      <c r="E3406" s="3" t="s">
        <v>36</v>
      </c>
    </row>
    <row r="3407" spans="4:5" x14ac:dyDescent="0.3">
      <c r="D3407" s="6">
        <v>74</v>
      </c>
      <c r="E3407" s="3" t="s">
        <v>36</v>
      </c>
    </row>
    <row r="3408" spans="4:5" x14ac:dyDescent="0.3">
      <c r="D3408" s="6">
        <v>30</v>
      </c>
      <c r="E3408" s="3" t="s">
        <v>36</v>
      </c>
    </row>
    <row r="3409" spans="4:5" x14ac:dyDescent="0.3">
      <c r="D3409" s="6">
        <v>41</v>
      </c>
      <c r="E3409" s="3" t="s">
        <v>36</v>
      </c>
    </row>
    <row r="3410" spans="4:5" x14ac:dyDescent="0.3">
      <c r="D3410" s="6">
        <v>40</v>
      </c>
      <c r="E3410" s="3" t="s">
        <v>36</v>
      </c>
    </row>
    <row r="3411" spans="4:5" x14ac:dyDescent="0.3">
      <c r="D3411" s="6">
        <v>23</v>
      </c>
      <c r="E3411" s="3" t="s">
        <v>36</v>
      </c>
    </row>
    <row r="3412" spans="4:5" x14ac:dyDescent="0.3">
      <c r="D3412" s="6">
        <v>58</v>
      </c>
      <c r="E3412" s="3" t="s">
        <v>36</v>
      </c>
    </row>
    <row r="3413" spans="4:5" x14ac:dyDescent="0.3">
      <c r="D3413" s="6">
        <v>104</v>
      </c>
      <c r="E3413" s="3" t="s">
        <v>36</v>
      </c>
    </row>
    <row r="3414" spans="4:5" x14ac:dyDescent="0.3">
      <c r="D3414" s="6">
        <v>38</v>
      </c>
      <c r="E3414" s="3" t="s">
        <v>36</v>
      </c>
    </row>
    <row r="3415" spans="4:5" x14ac:dyDescent="0.3">
      <c r="D3415" s="6">
        <v>24</v>
      </c>
      <c r="E3415" s="3" t="s">
        <v>36</v>
      </c>
    </row>
    <row r="3416" spans="4:5" x14ac:dyDescent="0.3">
      <c r="D3416" s="6">
        <v>85</v>
      </c>
      <c r="E3416" s="3" t="s">
        <v>36</v>
      </c>
    </row>
    <row r="3417" spans="4:5" x14ac:dyDescent="0.3">
      <c r="D3417" s="6">
        <v>82</v>
      </c>
      <c r="E3417" s="3" t="s">
        <v>36</v>
      </c>
    </row>
    <row r="3418" spans="4:5" x14ac:dyDescent="0.3">
      <c r="D3418" s="6">
        <v>179</v>
      </c>
      <c r="E3418" s="3" t="s">
        <v>36</v>
      </c>
    </row>
    <row r="3419" spans="4:5" x14ac:dyDescent="0.3">
      <c r="D3419" s="6">
        <v>38</v>
      </c>
      <c r="E3419" s="3" t="s">
        <v>36</v>
      </c>
    </row>
    <row r="3420" spans="4:5" x14ac:dyDescent="0.3">
      <c r="D3420" s="6">
        <v>94</v>
      </c>
      <c r="E3420" s="3" t="s">
        <v>36</v>
      </c>
    </row>
    <row r="3421" spans="4:5" x14ac:dyDescent="0.3">
      <c r="D3421" s="6">
        <v>179</v>
      </c>
      <c r="E3421" s="3" t="s">
        <v>36</v>
      </c>
    </row>
    <row r="3422" spans="4:5" x14ac:dyDescent="0.3">
      <c r="D3422" s="6">
        <v>75</v>
      </c>
      <c r="E3422" s="3" t="s">
        <v>36</v>
      </c>
    </row>
    <row r="3423" spans="4:5" x14ac:dyDescent="0.3">
      <c r="D3423" s="6">
        <v>72</v>
      </c>
      <c r="E3423" s="3" t="s">
        <v>36</v>
      </c>
    </row>
    <row r="3424" spans="4:5" x14ac:dyDescent="0.3">
      <c r="D3424" s="6">
        <v>31</v>
      </c>
      <c r="E3424" s="3" t="s">
        <v>36</v>
      </c>
    </row>
    <row r="3425" spans="4:5" x14ac:dyDescent="0.3">
      <c r="D3425" s="6">
        <v>33</v>
      </c>
      <c r="E3425" s="3" t="s">
        <v>36</v>
      </c>
    </row>
    <row r="3426" spans="4:5" x14ac:dyDescent="0.3">
      <c r="D3426" s="6">
        <v>68</v>
      </c>
      <c r="E3426" s="3" t="s">
        <v>36</v>
      </c>
    </row>
    <row r="3427" spans="4:5" x14ac:dyDescent="0.3">
      <c r="D3427" s="6">
        <v>53</v>
      </c>
      <c r="E3427" s="3" t="s">
        <v>36</v>
      </c>
    </row>
    <row r="3428" spans="4:5" x14ac:dyDescent="0.3">
      <c r="D3428" s="6">
        <v>79</v>
      </c>
      <c r="E3428" s="3" t="s">
        <v>36</v>
      </c>
    </row>
    <row r="3429" spans="4:5" x14ac:dyDescent="0.3">
      <c r="D3429" s="6">
        <v>34</v>
      </c>
      <c r="E3429" s="3" t="s">
        <v>36</v>
      </c>
    </row>
    <row r="3430" spans="4:5" x14ac:dyDescent="0.3">
      <c r="D3430" s="6">
        <v>143</v>
      </c>
      <c r="E3430" s="3" t="s">
        <v>36</v>
      </c>
    </row>
    <row r="3431" spans="4:5" x14ac:dyDescent="0.3">
      <c r="D3431" s="6">
        <v>78</v>
      </c>
      <c r="E3431" s="3" t="s">
        <v>36</v>
      </c>
    </row>
    <row r="3432" spans="4:5" x14ac:dyDescent="0.3">
      <c r="D3432" s="6">
        <v>79</v>
      </c>
      <c r="E3432" s="3" t="s">
        <v>36</v>
      </c>
    </row>
    <row r="3433" spans="4:5" x14ac:dyDescent="0.3">
      <c r="D3433" s="6">
        <v>30</v>
      </c>
      <c r="E3433" s="3" t="s">
        <v>36</v>
      </c>
    </row>
    <row r="3434" spans="4:5" x14ac:dyDescent="0.3">
      <c r="D3434" s="6">
        <v>65</v>
      </c>
      <c r="E3434" s="3" t="s">
        <v>36</v>
      </c>
    </row>
    <row r="3435" spans="4:5" x14ac:dyDescent="0.3">
      <c r="D3435" s="6">
        <v>62</v>
      </c>
      <c r="E3435" s="3" t="s">
        <v>36</v>
      </c>
    </row>
    <row r="3436" spans="4:5" x14ac:dyDescent="0.3">
      <c r="D3436" s="6">
        <v>41</v>
      </c>
      <c r="E3436" s="3" t="s">
        <v>36</v>
      </c>
    </row>
    <row r="3437" spans="4:5" x14ac:dyDescent="0.3">
      <c r="D3437" s="6">
        <v>52</v>
      </c>
      <c r="E3437" s="3" t="s">
        <v>36</v>
      </c>
    </row>
    <row r="3438" spans="4:5" x14ac:dyDescent="0.3">
      <c r="D3438" s="6">
        <v>21</v>
      </c>
      <c r="E3438" s="3" t="s">
        <v>36</v>
      </c>
    </row>
    <row r="3439" spans="4:5" x14ac:dyDescent="0.3">
      <c r="D3439" s="6">
        <v>44</v>
      </c>
      <c r="E3439" s="3" t="s">
        <v>36</v>
      </c>
    </row>
    <row r="3440" spans="4:5" x14ac:dyDescent="0.3">
      <c r="D3440" s="6">
        <v>58</v>
      </c>
      <c r="E3440" s="3" t="s">
        <v>36</v>
      </c>
    </row>
    <row r="3441" spans="4:5" x14ac:dyDescent="0.3">
      <c r="D3441" s="6">
        <v>93</v>
      </c>
      <c r="E3441" s="3" t="s">
        <v>36</v>
      </c>
    </row>
    <row r="3442" spans="4:5" x14ac:dyDescent="0.3">
      <c r="D3442" s="6">
        <v>42</v>
      </c>
      <c r="E3442" s="3" t="s">
        <v>36</v>
      </c>
    </row>
    <row r="3443" spans="4:5" x14ac:dyDescent="0.3">
      <c r="D3443" s="6">
        <v>9</v>
      </c>
      <c r="E3443" s="3" t="s">
        <v>36</v>
      </c>
    </row>
    <row r="3444" spans="4:5" x14ac:dyDescent="0.3">
      <c r="D3444" s="6">
        <v>72</v>
      </c>
      <c r="E3444" s="3" t="s">
        <v>36</v>
      </c>
    </row>
    <row r="3445" spans="4:5" x14ac:dyDescent="0.3">
      <c r="D3445" s="6">
        <v>8</v>
      </c>
      <c r="E3445" s="3" t="s">
        <v>36</v>
      </c>
    </row>
    <row r="3446" spans="4:5" x14ac:dyDescent="0.3">
      <c r="D3446" s="6">
        <v>44</v>
      </c>
      <c r="E3446" s="3" t="s">
        <v>36</v>
      </c>
    </row>
    <row r="3447" spans="4:5" x14ac:dyDescent="0.3">
      <c r="D3447" s="6">
        <v>63</v>
      </c>
      <c r="E3447" s="3" t="s">
        <v>36</v>
      </c>
    </row>
    <row r="3448" spans="4:5" x14ac:dyDescent="0.3">
      <c r="D3448" s="6">
        <v>139</v>
      </c>
      <c r="E3448" s="3" t="s">
        <v>36</v>
      </c>
    </row>
    <row r="3449" spans="4:5" x14ac:dyDescent="0.3">
      <c r="D3449" s="6">
        <v>105</v>
      </c>
      <c r="E3449" s="3" t="s">
        <v>36</v>
      </c>
    </row>
    <row r="3450" spans="4:5" x14ac:dyDescent="0.3">
      <c r="D3450" s="6">
        <v>105</v>
      </c>
      <c r="E3450" s="3" t="s">
        <v>36</v>
      </c>
    </row>
    <row r="3451" spans="4:5" x14ac:dyDescent="0.3">
      <c r="D3451" s="6">
        <v>103</v>
      </c>
      <c r="E3451" s="3" t="s">
        <v>36</v>
      </c>
    </row>
    <row r="3452" spans="4:5" x14ac:dyDescent="0.3">
      <c r="D3452" s="6">
        <v>44</v>
      </c>
      <c r="E3452" s="3" t="s">
        <v>36</v>
      </c>
    </row>
    <row r="3453" spans="4:5" x14ac:dyDescent="0.3">
      <c r="D3453" s="6">
        <v>40</v>
      </c>
      <c r="E3453" s="3" t="s">
        <v>36</v>
      </c>
    </row>
    <row r="3454" spans="4:5" x14ac:dyDescent="0.3">
      <c r="D3454" s="6">
        <v>48</v>
      </c>
      <c r="E3454" s="3" t="s">
        <v>36</v>
      </c>
    </row>
    <row r="3455" spans="4:5" x14ac:dyDescent="0.3">
      <c r="D3455" s="6">
        <v>64</v>
      </c>
      <c r="E3455" s="3" t="s">
        <v>36</v>
      </c>
    </row>
    <row r="3456" spans="4:5" x14ac:dyDescent="0.3">
      <c r="D3456" s="6">
        <v>82</v>
      </c>
      <c r="E3456" s="3" t="s">
        <v>36</v>
      </c>
    </row>
    <row r="3457" spans="4:5" x14ac:dyDescent="0.3">
      <c r="D3457" s="6">
        <v>38</v>
      </c>
      <c r="E3457" s="3" t="s">
        <v>36</v>
      </c>
    </row>
    <row r="3458" spans="4:5" x14ac:dyDescent="0.3">
      <c r="D3458" s="6">
        <v>55</v>
      </c>
      <c r="E3458" s="3" t="s">
        <v>36</v>
      </c>
    </row>
    <row r="3459" spans="4:5" x14ac:dyDescent="0.3">
      <c r="D3459" s="6">
        <v>44</v>
      </c>
      <c r="E3459" s="3" t="s">
        <v>36</v>
      </c>
    </row>
    <row r="3460" spans="4:5" x14ac:dyDescent="0.3">
      <c r="D3460" s="6">
        <v>64</v>
      </c>
      <c r="E3460" s="3" t="s">
        <v>36</v>
      </c>
    </row>
    <row r="3461" spans="4:5" x14ac:dyDescent="0.3">
      <c r="D3461" s="6">
        <v>73</v>
      </c>
      <c r="E3461" s="3" t="s">
        <v>36</v>
      </c>
    </row>
    <row r="3462" spans="4:5" x14ac:dyDescent="0.3">
      <c r="D3462" s="6">
        <v>161</v>
      </c>
      <c r="E3462" s="3" t="s">
        <v>36</v>
      </c>
    </row>
    <row r="3463" spans="4:5" x14ac:dyDescent="0.3">
      <c r="D3463" s="6">
        <v>75</v>
      </c>
      <c r="E3463" s="3" t="s">
        <v>36</v>
      </c>
    </row>
    <row r="3464" spans="4:5" x14ac:dyDescent="0.3">
      <c r="D3464" s="6">
        <v>23</v>
      </c>
      <c r="E3464" s="3" t="s">
        <v>36</v>
      </c>
    </row>
    <row r="3465" spans="4:5" x14ac:dyDescent="0.3">
      <c r="D3465" s="6">
        <v>128</v>
      </c>
      <c r="E3465" s="3" t="s">
        <v>36</v>
      </c>
    </row>
    <row r="3466" spans="4:5" x14ac:dyDescent="0.3">
      <c r="D3466" s="6">
        <v>83</v>
      </c>
      <c r="E3466" s="3" t="s">
        <v>36</v>
      </c>
    </row>
    <row r="3467" spans="4:5" x14ac:dyDescent="0.3">
      <c r="D3467" s="6">
        <v>22</v>
      </c>
      <c r="E3467" s="3" t="s">
        <v>36</v>
      </c>
    </row>
    <row r="3468" spans="4:5" x14ac:dyDescent="0.3">
      <c r="D3468" s="6">
        <v>85</v>
      </c>
      <c r="E3468" s="3" t="s">
        <v>36</v>
      </c>
    </row>
    <row r="3469" spans="4:5" x14ac:dyDescent="0.3">
      <c r="D3469" s="6">
        <v>132</v>
      </c>
      <c r="E3469" s="3" t="s">
        <v>36</v>
      </c>
    </row>
    <row r="3470" spans="4:5" x14ac:dyDescent="0.3">
      <c r="D3470" s="6">
        <v>118</v>
      </c>
      <c r="E3470" s="3" t="s">
        <v>36</v>
      </c>
    </row>
    <row r="3471" spans="4:5" x14ac:dyDescent="0.3">
      <c r="D3471" s="6">
        <v>43</v>
      </c>
      <c r="E3471" s="3" t="s">
        <v>36</v>
      </c>
    </row>
    <row r="3472" spans="4:5" x14ac:dyDescent="0.3">
      <c r="D3472" s="6">
        <v>33</v>
      </c>
      <c r="E3472" s="3" t="s">
        <v>36</v>
      </c>
    </row>
    <row r="3473" spans="4:5" x14ac:dyDescent="0.3">
      <c r="D3473" s="6">
        <v>14</v>
      </c>
      <c r="E3473" s="3" t="s">
        <v>36</v>
      </c>
    </row>
    <row r="3474" spans="4:5" x14ac:dyDescent="0.3">
      <c r="D3474" s="6">
        <v>83</v>
      </c>
      <c r="E3474" s="3" t="s">
        <v>36</v>
      </c>
    </row>
    <row r="3475" spans="4:5" x14ac:dyDescent="0.3">
      <c r="D3475" s="6">
        <v>34</v>
      </c>
      <c r="E3475" s="3" t="s">
        <v>36</v>
      </c>
    </row>
    <row r="3476" spans="4:5" x14ac:dyDescent="0.3">
      <c r="D3476" s="6">
        <v>28</v>
      </c>
      <c r="E3476" s="3" t="s">
        <v>36</v>
      </c>
    </row>
    <row r="3477" spans="4:5" x14ac:dyDescent="0.3">
      <c r="D3477" s="6">
        <v>41</v>
      </c>
      <c r="E3477" s="3" t="s">
        <v>36</v>
      </c>
    </row>
    <row r="3478" spans="4:5" x14ac:dyDescent="0.3">
      <c r="D3478" s="6">
        <v>24</v>
      </c>
      <c r="E3478" s="3" t="s">
        <v>36</v>
      </c>
    </row>
    <row r="3479" spans="4:5" x14ac:dyDescent="0.3">
      <c r="D3479" s="6">
        <v>81</v>
      </c>
      <c r="E3479" s="3" t="s">
        <v>36</v>
      </c>
    </row>
    <row r="3480" spans="4:5" x14ac:dyDescent="0.3">
      <c r="D3480" s="6">
        <v>30</v>
      </c>
      <c r="E3480" s="3" t="s">
        <v>36</v>
      </c>
    </row>
    <row r="3481" spans="4:5" x14ac:dyDescent="0.3">
      <c r="D3481" s="6">
        <v>48</v>
      </c>
      <c r="E3481" s="3" t="s">
        <v>36</v>
      </c>
    </row>
    <row r="3482" spans="4:5" x14ac:dyDescent="0.3">
      <c r="D3482" s="6">
        <v>69</v>
      </c>
      <c r="E3482" s="3" t="s">
        <v>36</v>
      </c>
    </row>
    <row r="3483" spans="4:5" x14ac:dyDescent="0.3">
      <c r="D3483" s="6">
        <v>30</v>
      </c>
      <c r="E3483" s="3" t="s">
        <v>36</v>
      </c>
    </row>
    <row r="3484" spans="4:5" x14ac:dyDescent="0.3">
      <c r="D3484" s="6">
        <v>164</v>
      </c>
      <c r="E3484" s="3" t="s">
        <v>36</v>
      </c>
    </row>
    <row r="3485" spans="4:5" x14ac:dyDescent="0.3">
      <c r="D3485" s="6">
        <v>83</v>
      </c>
      <c r="E3485" s="3" t="s">
        <v>36</v>
      </c>
    </row>
    <row r="3486" spans="4:5" x14ac:dyDescent="0.3">
      <c r="D3486" s="6">
        <v>152</v>
      </c>
      <c r="E3486" s="3" t="s">
        <v>36</v>
      </c>
    </row>
    <row r="3487" spans="4:5" x14ac:dyDescent="0.3">
      <c r="D3487" s="6">
        <v>40</v>
      </c>
      <c r="E3487" s="3" t="s">
        <v>36</v>
      </c>
    </row>
    <row r="3488" spans="4:5" x14ac:dyDescent="0.3">
      <c r="D3488" s="6">
        <v>81</v>
      </c>
      <c r="E3488" s="3" t="s">
        <v>36</v>
      </c>
    </row>
    <row r="3489" spans="4:5" x14ac:dyDescent="0.3">
      <c r="D3489" s="6">
        <v>68</v>
      </c>
      <c r="E3489" s="3" t="s">
        <v>36</v>
      </c>
    </row>
    <row r="3490" spans="4:5" x14ac:dyDescent="0.3">
      <c r="D3490" s="6">
        <v>24</v>
      </c>
      <c r="E3490" s="3" t="s">
        <v>36</v>
      </c>
    </row>
    <row r="3491" spans="4:5" x14ac:dyDescent="0.3">
      <c r="D3491" s="6">
        <v>81</v>
      </c>
      <c r="E3491" s="3" t="s">
        <v>36</v>
      </c>
    </row>
    <row r="3492" spans="4:5" x14ac:dyDescent="0.3">
      <c r="D3492" s="6">
        <v>82</v>
      </c>
      <c r="E3492" s="3" t="s">
        <v>36</v>
      </c>
    </row>
    <row r="3493" spans="4:5" x14ac:dyDescent="0.3">
      <c r="D3493" s="6">
        <v>90</v>
      </c>
      <c r="E3493" s="3" t="s">
        <v>36</v>
      </c>
    </row>
    <row r="3494" spans="4:5" x14ac:dyDescent="0.3">
      <c r="D3494" s="6">
        <v>85</v>
      </c>
      <c r="E3494" s="3" t="s">
        <v>36</v>
      </c>
    </row>
    <row r="3495" spans="4:5" x14ac:dyDescent="0.3">
      <c r="D3495" s="6">
        <v>23</v>
      </c>
      <c r="E3495" s="3" t="s">
        <v>36</v>
      </c>
    </row>
    <row r="3496" spans="4:5" x14ac:dyDescent="0.3">
      <c r="D3496" s="6">
        <v>43</v>
      </c>
      <c r="E3496" s="3" t="s">
        <v>36</v>
      </c>
    </row>
    <row r="3497" spans="4:5" x14ac:dyDescent="0.3">
      <c r="D3497" s="6">
        <v>82</v>
      </c>
      <c r="E3497" s="3" t="s">
        <v>36</v>
      </c>
    </row>
    <row r="3498" spans="4:5" x14ac:dyDescent="0.3">
      <c r="D3498" s="6">
        <v>21</v>
      </c>
      <c r="E3498" s="3" t="s">
        <v>36</v>
      </c>
    </row>
    <row r="3499" spans="4:5" x14ac:dyDescent="0.3">
      <c r="D3499" s="6">
        <v>43</v>
      </c>
      <c r="E3499" s="3" t="s">
        <v>36</v>
      </c>
    </row>
    <row r="3500" spans="4:5" x14ac:dyDescent="0.3">
      <c r="D3500" s="6">
        <v>84</v>
      </c>
      <c r="E3500" s="3" t="s">
        <v>36</v>
      </c>
    </row>
    <row r="3501" spans="4:5" x14ac:dyDescent="0.3">
      <c r="D3501" s="6">
        <v>41</v>
      </c>
      <c r="E3501" s="3" t="s">
        <v>36</v>
      </c>
    </row>
    <row r="3502" spans="4:5" x14ac:dyDescent="0.3">
      <c r="D3502" s="6">
        <v>79</v>
      </c>
      <c r="E3502" s="3" t="s">
        <v>36</v>
      </c>
    </row>
    <row r="3503" spans="4:5" x14ac:dyDescent="0.3">
      <c r="D3503" s="6">
        <v>38</v>
      </c>
      <c r="E3503" s="3" t="s">
        <v>36</v>
      </c>
    </row>
    <row r="3504" spans="4:5" x14ac:dyDescent="0.3">
      <c r="D3504" s="6">
        <v>75</v>
      </c>
      <c r="E3504" s="3" t="s">
        <v>36</v>
      </c>
    </row>
    <row r="3505" spans="4:5" x14ac:dyDescent="0.3">
      <c r="D3505" s="6">
        <v>54</v>
      </c>
      <c r="E3505" s="3" t="s">
        <v>36</v>
      </c>
    </row>
    <row r="3506" spans="4:5" x14ac:dyDescent="0.3">
      <c r="D3506" s="6">
        <v>51</v>
      </c>
      <c r="E3506" s="3" t="s">
        <v>36</v>
      </c>
    </row>
    <row r="3507" spans="4:5" x14ac:dyDescent="0.3">
      <c r="D3507" s="6">
        <v>50</v>
      </c>
      <c r="E3507" s="3" t="s">
        <v>36</v>
      </c>
    </row>
    <row r="3508" spans="4:5" x14ac:dyDescent="0.3">
      <c r="D3508" s="6">
        <v>142</v>
      </c>
      <c r="E3508" s="3" t="s">
        <v>36</v>
      </c>
    </row>
    <row r="3509" spans="4:5" x14ac:dyDescent="0.3">
      <c r="D3509" s="6">
        <v>193</v>
      </c>
      <c r="E3509" s="3" t="s">
        <v>36</v>
      </c>
    </row>
    <row r="3510" spans="4:5" x14ac:dyDescent="0.3">
      <c r="D3510" s="6">
        <v>85</v>
      </c>
      <c r="E3510" s="3" t="s">
        <v>36</v>
      </c>
    </row>
    <row r="3511" spans="4:5" x14ac:dyDescent="0.3">
      <c r="D3511" s="6">
        <v>29</v>
      </c>
      <c r="E3511" s="3" t="s">
        <v>36</v>
      </c>
    </row>
    <row r="3512" spans="4:5" x14ac:dyDescent="0.3">
      <c r="D3512" s="6">
        <v>32</v>
      </c>
      <c r="E3512" s="3" t="s">
        <v>36</v>
      </c>
    </row>
    <row r="3513" spans="4:5" x14ac:dyDescent="0.3">
      <c r="D3513" s="6">
        <v>45</v>
      </c>
      <c r="E3513" s="3" t="s">
        <v>36</v>
      </c>
    </row>
    <row r="3514" spans="4:5" x14ac:dyDescent="0.3">
      <c r="D3514" s="6">
        <v>93</v>
      </c>
      <c r="E3514" s="3" t="s">
        <v>36</v>
      </c>
    </row>
    <row r="3515" spans="4:5" x14ac:dyDescent="0.3">
      <c r="D3515" s="6">
        <v>25</v>
      </c>
      <c r="E3515" s="3" t="s">
        <v>36</v>
      </c>
    </row>
    <row r="3516" spans="4:5" x14ac:dyDescent="0.3">
      <c r="D3516" s="6">
        <v>58</v>
      </c>
      <c r="E3516" s="3" t="s">
        <v>36</v>
      </c>
    </row>
    <row r="3517" spans="4:5" x14ac:dyDescent="0.3">
      <c r="D3517" s="6">
        <v>60</v>
      </c>
      <c r="E3517" s="3" t="s">
        <v>36</v>
      </c>
    </row>
    <row r="3518" spans="4:5" x14ac:dyDescent="0.3">
      <c r="D3518" s="6">
        <v>82</v>
      </c>
      <c r="E3518" s="3" t="s">
        <v>36</v>
      </c>
    </row>
    <row r="3519" spans="4:5" x14ac:dyDescent="0.3">
      <c r="D3519" s="6">
        <v>13</v>
      </c>
      <c r="E3519" s="3" t="s">
        <v>36</v>
      </c>
    </row>
    <row r="3520" spans="4:5" x14ac:dyDescent="0.3">
      <c r="D3520" s="6">
        <v>71</v>
      </c>
      <c r="E3520" s="3" t="s">
        <v>36</v>
      </c>
    </row>
    <row r="3521" spans="4:5" x14ac:dyDescent="0.3">
      <c r="D3521" s="6">
        <v>71</v>
      </c>
      <c r="E3521" s="3" t="s">
        <v>36</v>
      </c>
    </row>
    <row r="3522" spans="4:5" x14ac:dyDescent="0.3">
      <c r="D3522" s="6">
        <v>122</v>
      </c>
      <c r="E3522" s="3" t="s">
        <v>36</v>
      </c>
    </row>
    <row r="3523" spans="4:5" x14ac:dyDescent="0.3">
      <c r="D3523" s="6">
        <v>70</v>
      </c>
      <c r="E3523" s="3" t="s">
        <v>36</v>
      </c>
    </row>
    <row r="3524" spans="4:5" x14ac:dyDescent="0.3">
      <c r="D3524" s="6">
        <v>41</v>
      </c>
      <c r="E3524" s="3" t="s">
        <v>36</v>
      </c>
    </row>
    <row r="3525" spans="4:5" x14ac:dyDescent="0.3">
      <c r="D3525" s="6">
        <v>21</v>
      </c>
      <c r="E3525" s="3" t="s">
        <v>36</v>
      </c>
    </row>
    <row r="3526" spans="4:5" x14ac:dyDescent="0.3">
      <c r="D3526" s="6">
        <v>90</v>
      </c>
      <c r="E3526" s="3" t="s">
        <v>36</v>
      </c>
    </row>
    <row r="3527" spans="4:5" x14ac:dyDescent="0.3">
      <c r="D3527" s="6">
        <v>48</v>
      </c>
      <c r="E3527" s="3" t="s">
        <v>36</v>
      </c>
    </row>
    <row r="3528" spans="4:5" x14ac:dyDescent="0.3">
      <c r="D3528" s="6">
        <v>35</v>
      </c>
      <c r="E3528" s="3" t="s">
        <v>36</v>
      </c>
    </row>
    <row r="3529" spans="4:5" x14ac:dyDescent="0.3">
      <c r="D3529" s="6">
        <v>28</v>
      </c>
      <c r="E3529" s="3" t="s">
        <v>36</v>
      </c>
    </row>
    <row r="3530" spans="4:5" x14ac:dyDescent="0.3">
      <c r="D3530" s="6">
        <v>41</v>
      </c>
      <c r="E3530" s="3" t="s">
        <v>36</v>
      </c>
    </row>
    <row r="3531" spans="4:5" x14ac:dyDescent="0.3">
      <c r="D3531" s="6">
        <v>83</v>
      </c>
      <c r="E3531" s="3" t="s">
        <v>36</v>
      </c>
    </row>
    <row r="3532" spans="4:5" x14ac:dyDescent="0.3">
      <c r="D3532" s="6">
        <v>81</v>
      </c>
      <c r="E3532" s="3" t="s">
        <v>36</v>
      </c>
    </row>
    <row r="3533" spans="4:5" x14ac:dyDescent="0.3">
      <c r="D3533" s="6">
        <v>92</v>
      </c>
      <c r="E3533" s="3" t="s">
        <v>36</v>
      </c>
    </row>
    <row r="3534" spans="4:5" x14ac:dyDescent="0.3">
      <c r="D3534" s="6">
        <v>22</v>
      </c>
      <c r="E3534" s="3" t="s">
        <v>36</v>
      </c>
    </row>
    <row r="3535" spans="4:5" x14ac:dyDescent="0.3">
      <c r="D3535" s="6">
        <v>84</v>
      </c>
      <c r="E3535" s="3" t="s">
        <v>36</v>
      </c>
    </row>
    <row r="3536" spans="4:5" x14ac:dyDescent="0.3">
      <c r="D3536" s="6">
        <v>54</v>
      </c>
      <c r="E3536" s="3" t="s">
        <v>36</v>
      </c>
    </row>
    <row r="3537" spans="4:5" x14ac:dyDescent="0.3">
      <c r="D3537" s="6">
        <v>81</v>
      </c>
      <c r="E3537" s="3" t="s">
        <v>36</v>
      </c>
    </row>
    <row r="3538" spans="4:5" x14ac:dyDescent="0.3">
      <c r="D3538" s="6">
        <v>93</v>
      </c>
      <c r="E3538" s="3" t="s">
        <v>36</v>
      </c>
    </row>
    <row r="3539" spans="4:5" x14ac:dyDescent="0.3">
      <c r="D3539" s="6">
        <v>105</v>
      </c>
      <c r="E3539" s="3" t="s">
        <v>36</v>
      </c>
    </row>
    <row r="3540" spans="4:5" x14ac:dyDescent="0.3">
      <c r="D3540" s="6">
        <v>38</v>
      </c>
      <c r="E3540" s="3" t="s">
        <v>36</v>
      </c>
    </row>
    <row r="3541" spans="4:5" x14ac:dyDescent="0.3">
      <c r="D3541" s="6">
        <v>55</v>
      </c>
      <c r="E3541" s="3" t="s">
        <v>36</v>
      </c>
    </row>
    <row r="3542" spans="4:5" x14ac:dyDescent="0.3">
      <c r="D3542" s="6">
        <v>138</v>
      </c>
      <c r="E3542" s="3" t="s">
        <v>36</v>
      </c>
    </row>
    <row r="3543" spans="4:5" x14ac:dyDescent="0.3">
      <c r="D3543" s="6">
        <v>71</v>
      </c>
      <c r="E3543" s="3" t="s">
        <v>36</v>
      </c>
    </row>
    <row r="3544" spans="4:5" x14ac:dyDescent="0.3">
      <c r="D3544" s="6">
        <v>44</v>
      </c>
      <c r="E3544" s="3" t="s">
        <v>36</v>
      </c>
    </row>
    <row r="3545" spans="4:5" x14ac:dyDescent="0.3">
      <c r="D3545" s="6">
        <v>110</v>
      </c>
      <c r="E3545" s="3" t="s">
        <v>36</v>
      </c>
    </row>
    <row r="3546" spans="4:5" x14ac:dyDescent="0.3">
      <c r="D3546" s="6">
        <v>31</v>
      </c>
      <c r="E3546" s="3" t="s">
        <v>36</v>
      </c>
    </row>
    <row r="3547" spans="4:5" x14ac:dyDescent="0.3">
      <c r="D3547" s="6">
        <v>62</v>
      </c>
      <c r="E3547" s="3" t="s">
        <v>36</v>
      </c>
    </row>
    <row r="3548" spans="4:5" x14ac:dyDescent="0.3">
      <c r="D3548" s="6">
        <v>71</v>
      </c>
      <c r="E3548" s="3" t="s">
        <v>36</v>
      </c>
    </row>
    <row r="3549" spans="4:5" x14ac:dyDescent="0.3">
      <c r="D3549" s="6">
        <v>31</v>
      </c>
      <c r="E3549" s="3" t="s">
        <v>36</v>
      </c>
    </row>
    <row r="3550" spans="4:5" x14ac:dyDescent="0.3">
      <c r="D3550" s="6">
        <v>64</v>
      </c>
      <c r="E3550" s="3" t="s">
        <v>36</v>
      </c>
    </row>
    <row r="3551" spans="4:5" x14ac:dyDescent="0.3">
      <c r="D3551" s="6">
        <v>82</v>
      </c>
      <c r="E3551" s="3" t="s">
        <v>36</v>
      </c>
    </row>
    <row r="3552" spans="4:5" x14ac:dyDescent="0.3">
      <c r="D3552" s="6">
        <v>8</v>
      </c>
      <c r="E3552" s="3" t="s">
        <v>36</v>
      </c>
    </row>
    <row r="3553" spans="4:5" x14ac:dyDescent="0.3">
      <c r="D3553" s="6">
        <v>99</v>
      </c>
      <c r="E3553" s="3" t="s">
        <v>36</v>
      </c>
    </row>
    <row r="3554" spans="4:5" x14ac:dyDescent="0.3">
      <c r="D3554" s="6">
        <v>52</v>
      </c>
      <c r="E3554" s="3" t="s">
        <v>36</v>
      </c>
    </row>
    <row r="3555" spans="4:5" x14ac:dyDescent="0.3">
      <c r="D3555" s="6">
        <v>134</v>
      </c>
      <c r="E3555" s="3" t="s">
        <v>36</v>
      </c>
    </row>
    <row r="3556" spans="4:5" x14ac:dyDescent="0.3">
      <c r="D3556" s="6">
        <v>11</v>
      </c>
      <c r="E3556" s="3" t="s">
        <v>36</v>
      </c>
    </row>
    <row r="3557" spans="4:5" x14ac:dyDescent="0.3">
      <c r="D3557" s="6">
        <v>89</v>
      </c>
      <c r="E3557" s="3" t="s">
        <v>36</v>
      </c>
    </row>
    <row r="3558" spans="4:5" x14ac:dyDescent="0.3">
      <c r="D3558" s="6">
        <v>104</v>
      </c>
      <c r="E3558" s="3" t="s">
        <v>36</v>
      </c>
    </row>
    <row r="3559" spans="4:5" x14ac:dyDescent="0.3">
      <c r="D3559" s="6">
        <v>20</v>
      </c>
      <c r="E3559" s="3" t="s">
        <v>36</v>
      </c>
    </row>
    <row r="3560" spans="4:5" x14ac:dyDescent="0.3">
      <c r="D3560" s="6">
        <v>42</v>
      </c>
      <c r="E3560" s="3" t="s">
        <v>36</v>
      </c>
    </row>
    <row r="3561" spans="4:5" x14ac:dyDescent="0.3">
      <c r="D3561" s="6">
        <v>68</v>
      </c>
      <c r="E3561" s="3" t="s">
        <v>36</v>
      </c>
    </row>
    <row r="3562" spans="4:5" x14ac:dyDescent="0.3">
      <c r="D3562" s="6">
        <v>60</v>
      </c>
      <c r="E3562" s="3" t="s">
        <v>36</v>
      </c>
    </row>
    <row r="3563" spans="4:5" x14ac:dyDescent="0.3">
      <c r="D3563" s="6">
        <v>34</v>
      </c>
      <c r="E3563" s="3" t="s">
        <v>36</v>
      </c>
    </row>
    <row r="3564" spans="4:5" x14ac:dyDescent="0.3">
      <c r="D3564" s="6">
        <v>38</v>
      </c>
      <c r="E3564" s="3" t="s">
        <v>36</v>
      </c>
    </row>
    <row r="3565" spans="4:5" x14ac:dyDescent="0.3">
      <c r="D3565" s="6">
        <v>34</v>
      </c>
      <c r="E3565" s="3" t="s">
        <v>36</v>
      </c>
    </row>
    <row r="3566" spans="4:5" x14ac:dyDescent="0.3">
      <c r="D3566" s="6">
        <v>29</v>
      </c>
      <c r="E3566" s="3" t="s">
        <v>36</v>
      </c>
    </row>
    <row r="3567" spans="4:5" x14ac:dyDescent="0.3">
      <c r="D3567" s="6">
        <v>198</v>
      </c>
      <c r="E3567" s="3" t="s">
        <v>36</v>
      </c>
    </row>
    <row r="3568" spans="4:5" x14ac:dyDescent="0.3">
      <c r="D3568" s="6">
        <v>99</v>
      </c>
      <c r="E3568" s="3" t="s">
        <v>36</v>
      </c>
    </row>
    <row r="3569" spans="4:5" x14ac:dyDescent="0.3">
      <c r="D3569" s="6">
        <v>45</v>
      </c>
      <c r="E3569" s="3" t="s">
        <v>36</v>
      </c>
    </row>
    <row r="3570" spans="4:5" x14ac:dyDescent="0.3">
      <c r="D3570" s="6">
        <v>43</v>
      </c>
      <c r="E3570" s="3" t="s">
        <v>36</v>
      </c>
    </row>
    <row r="3571" spans="4:5" x14ac:dyDescent="0.3">
      <c r="D3571" s="6">
        <v>134</v>
      </c>
      <c r="E3571" s="3" t="s">
        <v>36</v>
      </c>
    </row>
    <row r="3572" spans="4:5" x14ac:dyDescent="0.3">
      <c r="D3572" s="6">
        <v>102</v>
      </c>
      <c r="E3572" s="3" t="s">
        <v>36</v>
      </c>
    </row>
    <row r="3573" spans="4:5" x14ac:dyDescent="0.3">
      <c r="D3573" s="6">
        <v>49</v>
      </c>
      <c r="E3573" s="3" t="s">
        <v>36</v>
      </c>
    </row>
    <row r="3574" spans="4:5" x14ac:dyDescent="0.3">
      <c r="D3574" s="6">
        <v>40</v>
      </c>
      <c r="E3574" s="3" t="s">
        <v>36</v>
      </c>
    </row>
    <row r="3575" spans="4:5" x14ac:dyDescent="0.3">
      <c r="D3575" s="6">
        <v>75</v>
      </c>
      <c r="E3575" s="3" t="s">
        <v>36</v>
      </c>
    </row>
    <row r="3576" spans="4:5" x14ac:dyDescent="0.3">
      <c r="D3576" s="6">
        <v>31</v>
      </c>
      <c r="E3576" s="3" t="s">
        <v>36</v>
      </c>
    </row>
    <row r="3577" spans="4:5" x14ac:dyDescent="0.3">
      <c r="D3577" s="6">
        <v>133</v>
      </c>
      <c r="E3577" s="3" t="s">
        <v>36</v>
      </c>
    </row>
    <row r="3578" spans="4:5" x14ac:dyDescent="0.3">
      <c r="D3578" s="6">
        <v>39</v>
      </c>
      <c r="E3578" s="3" t="s">
        <v>36</v>
      </c>
    </row>
    <row r="3579" spans="4:5" x14ac:dyDescent="0.3">
      <c r="D3579" s="6">
        <v>78</v>
      </c>
      <c r="E3579" s="3" t="s">
        <v>36</v>
      </c>
    </row>
    <row r="3580" spans="4:5" x14ac:dyDescent="0.3">
      <c r="D3580" s="6">
        <v>35</v>
      </c>
      <c r="E3580" s="3" t="s">
        <v>36</v>
      </c>
    </row>
    <row r="3581" spans="4:5" x14ac:dyDescent="0.3">
      <c r="D3581" s="6">
        <v>29</v>
      </c>
      <c r="E3581" s="3" t="s">
        <v>36</v>
      </c>
    </row>
    <row r="3582" spans="4:5" x14ac:dyDescent="0.3">
      <c r="D3582" s="6">
        <v>55</v>
      </c>
      <c r="E3582" s="3" t="s">
        <v>36</v>
      </c>
    </row>
    <row r="3583" spans="4:5" x14ac:dyDescent="0.3">
      <c r="D3583" s="6">
        <v>14</v>
      </c>
      <c r="E3583" s="3" t="s">
        <v>36</v>
      </c>
    </row>
    <row r="3584" spans="4:5" x14ac:dyDescent="0.3">
      <c r="D3584" s="6">
        <v>82</v>
      </c>
      <c r="E3584" s="3" t="s">
        <v>36</v>
      </c>
    </row>
    <row r="3585" spans="4:5" x14ac:dyDescent="0.3">
      <c r="D3585" s="6">
        <v>41</v>
      </c>
      <c r="E3585" s="3" t="s">
        <v>36</v>
      </c>
    </row>
    <row r="3586" spans="4:5" x14ac:dyDescent="0.3">
      <c r="D3586" s="6">
        <v>25</v>
      </c>
      <c r="E3586" s="3" t="s">
        <v>36</v>
      </c>
    </row>
    <row r="3587" spans="4:5" x14ac:dyDescent="0.3">
      <c r="D3587" s="6">
        <v>32</v>
      </c>
      <c r="E3587" s="3" t="s">
        <v>36</v>
      </c>
    </row>
    <row r="3588" spans="4:5" x14ac:dyDescent="0.3">
      <c r="D3588" s="6">
        <v>19</v>
      </c>
      <c r="E3588" s="3" t="s">
        <v>36</v>
      </c>
    </row>
    <row r="3589" spans="4:5" x14ac:dyDescent="0.3">
      <c r="D3589" s="6">
        <v>84</v>
      </c>
      <c r="E3589" s="3" t="s">
        <v>36</v>
      </c>
    </row>
    <row r="3590" spans="4:5" x14ac:dyDescent="0.3">
      <c r="D3590" s="6">
        <v>60</v>
      </c>
      <c r="E3590" s="3" t="s">
        <v>36</v>
      </c>
    </row>
    <row r="3591" spans="4:5" x14ac:dyDescent="0.3">
      <c r="D3591" s="6">
        <v>131</v>
      </c>
      <c r="E3591" s="3" t="s">
        <v>36</v>
      </c>
    </row>
    <row r="3592" spans="4:5" x14ac:dyDescent="0.3">
      <c r="D3592" s="6">
        <v>61</v>
      </c>
      <c r="E3592" s="3" t="s">
        <v>36</v>
      </c>
    </row>
    <row r="3593" spans="4:5" x14ac:dyDescent="0.3">
      <c r="D3593" s="6">
        <v>79</v>
      </c>
      <c r="E3593" s="3" t="s">
        <v>36</v>
      </c>
    </row>
    <row r="3594" spans="4:5" x14ac:dyDescent="0.3">
      <c r="D3594" s="6">
        <v>65</v>
      </c>
      <c r="E3594" s="3" t="s">
        <v>36</v>
      </c>
    </row>
    <row r="3595" spans="4:5" x14ac:dyDescent="0.3">
      <c r="D3595" s="6">
        <v>45</v>
      </c>
      <c r="E3595" s="3" t="s">
        <v>36</v>
      </c>
    </row>
    <row r="3596" spans="4:5" x14ac:dyDescent="0.3">
      <c r="D3596" s="6">
        <v>10</v>
      </c>
      <c r="E3596" s="3" t="s">
        <v>36</v>
      </c>
    </row>
    <row r="3597" spans="4:5" x14ac:dyDescent="0.3">
      <c r="D3597" s="6">
        <v>20</v>
      </c>
      <c r="E3597" s="3" t="s">
        <v>36</v>
      </c>
    </row>
    <row r="3598" spans="4:5" x14ac:dyDescent="0.3">
      <c r="D3598" s="6">
        <v>41</v>
      </c>
      <c r="E3598" s="3" t="s">
        <v>36</v>
      </c>
    </row>
    <row r="3599" spans="4:5" x14ac:dyDescent="0.3">
      <c r="D3599" s="6">
        <v>152</v>
      </c>
      <c r="E3599" s="3" t="s">
        <v>36</v>
      </c>
    </row>
    <row r="3600" spans="4:5" x14ac:dyDescent="0.3">
      <c r="D3600" s="6">
        <v>35</v>
      </c>
      <c r="E3600" s="3" t="s">
        <v>36</v>
      </c>
    </row>
    <row r="3601" spans="4:5" x14ac:dyDescent="0.3">
      <c r="D3601" s="6">
        <v>34</v>
      </c>
      <c r="E3601" s="3" t="s">
        <v>36</v>
      </c>
    </row>
    <row r="3602" spans="4:5" x14ac:dyDescent="0.3">
      <c r="D3602" s="6">
        <v>21</v>
      </c>
      <c r="E3602" s="3" t="s">
        <v>36</v>
      </c>
    </row>
    <row r="3603" spans="4:5" x14ac:dyDescent="0.3">
      <c r="D3603" s="6">
        <v>53</v>
      </c>
      <c r="E3603" s="3" t="s">
        <v>36</v>
      </c>
    </row>
    <row r="3604" spans="4:5" x14ac:dyDescent="0.3">
      <c r="D3604" s="6">
        <v>82</v>
      </c>
      <c r="E3604" s="3" t="s">
        <v>36</v>
      </c>
    </row>
    <row r="3605" spans="4:5" x14ac:dyDescent="0.3">
      <c r="D3605" s="6">
        <v>18</v>
      </c>
      <c r="E3605" s="3" t="s">
        <v>36</v>
      </c>
    </row>
    <row r="3606" spans="4:5" x14ac:dyDescent="0.3">
      <c r="D3606" s="6">
        <v>41</v>
      </c>
      <c r="E3606" s="3" t="s">
        <v>36</v>
      </c>
    </row>
    <row r="3607" spans="4:5" x14ac:dyDescent="0.3">
      <c r="D3607" s="6">
        <v>104</v>
      </c>
      <c r="E3607" s="3" t="s">
        <v>36</v>
      </c>
    </row>
    <row r="3608" spans="4:5" x14ac:dyDescent="0.3">
      <c r="D3608" s="6">
        <v>65</v>
      </c>
      <c r="E3608" s="3" t="s">
        <v>36</v>
      </c>
    </row>
    <row r="3609" spans="4:5" x14ac:dyDescent="0.3">
      <c r="D3609" s="6">
        <v>22</v>
      </c>
      <c r="E3609" s="3" t="s">
        <v>36</v>
      </c>
    </row>
    <row r="3610" spans="4:5" x14ac:dyDescent="0.3">
      <c r="D3610" s="6">
        <v>83</v>
      </c>
      <c r="E3610" s="3" t="s">
        <v>36</v>
      </c>
    </row>
    <row r="3611" spans="4:5" x14ac:dyDescent="0.3">
      <c r="D3611" s="6">
        <v>40</v>
      </c>
      <c r="E3611" s="3" t="s">
        <v>36</v>
      </c>
    </row>
    <row r="3612" spans="4:5" x14ac:dyDescent="0.3">
      <c r="D3612" s="6">
        <v>92</v>
      </c>
      <c r="E3612" s="3" t="s">
        <v>36</v>
      </c>
    </row>
    <row r="3613" spans="4:5" x14ac:dyDescent="0.3">
      <c r="D3613" s="6">
        <v>41</v>
      </c>
      <c r="E3613" s="3" t="s">
        <v>36</v>
      </c>
    </row>
    <row r="3614" spans="4:5" x14ac:dyDescent="0.3">
      <c r="D3614" s="6">
        <v>51</v>
      </c>
      <c r="E3614" s="3" t="s">
        <v>36</v>
      </c>
    </row>
    <row r="3615" spans="4:5" x14ac:dyDescent="0.3">
      <c r="D3615" s="6">
        <v>44</v>
      </c>
      <c r="E3615" s="3" t="s">
        <v>36</v>
      </c>
    </row>
    <row r="3616" spans="4:5" x14ac:dyDescent="0.3">
      <c r="D3616" s="6">
        <v>19</v>
      </c>
      <c r="E3616" s="3" t="s">
        <v>36</v>
      </c>
    </row>
    <row r="3617" spans="4:5" x14ac:dyDescent="0.3">
      <c r="D3617" s="6">
        <v>60</v>
      </c>
      <c r="E3617" s="3" t="s">
        <v>36</v>
      </c>
    </row>
    <row r="3618" spans="4:5" x14ac:dyDescent="0.3">
      <c r="D3618" s="6">
        <v>68</v>
      </c>
      <c r="E3618" s="3" t="s">
        <v>36</v>
      </c>
    </row>
    <row r="3619" spans="4:5" x14ac:dyDescent="0.3">
      <c r="D3619" s="6">
        <v>52</v>
      </c>
      <c r="E3619" s="3" t="s">
        <v>36</v>
      </c>
    </row>
    <row r="3620" spans="4:5" x14ac:dyDescent="0.3">
      <c r="D3620" s="6">
        <v>45</v>
      </c>
      <c r="E3620" s="3" t="s">
        <v>36</v>
      </c>
    </row>
    <row r="3621" spans="4:5" x14ac:dyDescent="0.3">
      <c r="D3621" s="6">
        <v>155</v>
      </c>
      <c r="E3621" s="3" t="s">
        <v>36</v>
      </c>
    </row>
    <row r="3622" spans="4:5" x14ac:dyDescent="0.3">
      <c r="D3622" s="6">
        <v>72</v>
      </c>
      <c r="E3622" s="3" t="s">
        <v>36</v>
      </c>
    </row>
    <row r="3623" spans="4:5" x14ac:dyDescent="0.3">
      <c r="D3623" s="6">
        <v>21</v>
      </c>
      <c r="E3623" s="3" t="s">
        <v>36</v>
      </c>
    </row>
    <row r="3624" spans="4:5" x14ac:dyDescent="0.3">
      <c r="D3624" s="6">
        <v>75</v>
      </c>
      <c r="E3624" s="3" t="s">
        <v>36</v>
      </c>
    </row>
    <row r="3625" spans="4:5" x14ac:dyDescent="0.3">
      <c r="D3625" s="6">
        <v>38</v>
      </c>
      <c r="E3625" s="3" t="s">
        <v>36</v>
      </c>
    </row>
    <row r="3626" spans="4:5" x14ac:dyDescent="0.3">
      <c r="D3626" s="6">
        <v>84</v>
      </c>
      <c r="E3626" s="3" t="s">
        <v>36</v>
      </c>
    </row>
    <row r="3627" spans="4:5" x14ac:dyDescent="0.3">
      <c r="D3627" s="6">
        <v>88</v>
      </c>
      <c r="E3627" s="3" t="s">
        <v>36</v>
      </c>
    </row>
    <row r="3628" spans="4:5" x14ac:dyDescent="0.3">
      <c r="D3628" s="6">
        <v>52</v>
      </c>
      <c r="E3628" s="3" t="s">
        <v>36</v>
      </c>
    </row>
    <row r="3629" spans="4:5" x14ac:dyDescent="0.3">
      <c r="D3629" s="6">
        <v>41</v>
      </c>
      <c r="E3629" s="3" t="s">
        <v>36</v>
      </c>
    </row>
    <row r="3630" spans="4:5" x14ac:dyDescent="0.3">
      <c r="D3630" s="6">
        <v>101</v>
      </c>
      <c r="E3630" s="3" t="s">
        <v>36</v>
      </c>
    </row>
    <row r="3631" spans="4:5" x14ac:dyDescent="0.3">
      <c r="D3631" s="6">
        <v>195</v>
      </c>
      <c r="E3631" s="3" t="s">
        <v>36</v>
      </c>
    </row>
    <row r="3632" spans="4:5" x14ac:dyDescent="0.3">
      <c r="D3632" s="6">
        <v>85</v>
      </c>
      <c r="E3632" s="3" t="s">
        <v>36</v>
      </c>
    </row>
    <row r="3633" spans="4:5" x14ac:dyDescent="0.3">
      <c r="D3633" s="6">
        <v>50</v>
      </c>
      <c r="E3633" s="3" t="s">
        <v>36</v>
      </c>
    </row>
    <row r="3634" spans="4:5" x14ac:dyDescent="0.3">
      <c r="D3634" s="6">
        <v>32</v>
      </c>
      <c r="E3634" s="3" t="s">
        <v>36</v>
      </c>
    </row>
    <row r="3635" spans="4:5" x14ac:dyDescent="0.3">
      <c r="D3635" s="6">
        <v>48</v>
      </c>
      <c r="E3635" s="3" t="s">
        <v>36</v>
      </c>
    </row>
    <row r="3636" spans="4:5" x14ac:dyDescent="0.3">
      <c r="D3636" s="6">
        <v>23</v>
      </c>
      <c r="E3636" s="3" t="s">
        <v>36</v>
      </c>
    </row>
    <row r="3637" spans="4:5" x14ac:dyDescent="0.3">
      <c r="D3637" s="6">
        <v>64</v>
      </c>
      <c r="E3637" s="3" t="s">
        <v>36</v>
      </c>
    </row>
    <row r="3638" spans="4:5" x14ac:dyDescent="0.3">
      <c r="D3638" s="6">
        <v>90</v>
      </c>
      <c r="E3638" s="3" t="s">
        <v>36</v>
      </c>
    </row>
    <row r="3639" spans="4:5" x14ac:dyDescent="0.3">
      <c r="D3639" s="6">
        <v>80</v>
      </c>
      <c r="E3639" s="3" t="s">
        <v>36</v>
      </c>
    </row>
    <row r="3640" spans="4:5" x14ac:dyDescent="0.3">
      <c r="D3640" s="6">
        <v>53</v>
      </c>
      <c r="E3640" s="3" t="s">
        <v>36</v>
      </c>
    </row>
    <row r="3641" spans="4:5" x14ac:dyDescent="0.3">
      <c r="D3641" s="6">
        <v>65</v>
      </c>
      <c r="E3641" s="3" t="s">
        <v>36</v>
      </c>
    </row>
    <row r="3642" spans="4:5" x14ac:dyDescent="0.3">
      <c r="D3642" s="6">
        <v>32</v>
      </c>
      <c r="E3642" s="3" t="s">
        <v>36</v>
      </c>
    </row>
    <row r="3643" spans="4:5" x14ac:dyDescent="0.3">
      <c r="D3643" s="6">
        <v>48</v>
      </c>
      <c r="E3643" s="3" t="s">
        <v>36</v>
      </c>
    </row>
    <row r="3644" spans="4:5" x14ac:dyDescent="0.3">
      <c r="D3644" s="6">
        <v>54</v>
      </c>
      <c r="E3644" s="3" t="s">
        <v>36</v>
      </c>
    </row>
    <row r="3645" spans="4:5" x14ac:dyDescent="0.3">
      <c r="D3645" s="6">
        <v>49</v>
      </c>
      <c r="E3645" s="3" t="s">
        <v>36</v>
      </c>
    </row>
    <row r="3646" spans="4:5" x14ac:dyDescent="0.3">
      <c r="D3646" s="6">
        <v>78</v>
      </c>
      <c r="E3646" s="3" t="s">
        <v>36</v>
      </c>
    </row>
    <row r="3647" spans="4:5" x14ac:dyDescent="0.3">
      <c r="D3647" s="6">
        <v>45</v>
      </c>
      <c r="E3647" s="3" t="s">
        <v>36</v>
      </c>
    </row>
    <row r="3648" spans="4:5" x14ac:dyDescent="0.3">
      <c r="D3648" s="6">
        <v>58</v>
      </c>
      <c r="E3648" s="3" t="s">
        <v>36</v>
      </c>
    </row>
    <row r="3649" spans="4:5" x14ac:dyDescent="0.3">
      <c r="D3649" s="6">
        <v>29</v>
      </c>
      <c r="E3649" s="3" t="s">
        <v>36</v>
      </c>
    </row>
    <row r="3650" spans="4:5" x14ac:dyDescent="0.3">
      <c r="D3650" s="6">
        <v>74</v>
      </c>
      <c r="E3650" s="3" t="s">
        <v>36</v>
      </c>
    </row>
    <row r="3651" spans="4:5" x14ac:dyDescent="0.3">
      <c r="D3651" s="6">
        <v>22</v>
      </c>
      <c r="E3651" s="3" t="s">
        <v>36</v>
      </c>
    </row>
    <row r="3652" spans="4:5" x14ac:dyDescent="0.3">
      <c r="D3652" s="6">
        <v>49</v>
      </c>
      <c r="E3652" s="3" t="s">
        <v>36</v>
      </c>
    </row>
    <row r="3653" spans="4:5" x14ac:dyDescent="0.3">
      <c r="D3653" s="6">
        <v>54</v>
      </c>
      <c r="E3653" s="3" t="s">
        <v>36</v>
      </c>
    </row>
    <row r="3654" spans="4:5" x14ac:dyDescent="0.3">
      <c r="D3654" s="6">
        <v>122</v>
      </c>
      <c r="E3654" s="3" t="s">
        <v>36</v>
      </c>
    </row>
    <row r="3655" spans="4:5" x14ac:dyDescent="0.3">
      <c r="D3655" s="6">
        <v>14</v>
      </c>
      <c r="E3655" s="3" t="s">
        <v>36</v>
      </c>
    </row>
    <row r="3656" spans="4:5" x14ac:dyDescent="0.3">
      <c r="D3656" s="6">
        <v>48</v>
      </c>
      <c r="E3656" s="3" t="s">
        <v>36</v>
      </c>
    </row>
    <row r="3657" spans="4:5" x14ac:dyDescent="0.3">
      <c r="D3657" s="6">
        <v>145</v>
      </c>
      <c r="E3657" s="3" t="s">
        <v>36</v>
      </c>
    </row>
    <row r="3658" spans="4:5" x14ac:dyDescent="0.3">
      <c r="D3658" s="6">
        <v>133</v>
      </c>
      <c r="E3658" s="3" t="s">
        <v>36</v>
      </c>
    </row>
    <row r="3659" spans="4:5" x14ac:dyDescent="0.3">
      <c r="D3659" s="6">
        <v>175</v>
      </c>
      <c r="E3659" s="3" t="s">
        <v>36</v>
      </c>
    </row>
    <row r="3660" spans="4:5" x14ac:dyDescent="0.3">
      <c r="D3660" s="6">
        <v>105</v>
      </c>
      <c r="E3660" s="3" t="s">
        <v>36</v>
      </c>
    </row>
    <row r="3661" spans="4:5" x14ac:dyDescent="0.3">
      <c r="D3661" s="6">
        <v>101</v>
      </c>
      <c r="E3661" s="3" t="s">
        <v>36</v>
      </c>
    </row>
    <row r="3662" spans="4:5" x14ac:dyDescent="0.3">
      <c r="D3662" s="6">
        <v>83</v>
      </c>
      <c r="E3662" s="3" t="s">
        <v>36</v>
      </c>
    </row>
    <row r="3663" spans="4:5" x14ac:dyDescent="0.3">
      <c r="D3663" s="6">
        <v>60</v>
      </c>
      <c r="E3663" s="3" t="s">
        <v>36</v>
      </c>
    </row>
    <row r="3664" spans="4:5" x14ac:dyDescent="0.3">
      <c r="D3664" s="6">
        <v>125</v>
      </c>
      <c r="E3664" s="3" t="s">
        <v>36</v>
      </c>
    </row>
    <row r="3665" spans="4:5" x14ac:dyDescent="0.3">
      <c r="D3665" s="6">
        <v>71</v>
      </c>
      <c r="E3665" s="3" t="s">
        <v>36</v>
      </c>
    </row>
    <row r="3666" spans="4:5" x14ac:dyDescent="0.3">
      <c r="D3666" s="6">
        <v>20</v>
      </c>
      <c r="E3666" s="3" t="s">
        <v>36</v>
      </c>
    </row>
    <row r="3667" spans="4:5" x14ac:dyDescent="0.3">
      <c r="D3667" s="6">
        <v>18</v>
      </c>
      <c r="E3667" s="3" t="s">
        <v>36</v>
      </c>
    </row>
    <row r="3668" spans="4:5" x14ac:dyDescent="0.3">
      <c r="D3668" s="6">
        <v>69</v>
      </c>
      <c r="E3668" s="3" t="s">
        <v>36</v>
      </c>
    </row>
    <row r="3669" spans="4:5" x14ac:dyDescent="0.3">
      <c r="D3669" s="6">
        <v>48</v>
      </c>
      <c r="E3669" s="3" t="s">
        <v>36</v>
      </c>
    </row>
    <row r="3670" spans="4:5" x14ac:dyDescent="0.3">
      <c r="D3670" s="6">
        <v>79</v>
      </c>
      <c r="E3670" s="3" t="s">
        <v>36</v>
      </c>
    </row>
    <row r="3671" spans="4:5" x14ac:dyDescent="0.3">
      <c r="D3671" s="6">
        <v>30</v>
      </c>
      <c r="E3671" s="3" t="s">
        <v>36</v>
      </c>
    </row>
    <row r="3672" spans="4:5" x14ac:dyDescent="0.3">
      <c r="D3672" s="6">
        <v>44</v>
      </c>
      <c r="E3672" s="3" t="s">
        <v>36</v>
      </c>
    </row>
    <row r="3673" spans="4:5" x14ac:dyDescent="0.3">
      <c r="D3673" s="6">
        <v>51</v>
      </c>
      <c r="E3673" s="3" t="s">
        <v>36</v>
      </c>
    </row>
    <row r="3674" spans="4:5" x14ac:dyDescent="0.3">
      <c r="D3674" s="6">
        <v>49</v>
      </c>
      <c r="E3674" s="3" t="s">
        <v>36</v>
      </c>
    </row>
    <row r="3675" spans="4:5" x14ac:dyDescent="0.3">
      <c r="D3675" s="6">
        <v>41</v>
      </c>
      <c r="E3675" s="3" t="s">
        <v>36</v>
      </c>
    </row>
    <row r="3676" spans="4:5" x14ac:dyDescent="0.3">
      <c r="D3676" s="6">
        <v>58</v>
      </c>
      <c r="E3676" s="3" t="s">
        <v>36</v>
      </c>
    </row>
    <row r="3677" spans="4:5" x14ac:dyDescent="0.3">
      <c r="D3677" s="6">
        <v>81</v>
      </c>
      <c r="E3677" s="3" t="s">
        <v>36</v>
      </c>
    </row>
    <row r="3678" spans="4:5" x14ac:dyDescent="0.3">
      <c r="D3678" s="6">
        <v>14</v>
      </c>
      <c r="E3678" s="3" t="s">
        <v>36</v>
      </c>
    </row>
    <row r="3679" spans="4:5" x14ac:dyDescent="0.3">
      <c r="D3679" s="6">
        <v>43</v>
      </c>
      <c r="E3679" s="3" t="s">
        <v>36</v>
      </c>
    </row>
    <row r="3680" spans="4:5" x14ac:dyDescent="0.3">
      <c r="D3680" s="6">
        <v>42</v>
      </c>
      <c r="E3680" s="3" t="s">
        <v>36</v>
      </c>
    </row>
    <row r="3681" spans="4:5" x14ac:dyDescent="0.3">
      <c r="D3681" s="6">
        <v>39</v>
      </c>
      <c r="E3681" s="3" t="s">
        <v>36</v>
      </c>
    </row>
    <row r="3682" spans="4:5" x14ac:dyDescent="0.3">
      <c r="D3682" s="6">
        <v>78</v>
      </c>
      <c r="E3682" s="3" t="s">
        <v>36</v>
      </c>
    </row>
    <row r="3683" spans="4:5" x14ac:dyDescent="0.3">
      <c r="D3683" s="6">
        <v>62</v>
      </c>
      <c r="E3683" s="3" t="s">
        <v>36</v>
      </c>
    </row>
    <row r="3684" spans="4:5" x14ac:dyDescent="0.3">
      <c r="D3684" s="6">
        <v>78</v>
      </c>
      <c r="E3684" s="3" t="s">
        <v>36</v>
      </c>
    </row>
    <row r="3685" spans="4:5" x14ac:dyDescent="0.3">
      <c r="D3685" s="6">
        <v>68</v>
      </c>
      <c r="E3685" s="3" t="s">
        <v>36</v>
      </c>
    </row>
    <row r="3686" spans="4:5" x14ac:dyDescent="0.3">
      <c r="D3686" s="6">
        <v>38</v>
      </c>
      <c r="E3686" s="3" t="s">
        <v>36</v>
      </c>
    </row>
    <row r="3687" spans="4:5" x14ac:dyDescent="0.3">
      <c r="D3687" s="6">
        <v>21</v>
      </c>
      <c r="E3687" s="3" t="s">
        <v>36</v>
      </c>
    </row>
    <row r="3688" spans="4:5" x14ac:dyDescent="0.3">
      <c r="D3688" s="6">
        <v>61</v>
      </c>
      <c r="E3688" s="3" t="s">
        <v>36</v>
      </c>
    </row>
    <row r="3689" spans="4:5" x14ac:dyDescent="0.3">
      <c r="D3689" s="6">
        <v>145</v>
      </c>
      <c r="E3689" s="3" t="s">
        <v>36</v>
      </c>
    </row>
    <row r="3690" spans="4:5" x14ac:dyDescent="0.3">
      <c r="D3690" s="6">
        <v>182</v>
      </c>
      <c r="E3690" s="3" t="s">
        <v>36</v>
      </c>
    </row>
    <row r="3691" spans="4:5" x14ac:dyDescent="0.3">
      <c r="D3691" s="6">
        <v>82</v>
      </c>
      <c r="E3691" s="3" t="s">
        <v>36</v>
      </c>
    </row>
    <row r="3692" spans="4:5" x14ac:dyDescent="0.3">
      <c r="D3692" s="6">
        <v>39</v>
      </c>
      <c r="E3692" s="3" t="s">
        <v>36</v>
      </c>
    </row>
    <row r="3693" spans="4:5" x14ac:dyDescent="0.3">
      <c r="D3693" s="6">
        <v>81</v>
      </c>
      <c r="E3693" s="3" t="s">
        <v>36</v>
      </c>
    </row>
    <row r="3694" spans="4:5" x14ac:dyDescent="0.3">
      <c r="D3694" s="6">
        <v>88</v>
      </c>
      <c r="E3694" s="3" t="s">
        <v>36</v>
      </c>
    </row>
    <row r="3695" spans="4:5" x14ac:dyDescent="0.3">
      <c r="D3695" s="6">
        <v>74</v>
      </c>
      <c r="E3695" s="3" t="s">
        <v>36</v>
      </c>
    </row>
    <row r="3696" spans="4:5" x14ac:dyDescent="0.3">
      <c r="D3696" s="6">
        <v>14</v>
      </c>
      <c r="E3696" s="3" t="s">
        <v>36</v>
      </c>
    </row>
    <row r="3697" spans="4:5" x14ac:dyDescent="0.3">
      <c r="D3697" s="6">
        <v>31</v>
      </c>
      <c r="E3697" s="3" t="s">
        <v>36</v>
      </c>
    </row>
    <row r="3698" spans="4:5" x14ac:dyDescent="0.3">
      <c r="D3698" s="6">
        <v>28</v>
      </c>
      <c r="E3698" s="3" t="s">
        <v>36</v>
      </c>
    </row>
    <row r="3699" spans="4:5" x14ac:dyDescent="0.3">
      <c r="D3699" s="6">
        <v>20</v>
      </c>
      <c r="E3699" s="3" t="s">
        <v>36</v>
      </c>
    </row>
    <row r="3700" spans="4:5" x14ac:dyDescent="0.3">
      <c r="D3700" s="6">
        <v>80</v>
      </c>
      <c r="E3700" s="3" t="s">
        <v>36</v>
      </c>
    </row>
    <row r="3701" spans="4:5" x14ac:dyDescent="0.3">
      <c r="D3701" s="6">
        <v>64</v>
      </c>
      <c r="E3701" s="3" t="s">
        <v>36</v>
      </c>
    </row>
    <row r="3702" spans="4:5" x14ac:dyDescent="0.3">
      <c r="D3702" s="6">
        <v>54</v>
      </c>
      <c r="E3702" s="3" t="s">
        <v>36</v>
      </c>
    </row>
    <row r="3703" spans="4:5" x14ac:dyDescent="0.3">
      <c r="D3703" s="6">
        <v>152</v>
      </c>
      <c r="E3703" s="3" t="s">
        <v>36</v>
      </c>
    </row>
    <row r="3704" spans="4:5" x14ac:dyDescent="0.3">
      <c r="D3704" s="6">
        <v>58</v>
      </c>
      <c r="E3704" s="3" t="s">
        <v>36</v>
      </c>
    </row>
    <row r="3705" spans="4:5" x14ac:dyDescent="0.3">
      <c r="D3705" s="6">
        <v>53</v>
      </c>
      <c r="E3705" s="3" t="s">
        <v>36</v>
      </c>
    </row>
    <row r="3706" spans="4:5" x14ac:dyDescent="0.3">
      <c r="D3706" s="6">
        <v>38</v>
      </c>
      <c r="E3706" s="3" t="s">
        <v>36</v>
      </c>
    </row>
    <row r="3707" spans="4:5" x14ac:dyDescent="0.3">
      <c r="D3707" s="6">
        <v>25</v>
      </c>
      <c r="E3707" s="3" t="s">
        <v>36</v>
      </c>
    </row>
    <row r="3708" spans="4:5" x14ac:dyDescent="0.3">
      <c r="D3708" s="6">
        <v>92</v>
      </c>
      <c r="E3708" s="3" t="s">
        <v>36</v>
      </c>
    </row>
    <row r="3709" spans="4:5" x14ac:dyDescent="0.3">
      <c r="D3709" s="6">
        <v>29</v>
      </c>
      <c r="E3709" s="3" t="s">
        <v>36</v>
      </c>
    </row>
    <row r="3710" spans="4:5" x14ac:dyDescent="0.3">
      <c r="D3710" s="6">
        <v>20</v>
      </c>
      <c r="E3710" s="3" t="s">
        <v>36</v>
      </c>
    </row>
    <row r="3711" spans="4:5" x14ac:dyDescent="0.3">
      <c r="D3711" s="6">
        <v>22</v>
      </c>
      <c r="E3711" s="3" t="s">
        <v>36</v>
      </c>
    </row>
    <row r="3712" spans="4:5" x14ac:dyDescent="0.3">
      <c r="D3712" s="6">
        <v>139</v>
      </c>
      <c r="E3712" s="3" t="s">
        <v>36</v>
      </c>
    </row>
    <row r="3713" spans="4:5" x14ac:dyDescent="0.3">
      <c r="D3713" s="6">
        <v>53</v>
      </c>
      <c r="E3713" s="3" t="s">
        <v>36</v>
      </c>
    </row>
    <row r="3714" spans="4:5" x14ac:dyDescent="0.3">
      <c r="D3714" s="6">
        <v>78</v>
      </c>
      <c r="E3714" s="3" t="s">
        <v>36</v>
      </c>
    </row>
    <row r="3715" spans="4:5" x14ac:dyDescent="0.3">
      <c r="D3715" s="6">
        <v>100</v>
      </c>
      <c r="E3715" s="3" t="s">
        <v>36</v>
      </c>
    </row>
    <row r="3716" spans="4:5" x14ac:dyDescent="0.3">
      <c r="D3716" s="6">
        <v>83</v>
      </c>
      <c r="E3716" s="3" t="s">
        <v>36</v>
      </c>
    </row>
    <row r="3717" spans="4:5" x14ac:dyDescent="0.3">
      <c r="D3717" s="6">
        <v>15</v>
      </c>
      <c r="E3717" s="3" t="s">
        <v>36</v>
      </c>
    </row>
    <row r="3718" spans="4:5" x14ac:dyDescent="0.3">
      <c r="D3718" s="6">
        <v>111</v>
      </c>
      <c r="E3718" s="3" t="s">
        <v>36</v>
      </c>
    </row>
    <row r="3719" spans="4:5" x14ac:dyDescent="0.3">
      <c r="D3719" s="6">
        <v>62</v>
      </c>
      <c r="E3719" s="3" t="s">
        <v>36</v>
      </c>
    </row>
    <row r="3720" spans="4:5" x14ac:dyDescent="0.3">
      <c r="D3720" s="6">
        <v>84</v>
      </c>
      <c r="E3720" s="3" t="s">
        <v>36</v>
      </c>
    </row>
    <row r="3721" spans="4:5" x14ac:dyDescent="0.3">
      <c r="D3721" s="6">
        <v>59</v>
      </c>
      <c r="E3721" s="3" t="s">
        <v>36</v>
      </c>
    </row>
    <row r="3722" spans="4:5" x14ac:dyDescent="0.3">
      <c r="D3722" s="6">
        <v>10</v>
      </c>
      <c r="E3722" s="3" t="s">
        <v>36</v>
      </c>
    </row>
    <row r="3723" spans="4:5" x14ac:dyDescent="0.3">
      <c r="D3723" s="6">
        <v>73</v>
      </c>
      <c r="E3723" s="3" t="s">
        <v>36</v>
      </c>
    </row>
    <row r="3724" spans="4:5" x14ac:dyDescent="0.3">
      <c r="D3724" s="6">
        <v>39</v>
      </c>
      <c r="E3724" s="3" t="s">
        <v>36</v>
      </c>
    </row>
    <row r="3725" spans="4:5" x14ac:dyDescent="0.3">
      <c r="D3725" s="6">
        <v>140</v>
      </c>
      <c r="E3725" s="3" t="s">
        <v>36</v>
      </c>
    </row>
    <row r="3726" spans="4:5" x14ac:dyDescent="0.3">
      <c r="D3726" s="6">
        <v>39</v>
      </c>
      <c r="E3726" s="3" t="s">
        <v>36</v>
      </c>
    </row>
    <row r="3727" spans="4:5" x14ac:dyDescent="0.3">
      <c r="D3727" s="6">
        <v>41</v>
      </c>
      <c r="E3727" s="3" t="s">
        <v>36</v>
      </c>
    </row>
    <row r="3728" spans="4:5" x14ac:dyDescent="0.3">
      <c r="D3728" s="6">
        <v>53</v>
      </c>
      <c r="E3728" s="3" t="s">
        <v>36</v>
      </c>
    </row>
    <row r="3729" spans="4:5" x14ac:dyDescent="0.3">
      <c r="D3729" s="6">
        <v>19</v>
      </c>
      <c r="E3729" s="3" t="s">
        <v>36</v>
      </c>
    </row>
    <row r="3730" spans="4:5" x14ac:dyDescent="0.3">
      <c r="D3730" s="6">
        <v>30</v>
      </c>
      <c r="E3730" s="3" t="s">
        <v>36</v>
      </c>
    </row>
    <row r="3731" spans="4:5" x14ac:dyDescent="0.3">
      <c r="D3731" s="6">
        <v>35</v>
      </c>
      <c r="E3731" s="3" t="s">
        <v>36</v>
      </c>
    </row>
    <row r="3732" spans="4:5" x14ac:dyDescent="0.3">
      <c r="D3732" s="6">
        <v>115</v>
      </c>
      <c r="E3732" s="3" t="s">
        <v>36</v>
      </c>
    </row>
    <row r="3733" spans="4:5" x14ac:dyDescent="0.3">
      <c r="D3733" s="6">
        <v>73</v>
      </c>
      <c r="E3733" s="3" t="s">
        <v>36</v>
      </c>
    </row>
    <row r="3734" spans="4:5" x14ac:dyDescent="0.3">
      <c r="D3734" s="6">
        <v>18</v>
      </c>
      <c r="E3734" s="3" t="s">
        <v>36</v>
      </c>
    </row>
    <row r="3735" spans="4:5" x14ac:dyDescent="0.3">
      <c r="D3735" s="6">
        <v>44</v>
      </c>
      <c r="E3735" s="3" t="s">
        <v>36</v>
      </c>
    </row>
    <row r="3736" spans="4:5" x14ac:dyDescent="0.3">
      <c r="D3736" s="6">
        <v>58</v>
      </c>
      <c r="E3736" s="3" t="s">
        <v>36</v>
      </c>
    </row>
    <row r="3737" spans="4:5" x14ac:dyDescent="0.3">
      <c r="D3737" s="6">
        <v>162</v>
      </c>
      <c r="E3737" s="3" t="s">
        <v>36</v>
      </c>
    </row>
    <row r="3738" spans="4:5" x14ac:dyDescent="0.3">
      <c r="D3738" s="6">
        <v>8</v>
      </c>
      <c r="E3738" s="3" t="s">
        <v>36</v>
      </c>
    </row>
    <row r="3739" spans="4:5" x14ac:dyDescent="0.3">
      <c r="D3739" s="6">
        <v>112</v>
      </c>
      <c r="E3739" s="3" t="s">
        <v>36</v>
      </c>
    </row>
    <row r="3740" spans="4:5" x14ac:dyDescent="0.3">
      <c r="D3740" s="6">
        <v>79</v>
      </c>
      <c r="E3740" s="3" t="s">
        <v>36</v>
      </c>
    </row>
    <row r="3741" spans="4:5" x14ac:dyDescent="0.3">
      <c r="D3741" s="6">
        <v>29</v>
      </c>
      <c r="E3741" s="3" t="s">
        <v>36</v>
      </c>
    </row>
    <row r="3742" spans="4:5" x14ac:dyDescent="0.3">
      <c r="D3742" s="6">
        <v>25</v>
      </c>
      <c r="E3742" s="3" t="s">
        <v>36</v>
      </c>
    </row>
    <row r="3743" spans="4:5" x14ac:dyDescent="0.3">
      <c r="D3743" s="6">
        <v>128</v>
      </c>
      <c r="E3743" s="3" t="s">
        <v>36</v>
      </c>
    </row>
    <row r="3744" spans="4:5" x14ac:dyDescent="0.3">
      <c r="D3744" s="6">
        <v>28</v>
      </c>
      <c r="E3744" s="3" t="s">
        <v>36</v>
      </c>
    </row>
    <row r="3745" spans="4:5" x14ac:dyDescent="0.3">
      <c r="D3745" s="6">
        <v>32</v>
      </c>
      <c r="E3745" s="3" t="s">
        <v>36</v>
      </c>
    </row>
    <row r="3746" spans="4:5" x14ac:dyDescent="0.3">
      <c r="D3746" s="6">
        <v>98</v>
      </c>
      <c r="E3746" s="3" t="s">
        <v>36</v>
      </c>
    </row>
    <row r="3747" spans="4:5" x14ac:dyDescent="0.3">
      <c r="D3747" s="6">
        <v>42</v>
      </c>
      <c r="E3747" s="3" t="s">
        <v>36</v>
      </c>
    </row>
    <row r="3748" spans="4:5" x14ac:dyDescent="0.3">
      <c r="D3748" s="6">
        <v>35</v>
      </c>
      <c r="E3748" s="3" t="s">
        <v>36</v>
      </c>
    </row>
    <row r="3749" spans="4:5" x14ac:dyDescent="0.3">
      <c r="D3749" s="6">
        <v>84</v>
      </c>
      <c r="E3749" s="3" t="s">
        <v>36</v>
      </c>
    </row>
    <row r="3750" spans="4:5" x14ac:dyDescent="0.3">
      <c r="D3750" s="6">
        <v>43</v>
      </c>
      <c r="E3750" s="3" t="s">
        <v>36</v>
      </c>
    </row>
    <row r="3751" spans="4:5" x14ac:dyDescent="0.3">
      <c r="D3751" s="6">
        <v>50</v>
      </c>
      <c r="E3751" s="3" t="s">
        <v>36</v>
      </c>
    </row>
    <row r="3752" spans="4:5" x14ac:dyDescent="0.3">
      <c r="D3752" s="6">
        <v>35</v>
      </c>
      <c r="E3752" s="3" t="s">
        <v>36</v>
      </c>
    </row>
    <row r="3753" spans="4:5" x14ac:dyDescent="0.3">
      <c r="D3753" s="6">
        <v>112</v>
      </c>
      <c r="E3753" s="3" t="s">
        <v>36</v>
      </c>
    </row>
    <row r="3754" spans="4:5" x14ac:dyDescent="0.3">
      <c r="D3754" s="6">
        <v>81</v>
      </c>
      <c r="E3754" s="3" t="s">
        <v>36</v>
      </c>
    </row>
    <row r="3755" spans="4:5" x14ac:dyDescent="0.3">
      <c r="D3755" s="6">
        <v>85</v>
      </c>
      <c r="E3755" s="3" t="s">
        <v>36</v>
      </c>
    </row>
    <row r="3756" spans="4:5" x14ac:dyDescent="0.3">
      <c r="D3756" s="6">
        <v>42</v>
      </c>
      <c r="E3756" s="3" t="s">
        <v>36</v>
      </c>
    </row>
    <row r="3757" spans="4:5" x14ac:dyDescent="0.3">
      <c r="D3757" s="6">
        <v>41</v>
      </c>
      <c r="E3757" s="3" t="s">
        <v>36</v>
      </c>
    </row>
    <row r="3758" spans="4:5" x14ac:dyDescent="0.3">
      <c r="D3758" s="6">
        <v>44</v>
      </c>
      <c r="E3758" s="3" t="s">
        <v>36</v>
      </c>
    </row>
    <row r="3759" spans="4:5" x14ac:dyDescent="0.3">
      <c r="D3759" s="6">
        <v>38</v>
      </c>
      <c r="E3759" s="3" t="s">
        <v>36</v>
      </c>
    </row>
    <row r="3760" spans="4:5" x14ac:dyDescent="0.3">
      <c r="D3760" s="6">
        <v>112</v>
      </c>
      <c r="E3760" s="3" t="s">
        <v>36</v>
      </c>
    </row>
    <row r="3761" spans="4:5" x14ac:dyDescent="0.3">
      <c r="D3761" s="6">
        <v>42</v>
      </c>
      <c r="E3761" s="3" t="s">
        <v>36</v>
      </c>
    </row>
    <row r="3762" spans="4:5" x14ac:dyDescent="0.3">
      <c r="D3762" s="6">
        <v>108</v>
      </c>
      <c r="E3762" s="3" t="s">
        <v>36</v>
      </c>
    </row>
    <row r="3763" spans="4:5" x14ac:dyDescent="0.3">
      <c r="D3763" s="6">
        <v>39</v>
      </c>
      <c r="E3763" s="3" t="s">
        <v>36</v>
      </c>
    </row>
    <row r="3764" spans="4:5" x14ac:dyDescent="0.3">
      <c r="D3764" s="6">
        <v>38</v>
      </c>
      <c r="E3764" s="3" t="s">
        <v>36</v>
      </c>
    </row>
    <row r="3765" spans="4:5" x14ac:dyDescent="0.3">
      <c r="D3765" s="6">
        <v>13</v>
      </c>
      <c r="E3765" s="3" t="s">
        <v>36</v>
      </c>
    </row>
    <row r="3766" spans="4:5" x14ac:dyDescent="0.3">
      <c r="D3766" s="6">
        <v>99</v>
      </c>
      <c r="E3766" s="3" t="s">
        <v>36</v>
      </c>
    </row>
    <row r="3767" spans="4:5" x14ac:dyDescent="0.3">
      <c r="D3767" s="6">
        <v>94</v>
      </c>
      <c r="E3767" s="3" t="s">
        <v>36</v>
      </c>
    </row>
    <row r="3768" spans="4:5" x14ac:dyDescent="0.3">
      <c r="D3768" s="6">
        <v>71</v>
      </c>
      <c r="E3768" s="3" t="s">
        <v>36</v>
      </c>
    </row>
    <row r="3769" spans="4:5" x14ac:dyDescent="0.3">
      <c r="D3769" s="6">
        <v>28</v>
      </c>
      <c r="E3769" s="3" t="s">
        <v>36</v>
      </c>
    </row>
    <row r="3770" spans="4:5" x14ac:dyDescent="0.3">
      <c r="D3770" s="6">
        <v>73</v>
      </c>
      <c r="E3770" s="3" t="s">
        <v>36</v>
      </c>
    </row>
    <row r="3771" spans="4:5" x14ac:dyDescent="0.3">
      <c r="D3771" s="6">
        <v>35</v>
      </c>
      <c r="E3771" s="3" t="s">
        <v>36</v>
      </c>
    </row>
    <row r="3772" spans="4:5" x14ac:dyDescent="0.3">
      <c r="D3772" s="6">
        <v>48</v>
      </c>
      <c r="E3772" s="3" t="s">
        <v>36</v>
      </c>
    </row>
    <row r="3773" spans="4:5" x14ac:dyDescent="0.3">
      <c r="D3773" s="6">
        <v>63</v>
      </c>
      <c r="E3773" s="3" t="s">
        <v>36</v>
      </c>
    </row>
    <row r="3774" spans="4:5" x14ac:dyDescent="0.3">
      <c r="D3774" s="6">
        <v>79</v>
      </c>
      <c r="E3774" s="3" t="s">
        <v>36</v>
      </c>
    </row>
    <row r="3775" spans="4:5" x14ac:dyDescent="0.3">
      <c r="D3775" s="6">
        <v>78</v>
      </c>
      <c r="E3775" s="3" t="s">
        <v>36</v>
      </c>
    </row>
    <row r="3776" spans="4:5" x14ac:dyDescent="0.3">
      <c r="D3776" s="6">
        <v>51</v>
      </c>
      <c r="E3776" s="3" t="s">
        <v>36</v>
      </c>
    </row>
    <row r="3777" spans="4:5" x14ac:dyDescent="0.3">
      <c r="D3777" s="6">
        <v>32</v>
      </c>
      <c r="E3777" s="3" t="s">
        <v>36</v>
      </c>
    </row>
    <row r="3778" spans="4:5" x14ac:dyDescent="0.3">
      <c r="D3778" s="6">
        <v>52</v>
      </c>
      <c r="E3778" s="3" t="s">
        <v>36</v>
      </c>
    </row>
    <row r="3779" spans="4:5" x14ac:dyDescent="0.3">
      <c r="D3779" s="6">
        <v>125</v>
      </c>
      <c r="E3779" s="3" t="s">
        <v>36</v>
      </c>
    </row>
    <row r="3780" spans="4:5" x14ac:dyDescent="0.3">
      <c r="D3780" s="6">
        <v>141</v>
      </c>
      <c r="E3780" s="3" t="s">
        <v>36</v>
      </c>
    </row>
    <row r="3781" spans="4:5" x14ac:dyDescent="0.3">
      <c r="D3781" s="6">
        <v>200</v>
      </c>
      <c r="E3781" s="3" t="s">
        <v>36</v>
      </c>
    </row>
    <row r="3782" spans="4:5" x14ac:dyDescent="0.3">
      <c r="D3782" s="6">
        <v>44</v>
      </c>
      <c r="E3782" s="3" t="s">
        <v>36</v>
      </c>
    </row>
    <row r="3783" spans="4:5" x14ac:dyDescent="0.3">
      <c r="D3783" s="6">
        <v>54</v>
      </c>
      <c r="E3783" s="3" t="s">
        <v>36</v>
      </c>
    </row>
    <row r="3784" spans="4:5" x14ac:dyDescent="0.3">
      <c r="D3784" s="6">
        <v>54</v>
      </c>
      <c r="E3784" s="3" t="s">
        <v>36</v>
      </c>
    </row>
    <row r="3785" spans="4:5" x14ac:dyDescent="0.3">
      <c r="D3785" s="6">
        <v>83</v>
      </c>
      <c r="E3785" s="3" t="s">
        <v>36</v>
      </c>
    </row>
    <row r="3786" spans="4:5" x14ac:dyDescent="0.3">
      <c r="D3786" s="6">
        <v>29</v>
      </c>
      <c r="E3786" s="3" t="s">
        <v>36</v>
      </c>
    </row>
    <row r="3787" spans="4:5" x14ac:dyDescent="0.3">
      <c r="D3787" s="6">
        <v>183</v>
      </c>
      <c r="E3787" s="3" t="s">
        <v>36</v>
      </c>
    </row>
    <row r="3788" spans="4:5" x14ac:dyDescent="0.3">
      <c r="D3788" s="6">
        <v>55</v>
      </c>
      <c r="E3788" s="3" t="s">
        <v>36</v>
      </c>
    </row>
    <row r="3789" spans="4:5" x14ac:dyDescent="0.3">
      <c r="D3789" s="6">
        <v>45</v>
      </c>
      <c r="E3789" s="3" t="s">
        <v>36</v>
      </c>
    </row>
    <row r="3790" spans="4:5" x14ac:dyDescent="0.3">
      <c r="D3790" s="6">
        <v>25</v>
      </c>
      <c r="E3790" s="3" t="s">
        <v>36</v>
      </c>
    </row>
    <row r="3791" spans="4:5" x14ac:dyDescent="0.3">
      <c r="D3791" s="6">
        <v>185</v>
      </c>
      <c r="E3791" s="3" t="s">
        <v>36</v>
      </c>
    </row>
    <row r="3792" spans="4:5" x14ac:dyDescent="0.3">
      <c r="D3792" s="6">
        <v>32</v>
      </c>
      <c r="E3792" s="3" t="s">
        <v>36</v>
      </c>
    </row>
    <row r="3793" spans="4:5" x14ac:dyDescent="0.3">
      <c r="D3793" s="6">
        <v>111</v>
      </c>
      <c r="E3793" s="3" t="s">
        <v>36</v>
      </c>
    </row>
    <row r="3794" spans="4:5" x14ac:dyDescent="0.3">
      <c r="D3794" s="6">
        <v>41</v>
      </c>
      <c r="E3794" s="3" t="s">
        <v>36</v>
      </c>
    </row>
    <row r="3795" spans="4:5" x14ac:dyDescent="0.3">
      <c r="D3795" s="6">
        <v>28</v>
      </c>
      <c r="E3795" s="3" t="s">
        <v>36</v>
      </c>
    </row>
    <row r="3796" spans="4:5" x14ac:dyDescent="0.3">
      <c r="D3796" s="6">
        <v>60</v>
      </c>
      <c r="E3796" s="3" t="s">
        <v>36</v>
      </c>
    </row>
    <row r="3797" spans="4:5" x14ac:dyDescent="0.3">
      <c r="D3797" s="6">
        <v>20</v>
      </c>
      <c r="E3797" s="3" t="s">
        <v>36</v>
      </c>
    </row>
    <row r="3798" spans="4:5" x14ac:dyDescent="0.3">
      <c r="D3798" s="6">
        <v>100</v>
      </c>
      <c r="E3798" s="3" t="s">
        <v>36</v>
      </c>
    </row>
    <row r="3799" spans="4:5" x14ac:dyDescent="0.3">
      <c r="D3799" s="6">
        <v>70</v>
      </c>
      <c r="E3799" s="3" t="s">
        <v>36</v>
      </c>
    </row>
    <row r="3800" spans="4:5" x14ac:dyDescent="0.3">
      <c r="D3800" s="6">
        <v>22</v>
      </c>
      <c r="E3800" s="3" t="s">
        <v>36</v>
      </c>
    </row>
    <row r="3801" spans="4:5" x14ac:dyDescent="0.3">
      <c r="D3801" s="6">
        <v>82</v>
      </c>
      <c r="E3801" s="3" t="s">
        <v>36</v>
      </c>
    </row>
    <row r="3802" spans="4:5" x14ac:dyDescent="0.3">
      <c r="D3802" s="6">
        <v>49</v>
      </c>
      <c r="E3802" s="3" t="s">
        <v>36</v>
      </c>
    </row>
    <row r="3803" spans="4:5" x14ac:dyDescent="0.3">
      <c r="D3803" s="6">
        <v>22</v>
      </c>
      <c r="E3803" s="3" t="s">
        <v>36</v>
      </c>
    </row>
    <row r="3804" spans="4:5" x14ac:dyDescent="0.3">
      <c r="D3804" s="6">
        <v>84</v>
      </c>
      <c r="E3804" s="3" t="s">
        <v>36</v>
      </c>
    </row>
    <row r="3805" spans="4:5" x14ac:dyDescent="0.3">
      <c r="D3805" s="6">
        <v>74</v>
      </c>
      <c r="E3805" s="3" t="s">
        <v>36</v>
      </c>
    </row>
    <row r="3806" spans="4:5" x14ac:dyDescent="0.3">
      <c r="D3806" s="6">
        <v>83</v>
      </c>
      <c r="E3806" s="3" t="s">
        <v>36</v>
      </c>
    </row>
    <row r="3807" spans="4:5" x14ac:dyDescent="0.3">
      <c r="D3807" s="6">
        <v>31</v>
      </c>
      <c r="E3807" s="3" t="s">
        <v>36</v>
      </c>
    </row>
    <row r="3808" spans="4:5" x14ac:dyDescent="0.3">
      <c r="D3808" s="6">
        <v>82</v>
      </c>
      <c r="E3808" s="3" t="s">
        <v>36</v>
      </c>
    </row>
    <row r="3809" spans="4:5" x14ac:dyDescent="0.3">
      <c r="D3809" s="6">
        <v>84</v>
      </c>
      <c r="E3809" s="3" t="s">
        <v>36</v>
      </c>
    </row>
    <row r="3810" spans="4:5" x14ac:dyDescent="0.3">
      <c r="D3810" s="6">
        <v>65</v>
      </c>
      <c r="E3810" s="3" t="s">
        <v>36</v>
      </c>
    </row>
    <row r="3811" spans="4:5" x14ac:dyDescent="0.3">
      <c r="D3811" s="6">
        <v>112</v>
      </c>
      <c r="E3811" s="3" t="s">
        <v>36</v>
      </c>
    </row>
    <row r="3812" spans="4:5" x14ac:dyDescent="0.3">
      <c r="D3812" s="6">
        <v>58</v>
      </c>
      <c r="E3812" s="3" t="s">
        <v>36</v>
      </c>
    </row>
    <row r="3813" spans="4:5" x14ac:dyDescent="0.3">
      <c r="D3813" s="6">
        <v>44</v>
      </c>
      <c r="E3813" s="3" t="s">
        <v>36</v>
      </c>
    </row>
    <row r="3814" spans="4:5" x14ac:dyDescent="0.3">
      <c r="D3814" s="6">
        <v>58</v>
      </c>
      <c r="E3814" s="3" t="s">
        <v>36</v>
      </c>
    </row>
    <row r="3815" spans="4:5" x14ac:dyDescent="0.3">
      <c r="D3815" s="6">
        <v>64</v>
      </c>
      <c r="E3815" s="3" t="s">
        <v>36</v>
      </c>
    </row>
    <row r="3816" spans="4:5" x14ac:dyDescent="0.3">
      <c r="D3816" s="6">
        <v>93</v>
      </c>
      <c r="E3816" s="3" t="s">
        <v>36</v>
      </c>
    </row>
    <row r="3817" spans="4:5" x14ac:dyDescent="0.3">
      <c r="D3817" s="6">
        <v>13</v>
      </c>
      <c r="E3817" s="3" t="s">
        <v>36</v>
      </c>
    </row>
    <row r="3818" spans="4:5" x14ac:dyDescent="0.3">
      <c r="D3818" s="6">
        <v>181</v>
      </c>
      <c r="E3818" s="3" t="s">
        <v>36</v>
      </c>
    </row>
    <row r="3819" spans="4:5" x14ac:dyDescent="0.3">
      <c r="D3819" s="6">
        <v>31</v>
      </c>
      <c r="E3819" s="3" t="s">
        <v>36</v>
      </c>
    </row>
    <row r="3820" spans="4:5" x14ac:dyDescent="0.3">
      <c r="D3820" s="6">
        <v>82</v>
      </c>
      <c r="E3820" s="3" t="s">
        <v>36</v>
      </c>
    </row>
    <row r="3821" spans="4:5" x14ac:dyDescent="0.3">
      <c r="D3821" s="6">
        <v>61</v>
      </c>
      <c r="E3821" s="3" t="s">
        <v>36</v>
      </c>
    </row>
    <row r="3822" spans="4:5" x14ac:dyDescent="0.3">
      <c r="D3822" s="6">
        <v>69</v>
      </c>
      <c r="E3822" s="3" t="s">
        <v>36</v>
      </c>
    </row>
    <row r="3823" spans="4:5" x14ac:dyDescent="0.3">
      <c r="D3823" s="6">
        <v>44</v>
      </c>
      <c r="E3823" s="3" t="s">
        <v>36</v>
      </c>
    </row>
    <row r="3824" spans="4:5" x14ac:dyDescent="0.3">
      <c r="D3824" s="6">
        <v>134</v>
      </c>
      <c r="E3824" s="3" t="s">
        <v>36</v>
      </c>
    </row>
    <row r="3825" spans="4:5" x14ac:dyDescent="0.3">
      <c r="D3825" s="6">
        <v>83</v>
      </c>
      <c r="E3825" s="3" t="s">
        <v>36</v>
      </c>
    </row>
    <row r="3826" spans="4:5" x14ac:dyDescent="0.3">
      <c r="D3826" s="6">
        <v>122</v>
      </c>
      <c r="E3826" s="3" t="s">
        <v>36</v>
      </c>
    </row>
    <row r="3827" spans="4:5" x14ac:dyDescent="0.3">
      <c r="D3827" s="6">
        <v>61</v>
      </c>
      <c r="E3827" s="3" t="s">
        <v>36</v>
      </c>
    </row>
    <row r="3828" spans="4:5" x14ac:dyDescent="0.3">
      <c r="D3828" s="6">
        <v>111</v>
      </c>
      <c r="E3828" s="3" t="s">
        <v>36</v>
      </c>
    </row>
    <row r="3829" spans="4:5" x14ac:dyDescent="0.3">
      <c r="D3829" s="6">
        <v>134</v>
      </c>
      <c r="E3829" s="3" t="s">
        <v>36</v>
      </c>
    </row>
    <row r="3830" spans="4:5" x14ac:dyDescent="0.3">
      <c r="D3830" s="6">
        <v>14</v>
      </c>
      <c r="E3830" s="3" t="s">
        <v>36</v>
      </c>
    </row>
    <row r="3831" spans="4:5" x14ac:dyDescent="0.3">
      <c r="D3831" s="6">
        <v>42</v>
      </c>
      <c r="E3831" s="3" t="s">
        <v>36</v>
      </c>
    </row>
    <row r="3832" spans="4:5" x14ac:dyDescent="0.3">
      <c r="D3832" s="6">
        <v>45</v>
      </c>
      <c r="E3832" s="3" t="s">
        <v>36</v>
      </c>
    </row>
    <row r="3833" spans="4:5" x14ac:dyDescent="0.3">
      <c r="D3833" s="6">
        <v>115</v>
      </c>
      <c r="E3833" s="3" t="s">
        <v>36</v>
      </c>
    </row>
    <row r="3834" spans="4:5" x14ac:dyDescent="0.3">
      <c r="D3834" s="6">
        <v>128</v>
      </c>
      <c r="E3834" s="3" t="s">
        <v>36</v>
      </c>
    </row>
    <row r="3835" spans="4:5" x14ac:dyDescent="0.3">
      <c r="D3835" s="6">
        <v>41</v>
      </c>
      <c r="E3835" s="3" t="s">
        <v>36</v>
      </c>
    </row>
    <row r="3836" spans="4:5" x14ac:dyDescent="0.3">
      <c r="D3836" s="6">
        <v>99</v>
      </c>
      <c r="E3836" s="3" t="s">
        <v>36</v>
      </c>
    </row>
    <row r="3837" spans="4:5" x14ac:dyDescent="0.3">
      <c r="D3837" s="6">
        <v>81</v>
      </c>
      <c r="E3837" s="3" t="s">
        <v>36</v>
      </c>
    </row>
    <row r="3838" spans="4:5" x14ac:dyDescent="0.3">
      <c r="D3838" s="6">
        <v>101</v>
      </c>
      <c r="E3838" s="3" t="s">
        <v>36</v>
      </c>
    </row>
    <row r="3839" spans="4:5" x14ac:dyDescent="0.3">
      <c r="D3839" s="6">
        <v>18</v>
      </c>
      <c r="E3839" s="3" t="s">
        <v>36</v>
      </c>
    </row>
    <row r="3840" spans="4:5" x14ac:dyDescent="0.3">
      <c r="D3840" s="6">
        <v>35</v>
      </c>
      <c r="E3840" s="3" t="s">
        <v>36</v>
      </c>
    </row>
    <row r="3841" spans="4:5" x14ac:dyDescent="0.3">
      <c r="D3841" s="6">
        <v>30</v>
      </c>
      <c r="E3841" s="3" t="s">
        <v>36</v>
      </c>
    </row>
    <row r="3842" spans="4:5" x14ac:dyDescent="0.3">
      <c r="D3842" s="6">
        <v>41</v>
      </c>
      <c r="E3842" s="3" t="s">
        <v>36</v>
      </c>
    </row>
    <row r="3843" spans="4:5" x14ac:dyDescent="0.3">
      <c r="D3843" s="6">
        <v>25</v>
      </c>
      <c r="E3843" s="3" t="s">
        <v>36</v>
      </c>
    </row>
    <row r="3844" spans="4:5" x14ac:dyDescent="0.3">
      <c r="D3844" s="6">
        <v>98</v>
      </c>
      <c r="E3844" s="3" t="s">
        <v>36</v>
      </c>
    </row>
    <row r="3845" spans="4:5" x14ac:dyDescent="0.3">
      <c r="D3845" s="6">
        <v>78</v>
      </c>
      <c r="E3845" s="3" t="s">
        <v>36</v>
      </c>
    </row>
    <row r="3846" spans="4:5" x14ac:dyDescent="0.3">
      <c r="D3846" s="6">
        <v>50</v>
      </c>
      <c r="E3846" s="3" t="s">
        <v>36</v>
      </c>
    </row>
    <row r="3847" spans="4:5" x14ac:dyDescent="0.3">
      <c r="D3847" s="6">
        <v>188</v>
      </c>
      <c r="E3847" s="3" t="s">
        <v>36</v>
      </c>
    </row>
    <row r="3848" spans="4:5" x14ac:dyDescent="0.3">
      <c r="D3848" s="6">
        <v>115</v>
      </c>
      <c r="E3848" s="3" t="s">
        <v>36</v>
      </c>
    </row>
    <row r="3849" spans="4:5" x14ac:dyDescent="0.3">
      <c r="D3849" s="6">
        <v>51</v>
      </c>
      <c r="E3849" s="3" t="s">
        <v>36</v>
      </c>
    </row>
    <row r="3850" spans="4:5" x14ac:dyDescent="0.3">
      <c r="D3850" s="6">
        <v>55</v>
      </c>
      <c r="E3850" s="3" t="s">
        <v>36</v>
      </c>
    </row>
    <row r="3851" spans="4:5" x14ac:dyDescent="0.3">
      <c r="D3851" s="6">
        <v>58</v>
      </c>
      <c r="E3851" s="3" t="s">
        <v>36</v>
      </c>
    </row>
    <row r="3852" spans="4:5" x14ac:dyDescent="0.3">
      <c r="D3852" s="6">
        <v>82</v>
      </c>
      <c r="E3852" s="3" t="s">
        <v>36</v>
      </c>
    </row>
    <row r="3853" spans="4:5" x14ac:dyDescent="0.3">
      <c r="D3853" s="6">
        <v>60</v>
      </c>
      <c r="E3853" s="3" t="s">
        <v>36</v>
      </c>
    </row>
    <row r="3854" spans="4:5" x14ac:dyDescent="0.3">
      <c r="D3854" s="6">
        <v>39</v>
      </c>
      <c r="E3854" s="3" t="s">
        <v>36</v>
      </c>
    </row>
    <row r="3855" spans="4:5" x14ac:dyDescent="0.3">
      <c r="D3855" s="6">
        <v>82</v>
      </c>
      <c r="E3855" s="3" t="s">
        <v>36</v>
      </c>
    </row>
    <row r="3856" spans="4:5" x14ac:dyDescent="0.3">
      <c r="D3856" s="6">
        <v>11</v>
      </c>
      <c r="E3856" s="3" t="s">
        <v>36</v>
      </c>
    </row>
    <row r="3857" spans="4:5" x14ac:dyDescent="0.3">
      <c r="D3857" s="6">
        <v>128</v>
      </c>
      <c r="E3857" s="3" t="s">
        <v>36</v>
      </c>
    </row>
    <row r="3858" spans="4:5" x14ac:dyDescent="0.3">
      <c r="D3858" s="6">
        <v>173</v>
      </c>
      <c r="E3858" s="3" t="s">
        <v>36</v>
      </c>
    </row>
    <row r="3859" spans="4:5" x14ac:dyDescent="0.3">
      <c r="D3859" s="6">
        <v>30</v>
      </c>
      <c r="E3859" s="3" t="s">
        <v>36</v>
      </c>
    </row>
    <row r="3860" spans="4:5" x14ac:dyDescent="0.3">
      <c r="D3860" s="6">
        <v>91</v>
      </c>
      <c r="E3860" s="3" t="s">
        <v>36</v>
      </c>
    </row>
    <row r="3861" spans="4:5" x14ac:dyDescent="0.3">
      <c r="D3861" s="6">
        <v>40</v>
      </c>
      <c r="E3861" s="3" t="s">
        <v>36</v>
      </c>
    </row>
    <row r="3862" spans="4:5" x14ac:dyDescent="0.3">
      <c r="D3862" s="6">
        <v>62</v>
      </c>
      <c r="E3862" s="3" t="s">
        <v>36</v>
      </c>
    </row>
    <row r="3863" spans="4:5" x14ac:dyDescent="0.3">
      <c r="D3863" s="6">
        <v>79</v>
      </c>
      <c r="E3863" s="3" t="s">
        <v>36</v>
      </c>
    </row>
    <row r="3864" spans="4:5" x14ac:dyDescent="0.3">
      <c r="D3864" s="6">
        <v>28</v>
      </c>
      <c r="E3864" s="3" t="s">
        <v>36</v>
      </c>
    </row>
    <row r="3865" spans="4:5" x14ac:dyDescent="0.3">
      <c r="D3865" s="6">
        <v>71</v>
      </c>
      <c r="E3865" s="3" t="s">
        <v>36</v>
      </c>
    </row>
    <row r="3866" spans="4:5" x14ac:dyDescent="0.3">
      <c r="D3866" s="6">
        <v>81</v>
      </c>
      <c r="E3866" s="3" t="s">
        <v>36</v>
      </c>
    </row>
    <row r="3867" spans="4:5" x14ac:dyDescent="0.3">
      <c r="D3867" s="6">
        <v>20</v>
      </c>
      <c r="E3867" s="3" t="s">
        <v>36</v>
      </c>
    </row>
    <row r="3868" spans="4:5" x14ac:dyDescent="0.3">
      <c r="D3868" s="6">
        <v>84</v>
      </c>
      <c r="E3868" s="3" t="s">
        <v>36</v>
      </c>
    </row>
    <row r="3869" spans="4:5" x14ac:dyDescent="0.3">
      <c r="D3869" s="6">
        <v>21</v>
      </c>
      <c r="E3869" s="3" t="s">
        <v>36</v>
      </c>
    </row>
    <row r="3870" spans="4:5" x14ac:dyDescent="0.3">
      <c r="D3870" s="6">
        <v>85</v>
      </c>
      <c r="E3870" s="3" t="s">
        <v>36</v>
      </c>
    </row>
    <row r="3871" spans="4:5" x14ac:dyDescent="0.3">
      <c r="D3871" s="6">
        <v>85</v>
      </c>
      <c r="E3871" s="3" t="s">
        <v>36</v>
      </c>
    </row>
    <row r="3872" spans="4:5" x14ac:dyDescent="0.3">
      <c r="D3872" s="6">
        <v>35</v>
      </c>
      <c r="E3872" s="3" t="s">
        <v>36</v>
      </c>
    </row>
    <row r="3873" spans="4:5" x14ac:dyDescent="0.3">
      <c r="D3873" s="6">
        <v>60</v>
      </c>
      <c r="E3873" s="3" t="s">
        <v>36</v>
      </c>
    </row>
    <row r="3874" spans="4:5" x14ac:dyDescent="0.3">
      <c r="D3874" s="6">
        <v>180</v>
      </c>
      <c r="E3874" s="3" t="s">
        <v>36</v>
      </c>
    </row>
    <row r="3875" spans="4:5" x14ac:dyDescent="0.3">
      <c r="D3875" s="6">
        <v>53</v>
      </c>
      <c r="E3875" s="3" t="s">
        <v>36</v>
      </c>
    </row>
    <row r="3876" spans="4:5" x14ac:dyDescent="0.3">
      <c r="D3876" s="6">
        <v>180</v>
      </c>
      <c r="E3876" s="3" t="s">
        <v>36</v>
      </c>
    </row>
    <row r="3877" spans="4:5" x14ac:dyDescent="0.3">
      <c r="D3877" s="6">
        <v>83</v>
      </c>
      <c r="E3877" s="3" t="s">
        <v>36</v>
      </c>
    </row>
    <row r="3878" spans="4:5" x14ac:dyDescent="0.3">
      <c r="D3878" s="6">
        <v>28</v>
      </c>
      <c r="E3878" s="3" t="s">
        <v>36</v>
      </c>
    </row>
    <row r="3879" spans="4:5" x14ac:dyDescent="0.3">
      <c r="D3879" s="6">
        <v>29</v>
      </c>
      <c r="E3879" s="3" t="s">
        <v>36</v>
      </c>
    </row>
    <row r="3880" spans="4:5" x14ac:dyDescent="0.3">
      <c r="D3880" s="6">
        <v>44</v>
      </c>
      <c r="E3880" s="3" t="s">
        <v>36</v>
      </c>
    </row>
    <row r="3881" spans="4:5" x14ac:dyDescent="0.3">
      <c r="D3881" s="6">
        <v>28</v>
      </c>
      <c r="E3881" s="3" t="s">
        <v>36</v>
      </c>
    </row>
    <row r="3882" spans="4:5" x14ac:dyDescent="0.3">
      <c r="D3882" s="6">
        <v>99</v>
      </c>
      <c r="E3882" s="3" t="s">
        <v>36</v>
      </c>
    </row>
    <row r="3883" spans="4:5" x14ac:dyDescent="0.3">
      <c r="D3883" s="6">
        <v>99</v>
      </c>
      <c r="E3883" s="3" t="s">
        <v>36</v>
      </c>
    </row>
    <row r="3884" spans="4:5" x14ac:dyDescent="0.3">
      <c r="D3884" s="6">
        <v>19</v>
      </c>
      <c r="E3884" s="3" t="s">
        <v>36</v>
      </c>
    </row>
    <row r="3885" spans="4:5" x14ac:dyDescent="0.3">
      <c r="D3885" s="6">
        <v>81</v>
      </c>
      <c r="E3885" s="3" t="s">
        <v>36</v>
      </c>
    </row>
    <row r="3886" spans="4:5" x14ac:dyDescent="0.3">
      <c r="D3886" s="6">
        <v>20</v>
      </c>
      <c r="E3886" s="3" t="s">
        <v>36</v>
      </c>
    </row>
    <row r="3887" spans="4:5" x14ac:dyDescent="0.3">
      <c r="D3887" s="6">
        <v>31</v>
      </c>
      <c r="E3887" s="3" t="s">
        <v>36</v>
      </c>
    </row>
    <row r="3888" spans="4:5" x14ac:dyDescent="0.3">
      <c r="D3888" s="6">
        <v>38</v>
      </c>
      <c r="E3888" s="3" t="s">
        <v>36</v>
      </c>
    </row>
    <row r="3889" spans="4:5" x14ac:dyDescent="0.3">
      <c r="D3889" s="6">
        <v>41</v>
      </c>
      <c r="E3889" s="3" t="s">
        <v>36</v>
      </c>
    </row>
    <row r="3890" spans="4:5" x14ac:dyDescent="0.3">
      <c r="D3890" s="6">
        <v>145</v>
      </c>
      <c r="E3890" s="3" t="s">
        <v>36</v>
      </c>
    </row>
    <row r="3891" spans="4:5" x14ac:dyDescent="0.3">
      <c r="D3891" s="6">
        <v>49</v>
      </c>
      <c r="E3891" s="3" t="s">
        <v>36</v>
      </c>
    </row>
    <row r="3892" spans="4:5" x14ac:dyDescent="0.3">
      <c r="D3892" s="6">
        <v>15</v>
      </c>
      <c r="E3892" s="3" t="s">
        <v>36</v>
      </c>
    </row>
    <row r="3893" spans="4:5" x14ac:dyDescent="0.3">
      <c r="D3893" s="6">
        <v>125</v>
      </c>
      <c r="E3893" s="3" t="s">
        <v>36</v>
      </c>
    </row>
    <row r="3894" spans="4:5" x14ac:dyDescent="0.3">
      <c r="D3894" s="6">
        <v>108</v>
      </c>
      <c r="E3894" s="3" t="s">
        <v>36</v>
      </c>
    </row>
    <row r="3895" spans="4:5" x14ac:dyDescent="0.3">
      <c r="D3895" s="6">
        <v>54</v>
      </c>
      <c r="E3895" s="3" t="s">
        <v>36</v>
      </c>
    </row>
    <row r="3896" spans="4:5" x14ac:dyDescent="0.3">
      <c r="D3896" s="6">
        <v>113</v>
      </c>
      <c r="E3896" s="3" t="s">
        <v>36</v>
      </c>
    </row>
    <row r="3897" spans="4:5" x14ac:dyDescent="0.3">
      <c r="D3897" s="6">
        <v>72</v>
      </c>
      <c r="E3897" s="3" t="s">
        <v>36</v>
      </c>
    </row>
    <row r="3898" spans="4:5" x14ac:dyDescent="0.3">
      <c r="D3898" s="6">
        <v>72</v>
      </c>
      <c r="E3898" s="3" t="s">
        <v>36</v>
      </c>
    </row>
    <row r="3899" spans="4:5" x14ac:dyDescent="0.3">
      <c r="D3899" s="6">
        <v>10</v>
      </c>
      <c r="E3899" s="3" t="s">
        <v>36</v>
      </c>
    </row>
    <row r="3900" spans="4:5" x14ac:dyDescent="0.3">
      <c r="D3900" s="6">
        <v>22</v>
      </c>
      <c r="E3900" s="3" t="s">
        <v>36</v>
      </c>
    </row>
    <row r="3901" spans="4:5" x14ac:dyDescent="0.3">
      <c r="D3901" s="6">
        <v>64</v>
      </c>
      <c r="E3901" s="3" t="s">
        <v>36</v>
      </c>
    </row>
    <row r="3902" spans="4:5" x14ac:dyDescent="0.3">
      <c r="D3902" s="6">
        <v>32</v>
      </c>
      <c r="E3902" s="3" t="s">
        <v>36</v>
      </c>
    </row>
    <row r="3903" spans="4:5" x14ac:dyDescent="0.3">
      <c r="D3903" s="6">
        <v>34</v>
      </c>
      <c r="E3903" s="3" t="s">
        <v>36</v>
      </c>
    </row>
    <row r="3904" spans="4:5" x14ac:dyDescent="0.3">
      <c r="D3904" s="6">
        <v>149</v>
      </c>
      <c r="E3904" s="3" t="s">
        <v>36</v>
      </c>
    </row>
    <row r="3905" spans="4:5" x14ac:dyDescent="0.3">
      <c r="D3905" s="6">
        <v>8</v>
      </c>
      <c r="E3905" s="3" t="s">
        <v>36</v>
      </c>
    </row>
    <row r="3906" spans="4:5" x14ac:dyDescent="0.3">
      <c r="D3906" s="6">
        <v>72</v>
      </c>
      <c r="E3906" s="3" t="s">
        <v>36</v>
      </c>
    </row>
    <row r="3907" spans="4:5" x14ac:dyDescent="0.3">
      <c r="D3907" s="6">
        <v>70</v>
      </c>
      <c r="E3907" s="3" t="s">
        <v>36</v>
      </c>
    </row>
    <row r="3908" spans="4:5" x14ac:dyDescent="0.3">
      <c r="D3908" s="6">
        <v>39</v>
      </c>
      <c r="E3908" s="3" t="s">
        <v>36</v>
      </c>
    </row>
    <row r="3909" spans="4:5" x14ac:dyDescent="0.3">
      <c r="D3909" s="6">
        <v>32</v>
      </c>
      <c r="E3909" s="3" t="s">
        <v>36</v>
      </c>
    </row>
    <row r="3910" spans="4:5" x14ac:dyDescent="0.3">
      <c r="D3910" s="6">
        <v>84</v>
      </c>
      <c r="E3910" s="3" t="s">
        <v>36</v>
      </c>
    </row>
    <row r="3911" spans="4:5" x14ac:dyDescent="0.3">
      <c r="D3911" s="6">
        <v>105</v>
      </c>
      <c r="E3911" s="3" t="s">
        <v>36</v>
      </c>
    </row>
    <row r="3912" spans="4:5" x14ac:dyDescent="0.3">
      <c r="D3912" s="6">
        <v>175</v>
      </c>
      <c r="E3912" s="3" t="s">
        <v>36</v>
      </c>
    </row>
    <row r="3913" spans="4:5" x14ac:dyDescent="0.3">
      <c r="D3913" s="6">
        <v>54</v>
      </c>
      <c r="E3913" s="3" t="s">
        <v>36</v>
      </c>
    </row>
    <row r="3914" spans="4:5" x14ac:dyDescent="0.3">
      <c r="D3914" s="6">
        <v>42</v>
      </c>
      <c r="E3914" s="3" t="s">
        <v>36</v>
      </c>
    </row>
    <row r="3915" spans="4:5" x14ac:dyDescent="0.3">
      <c r="D3915" s="6">
        <v>38</v>
      </c>
      <c r="E3915" s="3" t="s">
        <v>36</v>
      </c>
    </row>
    <row r="3916" spans="4:5" x14ac:dyDescent="0.3">
      <c r="D3916" s="6">
        <v>101</v>
      </c>
      <c r="E3916" s="3" t="s">
        <v>36</v>
      </c>
    </row>
    <row r="3917" spans="4:5" x14ac:dyDescent="0.3">
      <c r="D3917" s="6">
        <v>23</v>
      </c>
      <c r="E3917" s="3" t="s">
        <v>36</v>
      </c>
    </row>
    <row r="3918" spans="4:5" x14ac:dyDescent="0.3">
      <c r="D3918" s="6">
        <v>50</v>
      </c>
      <c r="E3918" s="3" t="s">
        <v>36</v>
      </c>
    </row>
    <row r="3919" spans="4:5" x14ac:dyDescent="0.3">
      <c r="D3919" s="6">
        <v>111</v>
      </c>
      <c r="E3919" s="3" t="s">
        <v>36</v>
      </c>
    </row>
    <row r="3920" spans="4:5" x14ac:dyDescent="0.3">
      <c r="D3920" s="6">
        <v>18</v>
      </c>
      <c r="E3920" s="3" t="s">
        <v>36</v>
      </c>
    </row>
    <row r="3921" spans="4:5" x14ac:dyDescent="0.3">
      <c r="D3921" s="6">
        <v>140</v>
      </c>
      <c r="E3921" s="3" t="s">
        <v>36</v>
      </c>
    </row>
    <row r="3922" spans="4:5" x14ac:dyDescent="0.3">
      <c r="D3922" s="6">
        <v>18</v>
      </c>
      <c r="E3922" s="3" t="s">
        <v>36</v>
      </c>
    </row>
    <row r="3923" spans="4:5" x14ac:dyDescent="0.3">
      <c r="D3923" s="6">
        <v>92</v>
      </c>
      <c r="E3923" s="3" t="s">
        <v>36</v>
      </c>
    </row>
    <row r="3924" spans="4:5" x14ac:dyDescent="0.3">
      <c r="D3924" s="6">
        <v>110</v>
      </c>
      <c r="E3924" s="3" t="s">
        <v>36</v>
      </c>
    </row>
    <row r="3925" spans="4:5" x14ac:dyDescent="0.3">
      <c r="D3925" s="6">
        <v>132</v>
      </c>
      <c r="E3925" s="3" t="s">
        <v>36</v>
      </c>
    </row>
    <row r="3926" spans="4:5" x14ac:dyDescent="0.3">
      <c r="D3926" s="6">
        <v>85</v>
      </c>
      <c r="E3926" s="3" t="s">
        <v>36</v>
      </c>
    </row>
    <row r="3927" spans="4:5" x14ac:dyDescent="0.3">
      <c r="D3927" s="6">
        <v>170</v>
      </c>
      <c r="E3927" s="3" t="s">
        <v>36</v>
      </c>
    </row>
    <row r="3928" spans="4:5" x14ac:dyDescent="0.3">
      <c r="D3928" s="6">
        <v>115</v>
      </c>
      <c r="E3928" s="3" t="s">
        <v>36</v>
      </c>
    </row>
    <row r="3929" spans="4:5" x14ac:dyDescent="0.3">
      <c r="D3929" s="6">
        <v>64</v>
      </c>
      <c r="E3929" s="3" t="s">
        <v>36</v>
      </c>
    </row>
    <row r="3930" spans="4:5" x14ac:dyDescent="0.3">
      <c r="D3930" s="6">
        <v>39</v>
      </c>
      <c r="E3930" s="3" t="s">
        <v>36</v>
      </c>
    </row>
    <row r="3931" spans="4:5" x14ac:dyDescent="0.3">
      <c r="D3931" s="6">
        <v>84</v>
      </c>
      <c r="E3931" s="3" t="s">
        <v>36</v>
      </c>
    </row>
    <row r="3932" spans="4:5" x14ac:dyDescent="0.3">
      <c r="D3932" s="6">
        <v>65</v>
      </c>
      <c r="E3932" s="3" t="s">
        <v>36</v>
      </c>
    </row>
    <row r="3933" spans="4:5" x14ac:dyDescent="0.3">
      <c r="D3933" s="6">
        <v>78</v>
      </c>
      <c r="E3933" s="3" t="s">
        <v>36</v>
      </c>
    </row>
    <row r="3934" spans="4:5" x14ac:dyDescent="0.3">
      <c r="D3934" s="6">
        <v>74</v>
      </c>
      <c r="E3934" s="3" t="s">
        <v>36</v>
      </c>
    </row>
    <row r="3935" spans="4:5" x14ac:dyDescent="0.3">
      <c r="D3935" s="6">
        <v>29</v>
      </c>
      <c r="E3935" s="3" t="s">
        <v>36</v>
      </c>
    </row>
    <row r="3936" spans="4:5" x14ac:dyDescent="0.3">
      <c r="D3936" s="6">
        <v>109</v>
      </c>
      <c r="E3936" s="3" t="s">
        <v>36</v>
      </c>
    </row>
    <row r="3937" spans="4:5" x14ac:dyDescent="0.3">
      <c r="D3937" s="6">
        <v>10</v>
      </c>
      <c r="E3937" s="3" t="s">
        <v>36</v>
      </c>
    </row>
    <row r="3938" spans="4:5" x14ac:dyDescent="0.3">
      <c r="D3938" s="6">
        <v>44</v>
      </c>
      <c r="E3938" s="3" t="s">
        <v>36</v>
      </c>
    </row>
    <row r="3939" spans="4:5" x14ac:dyDescent="0.3">
      <c r="D3939" s="6">
        <v>42</v>
      </c>
      <c r="E3939" s="3" t="s">
        <v>36</v>
      </c>
    </row>
    <row r="3940" spans="4:5" x14ac:dyDescent="0.3">
      <c r="D3940" s="6">
        <v>43</v>
      </c>
      <c r="E3940" s="3" t="s">
        <v>36</v>
      </c>
    </row>
    <row r="3941" spans="4:5" x14ac:dyDescent="0.3">
      <c r="D3941" s="6">
        <v>83</v>
      </c>
      <c r="E3941" s="3" t="s">
        <v>36</v>
      </c>
    </row>
    <row r="3942" spans="4:5" x14ac:dyDescent="0.3">
      <c r="D3942" s="6">
        <v>64</v>
      </c>
      <c r="E3942" s="3" t="s">
        <v>36</v>
      </c>
    </row>
    <row r="3943" spans="4:5" x14ac:dyDescent="0.3">
      <c r="D3943" s="6">
        <v>43</v>
      </c>
      <c r="E3943" s="3" t="s">
        <v>36</v>
      </c>
    </row>
    <row r="3944" spans="4:5" x14ac:dyDescent="0.3">
      <c r="D3944" s="6">
        <v>20</v>
      </c>
      <c r="E3944" s="3" t="s">
        <v>36</v>
      </c>
    </row>
    <row r="3945" spans="4:5" x14ac:dyDescent="0.3">
      <c r="D3945" s="6">
        <v>23</v>
      </c>
      <c r="E3945" s="3" t="s">
        <v>36</v>
      </c>
    </row>
    <row r="3946" spans="4:5" x14ac:dyDescent="0.3">
      <c r="D3946" s="6">
        <v>35</v>
      </c>
      <c r="E3946" s="3" t="s">
        <v>36</v>
      </c>
    </row>
    <row r="3947" spans="4:5" x14ac:dyDescent="0.3">
      <c r="D3947" s="6">
        <v>90</v>
      </c>
      <c r="E3947" s="3" t="s">
        <v>36</v>
      </c>
    </row>
    <row r="3948" spans="4:5" x14ac:dyDescent="0.3">
      <c r="D3948" s="6">
        <v>174</v>
      </c>
      <c r="E3948" s="3" t="s">
        <v>36</v>
      </c>
    </row>
    <row r="3949" spans="4:5" x14ac:dyDescent="0.3">
      <c r="D3949" s="6">
        <v>44</v>
      </c>
      <c r="E3949" s="3" t="s">
        <v>36</v>
      </c>
    </row>
    <row r="3950" spans="4:5" x14ac:dyDescent="0.3">
      <c r="D3950" s="6">
        <v>25</v>
      </c>
      <c r="E3950" s="3" t="s">
        <v>36</v>
      </c>
    </row>
    <row r="3951" spans="4:5" x14ac:dyDescent="0.3">
      <c r="D3951" s="6">
        <v>18</v>
      </c>
      <c r="E3951" s="3" t="s">
        <v>36</v>
      </c>
    </row>
    <row r="3952" spans="4:5" x14ac:dyDescent="0.3">
      <c r="D3952" s="6">
        <v>18</v>
      </c>
      <c r="E3952" s="3" t="s">
        <v>36</v>
      </c>
    </row>
    <row r="3953" spans="4:5" x14ac:dyDescent="0.3">
      <c r="D3953" s="6">
        <v>29</v>
      </c>
      <c r="E3953" s="3" t="s">
        <v>36</v>
      </c>
    </row>
    <row r="3954" spans="4:5" x14ac:dyDescent="0.3">
      <c r="D3954" s="6">
        <v>35</v>
      </c>
      <c r="E3954" s="3" t="s">
        <v>36</v>
      </c>
    </row>
    <row r="3955" spans="4:5" x14ac:dyDescent="0.3">
      <c r="D3955" s="6">
        <v>13</v>
      </c>
      <c r="E3955" s="3" t="s">
        <v>36</v>
      </c>
    </row>
    <row r="3956" spans="4:5" x14ac:dyDescent="0.3">
      <c r="D3956" s="6">
        <v>50</v>
      </c>
      <c r="E3956" s="3" t="s">
        <v>36</v>
      </c>
    </row>
    <row r="3957" spans="4:5" x14ac:dyDescent="0.3">
      <c r="D3957" s="6">
        <v>170</v>
      </c>
      <c r="E3957" s="3" t="s">
        <v>36</v>
      </c>
    </row>
    <row r="3958" spans="4:5" x14ac:dyDescent="0.3">
      <c r="D3958" s="6">
        <v>18</v>
      </c>
      <c r="E3958" s="3" t="s">
        <v>36</v>
      </c>
    </row>
    <row r="3959" spans="4:5" x14ac:dyDescent="0.3">
      <c r="D3959" s="6">
        <v>21</v>
      </c>
      <c r="E3959" s="3" t="s">
        <v>36</v>
      </c>
    </row>
    <row r="3960" spans="4:5" x14ac:dyDescent="0.3">
      <c r="D3960" s="6">
        <v>11</v>
      </c>
      <c r="E3960" s="3" t="s">
        <v>36</v>
      </c>
    </row>
    <row r="3961" spans="4:5" x14ac:dyDescent="0.3">
      <c r="D3961" s="6">
        <v>81</v>
      </c>
      <c r="E3961" s="3" t="s">
        <v>36</v>
      </c>
    </row>
    <row r="3962" spans="4:5" x14ac:dyDescent="0.3">
      <c r="D3962" s="6">
        <v>28</v>
      </c>
      <c r="E3962" s="3" t="s">
        <v>36</v>
      </c>
    </row>
    <row r="3963" spans="4:5" x14ac:dyDescent="0.3">
      <c r="D3963" s="6">
        <v>68</v>
      </c>
      <c r="E3963" s="3" t="s">
        <v>36</v>
      </c>
    </row>
    <row r="3964" spans="4:5" x14ac:dyDescent="0.3">
      <c r="D3964" s="6">
        <v>18</v>
      </c>
      <c r="E3964" s="3" t="s">
        <v>36</v>
      </c>
    </row>
    <row r="3965" spans="4:5" x14ac:dyDescent="0.3">
      <c r="D3965" s="6">
        <v>72</v>
      </c>
      <c r="E3965" s="3" t="s">
        <v>36</v>
      </c>
    </row>
    <row r="3966" spans="4:5" x14ac:dyDescent="0.3">
      <c r="D3966" s="6">
        <v>39</v>
      </c>
      <c r="E3966" s="3" t="s">
        <v>36</v>
      </c>
    </row>
    <row r="3967" spans="4:5" x14ac:dyDescent="0.3">
      <c r="D3967" s="6">
        <v>68</v>
      </c>
      <c r="E3967" s="3" t="s">
        <v>36</v>
      </c>
    </row>
    <row r="3968" spans="4:5" x14ac:dyDescent="0.3">
      <c r="D3968" s="6">
        <v>29</v>
      </c>
      <c r="E3968" s="3" t="s">
        <v>36</v>
      </c>
    </row>
    <row r="3969" spans="4:5" x14ac:dyDescent="0.3">
      <c r="D3969" s="6">
        <v>74</v>
      </c>
      <c r="E3969" s="3" t="s">
        <v>36</v>
      </c>
    </row>
    <row r="3970" spans="4:5" x14ac:dyDescent="0.3">
      <c r="D3970" s="6">
        <v>22</v>
      </c>
      <c r="E3970" s="3" t="s">
        <v>36</v>
      </c>
    </row>
    <row r="3971" spans="4:5" x14ac:dyDescent="0.3">
      <c r="D3971" s="6">
        <v>38</v>
      </c>
      <c r="E3971" s="3" t="s">
        <v>36</v>
      </c>
    </row>
    <row r="3972" spans="4:5" x14ac:dyDescent="0.3">
      <c r="D3972" s="6">
        <v>141</v>
      </c>
      <c r="E3972" s="3" t="s">
        <v>36</v>
      </c>
    </row>
    <row r="3973" spans="4:5" x14ac:dyDescent="0.3">
      <c r="D3973" s="6">
        <v>98</v>
      </c>
      <c r="E3973" s="3" t="s">
        <v>36</v>
      </c>
    </row>
    <row r="3974" spans="4:5" x14ac:dyDescent="0.3">
      <c r="D3974" s="6">
        <v>40</v>
      </c>
      <c r="E3974" s="3" t="s">
        <v>36</v>
      </c>
    </row>
    <row r="3975" spans="4:5" x14ac:dyDescent="0.3">
      <c r="D3975" s="6">
        <v>41</v>
      </c>
      <c r="E3975" s="3" t="s">
        <v>36</v>
      </c>
    </row>
    <row r="3976" spans="4:5" x14ac:dyDescent="0.3">
      <c r="D3976" s="6">
        <v>45</v>
      </c>
      <c r="E3976" s="3" t="s">
        <v>36</v>
      </c>
    </row>
    <row r="3977" spans="4:5" x14ac:dyDescent="0.3">
      <c r="D3977" s="6">
        <v>60</v>
      </c>
      <c r="E3977" s="3" t="s">
        <v>36</v>
      </c>
    </row>
    <row r="3978" spans="4:5" x14ac:dyDescent="0.3">
      <c r="D3978" s="6">
        <v>48</v>
      </c>
      <c r="E3978" s="3" t="s">
        <v>36</v>
      </c>
    </row>
    <row r="3979" spans="4:5" x14ac:dyDescent="0.3">
      <c r="D3979" s="6">
        <v>141</v>
      </c>
      <c r="E3979" s="3" t="s">
        <v>36</v>
      </c>
    </row>
    <row r="3980" spans="4:5" x14ac:dyDescent="0.3">
      <c r="D3980" s="6">
        <v>38</v>
      </c>
      <c r="E3980" s="3" t="s">
        <v>36</v>
      </c>
    </row>
    <row r="3981" spans="4:5" x14ac:dyDescent="0.3">
      <c r="D3981" s="6">
        <v>51</v>
      </c>
      <c r="E3981" s="3" t="s">
        <v>36</v>
      </c>
    </row>
    <row r="3982" spans="4:5" x14ac:dyDescent="0.3">
      <c r="D3982" s="6">
        <v>42</v>
      </c>
      <c r="E3982" s="3" t="s">
        <v>36</v>
      </c>
    </row>
    <row r="3983" spans="4:5" x14ac:dyDescent="0.3">
      <c r="D3983" s="6">
        <v>49</v>
      </c>
      <c r="E3983" s="3" t="s">
        <v>36</v>
      </c>
    </row>
    <row r="3984" spans="4:5" x14ac:dyDescent="0.3">
      <c r="D3984" s="6">
        <v>82</v>
      </c>
      <c r="E3984" s="3" t="s">
        <v>36</v>
      </c>
    </row>
    <row r="3985" spans="4:5" x14ac:dyDescent="0.3">
      <c r="D3985" s="6">
        <v>24</v>
      </c>
      <c r="E3985" s="3" t="s">
        <v>36</v>
      </c>
    </row>
    <row r="3986" spans="4:5" x14ac:dyDescent="0.3">
      <c r="D3986" s="6">
        <v>40</v>
      </c>
      <c r="E3986" s="3" t="s">
        <v>36</v>
      </c>
    </row>
    <row r="3987" spans="4:5" x14ac:dyDescent="0.3">
      <c r="D3987" s="6">
        <v>51</v>
      </c>
      <c r="E3987" s="3" t="s">
        <v>36</v>
      </c>
    </row>
    <row r="3988" spans="4:5" x14ac:dyDescent="0.3">
      <c r="D3988" s="6">
        <v>80</v>
      </c>
      <c r="E3988" s="3" t="s">
        <v>36</v>
      </c>
    </row>
    <row r="3989" spans="4:5" x14ac:dyDescent="0.3">
      <c r="D3989" s="6">
        <v>81</v>
      </c>
      <c r="E3989" s="3" t="s">
        <v>36</v>
      </c>
    </row>
    <row r="3990" spans="4:5" x14ac:dyDescent="0.3">
      <c r="D3990" s="6">
        <v>69</v>
      </c>
      <c r="E3990" s="3" t="s">
        <v>36</v>
      </c>
    </row>
    <row r="3991" spans="4:5" x14ac:dyDescent="0.3">
      <c r="D3991" s="6">
        <v>63</v>
      </c>
      <c r="E3991" s="3" t="s">
        <v>36</v>
      </c>
    </row>
    <row r="3992" spans="4:5" x14ac:dyDescent="0.3">
      <c r="D3992" s="6">
        <v>85</v>
      </c>
      <c r="E3992" s="3" t="s">
        <v>36</v>
      </c>
    </row>
    <row r="3993" spans="4:5" x14ac:dyDescent="0.3">
      <c r="D3993" s="6">
        <v>52</v>
      </c>
      <c r="E3993" s="3" t="s">
        <v>36</v>
      </c>
    </row>
    <row r="3994" spans="4:5" x14ac:dyDescent="0.3">
      <c r="D3994" s="6">
        <v>49</v>
      </c>
      <c r="E3994" s="3" t="s">
        <v>36</v>
      </c>
    </row>
    <row r="3995" spans="4:5" x14ac:dyDescent="0.3">
      <c r="D3995" s="6">
        <v>83</v>
      </c>
      <c r="E3995" s="3" t="s">
        <v>36</v>
      </c>
    </row>
    <row r="3996" spans="4:5" x14ac:dyDescent="0.3">
      <c r="D3996" s="6">
        <v>121</v>
      </c>
      <c r="E3996" s="3" t="s">
        <v>36</v>
      </c>
    </row>
    <row r="3997" spans="4:5" x14ac:dyDescent="0.3">
      <c r="D3997" s="6">
        <v>64</v>
      </c>
      <c r="E3997" s="3" t="s">
        <v>36</v>
      </c>
    </row>
    <row r="3998" spans="4:5" x14ac:dyDescent="0.3">
      <c r="D3998" s="6">
        <v>80</v>
      </c>
      <c r="E3998" s="3" t="s">
        <v>36</v>
      </c>
    </row>
    <row r="3999" spans="4:5" x14ac:dyDescent="0.3">
      <c r="D3999" s="6">
        <v>20</v>
      </c>
      <c r="E3999" s="3" t="s">
        <v>36</v>
      </c>
    </row>
    <row r="4000" spans="4:5" x14ac:dyDescent="0.3">
      <c r="D4000" s="6">
        <v>39</v>
      </c>
      <c r="E4000" s="3" t="s">
        <v>36</v>
      </c>
    </row>
    <row r="4001" spans="4:5" x14ac:dyDescent="0.3">
      <c r="D4001" s="6">
        <v>40</v>
      </c>
      <c r="E4001" s="3" t="s">
        <v>36</v>
      </c>
    </row>
    <row r="4002" spans="4:5" x14ac:dyDescent="0.3">
      <c r="D4002" s="6">
        <v>18</v>
      </c>
      <c r="E4002" s="3" t="s">
        <v>36</v>
      </c>
    </row>
    <row r="4003" spans="4:5" x14ac:dyDescent="0.3">
      <c r="D4003" s="6">
        <v>35</v>
      </c>
      <c r="E4003" s="3" t="s">
        <v>36</v>
      </c>
    </row>
    <row r="4004" spans="4:5" x14ac:dyDescent="0.3">
      <c r="D4004" s="6">
        <v>184</v>
      </c>
      <c r="E4004" s="3" t="s">
        <v>36</v>
      </c>
    </row>
    <row r="4005" spans="4:5" x14ac:dyDescent="0.3">
      <c r="D4005" s="6">
        <v>25</v>
      </c>
      <c r="E4005" s="3" t="s">
        <v>36</v>
      </c>
    </row>
    <row r="4006" spans="4:5" x14ac:dyDescent="0.3">
      <c r="D4006" s="6">
        <v>154</v>
      </c>
      <c r="E4006" s="3" t="s">
        <v>36</v>
      </c>
    </row>
    <row r="4007" spans="4:5" x14ac:dyDescent="0.3">
      <c r="D4007" s="6">
        <v>41</v>
      </c>
      <c r="E4007" s="3" t="s">
        <v>36</v>
      </c>
    </row>
    <row r="4008" spans="4:5" x14ac:dyDescent="0.3">
      <c r="D4008" s="6">
        <v>38</v>
      </c>
      <c r="E4008" s="3" t="s">
        <v>36</v>
      </c>
    </row>
    <row r="4009" spans="4:5" x14ac:dyDescent="0.3">
      <c r="D4009" s="6">
        <v>78</v>
      </c>
      <c r="E4009" s="3" t="s">
        <v>36</v>
      </c>
    </row>
    <row r="4010" spans="4:5" x14ac:dyDescent="0.3">
      <c r="D4010" s="6">
        <v>122</v>
      </c>
      <c r="E4010" s="3" t="s">
        <v>36</v>
      </c>
    </row>
    <row r="4011" spans="4:5" x14ac:dyDescent="0.3">
      <c r="D4011" s="6">
        <v>44</v>
      </c>
      <c r="E4011" s="3" t="s">
        <v>36</v>
      </c>
    </row>
    <row r="4012" spans="4:5" x14ac:dyDescent="0.3">
      <c r="D4012" s="6">
        <v>141</v>
      </c>
      <c r="E4012" s="3" t="s">
        <v>36</v>
      </c>
    </row>
    <row r="4013" spans="4:5" x14ac:dyDescent="0.3">
      <c r="D4013" s="6">
        <v>61</v>
      </c>
      <c r="E4013" s="3" t="s">
        <v>36</v>
      </c>
    </row>
    <row r="4014" spans="4:5" x14ac:dyDescent="0.3">
      <c r="D4014" s="6">
        <v>35</v>
      </c>
      <c r="E4014" s="3" t="s">
        <v>36</v>
      </c>
    </row>
    <row r="4015" spans="4:5" x14ac:dyDescent="0.3">
      <c r="D4015" s="6">
        <v>123</v>
      </c>
      <c r="E4015" s="3" t="s">
        <v>36</v>
      </c>
    </row>
    <row r="4016" spans="4:5" x14ac:dyDescent="0.3">
      <c r="D4016" s="6">
        <v>134</v>
      </c>
      <c r="E4016" s="3" t="s">
        <v>36</v>
      </c>
    </row>
    <row r="4017" spans="4:5" x14ac:dyDescent="0.3">
      <c r="D4017" s="6">
        <v>32</v>
      </c>
      <c r="E4017" s="3" t="s">
        <v>36</v>
      </c>
    </row>
    <row r="4018" spans="4:5" x14ac:dyDescent="0.3">
      <c r="D4018" s="6">
        <v>204</v>
      </c>
      <c r="E4018" s="3" t="s">
        <v>36</v>
      </c>
    </row>
    <row r="4019" spans="4:5" x14ac:dyDescent="0.3">
      <c r="D4019" s="6">
        <v>29</v>
      </c>
      <c r="E4019" s="3" t="s">
        <v>36</v>
      </c>
    </row>
    <row r="4020" spans="4:5" x14ac:dyDescent="0.3">
      <c r="D4020" s="6">
        <v>39</v>
      </c>
      <c r="E4020" s="3" t="s">
        <v>36</v>
      </c>
    </row>
    <row r="4021" spans="4:5" x14ac:dyDescent="0.3">
      <c r="D4021" s="6">
        <v>63</v>
      </c>
      <c r="E4021" s="3" t="s">
        <v>36</v>
      </c>
    </row>
    <row r="4022" spans="4:5" x14ac:dyDescent="0.3">
      <c r="D4022" s="6">
        <v>61</v>
      </c>
      <c r="E4022" s="3" t="s">
        <v>36</v>
      </c>
    </row>
    <row r="4023" spans="4:5" x14ac:dyDescent="0.3">
      <c r="D4023" s="6">
        <v>69</v>
      </c>
      <c r="E4023" s="3" t="s">
        <v>36</v>
      </c>
    </row>
    <row r="4024" spans="4:5" x14ac:dyDescent="0.3">
      <c r="D4024" s="6">
        <v>178</v>
      </c>
      <c r="E4024" s="3" t="s">
        <v>36</v>
      </c>
    </row>
    <row r="4025" spans="4:5" x14ac:dyDescent="0.3">
      <c r="D4025" s="6">
        <v>42</v>
      </c>
      <c r="E4025" s="3" t="s">
        <v>36</v>
      </c>
    </row>
    <row r="4026" spans="4:5" x14ac:dyDescent="0.3">
      <c r="D4026" s="6">
        <v>154</v>
      </c>
      <c r="E4026" s="3" t="s">
        <v>36</v>
      </c>
    </row>
    <row r="4027" spans="4:5" x14ac:dyDescent="0.3">
      <c r="D4027" s="6">
        <v>121</v>
      </c>
      <c r="E4027" s="3" t="s">
        <v>36</v>
      </c>
    </row>
    <row r="4028" spans="4:5" x14ac:dyDescent="0.3">
      <c r="D4028" s="6">
        <v>44</v>
      </c>
      <c r="E4028" s="3" t="s">
        <v>36</v>
      </c>
    </row>
    <row r="4029" spans="4:5" x14ac:dyDescent="0.3">
      <c r="D4029" s="6">
        <v>101</v>
      </c>
      <c r="E4029" s="3" t="s">
        <v>36</v>
      </c>
    </row>
    <row r="4030" spans="4:5" x14ac:dyDescent="0.3">
      <c r="D4030" s="6">
        <v>98</v>
      </c>
      <c r="E4030" s="3" t="s">
        <v>36</v>
      </c>
    </row>
    <row r="4031" spans="4:5" x14ac:dyDescent="0.3">
      <c r="D4031" s="6">
        <v>30</v>
      </c>
      <c r="E4031" s="3" t="s">
        <v>36</v>
      </c>
    </row>
    <row r="4032" spans="4:5" x14ac:dyDescent="0.3">
      <c r="D4032" s="6">
        <v>54</v>
      </c>
      <c r="E4032" s="3" t="s">
        <v>36</v>
      </c>
    </row>
    <row r="4033" spans="4:5" x14ac:dyDescent="0.3">
      <c r="D4033" s="6">
        <v>113</v>
      </c>
      <c r="E4033" s="3" t="s">
        <v>36</v>
      </c>
    </row>
    <row r="4034" spans="4:5" x14ac:dyDescent="0.3">
      <c r="D4034" s="6">
        <v>23</v>
      </c>
      <c r="E4034" s="3" t="s">
        <v>36</v>
      </c>
    </row>
    <row r="4035" spans="4:5" x14ac:dyDescent="0.3">
      <c r="D4035" s="6">
        <v>73</v>
      </c>
      <c r="E4035" s="3" t="s">
        <v>36</v>
      </c>
    </row>
    <row r="4036" spans="4:5" x14ac:dyDescent="0.3">
      <c r="D4036" s="6">
        <v>83</v>
      </c>
      <c r="E4036" s="3" t="s">
        <v>36</v>
      </c>
    </row>
    <row r="4037" spans="4:5" x14ac:dyDescent="0.3">
      <c r="D4037" s="6">
        <v>83</v>
      </c>
      <c r="E4037" s="3" t="s">
        <v>36</v>
      </c>
    </row>
    <row r="4038" spans="4:5" x14ac:dyDescent="0.3">
      <c r="D4038" s="6">
        <v>25</v>
      </c>
      <c r="E4038" s="3" t="s">
        <v>36</v>
      </c>
    </row>
    <row r="4039" spans="4:5" x14ac:dyDescent="0.3">
      <c r="D4039" s="6">
        <v>40</v>
      </c>
      <c r="E4039" s="3" t="s">
        <v>36</v>
      </c>
    </row>
    <row r="4040" spans="4:5" x14ac:dyDescent="0.3">
      <c r="D4040" s="6">
        <v>18</v>
      </c>
      <c r="E4040" s="3" t="s">
        <v>36</v>
      </c>
    </row>
    <row r="4041" spans="4:5" x14ac:dyDescent="0.3">
      <c r="D4041" s="6">
        <v>31</v>
      </c>
      <c r="E4041" s="3" t="s">
        <v>36</v>
      </c>
    </row>
    <row r="4042" spans="4:5" x14ac:dyDescent="0.3">
      <c r="D4042" s="6">
        <v>194</v>
      </c>
      <c r="E4042" s="3" t="s">
        <v>36</v>
      </c>
    </row>
    <row r="4043" spans="4:5" x14ac:dyDescent="0.3">
      <c r="D4043" s="6">
        <v>30</v>
      </c>
      <c r="E4043" s="3" t="s">
        <v>36</v>
      </c>
    </row>
    <row r="4044" spans="4:5" x14ac:dyDescent="0.3">
      <c r="D4044" s="6">
        <v>33</v>
      </c>
      <c r="E4044" s="3" t="s">
        <v>36</v>
      </c>
    </row>
    <row r="4045" spans="4:5" x14ac:dyDescent="0.3">
      <c r="D4045" s="6">
        <v>30</v>
      </c>
      <c r="E4045" s="3" t="s">
        <v>36</v>
      </c>
    </row>
    <row r="4046" spans="4:5" x14ac:dyDescent="0.3">
      <c r="D4046" s="6">
        <v>112</v>
      </c>
      <c r="E4046" s="3" t="s">
        <v>36</v>
      </c>
    </row>
    <row r="4047" spans="4:5" x14ac:dyDescent="0.3">
      <c r="D4047" s="6">
        <v>34</v>
      </c>
      <c r="E4047" s="3" t="s">
        <v>36</v>
      </c>
    </row>
    <row r="4048" spans="4:5" x14ac:dyDescent="0.3">
      <c r="D4048" s="6">
        <v>80</v>
      </c>
      <c r="E4048" s="3" t="s">
        <v>36</v>
      </c>
    </row>
    <row r="4049" spans="4:5" x14ac:dyDescent="0.3">
      <c r="D4049" s="6">
        <v>69</v>
      </c>
      <c r="E4049" s="3" t="s">
        <v>36</v>
      </c>
    </row>
    <row r="4050" spans="4:5" x14ac:dyDescent="0.3">
      <c r="D4050" s="6">
        <v>81</v>
      </c>
      <c r="E4050" s="3" t="s">
        <v>36</v>
      </c>
    </row>
    <row r="4051" spans="4:5" x14ac:dyDescent="0.3">
      <c r="D4051" s="6">
        <v>40</v>
      </c>
      <c r="E4051" s="3" t="s">
        <v>36</v>
      </c>
    </row>
    <row r="4052" spans="4:5" x14ac:dyDescent="0.3">
      <c r="D4052" s="6">
        <v>48</v>
      </c>
      <c r="E4052" s="3" t="s">
        <v>36</v>
      </c>
    </row>
    <row r="4053" spans="4:5" x14ac:dyDescent="0.3">
      <c r="D4053" s="6">
        <v>13</v>
      </c>
      <c r="E4053" s="3" t="s">
        <v>36</v>
      </c>
    </row>
    <row r="4054" spans="4:5" x14ac:dyDescent="0.3">
      <c r="D4054" s="6">
        <v>124</v>
      </c>
      <c r="E4054" s="3" t="s">
        <v>36</v>
      </c>
    </row>
    <row r="4055" spans="4:5" x14ac:dyDescent="0.3">
      <c r="D4055" s="6">
        <v>25</v>
      </c>
      <c r="E4055" s="3" t="s">
        <v>36</v>
      </c>
    </row>
    <row r="4056" spans="4:5" x14ac:dyDescent="0.3">
      <c r="D4056" s="6">
        <v>40</v>
      </c>
      <c r="E4056" s="3" t="s">
        <v>36</v>
      </c>
    </row>
    <row r="4057" spans="4:5" x14ac:dyDescent="0.3">
      <c r="D4057" s="6">
        <v>85</v>
      </c>
      <c r="E4057" s="3" t="s">
        <v>36</v>
      </c>
    </row>
    <row r="4058" spans="4:5" x14ac:dyDescent="0.3">
      <c r="D4058" s="6">
        <v>85</v>
      </c>
      <c r="E4058" s="3" t="s">
        <v>36</v>
      </c>
    </row>
    <row r="4059" spans="4:5" x14ac:dyDescent="0.3">
      <c r="D4059" s="6">
        <v>11</v>
      </c>
      <c r="E4059" s="3" t="s">
        <v>36</v>
      </c>
    </row>
    <row r="4060" spans="4:5" x14ac:dyDescent="0.3">
      <c r="D4060" s="6">
        <v>109</v>
      </c>
      <c r="E4060" s="3" t="s">
        <v>36</v>
      </c>
    </row>
    <row r="4061" spans="4:5" x14ac:dyDescent="0.3">
      <c r="D4061" s="6">
        <v>45</v>
      </c>
      <c r="E4061" s="3" t="s">
        <v>36</v>
      </c>
    </row>
    <row r="4062" spans="4:5" x14ac:dyDescent="0.3">
      <c r="D4062" s="6">
        <v>79</v>
      </c>
      <c r="E4062" s="3" t="s">
        <v>36</v>
      </c>
    </row>
    <row r="4063" spans="4:5" x14ac:dyDescent="0.3">
      <c r="D4063" s="6">
        <v>73</v>
      </c>
      <c r="E4063" s="3" t="s">
        <v>36</v>
      </c>
    </row>
    <row r="4064" spans="4:5" x14ac:dyDescent="0.3">
      <c r="D4064" s="6">
        <v>95</v>
      </c>
      <c r="E4064" s="3" t="s">
        <v>36</v>
      </c>
    </row>
    <row r="4065" spans="4:5" x14ac:dyDescent="0.3">
      <c r="D4065" s="6">
        <v>102</v>
      </c>
      <c r="E4065" s="3" t="s">
        <v>36</v>
      </c>
    </row>
    <row r="4066" spans="4:5" x14ac:dyDescent="0.3">
      <c r="D4066" s="6">
        <v>32</v>
      </c>
      <c r="E4066" s="3" t="s">
        <v>36</v>
      </c>
    </row>
    <row r="4067" spans="4:5" x14ac:dyDescent="0.3">
      <c r="D4067" s="6">
        <v>18</v>
      </c>
      <c r="E4067" s="3" t="s">
        <v>36</v>
      </c>
    </row>
    <row r="4068" spans="4:5" x14ac:dyDescent="0.3">
      <c r="D4068" s="6">
        <v>139</v>
      </c>
      <c r="E4068" s="3" t="s">
        <v>36</v>
      </c>
    </row>
    <row r="4069" spans="4:5" x14ac:dyDescent="0.3">
      <c r="D4069" s="6">
        <v>14</v>
      </c>
      <c r="E4069" s="3" t="s">
        <v>36</v>
      </c>
    </row>
    <row r="4070" spans="4:5" x14ac:dyDescent="0.3">
      <c r="D4070" s="6">
        <v>44</v>
      </c>
      <c r="E4070" s="3" t="s">
        <v>36</v>
      </c>
    </row>
    <row r="4071" spans="4:5" x14ac:dyDescent="0.3">
      <c r="D4071" s="6">
        <v>50</v>
      </c>
      <c r="E4071" s="3" t="s">
        <v>36</v>
      </c>
    </row>
    <row r="4072" spans="4:5" x14ac:dyDescent="0.3">
      <c r="D4072" s="6">
        <v>85</v>
      </c>
      <c r="E4072" s="3" t="s">
        <v>36</v>
      </c>
    </row>
    <row r="4073" spans="4:5" x14ac:dyDescent="0.3">
      <c r="D4073" s="6">
        <v>42</v>
      </c>
      <c r="E4073" s="3" t="s">
        <v>36</v>
      </c>
    </row>
    <row r="4074" spans="4:5" x14ac:dyDescent="0.3">
      <c r="D4074" s="6">
        <v>78</v>
      </c>
      <c r="E4074" s="3" t="s">
        <v>36</v>
      </c>
    </row>
    <row r="4075" spans="4:5" x14ac:dyDescent="0.3">
      <c r="D4075" s="6">
        <v>23</v>
      </c>
      <c r="E4075" s="3" t="s">
        <v>36</v>
      </c>
    </row>
    <row r="4076" spans="4:5" x14ac:dyDescent="0.3">
      <c r="D4076" s="6">
        <v>160</v>
      </c>
      <c r="E4076" s="3" t="s">
        <v>36</v>
      </c>
    </row>
    <row r="4077" spans="4:5" x14ac:dyDescent="0.3">
      <c r="D4077" s="6">
        <v>62</v>
      </c>
      <c r="E4077" s="3" t="s">
        <v>36</v>
      </c>
    </row>
    <row r="4078" spans="4:5" x14ac:dyDescent="0.3">
      <c r="D4078" s="6">
        <v>181</v>
      </c>
      <c r="E4078" s="3" t="s">
        <v>36</v>
      </c>
    </row>
    <row r="4079" spans="4:5" x14ac:dyDescent="0.3">
      <c r="D4079" s="6">
        <v>42</v>
      </c>
      <c r="E4079" s="3" t="s">
        <v>36</v>
      </c>
    </row>
    <row r="4080" spans="4:5" x14ac:dyDescent="0.3">
      <c r="D4080" s="6">
        <v>110</v>
      </c>
      <c r="E4080" s="3" t="s">
        <v>36</v>
      </c>
    </row>
    <row r="4081" spans="4:5" x14ac:dyDescent="0.3">
      <c r="D4081" s="6">
        <v>13</v>
      </c>
      <c r="E4081" s="3" t="s">
        <v>36</v>
      </c>
    </row>
    <row r="4082" spans="4:5" x14ac:dyDescent="0.3">
      <c r="D4082" s="6">
        <v>15</v>
      </c>
      <c r="E4082" s="3" t="s">
        <v>36</v>
      </c>
    </row>
    <row r="4083" spans="4:5" x14ac:dyDescent="0.3">
      <c r="D4083" s="6">
        <v>45</v>
      </c>
      <c r="E4083" s="3" t="s">
        <v>36</v>
      </c>
    </row>
    <row r="4084" spans="4:5" x14ac:dyDescent="0.3">
      <c r="D4084" s="6">
        <v>62</v>
      </c>
      <c r="E4084" s="3" t="s">
        <v>36</v>
      </c>
    </row>
    <row r="4085" spans="4:5" x14ac:dyDescent="0.3">
      <c r="D4085" s="6">
        <v>44</v>
      </c>
      <c r="E4085" s="3" t="s">
        <v>36</v>
      </c>
    </row>
    <row r="4086" spans="4:5" x14ac:dyDescent="0.3">
      <c r="D4086" s="6">
        <v>65</v>
      </c>
      <c r="E4086" s="3" t="s">
        <v>36</v>
      </c>
    </row>
    <row r="4087" spans="4:5" x14ac:dyDescent="0.3">
      <c r="D4087" s="6">
        <v>45</v>
      </c>
      <c r="E4087" s="3" t="s">
        <v>36</v>
      </c>
    </row>
    <row r="4088" spans="4:5" x14ac:dyDescent="0.3">
      <c r="D4088" s="6">
        <v>30</v>
      </c>
      <c r="E4088" s="3" t="s">
        <v>36</v>
      </c>
    </row>
    <row r="4089" spans="4:5" x14ac:dyDescent="0.3">
      <c r="D4089" s="6">
        <v>153</v>
      </c>
      <c r="E4089" s="3" t="s">
        <v>36</v>
      </c>
    </row>
    <row r="4090" spans="4:5" x14ac:dyDescent="0.3">
      <c r="D4090" s="6">
        <v>30</v>
      </c>
      <c r="E4090" s="3" t="s">
        <v>36</v>
      </c>
    </row>
    <row r="4091" spans="4:5" x14ac:dyDescent="0.3">
      <c r="D4091" s="6">
        <v>69</v>
      </c>
      <c r="E4091" s="3" t="s">
        <v>36</v>
      </c>
    </row>
    <row r="4092" spans="4:5" x14ac:dyDescent="0.3">
      <c r="D4092" s="6">
        <v>30</v>
      </c>
      <c r="E4092" s="3" t="s">
        <v>36</v>
      </c>
    </row>
    <row r="4093" spans="4:5" x14ac:dyDescent="0.3">
      <c r="D4093" s="6">
        <v>80</v>
      </c>
      <c r="E4093" s="3" t="s">
        <v>36</v>
      </c>
    </row>
    <row r="4094" spans="4:5" x14ac:dyDescent="0.3">
      <c r="D4094" s="6">
        <v>39</v>
      </c>
      <c r="E4094" s="3" t="s">
        <v>36</v>
      </c>
    </row>
    <row r="4095" spans="4:5" x14ac:dyDescent="0.3">
      <c r="D4095" s="6">
        <v>135</v>
      </c>
      <c r="E4095" s="3" t="s">
        <v>36</v>
      </c>
    </row>
    <row r="4096" spans="4:5" x14ac:dyDescent="0.3">
      <c r="D4096" s="6">
        <v>33</v>
      </c>
      <c r="E4096" s="3" t="s">
        <v>36</v>
      </c>
    </row>
    <row r="4097" spans="4:5" x14ac:dyDescent="0.3">
      <c r="D4097" s="6">
        <v>115</v>
      </c>
      <c r="E4097" s="3" t="s">
        <v>36</v>
      </c>
    </row>
    <row r="4098" spans="4:5" x14ac:dyDescent="0.3">
      <c r="D4098" s="6">
        <v>72</v>
      </c>
      <c r="E4098" s="3" t="s">
        <v>36</v>
      </c>
    </row>
    <row r="4099" spans="4:5" x14ac:dyDescent="0.3">
      <c r="D4099" s="6">
        <v>31</v>
      </c>
      <c r="E4099" s="3" t="s">
        <v>36</v>
      </c>
    </row>
    <row r="4100" spans="4:5" x14ac:dyDescent="0.3">
      <c r="D4100" s="6">
        <v>138</v>
      </c>
      <c r="E4100" s="3" t="s">
        <v>36</v>
      </c>
    </row>
    <row r="4101" spans="4:5" x14ac:dyDescent="0.3">
      <c r="D4101" s="6">
        <v>52</v>
      </c>
      <c r="E4101" s="3" t="s">
        <v>36</v>
      </c>
    </row>
    <row r="4102" spans="4:5" x14ac:dyDescent="0.3">
      <c r="D4102" s="6">
        <v>31</v>
      </c>
      <c r="E4102" s="3" t="s">
        <v>36</v>
      </c>
    </row>
    <row r="4103" spans="4:5" x14ac:dyDescent="0.3">
      <c r="D4103" s="6">
        <v>38</v>
      </c>
      <c r="E4103" s="3" t="s">
        <v>36</v>
      </c>
    </row>
    <row r="4104" spans="4:5" x14ac:dyDescent="0.3">
      <c r="D4104" s="6">
        <v>39</v>
      </c>
      <c r="E4104" s="3" t="s">
        <v>36</v>
      </c>
    </row>
    <row r="4105" spans="4:5" x14ac:dyDescent="0.3">
      <c r="D4105" s="6">
        <v>72</v>
      </c>
      <c r="E4105" s="3" t="s">
        <v>36</v>
      </c>
    </row>
    <row r="4106" spans="4:5" x14ac:dyDescent="0.3">
      <c r="D4106" s="6">
        <v>59</v>
      </c>
      <c r="E4106" s="3" t="s">
        <v>36</v>
      </c>
    </row>
    <row r="4107" spans="4:5" x14ac:dyDescent="0.3">
      <c r="D4107" s="6">
        <v>154</v>
      </c>
      <c r="E4107" s="3" t="s">
        <v>36</v>
      </c>
    </row>
    <row r="4108" spans="4:5" x14ac:dyDescent="0.3">
      <c r="D4108" s="6">
        <v>30</v>
      </c>
      <c r="E4108" s="3" t="s">
        <v>36</v>
      </c>
    </row>
    <row r="4109" spans="4:5" x14ac:dyDescent="0.3">
      <c r="D4109" s="6">
        <v>84</v>
      </c>
      <c r="E4109" s="3" t="s">
        <v>36</v>
      </c>
    </row>
    <row r="4110" spans="4:5" x14ac:dyDescent="0.3">
      <c r="D4110" s="6">
        <v>58</v>
      </c>
      <c r="E4110" s="3" t="s">
        <v>36</v>
      </c>
    </row>
    <row r="4111" spans="4:5" x14ac:dyDescent="0.3">
      <c r="D4111" s="6">
        <v>128</v>
      </c>
      <c r="E4111" s="3" t="s">
        <v>36</v>
      </c>
    </row>
    <row r="4112" spans="4:5" x14ac:dyDescent="0.3">
      <c r="D4112" s="6">
        <v>41</v>
      </c>
      <c r="E4112" s="3" t="s">
        <v>36</v>
      </c>
    </row>
    <row r="4113" spans="4:5" x14ac:dyDescent="0.3">
      <c r="D4113" s="6">
        <v>62</v>
      </c>
      <c r="E4113" s="3" t="s">
        <v>36</v>
      </c>
    </row>
    <row r="4114" spans="4:5" x14ac:dyDescent="0.3">
      <c r="D4114" s="6">
        <v>44</v>
      </c>
      <c r="E4114" s="3" t="s">
        <v>36</v>
      </c>
    </row>
    <row r="4115" spans="4:5" x14ac:dyDescent="0.3">
      <c r="D4115" s="6">
        <v>50</v>
      </c>
      <c r="E4115" s="3" t="s">
        <v>36</v>
      </c>
    </row>
    <row r="4116" spans="4:5" x14ac:dyDescent="0.3">
      <c r="D4116" s="6">
        <v>112</v>
      </c>
      <c r="E4116" s="3" t="s">
        <v>36</v>
      </c>
    </row>
    <row r="4117" spans="4:5" x14ac:dyDescent="0.3">
      <c r="D4117" s="6">
        <v>29</v>
      </c>
      <c r="E4117" s="3" t="s">
        <v>36</v>
      </c>
    </row>
    <row r="4118" spans="4:5" x14ac:dyDescent="0.3">
      <c r="D4118" s="6">
        <v>80</v>
      </c>
      <c r="E4118" s="3" t="s">
        <v>36</v>
      </c>
    </row>
    <row r="4119" spans="4:5" x14ac:dyDescent="0.3">
      <c r="D4119" s="6">
        <v>92</v>
      </c>
      <c r="E4119" s="3" t="s">
        <v>36</v>
      </c>
    </row>
    <row r="4120" spans="4:5" x14ac:dyDescent="0.3">
      <c r="D4120" s="6">
        <v>22</v>
      </c>
      <c r="E4120" s="3" t="s">
        <v>36</v>
      </c>
    </row>
    <row r="4121" spans="4:5" x14ac:dyDescent="0.3">
      <c r="D4121" s="6">
        <v>85</v>
      </c>
      <c r="E4121" s="3" t="s">
        <v>36</v>
      </c>
    </row>
    <row r="4122" spans="4:5" x14ac:dyDescent="0.3">
      <c r="D4122" s="6">
        <v>21</v>
      </c>
      <c r="E4122" s="3" t="s">
        <v>36</v>
      </c>
    </row>
    <row r="4123" spans="4:5" x14ac:dyDescent="0.3">
      <c r="D4123" s="6">
        <v>195</v>
      </c>
      <c r="E4123" s="3" t="s">
        <v>36</v>
      </c>
    </row>
    <row r="4124" spans="4:5" x14ac:dyDescent="0.3">
      <c r="D4124" s="6">
        <v>55</v>
      </c>
      <c r="E4124" s="3" t="s">
        <v>36</v>
      </c>
    </row>
    <row r="4125" spans="4:5" x14ac:dyDescent="0.3">
      <c r="D4125" s="6">
        <v>29</v>
      </c>
      <c r="E4125" s="3" t="s">
        <v>36</v>
      </c>
    </row>
    <row r="4126" spans="4:5" x14ac:dyDescent="0.3">
      <c r="D4126" s="6">
        <v>73</v>
      </c>
      <c r="E4126" s="3" t="s">
        <v>36</v>
      </c>
    </row>
    <row r="4127" spans="4:5" x14ac:dyDescent="0.3">
      <c r="D4127" s="6">
        <v>81</v>
      </c>
      <c r="E4127" s="3" t="s">
        <v>36</v>
      </c>
    </row>
    <row r="4128" spans="4:5" x14ac:dyDescent="0.3">
      <c r="D4128" s="6">
        <v>108</v>
      </c>
      <c r="E4128" s="3" t="s">
        <v>36</v>
      </c>
    </row>
    <row r="4129" spans="4:5" x14ac:dyDescent="0.3">
      <c r="D4129" s="6">
        <v>21</v>
      </c>
      <c r="E4129" s="3" t="s">
        <v>36</v>
      </c>
    </row>
    <row r="4130" spans="4:5" x14ac:dyDescent="0.3">
      <c r="D4130" s="6">
        <v>190</v>
      </c>
      <c r="E4130" s="3" t="s">
        <v>36</v>
      </c>
    </row>
    <row r="4131" spans="4:5" x14ac:dyDescent="0.3">
      <c r="D4131" s="6">
        <v>121</v>
      </c>
      <c r="E4131" s="3" t="s">
        <v>36</v>
      </c>
    </row>
    <row r="4132" spans="4:5" x14ac:dyDescent="0.3">
      <c r="D4132" s="6">
        <v>121</v>
      </c>
      <c r="E4132" s="3" t="s">
        <v>36</v>
      </c>
    </row>
    <row r="4133" spans="4:5" x14ac:dyDescent="0.3">
      <c r="D4133" s="6">
        <v>113</v>
      </c>
      <c r="E4133" s="3" t="s">
        <v>36</v>
      </c>
    </row>
    <row r="4134" spans="4:5" x14ac:dyDescent="0.3">
      <c r="D4134" s="6">
        <v>83</v>
      </c>
      <c r="E4134" s="3" t="s">
        <v>36</v>
      </c>
    </row>
    <row r="4135" spans="4:5" x14ac:dyDescent="0.3">
      <c r="D4135" s="6">
        <v>39</v>
      </c>
      <c r="E4135" s="3" t="s">
        <v>36</v>
      </c>
    </row>
    <row r="4136" spans="4:5" x14ac:dyDescent="0.3">
      <c r="D4136" s="6">
        <v>9</v>
      </c>
      <c r="E4136" s="3" t="s">
        <v>36</v>
      </c>
    </row>
    <row r="4137" spans="4:5" x14ac:dyDescent="0.3">
      <c r="D4137" s="6">
        <v>130</v>
      </c>
      <c r="E4137" s="3" t="s">
        <v>36</v>
      </c>
    </row>
    <row r="4138" spans="4:5" x14ac:dyDescent="0.3">
      <c r="D4138" s="6">
        <v>34</v>
      </c>
      <c r="E4138" s="3" t="s">
        <v>36</v>
      </c>
    </row>
    <row r="4139" spans="4:5" x14ac:dyDescent="0.3">
      <c r="D4139" s="6">
        <v>41</v>
      </c>
      <c r="E4139" s="3" t="s">
        <v>36</v>
      </c>
    </row>
    <row r="4140" spans="4:5" x14ac:dyDescent="0.3">
      <c r="D4140" s="6">
        <v>44</v>
      </c>
      <c r="E4140" s="3" t="s">
        <v>36</v>
      </c>
    </row>
    <row r="4141" spans="4:5" x14ac:dyDescent="0.3">
      <c r="D4141" s="6">
        <v>133</v>
      </c>
      <c r="E4141" s="3" t="s">
        <v>36</v>
      </c>
    </row>
    <row r="4142" spans="4:5" x14ac:dyDescent="0.3">
      <c r="D4142" s="6">
        <v>28</v>
      </c>
      <c r="E4142" s="3" t="s">
        <v>36</v>
      </c>
    </row>
    <row r="4143" spans="4:5" x14ac:dyDescent="0.3">
      <c r="D4143" s="6">
        <v>49</v>
      </c>
      <c r="E4143" s="3" t="s">
        <v>36</v>
      </c>
    </row>
    <row r="4144" spans="4:5" x14ac:dyDescent="0.3">
      <c r="D4144" s="6">
        <v>102</v>
      </c>
      <c r="E4144" s="3" t="s">
        <v>36</v>
      </c>
    </row>
    <row r="4145" spans="4:5" x14ac:dyDescent="0.3">
      <c r="D4145" s="6">
        <v>70</v>
      </c>
      <c r="E4145" s="3" t="s">
        <v>36</v>
      </c>
    </row>
    <row r="4146" spans="4:5" x14ac:dyDescent="0.3">
      <c r="D4146" s="6">
        <v>160</v>
      </c>
      <c r="E4146" s="3" t="s">
        <v>36</v>
      </c>
    </row>
    <row r="4147" spans="4:5" x14ac:dyDescent="0.3">
      <c r="D4147" s="6">
        <v>41</v>
      </c>
      <c r="E4147" s="3" t="s">
        <v>36</v>
      </c>
    </row>
    <row r="4148" spans="4:5" x14ac:dyDescent="0.3">
      <c r="D4148" s="6">
        <v>172</v>
      </c>
      <c r="E4148" s="3" t="s">
        <v>36</v>
      </c>
    </row>
    <row r="4149" spans="4:5" x14ac:dyDescent="0.3">
      <c r="D4149" s="6">
        <v>92</v>
      </c>
      <c r="E4149" s="3" t="s">
        <v>36</v>
      </c>
    </row>
    <row r="4150" spans="4:5" x14ac:dyDescent="0.3">
      <c r="D4150" s="6">
        <v>149</v>
      </c>
      <c r="E4150" s="3" t="s">
        <v>36</v>
      </c>
    </row>
    <row r="4151" spans="4:5" x14ac:dyDescent="0.3">
      <c r="D4151" s="6">
        <v>62</v>
      </c>
      <c r="E4151" s="3" t="s">
        <v>36</v>
      </c>
    </row>
    <row r="4152" spans="4:5" x14ac:dyDescent="0.3">
      <c r="D4152" s="6">
        <v>34</v>
      </c>
      <c r="E4152" s="3" t="s">
        <v>36</v>
      </c>
    </row>
    <row r="4153" spans="4:5" x14ac:dyDescent="0.3">
      <c r="D4153" s="6">
        <v>55</v>
      </c>
      <c r="E4153" s="3" t="s">
        <v>36</v>
      </c>
    </row>
    <row r="4154" spans="4:5" x14ac:dyDescent="0.3">
      <c r="D4154" s="6">
        <v>80</v>
      </c>
      <c r="E4154" s="3" t="s">
        <v>36</v>
      </c>
    </row>
    <row r="4155" spans="4:5" x14ac:dyDescent="0.3">
      <c r="D4155" s="6">
        <v>54</v>
      </c>
      <c r="E4155" s="3" t="s">
        <v>36</v>
      </c>
    </row>
    <row r="4156" spans="4:5" x14ac:dyDescent="0.3">
      <c r="D4156" s="6">
        <v>73</v>
      </c>
      <c r="E4156" s="3" t="s">
        <v>36</v>
      </c>
    </row>
    <row r="4157" spans="4:5" x14ac:dyDescent="0.3">
      <c r="D4157" s="6">
        <v>113</v>
      </c>
      <c r="E4157" s="3" t="s">
        <v>36</v>
      </c>
    </row>
    <row r="4158" spans="4:5" x14ac:dyDescent="0.3">
      <c r="D4158" s="6">
        <v>14</v>
      </c>
      <c r="E4158" s="3" t="s">
        <v>36</v>
      </c>
    </row>
    <row r="4159" spans="4:5" x14ac:dyDescent="0.3">
      <c r="D4159" s="6">
        <v>31</v>
      </c>
      <c r="E4159" s="3" t="s">
        <v>36</v>
      </c>
    </row>
    <row r="4160" spans="4:5" x14ac:dyDescent="0.3">
      <c r="D4160" s="6">
        <v>104</v>
      </c>
      <c r="E4160" s="3" t="s">
        <v>36</v>
      </c>
    </row>
    <row r="4161" spans="4:5" x14ac:dyDescent="0.3">
      <c r="D4161" s="6">
        <v>31</v>
      </c>
      <c r="E4161" s="3" t="s">
        <v>36</v>
      </c>
    </row>
    <row r="4162" spans="4:5" x14ac:dyDescent="0.3">
      <c r="D4162" s="6">
        <v>53</v>
      </c>
      <c r="E4162" s="3" t="s">
        <v>36</v>
      </c>
    </row>
    <row r="4163" spans="4:5" x14ac:dyDescent="0.3">
      <c r="D4163" s="6">
        <v>150</v>
      </c>
      <c r="E4163" s="3" t="s">
        <v>36</v>
      </c>
    </row>
    <row r="4164" spans="4:5" x14ac:dyDescent="0.3">
      <c r="D4164" s="6">
        <v>162</v>
      </c>
      <c r="E4164" s="3" t="s">
        <v>36</v>
      </c>
    </row>
    <row r="4165" spans="4:5" x14ac:dyDescent="0.3">
      <c r="D4165" s="6">
        <v>124</v>
      </c>
      <c r="E4165" s="3" t="s">
        <v>36</v>
      </c>
    </row>
    <row r="4166" spans="4:5" x14ac:dyDescent="0.3">
      <c r="D4166" s="6">
        <v>134</v>
      </c>
      <c r="E4166" s="3" t="s">
        <v>36</v>
      </c>
    </row>
    <row r="4167" spans="4:5" x14ac:dyDescent="0.3">
      <c r="D4167" s="6">
        <v>84</v>
      </c>
      <c r="E4167" s="3" t="s">
        <v>36</v>
      </c>
    </row>
    <row r="4168" spans="4:5" x14ac:dyDescent="0.3">
      <c r="D4168" s="6">
        <v>41</v>
      </c>
      <c r="E4168" s="3" t="s">
        <v>36</v>
      </c>
    </row>
    <row r="4169" spans="4:5" x14ac:dyDescent="0.3">
      <c r="D4169" s="6">
        <v>18</v>
      </c>
      <c r="E4169" s="3" t="s">
        <v>36</v>
      </c>
    </row>
    <row r="4170" spans="4:5" x14ac:dyDescent="0.3">
      <c r="D4170" s="6">
        <v>31</v>
      </c>
      <c r="E4170" s="3" t="s">
        <v>36</v>
      </c>
    </row>
    <row r="4171" spans="4:5" x14ac:dyDescent="0.3">
      <c r="D4171" s="6">
        <v>112</v>
      </c>
      <c r="E4171" s="3" t="s">
        <v>36</v>
      </c>
    </row>
    <row r="4172" spans="4:5" x14ac:dyDescent="0.3">
      <c r="D4172" s="6">
        <v>190</v>
      </c>
      <c r="E4172" s="3" t="s">
        <v>36</v>
      </c>
    </row>
    <row r="4173" spans="4:5" x14ac:dyDescent="0.3">
      <c r="D4173" s="6">
        <v>71</v>
      </c>
      <c r="E4173" s="3" t="s">
        <v>36</v>
      </c>
    </row>
    <row r="4174" spans="4:5" x14ac:dyDescent="0.3">
      <c r="D4174" s="6">
        <v>10</v>
      </c>
      <c r="E4174" s="3" t="s">
        <v>36</v>
      </c>
    </row>
    <row r="4175" spans="4:5" x14ac:dyDescent="0.3">
      <c r="D4175" s="6">
        <v>81</v>
      </c>
      <c r="E4175" s="3" t="s">
        <v>36</v>
      </c>
    </row>
    <row r="4176" spans="4:5" x14ac:dyDescent="0.3">
      <c r="D4176" s="6">
        <v>34</v>
      </c>
      <c r="E4176" s="3" t="s">
        <v>36</v>
      </c>
    </row>
    <row r="4177" spans="4:5" x14ac:dyDescent="0.3">
      <c r="D4177" s="6">
        <v>31</v>
      </c>
      <c r="E4177" s="3" t="s">
        <v>36</v>
      </c>
    </row>
    <row r="4178" spans="4:5" x14ac:dyDescent="0.3">
      <c r="D4178" s="6">
        <v>35</v>
      </c>
      <c r="E4178" s="3" t="s">
        <v>36</v>
      </c>
    </row>
    <row r="4179" spans="4:5" x14ac:dyDescent="0.3">
      <c r="D4179" s="6">
        <v>49</v>
      </c>
      <c r="E4179" s="3" t="s">
        <v>36</v>
      </c>
    </row>
    <row r="4180" spans="4:5" x14ac:dyDescent="0.3">
      <c r="D4180" s="6">
        <v>50</v>
      </c>
      <c r="E4180" s="3" t="s">
        <v>36</v>
      </c>
    </row>
    <row r="4181" spans="4:5" x14ac:dyDescent="0.3">
      <c r="D4181" s="6">
        <v>69</v>
      </c>
      <c r="E4181" s="3" t="s">
        <v>36</v>
      </c>
    </row>
    <row r="4182" spans="4:5" x14ac:dyDescent="0.3">
      <c r="D4182" s="6">
        <v>121</v>
      </c>
      <c r="E4182" s="3" t="s">
        <v>36</v>
      </c>
    </row>
    <row r="4183" spans="4:5" x14ac:dyDescent="0.3">
      <c r="D4183" s="6">
        <v>83</v>
      </c>
      <c r="E4183" s="3" t="s">
        <v>36</v>
      </c>
    </row>
    <row r="4184" spans="4:5" x14ac:dyDescent="0.3">
      <c r="D4184" s="6">
        <v>123</v>
      </c>
      <c r="E4184" s="3" t="s">
        <v>36</v>
      </c>
    </row>
    <row r="4185" spans="4:5" x14ac:dyDescent="0.3">
      <c r="D4185" s="6">
        <v>64</v>
      </c>
      <c r="E4185" s="3" t="s">
        <v>36</v>
      </c>
    </row>
    <row r="4186" spans="4:5" x14ac:dyDescent="0.3">
      <c r="D4186" s="6">
        <v>53</v>
      </c>
      <c r="E4186" s="3" t="s">
        <v>36</v>
      </c>
    </row>
    <row r="4187" spans="4:5" x14ac:dyDescent="0.3">
      <c r="D4187" s="6">
        <v>50</v>
      </c>
      <c r="E4187" s="3" t="s">
        <v>36</v>
      </c>
    </row>
    <row r="4188" spans="4:5" x14ac:dyDescent="0.3">
      <c r="D4188" s="6">
        <v>33</v>
      </c>
      <c r="E4188" s="3" t="s">
        <v>36</v>
      </c>
    </row>
    <row r="4189" spans="4:5" x14ac:dyDescent="0.3">
      <c r="D4189" s="6">
        <v>31</v>
      </c>
      <c r="E4189" s="3" t="s">
        <v>36</v>
      </c>
    </row>
    <row r="4190" spans="4:5" x14ac:dyDescent="0.3">
      <c r="D4190" s="6">
        <v>40</v>
      </c>
      <c r="E4190" s="3" t="s">
        <v>36</v>
      </c>
    </row>
    <row r="4191" spans="4:5" x14ac:dyDescent="0.3">
      <c r="D4191" s="6">
        <v>93</v>
      </c>
      <c r="E4191" s="3" t="s">
        <v>36</v>
      </c>
    </row>
    <row r="4192" spans="4:5" x14ac:dyDescent="0.3">
      <c r="D4192" s="6">
        <v>135</v>
      </c>
      <c r="E4192" s="3" t="s">
        <v>36</v>
      </c>
    </row>
    <row r="4193" spans="4:5" x14ac:dyDescent="0.3">
      <c r="D4193" s="6">
        <v>81</v>
      </c>
      <c r="E4193" s="3" t="s">
        <v>36</v>
      </c>
    </row>
    <row r="4194" spans="4:5" x14ac:dyDescent="0.3">
      <c r="D4194" s="6">
        <v>70</v>
      </c>
      <c r="E4194" s="3" t="s">
        <v>36</v>
      </c>
    </row>
    <row r="4195" spans="4:5" x14ac:dyDescent="0.3">
      <c r="D4195" s="6">
        <v>52</v>
      </c>
      <c r="E4195" s="3" t="s">
        <v>36</v>
      </c>
    </row>
    <row r="4196" spans="4:5" x14ac:dyDescent="0.3">
      <c r="D4196" s="6">
        <v>191</v>
      </c>
      <c r="E4196" s="3" t="s">
        <v>36</v>
      </c>
    </row>
    <row r="4197" spans="4:5" x14ac:dyDescent="0.3">
      <c r="D4197" s="6">
        <v>84</v>
      </c>
      <c r="E4197" s="3" t="s">
        <v>36</v>
      </c>
    </row>
    <row r="4198" spans="4:5" x14ac:dyDescent="0.3">
      <c r="D4198" s="6">
        <v>28</v>
      </c>
      <c r="E4198" s="3" t="s">
        <v>36</v>
      </c>
    </row>
    <row r="4199" spans="4:5" x14ac:dyDescent="0.3">
      <c r="D4199" s="6">
        <v>48</v>
      </c>
      <c r="E4199" s="3" t="s">
        <v>36</v>
      </c>
    </row>
    <row r="4200" spans="4:5" x14ac:dyDescent="0.3">
      <c r="D4200" s="6">
        <v>34</v>
      </c>
      <c r="E4200" s="3" t="s">
        <v>36</v>
      </c>
    </row>
    <row r="4201" spans="4:5" x14ac:dyDescent="0.3">
      <c r="D4201" s="6">
        <v>52</v>
      </c>
      <c r="E4201" s="3" t="s">
        <v>36</v>
      </c>
    </row>
    <row r="4202" spans="4:5" x14ac:dyDescent="0.3">
      <c r="D4202" s="6">
        <v>149</v>
      </c>
      <c r="E4202" s="3" t="s">
        <v>36</v>
      </c>
    </row>
    <row r="4203" spans="4:5" x14ac:dyDescent="0.3">
      <c r="D4203" s="6">
        <v>85</v>
      </c>
      <c r="E4203" s="3" t="s">
        <v>36</v>
      </c>
    </row>
    <row r="4204" spans="4:5" x14ac:dyDescent="0.3">
      <c r="D4204" s="6">
        <v>55</v>
      </c>
      <c r="E4204" s="3" t="s">
        <v>36</v>
      </c>
    </row>
    <row r="4205" spans="4:5" x14ac:dyDescent="0.3">
      <c r="D4205" s="6">
        <v>103</v>
      </c>
      <c r="E4205" s="3" t="s">
        <v>36</v>
      </c>
    </row>
    <row r="4206" spans="4:5" x14ac:dyDescent="0.3">
      <c r="D4206" s="6">
        <v>70</v>
      </c>
      <c r="E4206" s="3" t="s">
        <v>36</v>
      </c>
    </row>
    <row r="4207" spans="4:5" x14ac:dyDescent="0.3">
      <c r="D4207" s="6">
        <v>58</v>
      </c>
      <c r="E4207" s="3" t="s">
        <v>36</v>
      </c>
    </row>
    <row r="4208" spans="4:5" x14ac:dyDescent="0.3">
      <c r="D4208" s="6">
        <v>90</v>
      </c>
      <c r="E4208" s="3" t="s">
        <v>36</v>
      </c>
    </row>
    <row r="4209" spans="4:5" x14ac:dyDescent="0.3">
      <c r="D4209" s="6">
        <v>10</v>
      </c>
      <c r="E4209" s="3" t="s">
        <v>36</v>
      </c>
    </row>
    <row r="4210" spans="4:5" x14ac:dyDescent="0.3">
      <c r="D4210" s="6">
        <v>51</v>
      </c>
      <c r="E4210" s="3" t="s">
        <v>36</v>
      </c>
    </row>
    <row r="4211" spans="4:5" x14ac:dyDescent="0.3">
      <c r="D4211" s="6">
        <v>43</v>
      </c>
      <c r="E4211" s="3" t="s">
        <v>36</v>
      </c>
    </row>
    <row r="4212" spans="4:5" x14ac:dyDescent="0.3">
      <c r="D4212" s="6">
        <v>45</v>
      </c>
      <c r="E4212" s="3" t="s">
        <v>36</v>
      </c>
    </row>
    <row r="4213" spans="4:5" x14ac:dyDescent="0.3">
      <c r="D4213" s="6">
        <v>25</v>
      </c>
      <c r="E4213" s="3" t="s">
        <v>36</v>
      </c>
    </row>
    <row r="4214" spans="4:5" x14ac:dyDescent="0.3">
      <c r="D4214" s="6">
        <v>43</v>
      </c>
      <c r="E4214" s="3" t="s">
        <v>36</v>
      </c>
    </row>
    <row r="4215" spans="4:5" x14ac:dyDescent="0.3">
      <c r="D4215" s="6">
        <v>11</v>
      </c>
      <c r="E4215" s="3" t="s">
        <v>36</v>
      </c>
    </row>
    <row r="4216" spans="4:5" x14ac:dyDescent="0.3">
      <c r="D4216" s="6">
        <v>65</v>
      </c>
      <c r="E4216" s="3" t="s">
        <v>36</v>
      </c>
    </row>
    <row r="4217" spans="4:5" x14ac:dyDescent="0.3">
      <c r="D4217" s="6">
        <v>70</v>
      </c>
      <c r="E4217" s="3" t="s">
        <v>36</v>
      </c>
    </row>
    <row r="4218" spans="4:5" x14ac:dyDescent="0.3">
      <c r="D4218" s="6">
        <v>40</v>
      </c>
      <c r="E4218" s="3" t="s">
        <v>36</v>
      </c>
    </row>
    <row r="4219" spans="4:5" x14ac:dyDescent="0.3">
      <c r="D4219" s="6">
        <v>19</v>
      </c>
      <c r="E4219" s="3" t="s">
        <v>36</v>
      </c>
    </row>
    <row r="4220" spans="4:5" x14ac:dyDescent="0.3">
      <c r="D4220" s="6">
        <v>63</v>
      </c>
      <c r="E4220" s="3" t="s">
        <v>36</v>
      </c>
    </row>
    <row r="4221" spans="4:5" x14ac:dyDescent="0.3">
      <c r="D4221" s="6">
        <v>94</v>
      </c>
      <c r="E4221" s="3" t="s">
        <v>36</v>
      </c>
    </row>
    <row r="4222" spans="4:5" x14ac:dyDescent="0.3">
      <c r="D4222" s="6">
        <v>51</v>
      </c>
      <c r="E4222" s="3" t="s">
        <v>36</v>
      </c>
    </row>
    <row r="4223" spans="4:5" x14ac:dyDescent="0.3">
      <c r="D4223" s="6">
        <v>32</v>
      </c>
      <c r="E4223" s="3" t="s">
        <v>36</v>
      </c>
    </row>
    <row r="4224" spans="4:5" x14ac:dyDescent="0.3">
      <c r="D4224" s="6">
        <v>123</v>
      </c>
      <c r="E4224" s="3" t="s">
        <v>36</v>
      </c>
    </row>
    <row r="4225" spans="4:5" x14ac:dyDescent="0.3">
      <c r="D4225" s="6">
        <v>120</v>
      </c>
      <c r="E4225" s="3" t="s">
        <v>36</v>
      </c>
    </row>
    <row r="4226" spans="4:5" x14ac:dyDescent="0.3">
      <c r="D4226" s="6">
        <v>43</v>
      </c>
      <c r="E4226" s="3" t="s">
        <v>36</v>
      </c>
    </row>
    <row r="4227" spans="4:5" x14ac:dyDescent="0.3">
      <c r="D4227" s="6">
        <v>159</v>
      </c>
      <c r="E4227" s="3" t="s">
        <v>36</v>
      </c>
    </row>
    <row r="4228" spans="4:5" x14ac:dyDescent="0.3">
      <c r="D4228" s="6">
        <v>31</v>
      </c>
      <c r="E4228" s="3" t="s">
        <v>36</v>
      </c>
    </row>
    <row r="4229" spans="4:5" x14ac:dyDescent="0.3">
      <c r="D4229" s="6">
        <v>29</v>
      </c>
      <c r="E4229" s="3" t="s">
        <v>36</v>
      </c>
    </row>
    <row r="4230" spans="4:5" x14ac:dyDescent="0.3">
      <c r="D4230" s="6">
        <v>55</v>
      </c>
      <c r="E4230" s="3" t="s">
        <v>36</v>
      </c>
    </row>
    <row r="4231" spans="4:5" x14ac:dyDescent="0.3">
      <c r="D4231" s="6">
        <v>11</v>
      </c>
      <c r="E4231" s="3" t="s">
        <v>36</v>
      </c>
    </row>
    <row r="4232" spans="4:5" x14ac:dyDescent="0.3">
      <c r="D4232" s="6">
        <v>43</v>
      </c>
      <c r="E4232" s="3" t="s">
        <v>36</v>
      </c>
    </row>
    <row r="4233" spans="4:5" x14ac:dyDescent="0.3">
      <c r="D4233" s="6">
        <v>69</v>
      </c>
      <c r="E4233" s="3" t="s">
        <v>36</v>
      </c>
    </row>
    <row r="4234" spans="4:5" x14ac:dyDescent="0.3">
      <c r="D4234" s="6">
        <v>140</v>
      </c>
      <c r="E4234" s="3" t="s">
        <v>36</v>
      </c>
    </row>
    <row r="4235" spans="4:5" x14ac:dyDescent="0.3">
      <c r="D4235" s="6">
        <v>42</v>
      </c>
      <c r="E4235" s="3" t="s">
        <v>36</v>
      </c>
    </row>
    <row r="4236" spans="4:5" x14ac:dyDescent="0.3">
      <c r="D4236" s="6">
        <v>155</v>
      </c>
      <c r="E4236" s="3" t="s">
        <v>36</v>
      </c>
    </row>
    <row r="4237" spans="4:5" x14ac:dyDescent="0.3">
      <c r="D4237" s="6">
        <v>114</v>
      </c>
      <c r="E4237" s="3" t="s">
        <v>36</v>
      </c>
    </row>
    <row r="4238" spans="4:5" x14ac:dyDescent="0.3">
      <c r="D4238" s="6">
        <v>22</v>
      </c>
      <c r="E4238" s="3" t="s">
        <v>36</v>
      </c>
    </row>
    <row r="4239" spans="4:5" x14ac:dyDescent="0.3">
      <c r="D4239" s="6">
        <v>43</v>
      </c>
      <c r="E4239" s="3" t="s">
        <v>36</v>
      </c>
    </row>
    <row r="4240" spans="4:5" x14ac:dyDescent="0.3">
      <c r="D4240" s="6">
        <v>120</v>
      </c>
      <c r="E4240" s="3" t="s">
        <v>36</v>
      </c>
    </row>
    <row r="4241" spans="4:5" x14ac:dyDescent="0.3">
      <c r="D4241" s="6">
        <v>173</v>
      </c>
      <c r="E4241" s="3" t="s">
        <v>36</v>
      </c>
    </row>
    <row r="4242" spans="4:5" x14ac:dyDescent="0.3">
      <c r="D4242" s="6">
        <v>104</v>
      </c>
      <c r="E4242" s="3" t="s">
        <v>36</v>
      </c>
    </row>
    <row r="4243" spans="4:5" x14ac:dyDescent="0.3">
      <c r="D4243" s="6">
        <v>9</v>
      </c>
      <c r="E4243" s="3" t="s">
        <v>36</v>
      </c>
    </row>
    <row r="4244" spans="4:5" x14ac:dyDescent="0.3">
      <c r="D4244" s="6">
        <v>38</v>
      </c>
      <c r="E4244" s="3" t="s">
        <v>36</v>
      </c>
    </row>
    <row r="4245" spans="4:5" x14ac:dyDescent="0.3">
      <c r="D4245" s="6">
        <v>51</v>
      </c>
      <c r="E4245" s="3" t="s">
        <v>36</v>
      </c>
    </row>
    <row r="4246" spans="4:5" x14ac:dyDescent="0.3">
      <c r="D4246" s="6">
        <v>129</v>
      </c>
      <c r="E4246" s="3" t="s">
        <v>36</v>
      </c>
    </row>
    <row r="4247" spans="4:5" x14ac:dyDescent="0.3">
      <c r="D4247" s="6">
        <v>134</v>
      </c>
      <c r="E4247" s="3" t="s">
        <v>36</v>
      </c>
    </row>
    <row r="4248" spans="4:5" x14ac:dyDescent="0.3">
      <c r="D4248" s="6">
        <v>121</v>
      </c>
      <c r="E4248" s="3" t="s">
        <v>36</v>
      </c>
    </row>
    <row r="4249" spans="4:5" x14ac:dyDescent="0.3">
      <c r="D4249" s="6">
        <v>74</v>
      </c>
      <c r="E4249" s="3" t="s">
        <v>36</v>
      </c>
    </row>
    <row r="4250" spans="4:5" x14ac:dyDescent="0.3">
      <c r="D4250" s="6">
        <v>82</v>
      </c>
      <c r="E4250" s="3" t="s">
        <v>36</v>
      </c>
    </row>
    <row r="4251" spans="4:5" x14ac:dyDescent="0.3">
      <c r="D4251" s="6">
        <v>45</v>
      </c>
      <c r="E4251" s="3" t="s">
        <v>36</v>
      </c>
    </row>
    <row r="4252" spans="4:5" x14ac:dyDescent="0.3">
      <c r="D4252" s="6">
        <v>101</v>
      </c>
      <c r="E4252" s="3" t="s">
        <v>36</v>
      </c>
    </row>
    <row r="4253" spans="4:5" x14ac:dyDescent="0.3">
      <c r="D4253" s="6">
        <v>69</v>
      </c>
      <c r="E4253" s="3" t="s">
        <v>36</v>
      </c>
    </row>
    <row r="4254" spans="4:5" x14ac:dyDescent="0.3">
      <c r="D4254" s="6">
        <v>54</v>
      </c>
      <c r="E4254" s="3" t="s">
        <v>36</v>
      </c>
    </row>
    <row r="4255" spans="4:5" x14ac:dyDescent="0.3">
      <c r="D4255" s="6">
        <v>48</v>
      </c>
      <c r="E4255" s="3" t="s">
        <v>36</v>
      </c>
    </row>
    <row r="4256" spans="4:5" x14ac:dyDescent="0.3">
      <c r="D4256" s="6">
        <v>34</v>
      </c>
      <c r="E4256" s="3" t="s">
        <v>36</v>
      </c>
    </row>
    <row r="4257" spans="4:5" x14ac:dyDescent="0.3">
      <c r="D4257" s="6">
        <v>142</v>
      </c>
      <c r="E4257" s="3" t="s">
        <v>36</v>
      </c>
    </row>
    <row r="4258" spans="4:5" x14ac:dyDescent="0.3">
      <c r="D4258" s="6">
        <v>33</v>
      </c>
      <c r="E4258" s="3" t="s">
        <v>36</v>
      </c>
    </row>
    <row r="4259" spans="4:5" x14ac:dyDescent="0.3">
      <c r="D4259" s="6">
        <v>114</v>
      </c>
      <c r="E4259" s="3" t="s">
        <v>36</v>
      </c>
    </row>
    <row r="4260" spans="4:5" x14ac:dyDescent="0.3">
      <c r="D4260" s="6">
        <v>111</v>
      </c>
      <c r="E4260" s="3" t="s">
        <v>36</v>
      </c>
    </row>
    <row r="4261" spans="4:5" x14ac:dyDescent="0.3">
      <c r="D4261" s="6">
        <v>74</v>
      </c>
      <c r="E4261" s="3" t="s">
        <v>36</v>
      </c>
    </row>
    <row r="4262" spans="4:5" x14ac:dyDescent="0.3">
      <c r="D4262" s="6">
        <v>13</v>
      </c>
      <c r="E4262" s="3" t="s">
        <v>36</v>
      </c>
    </row>
    <row r="4263" spans="4:5" x14ac:dyDescent="0.3">
      <c r="D4263" s="6">
        <v>88</v>
      </c>
      <c r="E4263" s="3" t="s">
        <v>36</v>
      </c>
    </row>
    <row r="4264" spans="4:5" x14ac:dyDescent="0.3">
      <c r="D4264" s="6">
        <v>82</v>
      </c>
      <c r="E4264" s="3" t="s">
        <v>36</v>
      </c>
    </row>
    <row r="4265" spans="4:5" x14ac:dyDescent="0.3">
      <c r="D4265" s="6">
        <v>81</v>
      </c>
      <c r="E4265" s="3" t="s">
        <v>36</v>
      </c>
    </row>
    <row r="4266" spans="4:5" x14ac:dyDescent="0.3">
      <c r="D4266" s="6">
        <v>95</v>
      </c>
      <c r="E4266" s="3" t="s">
        <v>36</v>
      </c>
    </row>
    <row r="4267" spans="4:5" x14ac:dyDescent="0.3">
      <c r="D4267" s="6">
        <v>149</v>
      </c>
      <c r="E4267" s="3" t="s">
        <v>36</v>
      </c>
    </row>
    <row r="4268" spans="4:5" x14ac:dyDescent="0.3">
      <c r="D4268" s="6">
        <v>84</v>
      </c>
      <c r="E4268" s="3" t="s">
        <v>36</v>
      </c>
    </row>
    <row r="4269" spans="4:5" x14ac:dyDescent="0.3">
      <c r="D4269" s="6">
        <v>33</v>
      </c>
      <c r="E4269" s="3" t="s">
        <v>36</v>
      </c>
    </row>
    <row r="4270" spans="4:5" x14ac:dyDescent="0.3">
      <c r="D4270" s="6">
        <v>29</v>
      </c>
      <c r="E4270" s="3" t="s">
        <v>36</v>
      </c>
    </row>
    <row r="4271" spans="4:5" x14ac:dyDescent="0.3">
      <c r="D4271" s="6">
        <v>45</v>
      </c>
      <c r="E4271" s="3" t="s">
        <v>36</v>
      </c>
    </row>
    <row r="4272" spans="4:5" x14ac:dyDescent="0.3">
      <c r="D4272" s="6">
        <v>101</v>
      </c>
      <c r="E4272" s="3" t="s">
        <v>36</v>
      </c>
    </row>
    <row r="4273" spans="4:5" x14ac:dyDescent="0.3">
      <c r="D4273" s="6">
        <v>78</v>
      </c>
      <c r="E4273" s="3" t="s">
        <v>36</v>
      </c>
    </row>
    <row r="4274" spans="4:5" x14ac:dyDescent="0.3">
      <c r="D4274" s="6">
        <v>53</v>
      </c>
      <c r="E4274" s="3" t="s">
        <v>36</v>
      </c>
    </row>
    <row r="4275" spans="4:5" x14ac:dyDescent="0.3">
      <c r="D4275" s="6">
        <v>41</v>
      </c>
      <c r="E4275" s="3" t="s">
        <v>36</v>
      </c>
    </row>
    <row r="4276" spans="4:5" x14ac:dyDescent="0.3">
      <c r="D4276" s="6">
        <v>34</v>
      </c>
      <c r="E4276" s="3" t="s">
        <v>36</v>
      </c>
    </row>
    <row r="4277" spans="4:5" x14ac:dyDescent="0.3">
      <c r="D4277" s="6">
        <v>53</v>
      </c>
      <c r="E4277" s="3" t="s">
        <v>36</v>
      </c>
    </row>
    <row r="4278" spans="4:5" x14ac:dyDescent="0.3">
      <c r="D4278" s="6">
        <v>55</v>
      </c>
      <c r="E4278" s="3" t="s">
        <v>36</v>
      </c>
    </row>
    <row r="4279" spans="4:5" x14ac:dyDescent="0.3">
      <c r="D4279" s="6">
        <v>85</v>
      </c>
      <c r="E4279" s="3" t="s">
        <v>36</v>
      </c>
    </row>
    <row r="4280" spans="4:5" x14ac:dyDescent="0.3">
      <c r="D4280" s="6">
        <v>80</v>
      </c>
      <c r="E4280" s="3" t="s">
        <v>36</v>
      </c>
    </row>
    <row r="4281" spans="4:5" x14ac:dyDescent="0.3">
      <c r="D4281" s="6">
        <v>188</v>
      </c>
      <c r="E4281" s="3" t="s">
        <v>36</v>
      </c>
    </row>
    <row r="4282" spans="4:5" x14ac:dyDescent="0.3">
      <c r="D4282" s="6">
        <v>199</v>
      </c>
      <c r="E4282" s="3" t="s">
        <v>36</v>
      </c>
    </row>
    <row r="4283" spans="4:5" x14ac:dyDescent="0.3">
      <c r="D4283" s="6">
        <v>115</v>
      </c>
      <c r="E4283" s="3" t="s">
        <v>36</v>
      </c>
    </row>
    <row r="4284" spans="4:5" x14ac:dyDescent="0.3">
      <c r="D4284" s="6">
        <v>83</v>
      </c>
      <c r="E4284" s="3" t="s">
        <v>36</v>
      </c>
    </row>
    <row r="4285" spans="4:5" x14ac:dyDescent="0.3">
      <c r="D4285" s="6">
        <v>109</v>
      </c>
      <c r="E4285" s="3" t="s">
        <v>36</v>
      </c>
    </row>
    <row r="4286" spans="4:5" x14ac:dyDescent="0.3">
      <c r="D4286" s="6">
        <v>43</v>
      </c>
      <c r="E4286" s="3" t="s">
        <v>36</v>
      </c>
    </row>
    <row r="4287" spans="4:5" x14ac:dyDescent="0.3">
      <c r="D4287" s="6">
        <v>112</v>
      </c>
      <c r="E4287" s="3" t="s">
        <v>36</v>
      </c>
    </row>
    <row r="4288" spans="4:5" x14ac:dyDescent="0.3">
      <c r="D4288" s="6">
        <v>138</v>
      </c>
      <c r="E4288" s="3" t="s">
        <v>36</v>
      </c>
    </row>
    <row r="4289" spans="4:5" x14ac:dyDescent="0.3">
      <c r="D4289" s="6">
        <v>59</v>
      </c>
      <c r="E4289" s="3" t="s">
        <v>36</v>
      </c>
    </row>
    <row r="4290" spans="4:5" x14ac:dyDescent="0.3">
      <c r="D4290" s="6">
        <v>125</v>
      </c>
      <c r="E4290" s="3" t="s">
        <v>36</v>
      </c>
    </row>
    <row r="4291" spans="4:5" x14ac:dyDescent="0.3">
      <c r="D4291" s="6">
        <v>74</v>
      </c>
      <c r="E4291" s="3" t="s">
        <v>36</v>
      </c>
    </row>
    <row r="4292" spans="4:5" x14ac:dyDescent="0.3">
      <c r="D4292" s="6">
        <v>110</v>
      </c>
      <c r="E4292" s="3" t="s">
        <v>36</v>
      </c>
    </row>
    <row r="4293" spans="4:5" x14ac:dyDescent="0.3">
      <c r="D4293" s="6">
        <v>33</v>
      </c>
      <c r="E4293" s="3" t="s">
        <v>36</v>
      </c>
    </row>
    <row r="4294" spans="4:5" x14ac:dyDescent="0.3">
      <c r="D4294" s="6">
        <v>74</v>
      </c>
      <c r="E4294" s="3" t="s">
        <v>36</v>
      </c>
    </row>
    <row r="4295" spans="4:5" x14ac:dyDescent="0.3">
      <c r="D4295" s="6">
        <v>101</v>
      </c>
      <c r="E4295" s="3" t="s">
        <v>36</v>
      </c>
    </row>
    <row r="4296" spans="4:5" x14ac:dyDescent="0.3">
      <c r="D4296" s="6">
        <v>68</v>
      </c>
      <c r="E4296" s="3" t="s">
        <v>36</v>
      </c>
    </row>
    <row r="4297" spans="4:5" x14ac:dyDescent="0.3">
      <c r="D4297" s="6">
        <v>55</v>
      </c>
      <c r="E4297" s="3" t="s">
        <v>36</v>
      </c>
    </row>
    <row r="4298" spans="4:5" x14ac:dyDescent="0.3">
      <c r="D4298" s="6">
        <v>94</v>
      </c>
      <c r="E4298" s="3" t="s">
        <v>36</v>
      </c>
    </row>
    <row r="4299" spans="4:5" x14ac:dyDescent="0.3">
      <c r="D4299" s="6">
        <v>155</v>
      </c>
      <c r="E4299" s="3" t="s">
        <v>36</v>
      </c>
    </row>
    <row r="4300" spans="4:5" x14ac:dyDescent="0.3">
      <c r="D4300" s="6">
        <v>42</v>
      </c>
      <c r="E4300" s="3" t="s">
        <v>36</v>
      </c>
    </row>
    <row r="4301" spans="4:5" x14ac:dyDescent="0.3">
      <c r="D4301" s="6">
        <v>43</v>
      </c>
      <c r="E4301" s="3" t="s">
        <v>36</v>
      </c>
    </row>
    <row r="4302" spans="4:5" x14ac:dyDescent="0.3">
      <c r="D4302" s="6">
        <v>78</v>
      </c>
      <c r="E4302" s="3" t="s">
        <v>36</v>
      </c>
    </row>
    <row r="4303" spans="4:5" x14ac:dyDescent="0.3">
      <c r="D4303" s="6">
        <v>98</v>
      </c>
      <c r="E4303" s="3" t="s">
        <v>36</v>
      </c>
    </row>
    <row r="4304" spans="4:5" x14ac:dyDescent="0.3">
      <c r="D4304" s="6">
        <v>40</v>
      </c>
      <c r="E4304" s="3" t="s">
        <v>36</v>
      </c>
    </row>
    <row r="4305" spans="4:5" x14ac:dyDescent="0.3">
      <c r="D4305" s="6">
        <v>78</v>
      </c>
      <c r="E4305" s="3" t="s">
        <v>36</v>
      </c>
    </row>
    <row r="4306" spans="4:5" x14ac:dyDescent="0.3">
      <c r="D4306" s="6">
        <v>25</v>
      </c>
      <c r="E4306" s="3" t="s">
        <v>36</v>
      </c>
    </row>
    <row r="4307" spans="4:5" x14ac:dyDescent="0.3">
      <c r="D4307" s="6">
        <v>80</v>
      </c>
      <c r="E4307" s="3" t="s">
        <v>36</v>
      </c>
    </row>
    <row r="4308" spans="4:5" x14ac:dyDescent="0.3">
      <c r="D4308" s="6">
        <v>92</v>
      </c>
      <c r="E4308" s="3" t="s">
        <v>36</v>
      </c>
    </row>
    <row r="4309" spans="4:5" x14ac:dyDescent="0.3">
      <c r="D4309" s="6">
        <v>123</v>
      </c>
      <c r="E4309" s="3" t="s">
        <v>36</v>
      </c>
    </row>
    <row r="4310" spans="4:5" x14ac:dyDescent="0.3">
      <c r="D4310" s="6">
        <v>109</v>
      </c>
      <c r="E4310" s="3" t="s">
        <v>36</v>
      </c>
    </row>
    <row r="4311" spans="4:5" x14ac:dyDescent="0.3">
      <c r="D4311" s="6">
        <v>72</v>
      </c>
      <c r="E4311" s="3" t="s">
        <v>36</v>
      </c>
    </row>
    <row r="4312" spans="4:5" x14ac:dyDescent="0.3">
      <c r="D4312" s="6">
        <v>84</v>
      </c>
      <c r="E4312" s="3" t="s">
        <v>36</v>
      </c>
    </row>
    <row r="4313" spans="4:5" x14ac:dyDescent="0.3">
      <c r="D4313" s="6">
        <v>201</v>
      </c>
      <c r="E4313" s="3" t="s">
        <v>36</v>
      </c>
    </row>
    <row r="4314" spans="4:5" x14ac:dyDescent="0.3">
      <c r="D4314" s="6">
        <v>32</v>
      </c>
      <c r="E4314" s="3" t="s">
        <v>36</v>
      </c>
    </row>
    <row r="4315" spans="4:5" x14ac:dyDescent="0.3">
      <c r="D4315" s="6">
        <v>112</v>
      </c>
      <c r="E4315" s="3" t="s">
        <v>36</v>
      </c>
    </row>
    <row r="4316" spans="4:5" x14ac:dyDescent="0.3">
      <c r="D4316" s="6">
        <v>148</v>
      </c>
      <c r="E4316" s="3" t="s">
        <v>36</v>
      </c>
    </row>
    <row r="4317" spans="4:5" x14ac:dyDescent="0.3">
      <c r="D4317" s="6">
        <v>103</v>
      </c>
      <c r="E4317" s="3" t="s">
        <v>36</v>
      </c>
    </row>
    <row r="4318" spans="4:5" x14ac:dyDescent="0.3">
      <c r="D4318" s="6">
        <v>30</v>
      </c>
      <c r="E4318" s="3" t="s">
        <v>36</v>
      </c>
    </row>
    <row r="4319" spans="4:5" x14ac:dyDescent="0.3">
      <c r="D4319" s="6">
        <v>20</v>
      </c>
      <c r="E4319" s="3" t="s">
        <v>36</v>
      </c>
    </row>
    <row r="4320" spans="4:5" x14ac:dyDescent="0.3">
      <c r="D4320" s="6">
        <v>104</v>
      </c>
      <c r="E4320" s="3" t="s">
        <v>36</v>
      </c>
    </row>
    <row r="4321" spans="4:5" x14ac:dyDescent="0.3">
      <c r="D4321" s="6">
        <v>38</v>
      </c>
      <c r="E4321" s="3" t="s">
        <v>36</v>
      </c>
    </row>
    <row r="4322" spans="4:5" x14ac:dyDescent="0.3">
      <c r="D4322" s="6">
        <v>110</v>
      </c>
      <c r="E4322" s="3" t="s">
        <v>36</v>
      </c>
    </row>
    <row r="4323" spans="4:5" x14ac:dyDescent="0.3">
      <c r="D4323" s="6">
        <v>90</v>
      </c>
      <c r="E4323" s="3" t="s">
        <v>36</v>
      </c>
    </row>
    <row r="4324" spans="4:5" x14ac:dyDescent="0.3">
      <c r="D4324" s="6">
        <v>83</v>
      </c>
      <c r="E4324" s="3" t="s">
        <v>36</v>
      </c>
    </row>
    <row r="4325" spans="4:5" x14ac:dyDescent="0.3">
      <c r="D4325" s="6">
        <v>82</v>
      </c>
      <c r="E4325" s="3" t="s">
        <v>36</v>
      </c>
    </row>
    <row r="4326" spans="4:5" x14ac:dyDescent="0.3">
      <c r="D4326" s="6">
        <v>112</v>
      </c>
      <c r="E4326" s="3" t="s">
        <v>36</v>
      </c>
    </row>
    <row r="4327" spans="4:5" x14ac:dyDescent="0.3">
      <c r="D4327" s="6">
        <v>85</v>
      </c>
      <c r="E4327" s="3" t="s">
        <v>36</v>
      </c>
    </row>
    <row r="4328" spans="4:5" x14ac:dyDescent="0.3">
      <c r="D4328" s="6">
        <v>41</v>
      </c>
      <c r="E4328" s="3" t="s">
        <v>36</v>
      </c>
    </row>
    <row r="4329" spans="4:5" x14ac:dyDescent="0.3">
      <c r="D4329" s="6">
        <v>43</v>
      </c>
      <c r="E4329" s="3" t="s">
        <v>36</v>
      </c>
    </row>
    <row r="4330" spans="4:5" x14ac:dyDescent="0.3">
      <c r="D4330" s="6">
        <v>40</v>
      </c>
      <c r="E4330" s="3" t="s">
        <v>36</v>
      </c>
    </row>
    <row r="4331" spans="4:5" x14ac:dyDescent="0.3">
      <c r="D4331" s="6">
        <v>34</v>
      </c>
      <c r="E4331" s="3" t="s">
        <v>36</v>
      </c>
    </row>
    <row r="4332" spans="4:5" x14ac:dyDescent="0.3">
      <c r="D4332" s="6">
        <v>129</v>
      </c>
      <c r="E4332" s="3" t="s">
        <v>36</v>
      </c>
    </row>
    <row r="4333" spans="4:5" x14ac:dyDescent="0.3">
      <c r="D4333" s="6">
        <v>20</v>
      </c>
      <c r="E4333" s="3" t="s">
        <v>36</v>
      </c>
    </row>
    <row r="4334" spans="4:5" x14ac:dyDescent="0.3">
      <c r="D4334" s="6">
        <v>20</v>
      </c>
      <c r="E4334" s="3" t="s">
        <v>36</v>
      </c>
    </row>
    <row r="4335" spans="4:5" x14ac:dyDescent="0.3">
      <c r="D4335" s="6">
        <v>43</v>
      </c>
      <c r="E4335" s="3" t="s">
        <v>36</v>
      </c>
    </row>
    <row r="4336" spans="4:5" x14ac:dyDescent="0.3">
      <c r="D4336" s="6">
        <v>103</v>
      </c>
      <c r="E4336" s="3" t="s">
        <v>36</v>
      </c>
    </row>
    <row r="4337" spans="4:5" x14ac:dyDescent="0.3">
      <c r="D4337" s="6">
        <v>45</v>
      </c>
      <c r="E4337" s="3" t="s">
        <v>36</v>
      </c>
    </row>
    <row r="4338" spans="4:5" x14ac:dyDescent="0.3">
      <c r="D4338" s="6">
        <v>88</v>
      </c>
      <c r="E4338" s="3" t="s">
        <v>36</v>
      </c>
    </row>
    <row r="4339" spans="4:5" x14ac:dyDescent="0.3">
      <c r="D4339" s="6">
        <v>58</v>
      </c>
      <c r="E4339" s="3" t="s">
        <v>36</v>
      </c>
    </row>
    <row r="4340" spans="4:5" x14ac:dyDescent="0.3">
      <c r="D4340" s="6">
        <v>83</v>
      </c>
      <c r="E4340" s="3" t="s">
        <v>36</v>
      </c>
    </row>
    <row r="4341" spans="4:5" x14ac:dyDescent="0.3">
      <c r="D4341" s="6">
        <v>59</v>
      </c>
      <c r="E4341" s="3" t="s">
        <v>36</v>
      </c>
    </row>
    <row r="4342" spans="4:5" x14ac:dyDescent="0.3">
      <c r="D4342" s="6">
        <v>20</v>
      </c>
      <c r="E4342" s="3" t="s">
        <v>36</v>
      </c>
    </row>
    <row r="4343" spans="4:5" x14ac:dyDescent="0.3">
      <c r="D4343" s="6">
        <v>119</v>
      </c>
      <c r="E4343" s="3" t="s">
        <v>36</v>
      </c>
    </row>
    <row r="4344" spans="4:5" x14ac:dyDescent="0.3">
      <c r="D4344" s="6">
        <v>112</v>
      </c>
      <c r="E4344" s="3" t="s">
        <v>36</v>
      </c>
    </row>
    <row r="4345" spans="4:5" x14ac:dyDescent="0.3">
      <c r="D4345" s="6">
        <v>35</v>
      </c>
      <c r="E4345" s="3" t="s">
        <v>36</v>
      </c>
    </row>
    <row r="4346" spans="4:5" x14ac:dyDescent="0.3">
      <c r="D4346" s="6">
        <v>48</v>
      </c>
      <c r="E4346" s="3" t="s">
        <v>36</v>
      </c>
    </row>
    <row r="4347" spans="4:5" x14ac:dyDescent="0.3">
      <c r="D4347" s="6">
        <v>40</v>
      </c>
      <c r="E4347" s="3" t="s">
        <v>36</v>
      </c>
    </row>
    <row r="4348" spans="4:5" x14ac:dyDescent="0.3">
      <c r="D4348" s="6">
        <v>75</v>
      </c>
      <c r="E4348" s="3" t="s">
        <v>36</v>
      </c>
    </row>
    <row r="4349" spans="4:5" x14ac:dyDescent="0.3">
      <c r="D4349" s="6">
        <v>41</v>
      </c>
      <c r="E4349" s="3" t="s">
        <v>36</v>
      </c>
    </row>
    <row r="4350" spans="4:5" x14ac:dyDescent="0.3">
      <c r="D4350" s="6">
        <v>30</v>
      </c>
      <c r="E4350" s="3" t="s">
        <v>36</v>
      </c>
    </row>
    <row r="4351" spans="4:5" x14ac:dyDescent="0.3">
      <c r="D4351" s="6">
        <v>91</v>
      </c>
      <c r="E4351" s="3" t="s">
        <v>36</v>
      </c>
    </row>
    <row r="4352" spans="4:5" x14ac:dyDescent="0.3">
      <c r="D4352" s="6">
        <v>44</v>
      </c>
      <c r="E4352" s="3" t="s">
        <v>36</v>
      </c>
    </row>
    <row r="4353" spans="4:5" x14ac:dyDescent="0.3">
      <c r="D4353" s="6">
        <v>34</v>
      </c>
      <c r="E4353" s="3" t="s">
        <v>36</v>
      </c>
    </row>
    <row r="4354" spans="4:5" x14ac:dyDescent="0.3">
      <c r="D4354" s="6">
        <v>18</v>
      </c>
      <c r="E4354" s="3" t="s">
        <v>36</v>
      </c>
    </row>
    <row r="4355" spans="4:5" x14ac:dyDescent="0.3">
      <c r="D4355" s="6">
        <v>41</v>
      </c>
      <c r="E4355" s="3" t="s">
        <v>36</v>
      </c>
    </row>
    <row r="4356" spans="4:5" x14ac:dyDescent="0.3">
      <c r="D4356" s="6">
        <v>85</v>
      </c>
      <c r="E4356" s="3" t="s">
        <v>36</v>
      </c>
    </row>
    <row r="4357" spans="4:5" x14ac:dyDescent="0.3">
      <c r="D4357" s="6">
        <v>40</v>
      </c>
      <c r="E4357" s="3" t="s">
        <v>36</v>
      </c>
    </row>
    <row r="4358" spans="4:5" x14ac:dyDescent="0.3">
      <c r="D4358" s="6">
        <v>28</v>
      </c>
      <c r="E4358" s="3" t="s">
        <v>36</v>
      </c>
    </row>
    <row r="4359" spans="4:5" x14ac:dyDescent="0.3">
      <c r="D4359" s="6">
        <v>64</v>
      </c>
      <c r="E4359" s="3" t="s">
        <v>36</v>
      </c>
    </row>
    <row r="4360" spans="4:5" x14ac:dyDescent="0.3">
      <c r="D4360" s="6">
        <v>68</v>
      </c>
      <c r="E4360" s="3" t="s">
        <v>36</v>
      </c>
    </row>
    <row r="4361" spans="4:5" x14ac:dyDescent="0.3">
      <c r="D4361" s="6">
        <v>81</v>
      </c>
      <c r="E4361" s="3" t="s">
        <v>36</v>
      </c>
    </row>
    <row r="4362" spans="4:5" x14ac:dyDescent="0.3">
      <c r="D4362" s="6">
        <v>69</v>
      </c>
      <c r="E4362" s="3" t="s">
        <v>36</v>
      </c>
    </row>
    <row r="4363" spans="4:5" x14ac:dyDescent="0.3">
      <c r="D4363" s="6">
        <v>98</v>
      </c>
      <c r="E4363" s="3" t="s">
        <v>36</v>
      </c>
    </row>
    <row r="4364" spans="4:5" x14ac:dyDescent="0.3">
      <c r="D4364" s="6">
        <v>15</v>
      </c>
      <c r="E4364" s="3" t="s">
        <v>36</v>
      </c>
    </row>
    <row r="4365" spans="4:5" x14ac:dyDescent="0.3">
      <c r="D4365" s="6">
        <v>104</v>
      </c>
      <c r="E4365" s="3" t="s">
        <v>36</v>
      </c>
    </row>
    <row r="4366" spans="4:5" x14ac:dyDescent="0.3">
      <c r="D4366" s="6">
        <v>80</v>
      </c>
      <c r="E4366" s="3" t="s">
        <v>36</v>
      </c>
    </row>
    <row r="4367" spans="4:5" x14ac:dyDescent="0.3">
      <c r="D4367" s="6">
        <v>55</v>
      </c>
      <c r="E4367" s="3" t="s">
        <v>36</v>
      </c>
    </row>
    <row r="4368" spans="4:5" x14ac:dyDescent="0.3">
      <c r="D4368" s="6">
        <v>99</v>
      </c>
      <c r="E4368" s="3" t="s">
        <v>36</v>
      </c>
    </row>
    <row r="4369" spans="4:5" x14ac:dyDescent="0.3">
      <c r="D4369" s="6">
        <v>48</v>
      </c>
      <c r="E4369" s="3" t="s">
        <v>36</v>
      </c>
    </row>
    <row r="4370" spans="4:5" x14ac:dyDescent="0.3">
      <c r="D4370" s="6">
        <v>205</v>
      </c>
      <c r="E4370" s="3" t="s">
        <v>36</v>
      </c>
    </row>
    <row r="4371" spans="4:5" x14ac:dyDescent="0.3">
      <c r="D4371" s="6">
        <v>30</v>
      </c>
      <c r="E4371" s="3" t="s">
        <v>36</v>
      </c>
    </row>
    <row r="4372" spans="4:5" x14ac:dyDescent="0.3">
      <c r="D4372" s="6">
        <v>85</v>
      </c>
      <c r="E4372" s="3" t="s">
        <v>36</v>
      </c>
    </row>
    <row r="4373" spans="4:5" x14ac:dyDescent="0.3">
      <c r="D4373" s="6">
        <v>53</v>
      </c>
      <c r="E4373" s="3" t="s">
        <v>36</v>
      </c>
    </row>
    <row r="4374" spans="4:5" x14ac:dyDescent="0.3">
      <c r="D4374" s="6">
        <v>195</v>
      </c>
      <c r="E4374" s="3" t="s">
        <v>36</v>
      </c>
    </row>
    <row r="4375" spans="4:5" x14ac:dyDescent="0.3">
      <c r="D4375" s="6">
        <v>195</v>
      </c>
      <c r="E4375" s="3" t="s">
        <v>36</v>
      </c>
    </row>
    <row r="4376" spans="4:5" x14ac:dyDescent="0.3">
      <c r="D4376" s="6">
        <v>24</v>
      </c>
      <c r="E4376" s="3" t="s">
        <v>36</v>
      </c>
    </row>
    <row r="4377" spans="4:5" x14ac:dyDescent="0.3">
      <c r="D4377" s="6">
        <v>102</v>
      </c>
      <c r="E4377" s="3" t="s">
        <v>36</v>
      </c>
    </row>
    <row r="4378" spans="4:5" x14ac:dyDescent="0.3">
      <c r="D4378" s="6">
        <v>72</v>
      </c>
      <c r="E4378" s="3" t="s">
        <v>36</v>
      </c>
    </row>
    <row r="4379" spans="4:5" x14ac:dyDescent="0.3">
      <c r="D4379" s="6">
        <v>149</v>
      </c>
      <c r="E4379" s="3" t="s">
        <v>36</v>
      </c>
    </row>
    <row r="4380" spans="4:5" x14ac:dyDescent="0.3">
      <c r="D4380" s="6">
        <v>72</v>
      </c>
      <c r="E4380" s="3" t="s">
        <v>36</v>
      </c>
    </row>
    <row r="4381" spans="4:5" x14ac:dyDescent="0.3">
      <c r="D4381" s="6">
        <v>55</v>
      </c>
      <c r="E4381" s="3" t="s">
        <v>36</v>
      </c>
    </row>
    <row r="4382" spans="4:5" x14ac:dyDescent="0.3">
      <c r="D4382" s="6">
        <v>40</v>
      </c>
      <c r="E4382" s="3" t="s">
        <v>36</v>
      </c>
    </row>
    <row r="4383" spans="4:5" x14ac:dyDescent="0.3">
      <c r="D4383" s="6">
        <v>92</v>
      </c>
      <c r="E4383" s="3" t="s">
        <v>36</v>
      </c>
    </row>
    <row r="4384" spans="4:5" x14ac:dyDescent="0.3">
      <c r="D4384" s="6">
        <v>14</v>
      </c>
      <c r="E4384" s="3" t="s">
        <v>36</v>
      </c>
    </row>
    <row r="4385" spans="4:5" x14ac:dyDescent="0.3">
      <c r="D4385" s="6">
        <v>51</v>
      </c>
      <c r="E4385" s="3" t="s">
        <v>36</v>
      </c>
    </row>
    <row r="4386" spans="4:5" x14ac:dyDescent="0.3">
      <c r="D4386" s="6">
        <v>80</v>
      </c>
      <c r="E4386" s="3" t="s">
        <v>36</v>
      </c>
    </row>
    <row r="4387" spans="4:5" x14ac:dyDescent="0.3">
      <c r="D4387" s="6">
        <v>50</v>
      </c>
      <c r="E4387" s="3" t="s">
        <v>36</v>
      </c>
    </row>
    <row r="4388" spans="4:5" x14ac:dyDescent="0.3">
      <c r="D4388" s="6">
        <v>155</v>
      </c>
      <c r="E4388" s="3" t="s">
        <v>36</v>
      </c>
    </row>
    <row r="4389" spans="4:5" x14ac:dyDescent="0.3">
      <c r="D4389" s="6">
        <v>61</v>
      </c>
      <c r="E4389" s="3" t="s">
        <v>36</v>
      </c>
    </row>
    <row r="4390" spans="4:5" x14ac:dyDescent="0.3">
      <c r="D4390" s="6">
        <v>48</v>
      </c>
      <c r="E4390" s="3" t="s">
        <v>36</v>
      </c>
    </row>
    <row r="4391" spans="4:5" x14ac:dyDescent="0.3">
      <c r="D4391" s="6">
        <v>85</v>
      </c>
      <c r="E4391" s="3" t="s">
        <v>36</v>
      </c>
    </row>
    <row r="4392" spans="4:5" x14ac:dyDescent="0.3">
      <c r="D4392" s="6">
        <v>38</v>
      </c>
      <c r="E4392" s="3" t="s">
        <v>36</v>
      </c>
    </row>
    <row r="4393" spans="4:5" x14ac:dyDescent="0.3">
      <c r="D4393" s="6">
        <v>30</v>
      </c>
      <c r="E4393" s="3" t="s">
        <v>36</v>
      </c>
    </row>
    <row r="4394" spans="4:5" x14ac:dyDescent="0.3">
      <c r="D4394" s="6">
        <v>44</v>
      </c>
      <c r="E4394" s="3" t="s">
        <v>36</v>
      </c>
    </row>
    <row r="4395" spans="4:5" x14ac:dyDescent="0.3">
      <c r="D4395" s="6">
        <v>39</v>
      </c>
      <c r="E4395" s="3" t="s">
        <v>36</v>
      </c>
    </row>
    <row r="4396" spans="4:5" x14ac:dyDescent="0.3">
      <c r="D4396" s="6">
        <v>88</v>
      </c>
      <c r="E4396" s="3" t="s">
        <v>36</v>
      </c>
    </row>
    <row r="4397" spans="4:5" x14ac:dyDescent="0.3">
      <c r="D4397" s="6">
        <v>79</v>
      </c>
      <c r="E4397" s="3" t="s">
        <v>36</v>
      </c>
    </row>
    <row r="4398" spans="4:5" x14ac:dyDescent="0.3">
      <c r="D4398" s="6">
        <v>23</v>
      </c>
      <c r="E4398" s="3" t="s">
        <v>36</v>
      </c>
    </row>
    <row r="4399" spans="4:5" x14ac:dyDescent="0.3">
      <c r="D4399" s="6">
        <v>60</v>
      </c>
      <c r="E4399" s="3" t="s">
        <v>36</v>
      </c>
    </row>
    <row r="4400" spans="4:5" x14ac:dyDescent="0.3">
      <c r="D4400" s="6">
        <v>18</v>
      </c>
      <c r="E4400" s="3" t="s">
        <v>36</v>
      </c>
    </row>
    <row r="4401" spans="4:5" x14ac:dyDescent="0.3">
      <c r="D4401" s="6">
        <v>12</v>
      </c>
      <c r="E4401" s="3" t="s">
        <v>36</v>
      </c>
    </row>
    <row r="4402" spans="4:5" x14ac:dyDescent="0.3">
      <c r="D4402" s="6">
        <v>54</v>
      </c>
      <c r="E4402" s="3" t="s">
        <v>36</v>
      </c>
    </row>
    <row r="4403" spans="4:5" x14ac:dyDescent="0.3">
      <c r="D4403" s="6">
        <v>62</v>
      </c>
      <c r="E4403" s="3" t="s">
        <v>36</v>
      </c>
    </row>
    <row r="4404" spans="4:5" x14ac:dyDescent="0.3">
      <c r="D4404" s="6">
        <v>102</v>
      </c>
      <c r="E4404" s="3" t="s">
        <v>36</v>
      </c>
    </row>
    <row r="4405" spans="4:5" x14ac:dyDescent="0.3">
      <c r="D4405" s="6">
        <v>54</v>
      </c>
      <c r="E4405" s="3" t="s">
        <v>36</v>
      </c>
    </row>
    <row r="4406" spans="4:5" x14ac:dyDescent="0.3">
      <c r="D4406" s="6">
        <v>119</v>
      </c>
      <c r="E4406" s="3" t="s">
        <v>36</v>
      </c>
    </row>
    <row r="4407" spans="4:5" x14ac:dyDescent="0.3">
      <c r="D4407" s="6">
        <v>19</v>
      </c>
      <c r="E4407" s="3" t="s">
        <v>36</v>
      </c>
    </row>
    <row r="4408" spans="4:5" x14ac:dyDescent="0.3">
      <c r="D4408" s="6">
        <v>55</v>
      </c>
      <c r="E4408" s="3" t="s">
        <v>36</v>
      </c>
    </row>
    <row r="4409" spans="4:5" x14ac:dyDescent="0.3">
      <c r="D4409" s="6">
        <v>42</v>
      </c>
      <c r="E4409" s="3" t="s">
        <v>36</v>
      </c>
    </row>
    <row r="4410" spans="4:5" x14ac:dyDescent="0.3">
      <c r="D4410" s="6">
        <v>71</v>
      </c>
      <c r="E4410" s="3" t="s">
        <v>36</v>
      </c>
    </row>
    <row r="4411" spans="4:5" x14ac:dyDescent="0.3">
      <c r="D4411" s="6">
        <v>82</v>
      </c>
      <c r="E4411" s="3" t="s">
        <v>36</v>
      </c>
    </row>
    <row r="4412" spans="4:5" x14ac:dyDescent="0.3">
      <c r="D4412" s="6">
        <v>54</v>
      </c>
      <c r="E4412" s="3" t="s">
        <v>36</v>
      </c>
    </row>
    <row r="4413" spans="4:5" x14ac:dyDescent="0.3">
      <c r="D4413" s="6">
        <v>85</v>
      </c>
      <c r="E4413" s="3" t="s">
        <v>36</v>
      </c>
    </row>
    <row r="4414" spans="4:5" x14ac:dyDescent="0.3">
      <c r="D4414" s="6">
        <v>8</v>
      </c>
      <c r="E4414" s="3" t="s">
        <v>36</v>
      </c>
    </row>
    <row r="4415" spans="4:5" x14ac:dyDescent="0.3">
      <c r="D4415" s="6">
        <v>44</v>
      </c>
      <c r="E4415" s="3" t="s">
        <v>36</v>
      </c>
    </row>
    <row r="4416" spans="4:5" x14ac:dyDescent="0.3">
      <c r="D4416" s="6">
        <v>49</v>
      </c>
      <c r="E4416" s="3" t="s">
        <v>36</v>
      </c>
    </row>
    <row r="4417" spans="4:5" x14ac:dyDescent="0.3">
      <c r="D4417" s="6">
        <v>161</v>
      </c>
      <c r="E4417" s="3" t="s">
        <v>36</v>
      </c>
    </row>
    <row r="4418" spans="4:5" x14ac:dyDescent="0.3">
      <c r="D4418" s="6">
        <v>35</v>
      </c>
      <c r="E4418" s="3" t="s">
        <v>36</v>
      </c>
    </row>
    <row r="4419" spans="4:5" x14ac:dyDescent="0.3">
      <c r="D4419" s="6">
        <v>135</v>
      </c>
      <c r="E4419" s="3" t="s">
        <v>36</v>
      </c>
    </row>
    <row r="4420" spans="4:5" x14ac:dyDescent="0.3">
      <c r="D4420" s="6">
        <v>20</v>
      </c>
      <c r="E4420" s="3" t="s">
        <v>36</v>
      </c>
    </row>
    <row r="4421" spans="4:5" x14ac:dyDescent="0.3">
      <c r="D4421" s="6">
        <v>95</v>
      </c>
      <c r="E4421" s="3" t="s">
        <v>36</v>
      </c>
    </row>
    <row r="4422" spans="4:5" x14ac:dyDescent="0.3">
      <c r="D4422" s="6">
        <v>150</v>
      </c>
      <c r="E4422" s="3" t="s">
        <v>36</v>
      </c>
    </row>
    <row r="4423" spans="4:5" x14ac:dyDescent="0.3">
      <c r="D4423" s="6">
        <v>42</v>
      </c>
      <c r="E4423" s="3" t="s">
        <v>36</v>
      </c>
    </row>
    <row r="4424" spans="4:5" x14ac:dyDescent="0.3">
      <c r="D4424" s="6">
        <v>75</v>
      </c>
      <c r="E4424" s="3" t="s">
        <v>36</v>
      </c>
    </row>
    <row r="4425" spans="4:5" x14ac:dyDescent="0.3">
      <c r="D4425" s="6">
        <v>74</v>
      </c>
      <c r="E4425" s="3" t="s">
        <v>36</v>
      </c>
    </row>
    <row r="4426" spans="4:5" x14ac:dyDescent="0.3">
      <c r="D4426" s="6">
        <v>54</v>
      </c>
      <c r="E4426" s="3" t="s">
        <v>36</v>
      </c>
    </row>
    <row r="4427" spans="4:5" x14ac:dyDescent="0.3">
      <c r="D4427" s="6">
        <v>85</v>
      </c>
      <c r="E4427" s="3" t="s">
        <v>36</v>
      </c>
    </row>
    <row r="4428" spans="4:5" x14ac:dyDescent="0.3">
      <c r="D4428" s="6">
        <v>12</v>
      </c>
      <c r="E4428" s="3" t="s">
        <v>36</v>
      </c>
    </row>
    <row r="4429" spans="4:5" x14ac:dyDescent="0.3">
      <c r="D4429" s="6">
        <v>49</v>
      </c>
      <c r="E4429" s="3" t="s">
        <v>36</v>
      </c>
    </row>
    <row r="4430" spans="4:5" x14ac:dyDescent="0.3">
      <c r="D4430" s="6">
        <v>113</v>
      </c>
      <c r="E4430" s="3" t="s">
        <v>36</v>
      </c>
    </row>
    <row r="4431" spans="4:5" x14ac:dyDescent="0.3">
      <c r="D4431" s="6">
        <v>54</v>
      </c>
      <c r="E4431" s="3" t="s">
        <v>36</v>
      </c>
    </row>
    <row r="4432" spans="4:5" x14ac:dyDescent="0.3">
      <c r="D4432" s="6">
        <v>21</v>
      </c>
      <c r="E4432" s="3" t="s">
        <v>36</v>
      </c>
    </row>
    <row r="4433" spans="4:5" x14ac:dyDescent="0.3">
      <c r="D4433" s="6">
        <v>43</v>
      </c>
      <c r="E4433" s="3" t="s">
        <v>36</v>
      </c>
    </row>
    <row r="4434" spans="4:5" x14ac:dyDescent="0.3">
      <c r="D4434" s="6">
        <v>30</v>
      </c>
      <c r="E4434" s="3" t="s">
        <v>36</v>
      </c>
    </row>
    <row r="4435" spans="4:5" x14ac:dyDescent="0.3">
      <c r="D4435" s="6">
        <v>28</v>
      </c>
      <c r="E4435" s="3" t="s">
        <v>36</v>
      </c>
    </row>
    <row r="4436" spans="4:5" x14ac:dyDescent="0.3">
      <c r="D4436" s="6">
        <v>13</v>
      </c>
      <c r="E4436" s="3" t="s">
        <v>36</v>
      </c>
    </row>
    <row r="4437" spans="4:5" x14ac:dyDescent="0.3">
      <c r="D4437" s="6">
        <v>113</v>
      </c>
      <c r="E4437" s="3" t="s">
        <v>36</v>
      </c>
    </row>
    <row r="4438" spans="4:5" x14ac:dyDescent="0.3">
      <c r="D4438" s="6">
        <v>44</v>
      </c>
      <c r="E4438" s="3" t="s">
        <v>36</v>
      </c>
    </row>
    <row r="4439" spans="4:5" x14ac:dyDescent="0.3">
      <c r="D4439" s="6">
        <v>43</v>
      </c>
      <c r="E4439" s="3" t="s">
        <v>36</v>
      </c>
    </row>
    <row r="4440" spans="4:5" x14ac:dyDescent="0.3">
      <c r="D4440" s="6">
        <v>109</v>
      </c>
      <c r="E4440" s="3" t="s">
        <v>36</v>
      </c>
    </row>
    <row r="4441" spans="4:5" x14ac:dyDescent="0.3">
      <c r="D4441" s="6">
        <v>48</v>
      </c>
      <c r="E4441" s="3" t="s">
        <v>36</v>
      </c>
    </row>
    <row r="4442" spans="4:5" x14ac:dyDescent="0.3">
      <c r="D4442" s="6">
        <v>82</v>
      </c>
      <c r="E4442" s="3" t="s">
        <v>36</v>
      </c>
    </row>
    <row r="4443" spans="4:5" x14ac:dyDescent="0.3">
      <c r="D4443" s="6">
        <v>62</v>
      </c>
      <c r="E4443" s="3" t="s">
        <v>36</v>
      </c>
    </row>
    <row r="4444" spans="4:5" x14ac:dyDescent="0.3">
      <c r="D4444" s="6">
        <v>113</v>
      </c>
      <c r="E4444" s="3" t="s">
        <v>36</v>
      </c>
    </row>
    <row r="4445" spans="4:5" x14ac:dyDescent="0.3">
      <c r="D4445" s="6">
        <v>70</v>
      </c>
      <c r="E4445" s="3" t="s">
        <v>36</v>
      </c>
    </row>
    <row r="4446" spans="4:5" x14ac:dyDescent="0.3">
      <c r="D4446" s="6">
        <v>65</v>
      </c>
      <c r="E4446" s="3" t="s">
        <v>36</v>
      </c>
    </row>
    <row r="4447" spans="4:5" x14ac:dyDescent="0.3">
      <c r="D4447" s="6">
        <v>21</v>
      </c>
      <c r="E4447" s="3" t="s">
        <v>36</v>
      </c>
    </row>
    <row r="4448" spans="4:5" x14ac:dyDescent="0.3">
      <c r="D4448" s="6">
        <v>101</v>
      </c>
      <c r="E4448" s="3" t="s">
        <v>36</v>
      </c>
    </row>
    <row r="4449" spans="4:5" x14ac:dyDescent="0.3">
      <c r="D4449" s="6">
        <v>88</v>
      </c>
      <c r="E4449" s="3" t="s">
        <v>36</v>
      </c>
    </row>
    <row r="4450" spans="4:5" x14ac:dyDescent="0.3">
      <c r="D4450" s="6">
        <v>52</v>
      </c>
      <c r="E4450" s="3" t="s">
        <v>36</v>
      </c>
    </row>
    <row r="4451" spans="4:5" x14ac:dyDescent="0.3">
      <c r="D4451" s="6">
        <v>118</v>
      </c>
      <c r="E4451" s="3" t="s">
        <v>36</v>
      </c>
    </row>
    <row r="4452" spans="4:5" x14ac:dyDescent="0.3">
      <c r="D4452" s="6">
        <v>112</v>
      </c>
      <c r="E4452" s="3" t="s">
        <v>36</v>
      </c>
    </row>
    <row r="4453" spans="4:5" x14ac:dyDescent="0.3">
      <c r="D4453" s="6">
        <v>99</v>
      </c>
      <c r="E4453" s="3" t="s">
        <v>36</v>
      </c>
    </row>
    <row r="4454" spans="4:5" x14ac:dyDescent="0.3">
      <c r="D4454" s="6">
        <v>81</v>
      </c>
      <c r="E4454" s="3" t="s">
        <v>36</v>
      </c>
    </row>
    <row r="4455" spans="4:5" x14ac:dyDescent="0.3">
      <c r="D4455" s="6">
        <v>71</v>
      </c>
      <c r="E4455" s="3" t="s">
        <v>36</v>
      </c>
    </row>
    <row r="4456" spans="4:5" x14ac:dyDescent="0.3">
      <c r="D4456" s="6">
        <v>13</v>
      </c>
      <c r="E4456" s="3" t="s">
        <v>36</v>
      </c>
    </row>
    <row r="4457" spans="4:5" x14ac:dyDescent="0.3">
      <c r="D4457" s="6">
        <v>98</v>
      </c>
      <c r="E4457" s="3" t="s">
        <v>36</v>
      </c>
    </row>
    <row r="4458" spans="4:5" x14ac:dyDescent="0.3">
      <c r="D4458" s="6">
        <v>53</v>
      </c>
      <c r="E4458" s="3" t="s">
        <v>36</v>
      </c>
    </row>
    <row r="4459" spans="4:5" x14ac:dyDescent="0.3">
      <c r="D4459" s="6">
        <v>70</v>
      </c>
      <c r="E4459" s="3" t="s">
        <v>36</v>
      </c>
    </row>
    <row r="4460" spans="4:5" x14ac:dyDescent="0.3">
      <c r="D4460" s="6">
        <v>28</v>
      </c>
      <c r="E4460" s="3" t="s">
        <v>36</v>
      </c>
    </row>
    <row r="4461" spans="4:5" x14ac:dyDescent="0.3">
      <c r="D4461" s="6">
        <v>39</v>
      </c>
      <c r="E4461" s="3" t="s">
        <v>36</v>
      </c>
    </row>
    <row r="4462" spans="4:5" x14ac:dyDescent="0.3">
      <c r="D4462" s="6">
        <v>74</v>
      </c>
      <c r="E4462" s="3" t="s">
        <v>36</v>
      </c>
    </row>
    <row r="4463" spans="4:5" x14ac:dyDescent="0.3">
      <c r="D4463" s="6">
        <v>53</v>
      </c>
      <c r="E4463" s="3" t="s">
        <v>36</v>
      </c>
    </row>
    <row r="4464" spans="4:5" x14ac:dyDescent="0.3">
      <c r="D4464" s="6">
        <v>72</v>
      </c>
      <c r="E4464" s="3" t="s">
        <v>36</v>
      </c>
    </row>
    <row r="4465" spans="4:5" x14ac:dyDescent="0.3">
      <c r="D4465" s="6">
        <v>91</v>
      </c>
      <c r="E4465" s="3" t="s">
        <v>36</v>
      </c>
    </row>
    <row r="4466" spans="4:5" x14ac:dyDescent="0.3">
      <c r="D4466" s="6">
        <v>101</v>
      </c>
      <c r="E4466" s="3" t="s">
        <v>36</v>
      </c>
    </row>
    <row r="4467" spans="4:5" x14ac:dyDescent="0.3">
      <c r="D4467" s="6">
        <v>13</v>
      </c>
      <c r="E4467" s="3" t="s">
        <v>36</v>
      </c>
    </row>
    <row r="4468" spans="4:5" x14ac:dyDescent="0.3">
      <c r="D4468" s="6">
        <v>44</v>
      </c>
      <c r="E4468" s="3" t="s">
        <v>36</v>
      </c>
    </row>
    <row r="4469" spans="4:5" x14ac:dyDescent="0.3">
      <c r="D4469" s="6">
        <v>113</v>
      </c>
      <c r="E4469" s="3" t="s">
        <v>36</v>
      </c>
    </row>
    <row r="4470" spans="4:5" x14ac:dyDescent="0.3">
      <c r="D4470" s="6">
        <v>20</v>
      </c>
      <c r="E4470" s="3" t="s">
        <v>36</v>
      </c>
    </row>
    <row r="4471" spans="4:5" x14ac:dyDescent="0.3">
      <c r="D4471" s="6">
        <v>25</v>
      </c>
      <c r="E4471" s="3" t="s">
        <v>36</v>
      </c>
    </row>
    <row r="4472" spans="4:5" x14ac:dyDescent="0.3">
      <c r="D4472" s="6">
        <v>40</v>
      </c>
      <c r="E4472" s="3" t="s">
        <v>36</v>
      </c>
    </row>
    <row r="4473" spans="4:5" x14ac:dyDescent="0.3">
      <c r="D4473" s="6">
        <v>139</v>
      </c>
      <c r="E4473" s="3" t="s">
        <v>36</v>
      </c>
    </row>
    <row r="4474" spans="4:5" x14ac:dyDescent="0.3">
      <c r="D4474" s="6">
        <v>72</v>
      </c>
      <c r="E4474" s="3" t="s">
        <v>36</v>
      </c>
    </row>
    <row r="4475" spans="4:5" x14ac:dyDescent="0.3">
      <c r="D4475" s="6">
        <v>150</v>
      </c>
      <c r="E4475" s="3" t="s">
        <v>36</v>
      </c>
    </row>
    <row r="4476" spans="4:5" x14ac:dyDescent="0.3">
      <c r="D4476" s="6">
        <v>35</v>
      </c>
      <c r="E4476" s="3" t="s">
        <v>36</v>
      </c>
    </row>
    <row r="4477" spans="4:5" x14ac:dyDescent="0.3">
      <c r="D4477" s="6">
        <v>69</v>
      </c>
      <c r="E4477" s="3" t="s">
        <v>36</v>
      </c>
    </row>
    <row r="4478" spans="4:5" x14ac:dyDescent="0.3">
      <c r="D4478" s="6">
        <v>38</v>
      </c>
      <c r="E4478" s="3" t="s">
        <v>36</v>
      </c>
    </row>
    <row r="4479" spans="4:5" x14ac:dyDescent="0.3">
      <c r="D4479" s="6">
        <v>14</v>
      </c>
      <c r="E4479" s="3" t="s">
        <v>36</v>
      </c>
    </row>
    <row r="4480" spans="4:5" x14ac:dyDescent="0.3">
      <c r="D4480" s="6">
        <v>122</v>
      </c>
      <c r="E4480" s="3" t="s">
        <v>36</v>
      </c>
    </row>
    <row r="4481" spans="4:5" x14ac:dyDescent="0.3">
      <c r="D4481" s="6">
        <v>121</v>
      </c>
      <c r="E4481" s="3" t="s">
        <v>36</v>
      </c>
    </row>
    <row r="4482" spans="4:5" x14ac:dyDescent="0.3">
      <c r="D4482" s="6">
        <v>35</v>
      </c>
      <c r="E4482" s="3" t="s">
        <v>36</v>
      </c>
    </row>
    <row r="4483" spans="4:5" x14ac:dyDescent="0.3">
      <c r="D4483" s="6">
        <v>60</v>
      </c>
      <c r="E4483" s="3" t="s">
        <v>36</v>
      </c>
    </row>
    <row r="4484" spans="4:5" x14ac:dyDescent="0.3">
      <c r="D4484" s="6">
        <v>135</v>
      </c>
      <c r="E4484" s="3" t="s">
        <v>36</v>
      </c>
    </row>
    <row r="4485" spans="4:5" x14ac:dyDescent="0.3">
      <c r="D4485" s="6">
        <v>39</v>
      </c>
      <c r="E4485" s="3" t="s">
        <v>36</v>
      </c>
    </row>
    <row r="4486" spans="4:5" x14ac:dyDescent="0.3">
      <c r="D4486" s="6">
        <v>51</v>
      </c>
      <c r="E4486" s="3" t="s">
        <v>36</v>
      </c>
    </row>
    <row r="4487" spans="4:5" x14ac:dyDescent="0.3">
      <c r="D4487" s="6">
        <v>75</v>
      </c>
      <c r="E4487" s="3" t="s">
        <v>36</v>
      </c>
    </row>
    <row r="4488" spans="4:5" x14ac:dyDescent="0.3">
      <c r="D4488" s="6">
        <v>38</v>
      </c>
      <c r="E4488" s="3" t="s">
        <v>36</v>
      </c>
    </row>
    <row r="4489" spans="4:5" x14ac:dyDescent="0.3">
      <c r="D4489" s="6">
        <v>125</v>
      </c>
      <c r="E4489" s="3" t="s">
        <v>36</v>
      </c>
    </row>
    <row r="4490" spans="4:5" x14ac:dyDescent="0.3">
      <c r="D4490" s="6">
        <v>38</v>
      </c>
      <c r="E4490" s="3" t="s">
        <v>36</v>
      </c>
    </row>
    <row r="4491" spans="4:5" x14ac:dyDescent="0.3">
      <c r="D4491" s="6">
        <v>150</v>
      </c>
      <c r="E4491" s="3" t="s">
        <v>36</v>
      </c>
    </row>
    <row r="4492" spans="4:5" x14ac:dyDescent="0.3">
      <c r="D4492" s="6">
        <v>88</v>
      </c>
      <c r="E4492" s="3" t="s">
        <v>36</v>
      </c>
    </row>
    <row r="4493" spans="4:5" x14ac:dyDescent="0.3">
      <c r="D4493" s="6">
        <v>82</v>
      </c>
      <c r="E4493" s="3" t="s">
        <v>36</v>
      </c>
    </row>
    <row r="4494" spans="4:5" x14ac:dyDescent="0.3">
      <c r="D4494" s="6">
        <v>35</v>
      </c>
      <c r="E4494" s="3" t="s">
        <v>36</v>
      </c>
    </row>
    <row r="4495" spans="4:5" x14ac:dyDescent="0.3">
      <c r="D4495" s="6">
        <v>82</v>
      </c>
      <c r="E4495" s="3" t="s">
        <v>36</v>
      </c>
    </row>
    <row r="4496" spans="4:5" x14ac:dyDescent="0.3">
      <c r="D4496" s="6">
        <v>80</v>
      </c>
      <c r="E4496" s="3" t="s">
        <v>36</v>
      </c>
    </row>
    <row r="4497" spans="4:5" x14ac:dyDescent="0.3">
      <c r="D4497" s="6">
        <v>44</v>
      </c>
      <c r="E4497" s="3" t="s">
        <v>36</v>
      </c>
    </row>
    <row r="4498" spans="4:5" x14ac:dyDescent="0.3">
      <c r="D4498" s="6">
        <v>78</v>
      </c>
      <c r="E4498" s="3" t="s">
        <v>36</v>
      </c>
    </row>
    <row r="4499" spans="4:5" x14ac:dyDescent="0.3">
      <c r="D4499" s="6">
        <v>80</v>
      </c>
      <c r="E4499" s="3" t="s">
        <v>36</v>
      </c>
    </row>
    <row r="4500" spans="4:5" x14ac:dyDescent="0.3">
      <c r="D4500" s="6">
        <v>28</v>
      </c>
      <c r="E4500" s="3" t="s">
        <v>36</v>
      </c>
    </row>
    <row r="4501" spans="4:5" x14ac:dyDescent="0.3">
      <c r="D4501" s="6">
        <v>50</v>
      </c>
      <c r="E4501" s="3" t="s">
        <v>36</v>
      </c>
    </row>
    <row r="4502" spans="4:5" x14ac:dyDescent="0.3">
      <c r="D4502" s="6">
        <v>118</v>
      </c>
      <c r="E4502" s="3" t="s">
        <v>36</v>
      </c>
    </row>
    <row r="4503" spans="4:5" x14ac:dyDescent="0.3">
      <c r="D4503" s="6">
        <v>44</v>
      </c>
      <c r="E4503" s="3" t="s">
        <v>36</v>
      </c>
    </row>
    <row r="4504" spans="4:5" x14ac:dyDescent="0.3">
      <c r="D4504" s="6">
        <v>119</v>
      </c>
      <c r="E4504" s="3" t="s">
        <v>36</v>
      </c>
    </row>
    <row r="4505" spans="4:5" x14ac:dyDescent="0.3">
      <c r="D4505" s="6">
        <v>135</v>
      </c>
      <c r="E4505" s="3" t="s">
        <v>36</v>
      </c>
    </row>
    <row r="4506" spans="4:5" x14ac:dyDescent="0.3">
      <c r="D4506" s="6">
        <v>59</v>
      </c>
      <c r="E4506" s="3" t="s">
        <v>36</v>
      </c>
    </row>
    <row r="4507" spans="4:5" x14ac:dyDescent="0.3">
      <c r="D4507" s="6">
        <v>41</v>
      </c>
      <c r="E4507" s="3" t="s">
        <v>36</v>
      </c>
    </row>
    <row r="4508" spans="4:5" x14ac:dyDescent="0.3">
      <c r="D4508" s="6">
        <v>131</v>
      </c>
      <c r="E4508" s="3" t="s">
        <v>36</v>
      </c>
    </row>
    <row r="4509" spans="4:5" x14ac:dyDescent="0.3">
      <c r="D4509" s="6">
        <v>38</v>
      </c>
      <c r="E4509" s="3" t="s">
        <v>36</v>
      </c>
    </row>
    <row r="4510" spans="4:5" x14ac:dyDescent="0.3">
      <c r="D4510" s="6">
        <v>61</v>
      </c>
      <c r="E4510" s="3" t="s">
        <v>36</v>
      </c>
    </row>
    <row r="4511" spans="4:5" x14ac:dyDescent="0.3">
      <c r="D4511" s="6">
        <v>149</v>
      </c>
      <c r="E4511" s="3" t="s">
        <v>36</v>
      </c>
    </row>
    <row r="4512" spans="4:5" x14ac:dyDescent="0.3">
      <c r="D4512" s="6">
        <v>73</v>
      </c>
      <c r="E4512" s="3" t="s">
        <v>36</v>
      </c>
    </row>
    <row r="4513" spans="4:5" x14ac:dyDescent="0.3">
      <c r="D4513" s="6">
        <v>55</v>
      </c>
      <c r="E4513" s="3" t="s">
        <v>36</v>
      </c>
    </row>
    <row r="4514" spans="4:5" x14ac:dyDescent="0.3">
      <c r="D4514" s="6">
        <v>45</v>
      </c>
      <c r="E4514" s="3" t="s">
        <v>36</v>
      </c>
    </row>
    <row r="4515" spans="4:5" x14ac:dyDescent="0.3">
      <c r="D4515" s="6">
        <v>81</v>
      </c>
      <c r="E4515" s="3" t="s">
        <v>36</v>
      </c>
    </row>
    <row r="4516" spans="4:5" x14ac:dyDescent="0.3">
      <c r="D4516" s="6">
        <v>82</v>
      </c>
      <c r="E4516" s="3" t="s">
        <v>36</v>
      </c>
    </row>
    <row r="4517" spans="4:5" x14ac:dyDescent="0.3">
      <c r="D4517" s="6">
        <v>13</v>
      </c>
      <c r="E4517" s="3" t="s">
        <v>36</v>
      </c>
    </row>
    <row r="4518" spans="4:5" x14ac:dyDescent="0.3">
      <c r="D4518" s="6">
        <v>12</v>
      </c>
      <c r="E4518" s="3" t="s">
        <v>36</v>
      </c>
    </row>
    <row r="4519" spans="4:5" x14ac:dyDescent="0.3">
      <c r="D4519" s="6">
        <v>12</v>
      </c>
      <c r="E4519" s="3" t="s">
        <v>36</v>
      </c>
    </row>
    <row r="4520" spans="4:5" x14ac:dyDescent="0.3">
      <c r="D4520" s="6">
        <v>149</v>
      </c>
      <c r="E4520" s="3" t="s">
        <v>36</v>
      </c>
    </row>
    <row r="4521" spans="4:5" x14ac:dyDescent="0.3">
      <c r="D4521" s="16">
        <v>75</v>
      </c>
      <c r="E4521" s="15" t="s">
        <v>36</v>
      </c>
    </row>
    <row r="4522" spans="4:5" x14ac:dyDescent="0.3">
      <c r="D4522" s="6"/>
      <c r="E4522" s="3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FD96-41B5-46CD-8A65-6F9E4A453FC8}">
  <dimension ref="B2:G30"/>
  <sheetViews>
    <sheetView topLeftCell="A8" workbookViewId="0">
      <selection activeCell="C28" sqref="C28"/>
    </sheetView>
  </sheetViews>
  <sheetFormatPr defaultRowHeight="14.4" x14ac:dyDescent="0.3"/>
  <cols>
    <col min="2" max="2" width="13.33203125" bestFit="1" customWidth="1"/>
    <col min="3" max="3" width="15.5546875" bestFit="1" customWidth="1"/>
    <col min="4" max="4" width="7" bestFit="1" customWidth="1"/>
    <col min="5" max="5" width="10.77734375" bestFit="1" customWidth="1"/>
  </cols>
  <sheetData>
    <row r="2" spans="2:7" x14ac:dyDescent="0.3">
      <c r="B2" s="35" t="s">
        <v>72</v>
      </c>
    </row>
    <row r="3" spans="2:7" x14ac:dyDescent="0.3">
      <c r="B3" s="45" t="s">
        <v>44</v>
      </c>
      <c r="C3" s="45" t="s">
        <v>42</v>
      </c>
      <c r="D3" s="6"/>
      <c r="E3" s="7"/>
    </row>
    <row r="4" spans="2:7" x14ac:dyDescent="0.3">
      <c r="B4" s="45" t="s">
        <v>52</v>
      </c>
      <c r="C4" s="6" t="s">
        <v>36</v>
      </c>
      <c r="D4" s="7" t="s">
        <v>37</v>
      </c>
      <c r="E4" s="3" t="s">
        <v>43</v>
      </c>
      <c r="G4" t="s">
        <v>66</v>
      </c>
    </row>
    <row r="5" spans="2:7" x14ac:dyDescent="0.3">
      <c r="B5" s="46" t="s">
        <v>34</v>
      </c>
      <c r="C5" s="40">
        <v>0.87027797576621524</v>
      </c>
      <c r="D5" s="41">
        <v>0.12972202423378476</v>
      </c>
      <c r="E5" s="42">
        <v>1</v>
      </c>
    </row>
    <row r="6" spans="2:7" x14ac:dyDescent="0.3">
      <c r="B6" s="47" t="s">
        <v>35</v>
      </c>
      <c r="C6" s="43">
        <v>0.86342438374417052</v>
      </c>
      <c r="D6" s="20">
        <v>0.13657561625582945</v>
      </c>
      <c r="E6" s="36">
        <v>1</v>
      </c>
    </row>
    <row r="7" spans="2:7" x14ac:dyDescent="0.3">
      <c r="B7" s="48" t="s">
        <v>33</v>
      </c>
      <c r="C7" s="43">
        <v>0.95562977099236646</v>
      </c>
      <c r="D7" s="20">
        <v>4.4370229007633585E-2</v>
      </c>
      <c r="E7" s="36">
        <v>1</v>
      </c>
    </row>
    <row r="8" spans="2:7" x14ac:dyDescent="0.3">
      <c r="B8" s="49" t="s">
        <v>43</v>
      </c>
      <c r="C8" s="44">
        <v>0.90400000000000003</v>
      </c>
      <c r="D8" s="37">
        <v>9.6000000000000002E-2</v>
      </c>
      <c r="E8" s="38">
        <v>1</v>
      </c>
    </row>
    <row r="9" spans="2:7" x14ac:dyDescent="0.3">
      <c r="B9" s="22"/>
      <c r="C9" s="20"/>
      <c r="D9" s="20"/>
      <c r="E9" s="20"/>
    </row>
    <row r="10" spans="2:7" x14ac:dyDescent="0.3">
      <c r="B10" s="35" t="s">
        <v>75</v>
      </c>
    </row>
    <row r="11" spans="2:7" x14ac:dyDescent="0.3">
      <c r="B11" s="45" t="s">
        <v>44</v>
      </c>
      <c r="C11" s="45" t="s">
        <v>42</v>
      </c>
      <c r="D11" s="6"/>
      <c r="E11" s="7"/>
    </row>
    <row r="12" spans="2:7" x14ac:dyDescent="0.3">
      <c r="B12" s="45" t="s">
        <v>52</v>
      </c>
      <c r="C12" s="6" t="s">
        <v>36</v>
      </c>
      <c r="D12" s="7" t="s">
        <v>37</v>
      </c>
      <c r="E12" s="3" t="s">
        <v>43</v>
      </c>
    </row>
    <row r="13" spans="2:7" x14ac:dyDescent="0.3">
      <c r="B13" s="46" t="s">
        <v>36</v>
      </c>
      <c r="C13" s="40">
        <v>0.92762877820349088</v>
      </c>
      <c r="D13" s="41">
        <v>7.237122179650915E-2</v>
      </c>
      <c r="E13" s="42">
        <v>1</v>
      </c>
      <c r="G13" t="s">
        <v>67</v>
      </c>
    </row>
    <row r="14" spans="2:7" x14ac:dyDescent="0.3">
      <c r="B14" s="48" t="s">
        <v>37</v>
      </c>
      <c r="C14" s="43">
        <v>0.53642384105960261</v>
      </c>
      <c r="D14" s="20">
        <v>0.46357615894039733</v>
      </c>
      <c r="E14" s="36">
        <v>1</v>
      </c>
    </row>
    <row r="15" spans="2:7" x14ac:dyDescent="0.3">
      <c r="B15" s="49" t="s">
        <v>43</v>
      </c>
      <c r="C15" s="44">
        <v>0.90400000000000003</v>
      </c>
      <c r="D15" s="37">
        <v>9.6000000000000002E-2</v>
      </c>
      <c r="E15" s="38">
        <v>1</v>
      </c>
    </row>
    <row r="16" spans="2:7" x14ac:dyDescent="0.3">
      <c r="B16" s="22"/>
      <c r="C16" s="20"/>
      <c r="D16" s="20"/>
      <c r="E16" s="20"/>
    </row>
    <row r="17" spans="2:7" x14ac:dyDescent="0.3">
      <c r="B17" s="35" t="s">
        <v>74</v>
      </c>
    </row>
    <row r="18" spans="2:7" x14ac:dyDescent="0.3">
      <c r="B18" s="45" t="s">
        <v>44</v>
      </c>
      <c r="C18" s="45" t="s">
        <v>42</v>
      </c>
      <c r="D18" s="6"/>
      <c r="E18" s="7"/>
    </row>
    <row r="19" spans="2:7" x14ac:dyDescent="0.3">
      <c r="B19" s="45" t="s">
        <v>52</v>
      </c>
      <c r="C19" s="6" t="s">
        <v>36</v>
      </c>
      <c r="D19" s="7" t="s">
        <v>37</v>
      </c>
      <c r="E19" s="3" t="s">
        <v>43</v>
      </c>
      <c r="G19" t="s">
        <v>68</v>
      </c>
    </row>
    <row r="20" spans="2:7" x14ac:dyDescent="0.3">
      <c r="B20" s="46" t="s">
        <v>36</v>
      </c>
      <c r="C20" s="40">
        <v>0.90625</v>
      </c>
      <c r="D20" s="41">
        <v>9.375E-2</v>
      </c>
      <c r="E20" s="42">
        <v>1</v>
      </c>
      <c r="G20" t="s">
        <v>69</v>
      </c>
    </row>
    <row r="21" spans="2:7" x14ac:dyDescent="0.3">
      <c r="B21" s="48" t="s">
        <v>37</v>
      </c>
      <c r="C21" s="43">
        <v>0.90247989276139406</v>
      </c>
      <c r="D21" s="20">
        <v>9.7520107238605894E-2</v>
      </c>
      <c r="E21" s="36">
        <v>1</v>
      </c>
    </row>
    <row r="22" spans="2:7" x14ac:dyDescent="0.3">
      <c r="B22" s="49" t="s">
        <v>43</v>
      </c>
      <c r="C22" s="44">
        <v>0.90400000000000003</v>
      </c>
      <c r="D22" s="37">
        <v>9.6000000000000002E-2</v>
      </c>
      <c r="E22" s="38">
        <v>1</v>
      </c>
    </row>
    <row r="23" spans="2:7" x14ac:dyDescent="0.3">
      <c r="B23" s="22"/>
      <c r="C23" s="20"/>
      <c r="D23" s="20"/>
      <c r="E23" s="20"/>
    </row>
    <row r="24" spans="2:7" x14ac:dyDescent="0.3">
      <c r="B24" s="35" t="s">
        <v>73</v>
      </c>
    </row>
    <row r="25" spans="2:7" x14ac:dyDescent="0.3">
      <c r="B25" s="45" t="s">
        <v>44</v>
      </c>
      <c r="C25" s="45" t="s">
        <v>42</v>
      </c>
      <c r="D25" s="6"/>
      <c r="E25" s="7"/>
    </row>
    <row r="26" spans="2:7" x14ac:dyDescent="0.3">
      <c r="B26" s="45" t="s">
        <v>52</v>
      </c>
      <c r="C26" s="6" t="s">
        <v>36</v>
      </c>
      <c r="D26" s="7" t="s">
        <v>37</v>
      </c>
      <c r="E26" s="3" t="s">
        <v>43</v>
      </c>
      <c r="G26" t="s">
        <v>70</v>
      </c>
    </row>
    <row r="27" spans="2:7" x14ac:dyDescent="0.3">
      <c r="B27" s="46" t="s">
        <v>60</v>
      </c>
      <c r="C27" s="40">
        <v>1</v>
      </c>
      <c r="D27" s="41">
        <v>0</v>
      </c>
      <c r="E27" s="42">
        <v>1</v>
      </c>
    </row>
    <row r="28" spans="2:7" x14ac:dyDescent="0.3">
      <c r="B28" s="47" t="s">
        <v>58</v>
      </c>
      <c r="C28" s="43">
        <v>0.63861386138613863</v>
      </c>
      <c r="D28" s="20">
        <v>0.36138613861386137</v>
      </c>
      <c r="E28" s="36">
        <v>1</v>
      </c>
    </row>
    <row r="29" spans="2:7" x14ac:dyDescent="0.3">
      <c r="B29" s="48" t="s">
        <v>59</v>
      </c>
      <c r="C29" s="43">
        <v>0.97758804695837775</v>
      </c>
      <c r="D29" s="20">
        <v>2.2411953041622197E-2</v>
      </c>
      <c r="E29" s="36">
        <v>1</v>
      </c>
    </row>
    <row r="30" spans="2:7" x14ac:dyDescent="0.3">
      <c r="B30" s="49" t="s">
        <v>43</v>
      </c>
      <c r="C30" s="44">
        <v>0.90400000000000003</v>
      </c>
      <c r="D30" s="37">
        <v>9.6000000000000002E-2</v>
      </c>
      <c r="E30" s="38">
        <v>1</v>
      </c>
    </row>
  </sheetData>
  <pageMargins left="0.7" right="0.7" top="0.75" bottom="0.75" header="0.3" footer="0.3"/>
  <pageSetup orientation="portrait"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workbookViewId="0">
      <selection activeCell="E4" sqref="E4"/>
    </sheetView>
  </sheetViews>
  <sheetFormatPr defaultRowHeight="14.4" x14ac:dyDescent="0.3"/>
  <cols>
    <col min="1" max="1" width="5" bestFit="1" customWidth="1"/>
    <col min="2" max="2" width="14.33203125" customWidth="1"/>
    <col min="3" max="3" width="20.21875" customWidth="1"/>
    <col min="4" max="4" width="18.6640625" customWidth="1"/>
    <col min="5" max="5" width="19" style="9" customWidth="1"/>
    <col min="6" max="6" width="10.33203125" customWidth="1"/>
    <col min="7" max="7" width="16.6640625" customWidth="1"/>
    <col min="8" max="8" width="8.33203125" customWidth="1"/>
    <col min="9" max="9" width="11.33203125" customWidth="1"/>
    <col min="10" max="10" width="11.109375" customWidth="1"/>
    <col min="11" max="11" width="14.6640625" customWidth="1"/>
    <col min="12" max="12" width="18.33203125" customWidth="1"/>
    <col min="13" max="13" width="12.5546875" customWidth="1"/>
    <col min="14" max="14" width="8.33203125" customWidth="1"/>
    <col min="15" max="15" width="11.77734375" customWidth="1"/>
    <col min="16" max="16" width="8.109375" customWidth="1"/>
  </cols>
  <sheetData>
    <row r="1" spans="1:15" x14ac:dyDescent="0.3">
      <c r="A1" s="10" t="s">
        <v>0</v>
      </c>
      <c r="B1" s="11" t="s">
        <v>1</v>
      </c>
      <c r="C1" s="11" t="s">
        <v>2</v>
      </c>
      <c r="D1" s="12" t="s">
        <v>32</v>
      </c>
      <c r="E1" s="13" t="s">
        <v>40</v>
      </c>
      <c r="F1" s="10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8</v>
      </c>
      <c r="L1" s="11" t="s">
        <v>9</v>
      </c>
      <c r="M1" s="11" t="s">
        <v>38</v>
      </c>
      <c r="N1" s="11" t="s">
        <v>10</v>
      </c>
      <c r="O1" s="12" t="s">
        <v>11</v>
      </c>
    </row>
    <row r="2" spans="1:15" x14ac:dyDescent="0.3">
      <c r="A2" s="7">
        <v>15</v>
      </c>
      <c r="B2" s="3">
        <v>67</v>
      </c>
      <c r="C2" s="3">
        <v>41</v>
      </c>
      <c r="D2" s="6">
        <v>112</v>
      </c>
      <c r="E2" s="9" t="str">
        <f t="shared" ref="E2:E41" si="0">IF(D2&lt;=50,"0-50",IF(D2&lt;=100,"51-100","100+"))</f>
        <v>100+</v>
      </c>
      <c r="F2" s="8">
        <v>91741</v>
      </c>
      <c r="G2" s="3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6" t="s">
        <v>36</v>
      </c>
    </row>
    <row r="3" spans="1:15" x14ac:dyDescent="0.3">
      <c r="A3" s="7">
        <v>1481</v>
      </c>
      <c r="B3" s="3">
        <v>67</v>
      </c>
      <c r="C3" s="3">
        <v>42</v>
      </c>
      <c r="D3" s="6">
        <v>32</v>
      </c>
      <c r="E3" s="9" t="str">
        <f t="shared" si="0"/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6" t="s">
        <v>37</v>
      </c>
    </row>
    <row r="4" spans="1:15" x14ac:dyDescent="0.3">
      <c r="A4" s="7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6" t="s">
        <v>36</v>
      </c>
    </row>
    <row r="5" spans="1:15" x14ac:dyDescent="0.3">
      <c r="A5" s="7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6" t="s">
        <v>36</v>
      </c>
    </row>
    <row r="6" spans="1:15" x14ac:dyDescent="0.3">
      <c r="A6" s="7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6" t="s">
        <v>36</v>
      </c>
    </row>
    <row r="7" spans="1:15" x14ac:dyDescent="0.3">
      <c r="A7" s="7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6" t="s">
        <v>37</v>
      </c>
    </row>
    <row r="8" spans="1:15" x14ac:dyDescent="0.3">
      <c r="A8" s="7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6" t="s">
        <v>36</v>
      </c>
    </row>
    <row r="9" spans="1:15" x14ac:dyDescent="0.3">
      <c r="A9" s="7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6" t="s">
        <v>37</v>
      </c>
    </row>
    <row r="10" spans="1:15" x14ac:dyDescent="0.3">
      <c r="A10" s="7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6" t="s">
        <v>36</v>
      </c>
    </row>
    <row r="11" spans="1:15" x14ac:dyDescent="0.3">
      <c r="A11" s="7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6" t="s">
        <v>36</v>
      </c>
    </row>
    <row r="12" spans="1:15" x14ac:dyDescent="0.3">
      <c r="A12" s="7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6" t="s">
        <v>36</v>
      </c>
    </row>
    <row r="13" spans="1:15" x14ac:dyDescent="0.3">
      <c r="A13" s="7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6" t="s">
        <v>37</v>
      </c>
    </row>
    <row r="14" spans="1:15" x14ac:dyDescent="0.3">
      <c r="A14" s="7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6" t="s">
        <v>36</v>
      </c>
    </row>
    <row r="15" spans="1:15" x14ac:dyDescent="0.3">
      <c r="A15" s="7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6" t="s">
        <v>37</v>
      </c>
    </row>
    <row r="16" spans="1:15" x14ac:dyDescent="0.3">
      <c r="A16" s="7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6" t="s">
        <v>37</v>
      </c>
    </row>
    <row r="17" spans="1:15" x14ac:dyDescent="0.3">
      <c r="A17" s="7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6" t="s">
        <v>36</v>
      </c>
    </row>
    <row r="18" spans="1:15" x14ac:dyDescent="0.3">
      <c r="A18" s="7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6" t="s">
        <v>36</v>
      </c>
    </row>
    <row r="19" spans="1:15" x14ac:dyDescent="0.3">
      <c r="A19" s="7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6" t="s">
        <v>37</v>
      </c>
    </row>
    <row r="20" spans="1:15" x14ac:dyDescent="0.3">
      <c r="A20" s="7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6" t="s">
        <v>37</v>
      </c>
    </row>
    <row r="21" spans="1:15" x14ac:dyDescent="0.3">
      <c r="A21" s="7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6" t="s">
        <v>37</v>
      </c>
    </row>
    <row r="22" spans="1:15" x14ac:dyDescent="0.3">
      <c r="A22" s="7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6" t="s">
        <v>37</v>
      </c>
    </row>
    <row r="23" spans="1:15" x14ac:dyDescent="0.3">
      <c r="A23" s="7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6" t="s">
        <v>37</v>
      </c>
    </row>
    <row r="24" spans="1:15" x14ac:dyDescent="0.3">
      <c r="A24" s="7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6" t="s">
        <v>36</v>
      </c>
    </row>
    <row r="25" spans="1:15" x14ac:dyDescent="0.3">
      <c r="A25" s="7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6" t="s">
        <v>37</v>
      </c>
    </row>
    <row r="26" spans="1:15" x14ac:dyDescent="0.3">
      <c r="A26" s="7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6" t="s">
        <v>36</v>
      </c>
    </row>
    <row r="27" spans="1:15" x14ac:dyDescent="0.3">
      <c r="A27" s="7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6" t="s">
        <v>36</v>
      </c>
    </row>
    <row r="28" spans="1:15" x14ac:dyDescent="0.3">
      <c r="A28" s="7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6" t="s">
        <v>37</v>
      </c>
    </row>
    <row r="29" spans="1:15" x14ac:dyDescent="0.3">
      <c r="A29" s="7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6" t="s">
        <v>36</v>
      </c>
    </row>
    <row r="30" spans="1:15" x14ac:dyDescent="0.3">
      <c r="A30" s="7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6" t="s">
        <v>36</v>
      </c>
    </row>
    <row r="31" spans="1:15" x14ac:dyDescent="0.3">
      <c r="A31" s="7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6" t="s">
        <v>36</v>
      </c>
    </row>
    <row r="32" spans="1:15" x14ac:dyDescent="0.3">
      <c r="A32" s="7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6" t="s">
        <v>36</v>
      </c>
    </row>
    <row r="33" spans="1:15" x14ac:dyDescent="0.3">
      <c r="A33" s="7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6" t="s">
        <v>37</v>
      </c>
    </row>
    <row r="34" spans="1:15" x14ac:dyDescent="0.3">
      <c r="A34" s="7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6" t="s">
        <v>36</v>
      </c>
    </row>
    <row r="35" spans="1:15" x14ac:dyDescent="0.3">
      <c r="A35" s="7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6" t="s">
        <v>37</v>
      </c>
    </row>
    <row r="36" spans="1:15" x14ac:dyDescent="0.3">
      <c r="A36" s="7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6" t="s">
        <v>37</v>
      </c>
    </row>
    <row r="37" spans="1:15" x14ac:dyDescent="0.3">
      <c r="A37" s="7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6" t="s">
        <v>36</v>
      </c>
    </row>
    <row r="38" spans="1:15" x14ac:dyDescent="0.3">
      <c r="A38" s="7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3" t="s">
        <v>71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6" t="s">
        <v>36</v>
      </c>
    </row>
    <row r="39" spans="1:15" x14ac:dyDescent="0.3">
      <c r="A39" s="7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6" t="s">
        <v>36</v>
      </c>
    </row>
    <row r="40" spans="1:15" x14ac:dyDescent="0.3">
      <c r="A40" s="7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6" t="s">
        <v>36</v>
      </c>
    </row>
    <row r="41" spans="1:15" x14ac:dyDescent="0.3">
      <c r="A41" s="7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6" t="s">
        <v>36</v>
      </c>
    </row>
    <row r="42" spans="1:15" x14ac:dyDescent="0.3">
      <c r="A42" s="7">
        <v>244</v>
      </c>
      <c r="B42" s="3">
        <v>65</v>
      </c>
      <c r="C42" s="3">
        <v>39</v>
      </c>
      <c r="D42" s="6">
        <v>170</v>
      </c>
      <c r="E42" s="9" t="str">
        <f t="shared" ref="E42:E105" si="1">IF(D42&lt;=50,"0-50",IF(D42&lt;=100,"51-100","100+"))</f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6" t="s">
        <v>36</v>
      </c>
    </row>
    <row r="43" spans="1:15" x14ac:dyDescent="0.3">
      <c r="A43" s="7">
        <v>253</v>
      </c>
      <c r="B43" s="3">
        <v>65</v>
      </c>
      <c r="C43" s="3">
        <v>40</v>
      </c>
      <c r="D43" s="6">
        <v>53</v>
      </c>
      <c r="E43" s="9" t="str">
        <f t="shared" si="1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6" t="s">
        <v>37</v>
      </c>
    </row>
    <row r="44" spans="1:15" x14ac:dyDescent="0.3">
      <c r="A44" s="7">
        <v>255</v>
      </c>
      <c r="B44" s="3">
        <v>65</v>
      </c>
      <c r="C44" s="3">
        <v>41</v>
      </c>
      <c r="D44" s="6">
        <v>134</v>
      </c>
      <c r="E44" s="9" t="str">
        <f t="shared" si="1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6" t="s">
        <v>36</v>
      </c>
    </row>
    <row r="45" spans="1:15" x14ac:dyDescent="0.3">
      <c r="A45" s="7">
        <v>302</v>
      </c>
      <c r="B45" s="3">
        <v>65</v>
      </c>
      <c r="C45" s="3">
        <v>39</v>
      </c>
      <c r="D45" s="6">
        <v>150</v>
      </c>
      <c r="E45" s="9" t="str">
        <f t="shared" si="1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6" t="s">
        <v>36</v>
      </c>
    </row>
    <row r="46" spans="1:15" x14ac:dyDescent="0.3">
      <c r="A46" s="7">
        <v>320</v>
      </c>
      <c r="B46" s="3">
        <v>65</v>
      </c>
      <c r="C46" s="3">
        <v>39</v>
      </c>
      <c r="D46" s="6">
        <v>20</v>
      </c>
      <c r="E46" s="9" t="str">
        <f t="shared" si="1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6" t="s">
        <v>37</v>
      </c>
    </row>
    <row r="47" spans="1:15" x14ac:dyDescent="0.3">
      <c r="A47" s="7">
        <v>383</v>
      </c>
      <c r="B47" s="3">
        <v>65</v>
      </c>
      <c r="C47" s="3">
        <v>41</v>
      </c>
      <c r="D47" s="6">
        <v>133</v>
      </c>
      <c r="E47" s="9" t="str">
        <f t="shared" si="1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6" t="s">
        <v>37</v>
      </c>
    </row>
    <row r="48" spans="1:15" x14ac:dyDescent="0.3">
      <c r="A48" s="7">
        <v>613</v>
      </c>
      <c r="B48" s="3">
        <v>65</v>
      </c>
      <c r="C48" s="3">
        <v>40</v>
      </c>
      <c r="D48" s="6">
        <v>129</v>
      </c>
      <c r="E48" s="9" t="str">
        <f t="shared" si="1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6" t="s">
        <v>37</v>
      </c>
    </row>
    <row r="49" spans="1:15" x14ac:dyDescent="0.3">
      <c r="A49" s="7">
        <v>663</v>
      </c>
      <c r="B49" s="3">
        <v>65</v>
      </c>
      <c r="C49" s="3">
        <v>41</v>
      </c>
      <c r="D49" s="6">
        <v>185</v>
      </c>
      <c r="E49" s="9" t="str">
        <f t="shared" si="1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6" t="s">
        <v>36</v>
      </c>
    </row>
    <row r="50" spans="1:15" x14ac:dyDescent="0.3">
      <c r="A50" s="7">
        <v>672</v>
      </c>
      <c r="B50" s="3">
        <v>65</v>
      </c>
      <c r="C50" s="3">
        <v>41</v>
      </c>
      <c r="D50" s="6">
        <v>105</v>
      </c>
      <c r="E50" s="9" t="str">
        <f t="shared" si="1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6" t="s">
        <v>36</v>
      </c>
    </row>
    <row r="51" spans="1:15" x14ac:dyDescent="0.3">
      <c r="A51" s="7">
        <v>776</v>
      </c>
      <c r="B51" s="3">
        <v>65</v>
      </c>
      <c r="C51" s="3">
        <v>39</v>
      </c>
      <c r="D51" s="6">
        <v>23</v>
      </c>
      <c r="E51" s="9" t="str">
        <f t="shared" si="1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6" t="s">
        <v>37</v>
      </c>
    </row>
    <row r="52" spans="1:15" x14ac:dyDescent="0.3">
      <c r="A52" s="7">
        <v>915</v>
      </c>
      <c r="B52" s="3">
        <v>65</v>
      </c>
      <c r="C52" s="3">
        <v>41</v>
      </c>
      <c r="D52" s="6">
        <v>195</v>
      </c>
      <c r="E52" s="9" t="str">
        <f t="shared" si="1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6" t="s">
        <v>37</v>
      </c>
    </row>
    <row r="53" spans="1:15" x14ac:dyDescent="0.3">
      <c r="A53" s="7">
        <v>928</v>
      </c>
      <c r="B53" s="3">
        <v>65</v>
      </c>
      <c r="C53" s="3">
        <v>40</v>
      </c>
      <c r="D53" s="6">
        <v>95</v>
      </c>
      <c r="E53" s="9" t="str">
        <f t="shared" si="1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6" t="s">
        <v>37</v>
      </c>
    </row>
    <row r="54" spans="1:15" x14ac:dyDescent="0.3">
      <c r="A54" s="7">
        <v>1110</v>
      </c>
      <c r="B54" s="3">
        <v>65</v>
      </c>
      <c r="C54" s="3">
        <v>41</v>
      </c>
      <c r="D54" s="6">
        <v>121</v>
      </c>
      <c r="E54" s="9" t="str">
        <f t="shared" si="1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6" t="s">
        <v>36</v>
      </c>
    </row>
    <row r="55" spans="1:15" x14ac:dyDescent="0.3">
      <c r="A55" s="7">
        <v>1281</v>
      </c>
      <c r="B55" s="3">
        <v>65</v>
      </c>
      <c r="C55" s="3">
        <v>40</v>
      </c>
      <c r="D55" s="6">
        <v>98</v>
      </c>
      <c r="E55" s="9" t="str">
        <f t="shared" si="1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6" t="s">
        <v>36</v>
      </c>
    </row>
    <row r="56" spans="1:15" x14ac:dyDescent="0.3">
      <c r="A56" s="7">
        <v>1285</v>
      </c>
      <c r="B56" s="3">
        <v>65</v>
      </c>
      <c r="C56" s="3">
        <v>40</v>
      </c>
      <c r="D56" s="6">
        <v>128</v>
      </c>
      <c r="E56" s="9" t="str">
        <f t="shared" si="1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6" t="s">
        <v>36</v>
      </c>
    </row>
    <row r="57" spans="1:15" x14ac:dyDescent="0.3">
      <c r="A57" s="7">
        <v>1384</v>
      </c>
      <c r="B57" s="3">
        <v>65</v>
      </c>
      <c r="C57" s="3">
        <v>41</v>
      </c>
      <c r="D57" s="6">
        <v>105</v>
      </c>
      <c r="E57" s="9" t="str">
        <f t="shared" si="1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6" t="s">
        <v>36</v>
      </c>
    </row>
    <row r="58" spans="1:15" x14ac:dyDescent="0.3">
      <c r="A58" s="7">
        <v>1398</v>
      </c>
      <c r="B58" s="3">
        <v>65</v>
      </c>
      <c r="C58" s="3">
        <v>41</v>
      </c>
      <c r="D58" s="6">
        <v>45</v>
      </c>
      <c r="E58" s="9" t="str">
        <f t="shared" si="1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6" t="s">
        <v>36</v>
      </c>
    </row>
    <row r="59" spans="1:15" x14ac:dyDescent="0.3">
      <c r="A59" s="7">
        <v>1412</v>
      </c>
      <c r="B59" s="3">
        <v>65</v>
      </c>
      <c r="C59" s="3">
        <v>39</v>
      </c>
      <c r="D59" s="6">
        <v>184</v>
      </c>
      <c r="E59" s="9" t="str">
        <f t="shared" si="1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6" t="s">
        <v>37</v>
      </c>
    </row>
    <row r="60" spans="1:15" x14ac:dyDescent="0.3">
      <c r="A60" s="7">
        <v>1419</v>
      </c>
      <c r="B60" s="3">
        <v>65</v>
      </c>
      <c r="C60" s="3">
        <v>41</v>
      </c>
      <c r="D60" s="6">
        <v>154</v>
      </c>
      <c r="E60" s="9" t="str">
        <f t="shared" si="1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6" t="s">
        <v>37</v>
      </c>
    </row>
    <row r="61" spans="1:15" x14ac:dyDescent="0.3">
      <c r="A61" s="7">
        <v>1435</v>
      </c>
      <c r="B61" s="3">
        <v>65</v>
      </c>
      <c r="C61" s="3">
        <v>41</v>
      </c>
      <c r="D61" s="6">
        <v>55</v>
      </c>
      <c r="E61" s="9" t="str">
        <f t="shared" si="1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6" t="s">
        <v>36</v>
      </c>
    </row>
    <row r="62" spans="1:15" x14ac:dyDescent="0.3">
      <c r="A62" s="7">
        <v>1474</v>
      </c>
      <c r="B62" s="3">
        <v>65</v>
      </c>
      <c r="C62" s="3">
        <v>35</v>
      </c>
      <c r="D62" s="6">
        <v>23</v>
      </c>
      <c r="E62" s="9" t="str">
        <f t="shared" si="1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6" t="s">
        <v>36</v>
      </c>
    </row>
    <row r="63" spans="1:15" x14ac:dyDescent="0.3">
      <c r="A63" s="7">
        <v>1479</v>
      </c>
      <c r="B63" s="3">
        <v>65</v>
      </c>
      <c r="C63" s="3">
        <v>39</v>
      </c>
      <c r="D63" s="6">
        <v>160</v>
      </c>
      <c r="E63" s="9" t="str">
        <f t="shared" si="1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6" t="s">
        <v>36</v>
      </c>
    </row>
    <row r="64" spans="1:15" x14ac:dyDescent="0.3">
      <c r="A64" s="7">
        <v>1503</v>
      </c>
      <c r="B64" s="3">
        <v>65</v>
      </c>
      <c r="C64" s="3">
        <v>39</v>
      </c>
      <c r="D64" s="6">
        <v>113</v>
      </c>
      <c r="E64" s="9" t="str">
        <f t="shared" si="1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6" t="s">
        <v>37</v>
      </c>
    </row>
    <row r="65" spans="1:15" x14ac:dyDescent="0.3">
      <c r="A65" s="7">
        <v>1637</v>
      </c>
      <c r="B65" s="3">
        <v>65</v>
      </c>
      <c r="C65" s="3">
        <v>39</v>
      </c>
      <c r="D65" s="6">
        <v>100</v>
      </c>
      <c r="E65" s="9" t="str">
        <f t="shared" si="1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6" t="s">
        <v>37</v>
      </c>
    </row>
    <row r="66" spans="1:15" x14ac:dyDescent="0.3">
      <c r="A66" s="7">
        <v>1704</v>
      </c>
      <c r="B66" s="3">
        <v>65</v>
      </c>
      <c r="C66" s="3">
        <v>41</v>
      </c>
      <c r="D66" s="6">
        <v>40</v>
      </c>
      <c r="E66" s="9" t="str">
        <f t="shared" si="1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6" t="s">
        <v>36</v>
      </c>
    </row>
    <row r="67" spans="1:15" x14ac:dyDescent="0.3">
      <c r="A67" s="7">
        <v>1763</v>
      </c>
      <c r="B67" s="3">
        <v>65</v>
      </c>
      <c r="C67" s="3">
        <v>35</v>
      </c>
      <c r="D67" s="6">
        <v>55</v>
      </c>
      <c r="E67" s="9" t="str">
        <f t="shared" si="1"/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6" t="s">
        <v>37</v>
      </c>
    </row>
    <row r="68" spans="1:15" x14ac:dyDescent="0.3">
      <c r="A68" s="7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6" t="s">
        <v>37</v>
      </c>
    </row>
    <row r="69" spans="1:15" x14ac:dyDescent="0.3">
      <c r="A69" s="7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6" t="s">
        <v>37</v>
      </c>
    </row>
    <row r="70" spans="1:15" x14ac:dyDescent="0.3">
      <c r="A70" s="7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6" t="s">
        <v>37</v>
      </c>
    </row>
    <row r="71" spans="1:15" x14ac:dyDescent="0.3">
      <c r="A71" s="7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6" t="s">
        <v>36</v>
      </c>
    </row>
    <row r="72" spans="1:15" x14ac:dyDescent="0.3">
      <c r="A72" s="7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6" t="s">
        <v>36</v>
      </c>
    </row>
    <row r="73" spans="1:15" x14ac:dyDescent="0.3">
      <c r="A73" s="7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6" t="s">
        <v>36</v>
      </c>
    </row>
    <row r="74" spans="1:15" x14ac:dyDescent="0.3">
      <c r="A74" s="7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6" t="s">
        <v>36</v>
      </c>
    </row>
    <row r="75" spans="1:15" x14ac:dyDescent="0.3">
      <c r="A75" s="7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6" t="s">
        <v>36</v>
      </c>
    </row>
    <row r="76" spans="1:15" x14ac:dyDescent="0.3">
      <c r="A76" s="7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6" t="s">
        <v>36</v>
      </c>
    </row>
    <row r="77" spans="1:15" x14ac:dyDescent="0.3">
      <c r="A77" s="7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6" t="s">
        <v>36</v>
      </c>
    </row>
    <row r="78" spans="1:15" x14ac:dyDescent="0.3">
      <c r="A78" s="7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6" t="s">
        <v>37</v>
      </c>
    </row>
    <row r="79" spans="1:15" x14ac:dyDescent="0.3">
      <c r="A79" s="7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6" t="s">
        <v>36</v>
      </c>
    </row>
    <row r="80" spans="1:15" x14ac:dyDescent="0.3">
      <c r="A80" s="7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6" t="s">
        <v>37</v>
      </c>
    </row>
    <row r="81" spans="1:15" x14ac:dyDescent="0.3">
      <c r="A81" s="7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6" t="s">
        <v>36</v>
      </c>
    </row>
    <row r="82" spans="1:15" x14ac:dyDescent="0.3">
      <c r="A82" s="7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6" t="s">
        <v>36</v>
      </c>
    </row>
    <row r="83" spans="1:15" x14ac:dyDescent="0.3">
      <c r="A83" s="7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6" t="s">
        <v>36</v>
      </c>
    </row>
    <row r="84" spans="1:15" x14ac:dyDescent="0.3">
      <c r="A84" s="7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6" t="s">
        <v>37</v>
      </c>
    </row>
    <row r="85" spans="1:15" x14ac:dyDescent="0.3">
      <c r="A85" s="7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6" t="s">
        <v>36</v>
      </c>
    </row>
    <row r="86" spans="1:15" x14ac:dyDescent="0.3">
      <c r="A86" s="7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6" t="s">
        <v>37</v>
      </c>
    </row>
    <row r="87" spans="1:15" x14ac:dyDescent="0.3">
      <c r="A87" s="7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6" t="s">
        <v>37</v>
      </c>
    </row>
    <row r="88" spans="1:15" x14ac:dyDescent="0.3">
      <c r="A88" s="7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6" t="s">
        <v>36</v>
      </c>
    </row>
    <row r="89" spans="1:15" x14ac:dyDescent="0.3">
      <c r="A89" s="7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6" t="s">
        <v>37</v>
      </c>
    </row>
    <row r="90" spans="1:15" x14ac:dyDescent="0.3">
      <c r="A90" s="7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6" t="s">
        <v>37</v>
      </c>
    </row>
    <row r="91" spans="1:15" x14ac:dyDescent="0.3">
      <c r="A91" s="7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6" t="s">
        <v>36</v>
      </c>
    </row>
    <row r="92" spans="1:15" x14ac:dyDescent="0.3">
      <c r="A92" s="7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6" t="s">
        <v>37</v>
      </c>
    </row>
    <row r="93" spans="1:15" x14ac:dyDescent="0.3">
      <c r="A93" s="7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6" t="s">
        <v>36</v>
      </c>
    </row>
    <row r="94" spans="1:15" x14ac:dyDescent="0.3">
      <c r="A94" s="7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6" t="s">
        <v>36</v>
      </c>
    </row>
    <row r="95" spans="1:15" x14ac:dyDescent="0.3">
      <c r="A95" s="7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6" t="s">
        <v>36</v>
      </c>
    </row>
    <row r="96" spans="1:15" x14ac:dyDescent="0.3">
      <c r="A96" s="7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6" t="s">
        <v>36</v>
      </c>
    </row>
    <row r="97" spans="1:15" x14ac:dyDescent="0.3">
      <c r="A97" s="7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6" t="s">
        <v>37</v>
      </c>
    </row>
    <row r="98" spans="1:15" x14ac:dyDescent="0.3">
      <c r="A98" s="7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6" t="s">
        <v>37</v>
      </c>
    </row>
    <row r="99" spans="1:15" x14ac:dyDescent="0.3">
      <c r="A99" s="7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6" t="s">
        <v>36</v>
      </c>
    </row>
    <row r="100" spans="1:15" x14ac:dyDescent="0.3">
      <c r="A100" s="7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6" t="s">
        <v>37</v>
      </c>
    </row>
    <row r="101" spans="1:15" x14ac:dyDescent="0.3">
      <c r="A101" s="7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6" t="s">
        <v>36</v>
      </c>
    </row>
    <row r="102" spans="1:15" x14ac:dyDescent="0.3">
      <c r="A102" s="7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6" t="s">
        <v>36</v>
      </c>
    </row>
    <row r="103" spans="1:15" x14ac:dyDescent="0.3">
      <c r="A103" s="7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6" t="s">
        <v>37</v>
      </c>
    </row>
    <row r="104" spans="1:15" x14ac:dyDescent="0.3">
      <c r="A104" s="7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6" t="s">
        <v>36</v>
      </c>
    </row>
    <row r="105" spans="1:15" x14ac:dyDescent="0.3">
      <c r="A105" s="7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6" t="s">
        <v>36</v>
      </c>
    </row>
    <row r="106" spans="1:15" x14ac:dyDescent="0.3">
      <c r="A106" s="7">
        <v>4080</v>
      </c>
      <c r="B106" s="3">
        <v>65</v>
      </c>
      <c r="C106" s="3">
        <v>40</v>
      </c>
      <c r="D106" s="6">
        <v>75</v>
      </c>
      <c r="E106" s="9" t="str">
        <f t="shared" ref="E106:E169" si="2">IF(D106&lt;=50,"0-50",IF(D106&lt;=100,"51-100","100+"))</f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6" t="s">
        <v>36</v>
      </c>
    </row>
    <row r="107" spans="1:15" x14ac:dyDescent="0.3">
      <c r="A107" s="7">
        <v>4248</v>
      </c>
      <c r="B107" s="3">
        <v>65</v>
      </c>
      <c r="C107" s="3">
        <v>39</v>
      </c>
      <c r="D107" s="6">
        <v>10</v>
      </c>
      <c r="E107" s="9" t="str">
        <f t="shared" si="2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6" t="s">
        <v>36</v>
      </c>
    </row>
    <row r="108" spans="1:15" x14ac:dyDescent="0.3">
      <c r="A108" s="7">
        <v>4296</v>
      </c>
      <c r="B108" s="3">
        <v>65</v>
      </c>
      <c r="C108" s="3">
        <v>41</v>
      </c>
      <c r="D108" s="6">
        <v>91</v>
      </c>
      <c r="E108" s="9" t="str">
        <f t="shared" si="2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6" t="s">
        <v>36</v>
      </c>
    </row>
    <row r="109" spans="1:15" x14ac:dyDescent="0.3">
      <c r="A109" s="7">
        <v>4311</v>
      </c>
      <c r="B109" s="3">
        <v>65</v>
      </c>
      <c r="C109" s="3">
        <v>41</v>
      </c>
      <c r="D109" s="6">
        <v>170</v>
      </c>
      <c r="E109" s="9" t="str">
        <f t="shared" si="2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6" t="s">
        <v>37</v>
      </c>
    </row>
    <row r="110" spans="1:15" x14ac:dyDescent="0.3">
      <c r="A110" s="7">
        <v>4551</v>
      </c>
      <c r="B110" s="3">
        <v>65</v>
      </c>
      <c r="C110" s="3">
        <v>40</v>
      </c>
      <c r="D110" s="6">
        <v>18</v>
      </c>
      <c r="E110" s="9" t="str">
        <f t="shared" si="2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6" t="s">
        <v>36</v>
      </c>
    </row>
    <row r="111" spans="1:15" x14ac:dyDescent="0.3">
      <c r="A111" s="7">
        <v>4563</v>
      </c>
      <c r="B111" s="3">
        <v>65</v>
      </c>
      <c r="C111" s="3">
        <v>40</v>
      </c>
      <c r="D111" s="6">
        <v>64</v>
      </c>
      <c r="E111" s="9" t="str">
        <f t="shared" si="2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6" t="s">
        <v>37</v>
      </c>
    </row>
    <row r="112" spans="1:15" x14ac:dyDescent="0.3">
      <c r="A112" s="7">
        <v>4643</v>
      </c>
      <c r="B112" s="3">
        <v>65</v>
      </c>
      <c r="C112" s="3">
        <v>40</v>
      </c>
      <c r="D112" s="6">
        <v>143</v>
      </c>
      <c r="E112" s="9" t="str">
        <f t="shared" si="2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6" t="s">
        <v>36</v>
      </c>
    </row>
    <row r="113" spans="1:15" x14ac:dyDescent="0.3">
      <c r="A113" s="7">
        <v>4712</v>
      </c>
      <c r="B113" s="3">
        <v>65</v>
      </c>
      <c r="C113" s="3">
        <v>40</v>
      </c>
      <c r="D113" s="6">
        <v>59</v>
      </c>
      <c r="E113" s="9" t="str">
        <f t="shared" si="2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6" t="s">
        <v>36</v>
      </c>
    </row>
    <row r="114" spans="1:15" x14ac:dyDescent="0.3">
      <c r="A114" s="7">
        <v>4716</v>
      </c>
      <c r="B114" s="3">
        <v>65</v>
      </c>
      <c r="C114" s="3">
        <v>39</v>
      </c>
      <c r="D114" s="6">
        <v>35</v>
      </c>
      <c r="E114" s="9" t="str">
        <f t="shared" si="2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6" t="s">
        <v>36</v>
      </c>
    </row>
    <row r="115" spans="1:15" x14ac:dyDescent="0.3">
      <c r="A115" s="7">
        <v>4836</v>
      </c>
      <c r="B115" s="3">
        <v>65</v>
      </c>
      <c r="C115" s="3">
        <v>39</v>
      </c>
      <c r="D115" s="6">
        <v>25</v>
      </c>
      <c r="E115" s="9" t="str">
        <f t="shared" si="2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6" t="s">
        <v>36</v>
      </c>
    </row>
    <row r="116" spans="1:15" x14ac:dyDescent="0.3">
      <c r="A116" s="7">
        <v>4915</v>
      </c>
      <c r="B116" s="3">
        <v>65</v>
      </c>
      <c r="C116" s="3">
        <v>39</v>
      </c>
      <c r="D116" s="6">
        <v>94</v>
      </c>
      <c r="E116" s="9" t="str">
        <f t="shared" si="2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6" t="s">
        <v>37</v>
      </c>
    </row>
    <row r="117" spans="1:15" x14ac:dyDescent="0.3">
      <c r="A117" s="7">
        <v>4999</v>
      </c>
      <c r="B117" s="3">
        <v>65</v>
      </c>
      <c r="C117" s="3">
        <v>40</v>
      </c>
      <c r="D117" s="6">
        <v>49</v>
      </c>
      <c r="E117" s="9" t="str">
        <f t="shared" si="2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6" t="s">
        <v>36</v>
      </c>
    </row>
    <row r="118" spans="1:15" x14ac:dyDescent="0.3">
      <c r="A118" s="7">
        <v>189</v>
      </c>
      <c r="B118" s="3">
        <v>64</v>
      </c>
      <c r="C118" s="3">
        <v>40</v>
      </c>
      <c r="D118" s="6">
        <v>169</v>
      </c>
      <c r="E118" s="9" t="str">
        <f t="shared" si="2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6" t="s">
        <v>36</v>
      </c>
    </row>
    <row r="119" spans="1:15" x14ac:dyDescent="0.3">
      <c r="A119" s="7">
        <v>210</v>
      </c>
      <c r="B119" s="3">
        <v>64</v>
      </c>
      <c r="C119" s="3">
        <v>39</v>
      </c>
      <c r="D119" s="6">
        <v>172</v>
      </c>
      <c r="E119" s="9" t="str">
        <f t="shared" si="2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6" t="s">
        <v>37</v>
      </c>
    </row>
    <row r="120" spans="1:15" x14ac:dyDescent="0.3">
      <c r="A120" s="7">
        <v>269</v>
      </c>
      <c r="B120" s="3">
        <v>64</v>
      </c>
      <c r="C120" s="3">
        <v>39</v>
      </c>
      <c r="D120" s="6">
        <v>129</v>
      </c>
      <c r="E120" s="9" t="str">
        <f t="shared" si="2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6" t="s">
        <v>36</v>
      </c>
    </row>
    <row r="121" spans="1:15" x14ac:dyDescent="0.3">
      <c r="A121" s="7">
        <v>408</v>
      </c>
      <c r="B121" s="3">
        <v>64</v>
      </c>
      <c r="C121" s="3">
        <v>40</v>
      </c>
      <c r="D121" s="6">
        <v>58</v>
      </c>
      <c r="E121" s="9" t="str">
        <f t="shared" si="2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6" t="s">
        <v>36</v>
      </c>
    </row>
    <row r="122" spans="1:15" x14ac:dyDescent="0.3">
      <c r="A122" s="7">
        <v>441</v>
      </c>
      <c r="B122" s="3">
        <v>64</v>
      </c>
      <c r="C122" s="3">
        <v>39</v>
      </c>
      <c r="D122" s="6">
        <v>59</v>
      </c>
      <c r="E122" s="9" t="str">
        <f t="shared" si="2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6" t="s">
        <v>36</v>
      </c>
    </row>
    <row r="123" spans="1:15" x14ac:dyDescent="0.3">
      <c r="A123" s="7">
        <v>445</v>
      </c>
      <c r="B123" s="3">
        <v>64</v>
      </c>
      <c r="C123" s="3">
        <v>40</v>
      </c>
      <c r="D123" s="6">
        <v>91</v>
      </c>
      <c r="E123" s="9" t="str">
        <f t="shared" si="2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6" t="s">
        <v>37</v>
      </c>
    </row>
    <row r="124" spans="1:15" x14ac:dyDescent="0.3">
      <c r="A124" s="7">
        <v>457</v>
      </c>
      <c r="B124" s="3">
        <v>64</v>
      </c>
      <c r="C124" s="3">
        <v>39</v>
      </c>
      <c r="D124" s="6">
        <v>42</v>
      </c>
      <c r="E124" s="9" t="str">
        <f t="shared" si="2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6" t="s">
        <v>36</v>
      </c>
    </row>
    <row r="125" spans="1:15" x14ac:dyDescent="0.3">
      <c r="A125" s="7">
        <v>474</v>
      </c>
      <c r="B125" s="3">
        <v>64</v>
      </c>
      <c r="C125" s="3">
        <v>39</v>
      </c>
      <c r="D125" s="6">
        <v>182</v>
      </c>
      <c r="E125" s="9" t="str">
        <f t="shared" si="2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6" t="s">
        <v>36</v>
      </c>
    </row>
    <row r="126" spans="1:15" x14ac:dyDescent="0.3">
      <c r="A126" s="7">
        <v>478</v>
      </c>
      <c r="B126" s="3">
        <v>64</v>
      </c>
      <c r="C126" s="3">
        <v>39</v>
      </c>
      <c r="D126" s="6">
        <v>24</v>
      </c>
      <c r="E126" s="9" t="str">
        <f t="shared" si="2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6" t="s">
        <v>36</v>
      </c>
    </row>
    <row r="127" spans="1:15" x14ac:dyDescent="0.3">
      <c r="A127" s="7">
        <v>508</v>
      </c>
      <c r="B127" s="3">
        <v>64</v>
      </c>
      <c r="C127" s="3">
        <v>40</v>
      </c>
      <c r="D127" s="6">
        <v>32</v>
      </c>
      <c r="E127" s="9" t="str">
        <f t="shared" si="2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6" t="s">
        <v>36</v>
      </c>
    </row>
    <row r="128" spans="1:15" x14ac:dyDescent="0.3">
      <c r="A128" s="7">
        <v>526</v>
      </c>
      <c r="B128" s="3">
        <v>64</v>
      </c>
      <c r="C128" s="3">
        <v>38</v>
      </c>
      <c r="D128" s="6">
        <v>79</v>
      </c>
      <c r="E128" s="9" t="str">
        <f t="shared" si="2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6" t="s">
        <v>36</v>
      </c>
    </row>
    <row r="129" spans="1:15" x14ac:dyDescent="0.3">
      <c r="A129" s="7">
        <v>529</v>
      </c>
      <c r="B129" s="3">
        <v>64</v>
      </c>
      <c r="C129" s="3">
        <v>39</v>
      </c>
      <c r="D129" s="6">
        <v>122</v>
      </c>
      <c r="E129" s="9" t="str">
        <f t="shared" si="2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6" t="s">
        <v>36</v>
      </c>
    </row>
    <row r="130" spans="1:15" x14ac:dyDescent="0.3">
      <c r="A130" s="7">
        <v>699</v>
      </c>
      <c r="B130" s="3">
        <v>64</v>
      </c>
      <c r="C130" s="3">
        <v>38</v>
      </c>
      <c r="D130" s="6">
        <v>59</v>
      </c>
      <c r="E130" s="9" t="str">
        <f t="shared" si="2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6" t="s">
        <v>36</v>
      </c>
    </row>
    <row r="131" spans="1:15" x14ac:dyDescent="0.3">
      <c r="A131" s="7">
        <v>725</v>
      </c>
      <c r="B131" s="3">
        <v>64</v>
      </c>
      <c r="C131" s="3">
        <v>38</v>
      </c>
      <c r="D131" s="6">
        <v>92</v>
      </c>
      <c r="E131" s="9" t="str">
        <f t="shared" si="2"/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6" t="s">
        <v>36</v>
      </c>
    </row>
    <row r="132" spans="1:15" x14ac:dyDescent="0.3">
      <c r="A132" s="7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6" t="s">
        <v>36</v>
      </c>
    </row>
    <row r="133" spans="1:15" x14ac:dyDescent="0.3">
      <c r="A133" s="7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6" t="s">
        <v>36</v>
      </c>
    </row>
    <row r="134" spans="1:15" x14ac:dyDescent="0.3">
      <c r="A134" s="7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6" t="s">
        <v>36</v>
      </c>
    </row>
    <row r="135" spans="1:15" x14ac:dyDescent="0.3">
      <c r="A135" s="7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6" t="s">
        <v>36</v>
      </c>
    </row>
    <row r="136" spans="1:15" x14ac:dyDescent="0.3">
      <c r="A136" s="7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6" t="s">
        <v>36</v>
      </c>
    </row>
    <row r="137" spans="1:15" x14ac:dyDescent="0.3">
      <c r="A137" s="7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6" t="s">
        <v>36</v>
      </c>
    </row>
    <row r="138" spans="1:15" x14ac:dyDescent="0.3">
      <c r="A138" s="7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6" t="s">
        <v>37</v>
      </c>
    </row>
    <row r="139" spans="1:15" x14ac:dyDescent="0.3">
      <c r="A139" s="7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6" t="s">
        <v>36</v>
      </c>
    </row>
    <row r="140" spans="1:15" x14ac:dyDescent="0.3">
      <c r="A140" s="7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6" t="s">
        <v>36</v>
      </c>
    </row>
    <row r="141" spans="1:15" x14ac:dyDescent="0.3">
      <c r="A141" s="7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6" t="s">
        <v>37</v>
      </c>
    </row>
    <row r="142" spans="1:15" x14ac:dyDescent="0.3">
      <c r="A142" s="7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6" t="s">
        <v>37</v>
      </c>
    </row>
    <row r="143" spans="1:15" x14ac:dyDescent="0.3">
      <c r="A143" s="7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6" t="s">
        <v>36</v>
      </c>
    </row>
    <row r="144" spans="1:15" x14ac:dyDescent="0.3">
      <c r="A144" s="7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6" t="s">
        <v>36</v>
      </c>
    </row>
    <row r="145" spans="1:15" x14ac:dyDescent="0.3">
      <c r="A145" s="7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6" t="s">
        <v>37</v>
      </c>
    </row>
    <row r="146" spans="1:15" x14ac:dyDescent="0.3">
      <c r="A146" s="7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6" t="s">
        <v>36</v>
      </c>
    </row>
    <row r="147" spans="1:15" x14ac:dyDescent="0.3">
      <c r="A147" s="7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6" t="s">
        <v>37</v>
      </c>
    </row>
    <row r="148" spans="1:15" x14ac:dyDescent="0.3">
      <c r="A148" s="7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6" t="s">
        <v>37</v>
      </c>
    </row>
    <row r="149" spans="1:15" x14ac:dyDescent="0.3">
      <c r="A149" s="7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6" t="s">
        <v>36</v>
      </c>
    </row>
    <row r="150" spans="1:15" x14ac:dyDescent="0.3">
      <c r="A150" s="7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6" t="s">
        <v>36</v>
      </c>
    </row>
    <row r="151" spans="1:15" x14ac:dyDescent="0.3">
      <c r="A151" s="7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6" t="s">
        <v>36</v>
      </c>
    </row>
    <row r="152" spans="1:15" x14ac:dyDescent="0.3">
      <c r="A152" s="7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6" t="s">
        <v>37</v>
      </c>
    </row>
    <row r="153" spans="1:15" x14ac:dyDescent="0.3">
      <c r="A153" s="7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6" t="s">
        <v>37</v>
      </c>
    </row>
    <row r="154" spans="1:15" x14ac:dyDescent="0.3">
      <c r="A154" s="7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6" t="s">
        <v>36</v>
      </c>
    </row>
    <row r="155" spans="1:15" x14ac:dyDescent="0.3">
      <c r="A155" s="7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6" t="s">
        <v>36</v>
      </c>
    </row>
    <row r="156" spans="1:15" x14ac:dyDescent="0.3">
      <c r="A156" s="7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6" t="s">
        <v>37</v>
      </c>
    </row>
    <row r="157" spans="1:15" x14ac:dyDescent="0.3">
      <c r="A157" s="7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6" t="s">
        <v>36</v>
      </c>
    </row>
    <row r="158" spans="1:15" x14ac:dyDescent="0.3">
      <c r="A158" s="7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6" t="s">
        <v>37</v>
      </c>
    </row>
    <row r="159" spans="1:15" x14ac:dyDescent="0.3">
      <c r="A159" s="7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6" t="s">
        <v>36</v>
      </c>
    </row>
    <row r="160" spans="1:15" x14ac:dyDescent="0.3">
      <c r="A160" s="7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6" t="s">
        <v>36</v>
      </c>
    </row>
    <row r="161" spans="1:15" x14ac:dyDescent="0.3">
      <c r="A161" s="7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6" t="s">
        <v>37</v>
      </c>
    </row>
    <row r="162" spans="1:15" x14ac:dyDescent="0.3">
      <c r="A162" s="7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6" t="s">
        <v>36</v>
      </c>
    </row>
    <row r="163" spans="1:15" x14ac:dyDescent="0.3">
      <c r="A163" s="7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6" t="s">
        <v>36</v>
      </c>
    </row>
    <row r="164" spans="1:15" x14ac:dyDescent="0.3">
      <c r="A164" s="7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6" t="s">
        <v>36</v>
      </c>
    </row>
    <row r="165" spans="1:15" x14ac:dyDescent="0.3">
      <c r="A165" s="7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6" t="s">
        <v>36</v>
      </c>
    </row>
    <row r="166" spans="1:15" x14ac:dyDescent="0.3">
      <c r="A166" s="7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6" t="s">
        <v>36</v>
      </c>
    </row>
    <row r="167" spans="1:15" x14ac:dyDescent="0.3">
      <c r="A167" s="7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6" t="s">
        <v>36</v>
      </c>
    </row>
    <row r="168" spans="1:15" x14ac:dyDescent="0.3">
      <c r="A168" s="7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6" t="s">
        <v>36</v>
      </c>
    </row>
    <row r="169" spans="1:15" x14ac:dyDescent="0.3">
      <c r="A169" s="7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6" t="s">
        <v>36</v>
      </c>
    </row>
    <row r="170" spans="1:15" x14ac:dyDescent="0.3">
      <c r="A170" s="7">
        <v>3262</v>
      </c>
      <c r="B170" s="3">
        <v>64</v>
      </c>
      <c r="C170" s="3">
        <v>40</v>
      </c>
      <c r="D170" s="6">
        <v>131</v>
      </c>
      <c r="E170" s="9" t="str">
        <f t="shared" ref="E170:E233" si="3">IF(D170&lt;=50,"0-50",IF(D170&lt;=100,"51-100","100+"))</f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6" t="s">
        <v>36</v>
      </c>
    </row>
    <row r="171" spans="1:15" x14ac:dyDescent="0.3">
      <c r="A171" s="7">
        <v>3381</v>
      </c>
      <c r="B171" s="3">
        <v>64</v>
      </c>
      <c r="C171" s="3">
        <v>38</v>
      </c>
      <c r="D171" s="6">
        <v>21</v>
      </c>
      <c r="E171" s="9" t="str">
        <f t="shared" si="3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6" t="s">
        <v>37</v>
      </c>
    </row>
    <row r="172" spans="1:15" x14ac:dyDescent="0.3">
      <c r="A172" s="7">
        <v>3403</v>
      </c>
      <c r="B172" s="3">
        <v>64</v>
      </c>
      <c r="C172" s="3">
        <v>40</v>
      </c>
      <c r="D172" s="6">
        <v>95</v>
      </c>
      <c r="E172" s="9" t="str">
        <f t="shared" si="3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6" t="s">
        <v>37</v>
      </c>
    </row>
    <row r="173" spans="1:15" x14ac:dyDescent="0.3">
      <c r="A173" s="7">
        <v>3431</v>
      </c>
      <c r="B173" s="3">
        <v>64</v>
      </c>
      <c r="C173" s="3">
        <v>38</v>
      </c>
      <c r="D173" s="6">
        <v>32</v>
      </c>
      <c r="E173" s="9" t="str">
        <f t="shared" si="3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6" t="s">
        <v>37</v>
      </c>
    </row>
    <row r="174" spans="1:15" x14ac:dyDescent="0.3">
      <c r="A174" s="7">
        <v>3432</v>
      </c>
      <c r="B174" s="3">
        <v>64</v>
      </c>
      <c r="C174" s="3">
        <v>38</v>
      </c>
      <c r="D174" s="6">
        <v>63</v>
      </c>
      <c r="E174" s="9" t="str">
        <f t="shared" si="3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6" t="s">
        <v>36</v>
      </c>
    </row>
    <row r="175" spans="1:15" x14ac:dyDescent="0.3">
      <c r="A175" s="7">
        <v>3442</v>
      </c>
      <c r="B175" s="3">
        <v>64</v>
      </c>
      <c r="C175" s="3">
        <v>40</v>
      </c>
      <c r="D175" s="6">
        <v>18</v>
      </c>
      <c r="E175" s="9" t="str">
        <f t="shared" si="3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6" t="s">
        <v>37</v>
      </c>
    </row>
    <row r="176" spans="1:15" x14ac:dyDescent="0.3">
      <c r="A176" s="7">
        <v>3481</v>
      </c>
      <c r="B176" s="3">
        <v>64</v>
      </c>
      <c r="C176" s="3">
        <v>39</v>
      </c>
      <c r="D176" s="6">
        <v>49</v>
      </c>
      <c r="E176" s="9" t="str">
        <f t="shared" si="3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6" t="s">
        <v>36</v>
      </c>
    </row>
    <row r="177" spans="1:15" x14ac:dyDescent="0.3">
      <c r="A177" s="7">
        <v>3506</v>
      </c>
      <c r="B177" s="3">
        <v>64</v>
      </c>
      <c r="C177" s="3">
        <v>39</v>
      </c>
      <c r="D177" s="6">
        <v>103</v>
      </c>
      <c r="E177" s="9" t="str">
        <f t="shared" si="3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6" t="s">
        <v>37</v>
      </c>
    </row>
    <row r="178" spans="1:15" x14ac:dyDescent="0.3">
      <c r="A178" s="7">
        <v>3523</v>
      </c>
      <c r="B178" s="3">
        <v>64</v>
      </c>
      <c r="C178" s="3">
        <v>40</v>
      </c>
      <c r="D178" s="6">
        <v>90</v>
      </c>
      <c r="E178" s="9" t="str">
        <f t="shared" si="3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6" t="s">
        <v>36</v>
      </c>
    </row>
    <row r="179" spans="1:15" x14ac:dyDescent="0.3">
      <c r="A179" s="7">
        <v>3612</v>
      </c>
      <c r="B179" s="3">
        <v>64</v>
      </c>
      <c r="C179" s="3">
        <v>39</v>
      </c>
      <c r="D179" s="6">
        <v>145</v>
      </c>
      <c r="E179" s="9" t="str">
        <f t="shared" si="3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6" t="s">
        <v>36</v>
      </c>
    </row>
    <row r="180" spans="1:15" x14ac:dyDescent="0.3">
      <c r="A180" s="7">
        <v>3641</v>
      </c>
      <c r="B180" s="3">
        <v>64</v>
      </c>
      <c r="C180" s="3">
        <v>34</v>
      </c>
      <c r="D180" s="6">
        <v>53</v>
      </c>
      <c r="E180" s="9" t="str">
        <f t="shared" si="3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6" t="s">
        <v>37</v>
      </c>
    </row>
    <row r="181" spans="1:15" x14ac:dyDescent="0.3">
      <c r="A181" s="7">
        <v>3801</v>
      </c>
      <c r="B181" s="3">
        <v>64</v>
      </c>
      <c r="C181" s="3">
        <v>38</v>
      </c>
      <c r="D181" s="6">
        <v>35</v>
      </c>
      <c r="E181" s="9" t="str">
        <f t="shared" si="3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6" t="s">
        <v>36</v>
      </c>
    </row>
    <row r="182" spans="1:15" x14ac:dyDescent="0.3">
      <c r="A182" s="7">
        <v>3920</v>
      </c>
      <c r="B182" s="3">
        <v>64</v>
      </c>
      <c r="C182" s="3">
        <v>34</v>
      </c>
      <c r="D182" s="6">
        <v>179</v>
      </c>
      <c r="E182" s="9" t="str">
        <f t="shared" si="3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6" t="s">
        <v>36</v>
      </c>
    </row>
    <row r="183" spans="1:15" x14ac:dyDescent="0.3">
      <c r="A183" s="7">
        <v>3982</v>
      </c>
      <c r="B183" s="3">
        <v>64</v>
      </c>
      <c r="C183" s="3">
        <v>39</v>
      </c>
      <c r="D183" s="6">
        <v>22</v>
      </c>
      <c r="E183" s="9" t="str">
        <f t="shared" si="3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6" t="s">
        <v>37</v>
      </c>
    </row>
    <row r="184" spans="1:15" x14ac:dyDescent="0.3">
      <c r="A184" s="7">
        <v>3992</v>
      </c>
      <c r="B184" s="3">
        <v>64</v>
      </c>
      <c r="C184" s="3">
        <v>38</v>
      </c>
      <c r="D184" s="6">
        <v>84</v>
      </c>
      <c r="E184" s="9" t="str">
        <f t="shared" si="3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6" t="s">
        <v>36</v>
      </c>
    </row>
    <row r="185" spans="1:15" x14ac:dyDescent="0.3">
      <c r="A185" s="7">
        <v>4109</v>
      </c>
      <c r="B185" s="3">
        <v>64</v>
      </c>
      <c r="C185" s="3">
        <v>39</v>
      </c>
      <c r="D185" s="6">
        <v>73</v>
      </c>
      <c r="E185" s="9" t="str">
        <f t="shared" si="3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6" t="s">
        <v>37</v>
      </c>
    </row>
    <row r="186" spans="1:15" x14ac:dyDescent="0.3">
      <c r="A186" s="7">
        <v>4216</v>
      </c>
      <c r="B186" s="3">
        <v>64</v>
      </c>
      <c r="C186" s="3">
        <v>40</v>
      </c>
      <c r="D186" s="6">
        <v>21</v>
      </c>
      <c r="E186" s="9" t="str">
        <f t="shared" si="3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6" t="s">
        <v>36</v>
      </c>
    </row>
    <row r="187" spans="1:15" x14ac:dyDescent="0.3">
      <c r="A187" s="7">
        <v>4305</v>
      </c>
      <c r="B187" s="3">
        <v>64</v>
      </c>
      <c r="C187" s="3">
        <v>39</v>
      </c>
      <c r="D187" s="6">
        <v>98</v>
      </c>
      <c r="E187" s="9" t="str">
        <f t="shared" si="3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6" t="s">
        <v>36</v>
      </c>
    </row>
    <row r="188" spans="1:15" x14ac:dyDescent="0.3">
      <c r="A188" s="7">
        <v>4329</v>
      </c>
      <c r="B188" s="3">
        <v>64</v>
      </c>
      <c r="C188" s="3">
        <v>38</v>
      </c>
      <c r="D188" s="6">
        <v>143</v>
      </c>
      <c r="E188" s="9" t="str">
        <f t="shared" si="3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6" t="s">
        <v>36</v>
      </c>
    </row>
    <row r="189" spans="1:15" x14ac:dyDescent="0.3">
      <c r="A189" s="7">
        <v>4351</v>
      </c>
      <c r="B189" s="3">
        <v>64</v>
      </c>
      <c r="C189" s="3">
        <v>39</v>
      </c>
      <c r="D189" s="6">
        <v>101</v>
      </c>
      <c r="E189" s="9" t="str">
        <f t="shared" si="3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6" t="s">
        <v>37</v>
      </c>
    </row>
    <row r="190" spans="1:15" x14ac:dyDescent="0.3">
      <c r="A190" s="7">
        <v>4372</v>
      </c>
      <c r="B190" s="3">
        <v>64</v>
      </c>
      <c r="C190" s="3">
        <v>39</v>
      </c>
      <c r="D190" s="6">
        <v>13</v>
      </c>
      <c r="E190" s="9" t="str">
        <f t="shared" si="3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6" t="s">
        <v>36</v>
      </c>
    </row>
    <row r="191" spans="1:15" x14ac:dyDescent="0.3">
      <c r="A191" s="7">
        <v>4409</v>
      </c>
      <c r="B191" s="3">
        <v>64</v>
      </c>
      <c r="C191" s="3">
        <v>40</v>
      </c>
      <c r="D191" s="6">
        <v>181</v>
      </c>
      <c r="E191" s="9" t="str">
        <f t="shared" si="3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6" t="s">
        <v>37</v>
      </c>
    </row>
    <row r="192" spans="1:15" x14ac:dyDescent="0.3">
      <c r="A192" s="7">
        <v>4511</v>
      </c>
      <c r="B192" s="3">
        <v>64</v>
      </c>
      <c r="C192" s="3">
        <v>39</v>
      </c>
      <c r="D192" s="6">
        <v>20</v>
      </c>
      <c r="E192" s="9" t="str">
        <f t="shared" si="3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6" t="s">
        <v>36</v>
      </c>
    </row>
    <row r="193" spans="1:15" x14ac:dyDescent="0.3">
      <c r="A193" s="7">
        <v>4905</v>
      </c>
      <c r="B193" s="3">
        <v>64</v>
      </c>
      <c r="C193" s="3">
        <v>40</v>
      </c>
      <c r="D193" s="6">
        <v>88</v>
      </c>
      <c r="E193" s="9" t="str">
        <f t="shared" si="3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6" t="s">
        <v>37</v>
      </c>
    </row>
    <row r="194" spans="1:15" x14ac:dyDescent="0.3">
      <c r="A194" s="7">
        <v>4926</v>
      </c>
      <c r="B194" s="3">
        <v>64</v>
      </c>
      <c r="C194" s="3">
        <v>39</v>
      </c>
      <c r="D194" s="6">
        <v>82</v>
      </c>
      <c r="E194" s="9" t="str">
        <f t="shared" si="3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6" t="s">
        <v>36</v>
      </c>
    </row>
    <row r="195" spans="1:15" x14ac:dyDescent="0.3">
      <c r="A195" s="7">
        <v>4995</v>
      </c>
      <c r="B195" s="3">
        <v>64</v>
      </c>
      <c r="C195" s="3">
        <v>40</v>
      </c>
      <c r="D195" s="6">
        <v>75</v>
      </c>
      <c r="E195" s="9" t="str">
        <f t="shared" si="3"/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6" t="s">
        <v>36</v>
      </c>
    </row>
    <row r="196" spans="1:15" x14ac:dyDescent="0.3">
      <c r="A196" s="7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6" t="s">
        <v>36</v>
      </c>
    </row>
    <row r="197" spans="1:15" x14ac:dyDescent="0.3">
      <c r="A197" s="7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6" t="s">
        <v>36</v>
      </c>
    </row>
    <row r="198" spans="1:15" x14ac:dyDescent="0.3">
      <c r="A198" s="7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6" t="s">
        <v>36</v>
      </c>
    </row>
    <row r="199" spans="1:15" x14ac:dyDescent="0.3">
      <c r="A199" s="7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6" t="s">
        <v>36</v>
      </c>
    </row>
    <row r="200" spans="1:15" x14ac:dyDescent="0.3">
      <c r="A200" s="7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6" t="s">
        <v>36</v>
      </c>
    </row>
    <row r="201" spans="1:15" x14ac:dyDescent="0.3">
      <c r="A201" s="7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6" t="s">
        <v>37</v>
      </c>
    </row>
    <row r="202" spans="1:15" x14ac:dyDescent="0.3">
      <c r="A202" s="7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6" t="s">
        <v>37</v>
      </c>
    </row>
    <row r="203" spans="1:15" x14ac:dyDescent="0.3">
      <c r="A203" s="7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6" t="s">
        <v>36</v>
      </c>
    </row>
    <row r="204" spans="1:15" x14ac:dyDescent="0.3">
      <c r="A204" s="7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6" t="s">
        <v>36</v>
      </c>
    </row>
    <row r="205" spans="1:15" x14ac:dyDescent="0.3">
      <c r="A205" s="7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6" t="s">
        <v>36</v>
      </c>
    </row>
    <row r="206" spans="1:15" x14ac:dyDescent="0.3">
      <c r="A206" s="7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6" t="s">
        <v>36</v>
      </c>
    </row>
    <row r="207" spans="1:15" x14ac:dyDescent="0.3">
      <c r="A207" s="7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6" t="s">
        <v>37</v>
      </c>
    </row>
    <row r="208" spans="1:15" x14ac:dyDescent="0.3">
      <c r="A208" s="7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6" t="s">
        <v>36</v>
      </c>
    </row>
    <row r="209" spans="1:15" x14ac:dyDescent="0.3">
      <c r="A209" s="7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6" t="s">
        <v>36</v>
      </c>
    </row>
    <row r="210" spans="1:15" x14ac:dyDescent="0.3">
      <c r="A210" s="7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6" t="s">
        <v>36</v>
      </c>
    </row>
    <row r="211" spans="1:15" x14ac:dyDescent="0.3">
      <c r="A211" s="7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6" t="s">
        <v>37</v>
      </c>
    </row>
    <row r="212" spans="1:15" x14ac:dyDescent="0.3">
      <c r="A212" s="7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6" t="s">
        <v>36</v>
      </c>
    </row>
    <row r="213" spans="1:15" x14ac:dyDescent="0.3">
      <c r="A213" s="7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6" t="s">
        <v>36</v>
      </c>
    </row>
    <row r="214" spans="1:15" x14ac:dyDescent="0.3">
      <c r="A214" s="7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6" t="s">
        <v>36</v>
      </c>
    </row>
    <row r="215" spans="1:15" x14ac:dyDescent="0.3">
      <c r="A215" s="7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6" t="s">
        <v>36</v>
      </c>
    </row>
    <row r="216" spans="1:15" x14ac:dyDescent="0.3">
      <c r="A216" s="7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6" t="s">
        <v>36</v>
      </c>
    </row>
    <row r="217" spans="1:15" x14ac:dyDescent="0.3">
      <c r="A217" s="7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6" t="s">
        <v>36</v>
      </c>
    </row>
    <row r="218" spans="1:15" x14ac:dyDescent="0.3">
      <c r="A218" s="7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6" t="s">
        <v>36</v>
      </c>
    </row>
    <row r="219" spans="1:15" x14ac:dyDescent="0.3">
      <c r="A219" s="7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6" t="s">
        <v>36</v>
      </c>
    </row>
    <row r="220" spans="1:15" x14ac:dyDescent="0.3">
      <c r="A220" s="7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6" t="s">
        <v>36</v>
      </c>
    </row>
    <row r="221" spans="1:15" x14ac:dyDescent="0.3">
      <c r="A221" s="7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6" t="s">
        <v>36</v>
      </c>
    </row>
    <row r="222" spans="1:15" x14ac:dyDescent="0.3">
      <c r="A222" s="7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6" t="s">
        <v>37</v>
      </c>
    </row>
    <row r="223" spans="1:15" x14ac:dyDescent="0.3">
      <c r="A223" s="7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6" t="s">
        <v>36</v>
      </c>
    </row>
    <row r="224" spans="1:15" x14ac:dyDescent="0.3">
      <c r="A224" s="7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6" t="s">
        <v>36</v>
      </c>
    </row>
    <row r="225" spans="1:15" x14ac:dyDescent="0.3">
      <c r="A225" s="7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6" t="s">
        <v>36</v>
      </c>
    </row>
    <row r="226" spans="1:15" x14ac:dyDescent="0.3">
      <c r="A226" s="7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6" t="s">
        <v>36</v>
      </c>
    </row>
    <row r="227" spans="1:15" x14ac:dyDescent="0.3">
      <c r="A227" s="7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6" t="s">
        <v>36</v>
      </c>
    </row>
    <row r="228" spans="1:15" x14ac:dyDescent="0.3">
      <c r="A228" s="7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6" t="s">
        <v>36</v>
      </c>
    </row>
    <row r="229" spans="1:15" x14ac:dyDescent="0.3">
      <c r="A229" s="7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6" t="s">
        <v>37</v>
      </c>
    </row>
    <row r="230" spans="1:15" x14ac:dyDescent="0.3">
      <c r="A230" s="7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6" t="s">
        <v>36</v>
      </c>
    </row>
    <row r="231" spans="1:15" x14ac:dyDescent="0.3">
      <c r="A231" s="7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6" t="s">
        <v>36</v>
      </c>
    </row>
    <row r="232" spans="1:15" x14ac:dyDescent="0.3">
      <c r="A232" s="7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6" t="s">
        <v>36</v>
      </c>
    </row>
    <row r="233" spans="1:15" x14ac:dyDescent="0.3">
      <c r="A233" s="7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6" t="s">
        <v>36</v>
      </c>
    </row>
    <row r="234" spans="1:15" x14ac:dyDescent="0.3">
      <c r="A234" s="7">
        <v>1663</v>
      </c>
      <c r="B234" s="3">
        <v>63</v>
      </c>
      <c r="C234" s="3">
        <v>38</v>
      </c>
      <c r="D234" s="6">
        <v>84</v>
      </c>
      <c r="E234" s="9" t="str">
        <f t="shared" ref="E234:E297" si="4">IF(D234&lt;=50,"0-50",IF(D234&lt;=100,"51-100","100+"))</f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6" t="s">
        <v>36</v>
      </c>
    </row>
    <row r="235" spans="1:15" x14ac:dyDescent="0.3">
      <c r="A235" s="7">
        <v>1669</v>
      </c>
      <c r="B235" s="3">
        <v>63</v>
      </c>
      <c r="C235" s="3">
        <v>37</v>
      </c>
      <c r="D235" s="6">
        <v>20</v>
      </c>
      <c r="E235" s="9" t="str">
        <f t="shared" si="4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6" t="s">
        <v>37</v>
      </c>
    </row>
    <row r="236" spans="1:15" x14ac:dyDescent="0.3">
      <c r="A236" s="7">
        <v>1688</v>
      </c>
      <c r="B236" s="3">
        <v>63</v>
      </c>
      <c r="C236" s="3">
        <v>39</v>
      </c>
      <c r="D236" s="6">
        <v>83</v>
      </c>
      <c r="E236" s="9" t="str">
        <f t="shared" si="4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6" t="s">
        <v>37</v>
      </c>
    </row>
    <row r="237" spans="1:15" x14ac:dyDescent="0.3">
      <c r="A237" s="7">
        <v>1871</v>
      </c>
      <c r="B237" s="3">
        <v>63</v>
      </c>
      <c r="C237" s="3">
        <v>37</v>
      </c>
      <c r="D237" s="6">
        <v>110</v>
      </c>
      <c r="E237" s="9" t="str">
        <f t="shared" si="4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6" t="s">
        <v>36</v>
      </c>
    </row>
    <row r="238" spans="1:15" x14ac:dyDescent="0.3">
      <c r="A238" s="7">
        <v>1934</v>
      </c>
      <c r="B238" s="3">
        <v>63</v>
      </c>
      <c r="C238" s="3">
        <v>39</v>
      </c>
      <c r="D238" s="6">
        <v>40</v>
      </c>
      <c r="E238" s="9" t="str">
        <f t="shared" si="4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6" t="s">
        <v>36</v>
      </c>
    </row>
    <row r="239" spans="1:15" x14ac:dyDescent="0.3">
      <c r="A239" s="7">
        <v>2009</v>
      </c>
      <c r="B239" s="3">
        <v>63</v>
      </c>
      <c r="C239" s="3">
        <v>38</v>
      </c>
      <c r="D239" s="6">
        <v>31</v>
      </c>
      <c r="E239" s="9" t="str">
        <f t="shared" si="4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6" t="s">
        <v>36</v>
      </c>
    </row>
    <row r="240" spans="1:15" x14ac:dyDescent="0.3">
      <c r="A240" s="7">
        <v>2019</v>
      </c>
      <c r="B240" s="3">
        <v>63</v>
      </c>
      <c r="C240" s="3">
        <v>39</v>
      </c>
      <c r="D240" s="6">
        <v>160</v>
      </c>
      <c r="E240" s="9" t="str">
        <f t="shared" si="4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6" t="s">
        <v>37</v>
      </c>
    </row>
    <row r="241" spans="1:15" x14ac:dyDescent="0.3">
      <c r="A241" s="7">
        <v>2031</v>
      </c>
      <c r="B241" s="3">
        <v>63</v>
      </c>
      <c r="C241" s="3">
        <v>38</v>
      </c>
      <c r="D241" s="6">
        <v>111</v>
      </c>
      <c r="E241" s="9" t="str">
        <f t="shared" si="4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6" t="s">
        <v>37</v>
      </c>
    </row>
    <row r="242" spans="1:15" x14ac:dyDescent="0.3">
      <c r="A242" s="7">
        <v>2048</v>
      </c>
      <c r="B242" s="3">
        <v>63</v>
      </c>
      <c r="C242" s="3">
        <v>38</v>
      </c>
      <c r="D242" s="6">
        <v>134</v>
      </c>
      <c r="E242" s="9" t="str">
        <f t="shared" si="4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6" t="s">
        <v>37</v>
      </c>
    </row>
    <row r="243" spans="1:15" x14ac:dyDescent="0.3">
      <c r="A243" s="7">
        <v>2062</v>
      </c>
      <c r="B243" s="3">
        <v>63</v>
      </c>
      <c r="C243" s="3">
        <v>38</v>
      </c>
      <c r="D243" s="6">
        <v>159</v>
      </c>
      <c r="E243" s="9" t="str">
        <f t="shared" si="4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6" t="s">
        <v>36</v>
      </c>
    </row>
    <row r="244" spans="1:15" x14ac:dyDescent="0.3">
      <c r="A244" s="7">
        <v>2205</v>
      </c>
      <c r="B244" s="3">
        <v>63</v>
      </c>
      <c r="C244" s="3">
        <v>37</v>
      </c>
      <c r="D244" s="6">
        <v>20</v>
      </c>
      <c r="E244" s="9" t="str">
        <f t="shared" si="4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6" t="s">
        <v>36</v>
      </c>
    </row>
    <row r="245" spans="1:15" x14ac:dyDescent="0.3">
      <c r="A245" s="7">
        <v>2206</v>
      </c>
      <c r="B245" s="3">
        <v>63</v>
      </c>
      <c r="C245" s="3">
        <v>37</v>
      </c>
      <c r="D245" s="6">
        <v>101</v>
      </c>
      <c r="E245" s="9" t="str">
        <f t="shared" si="4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6" t="s">
        <v>36</v>
      </c>
    </row>
    <row r="246" spans="1:15" x14ac:dyDescent="0.3">
      <c r="A246" s="7">
        <v>2236</v>
      </c>
      <c r="B246" s="3">
        <v>63</v>
      </c>
      <c r="C246" s="3">
        <v>37</v>
      </c>
      <c r="D246" s="6">
        <v>141</v>
      </c>
      <c r="E246" s="9" t="str">
        <f t="shared" si="4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6" t="s">
        <v>37</v>
      </c>
    </row>
    <row r="247" spans="1:15" x14ac:dyDescent="0.3">
      <c r="A247" s="7">
        <v>2249</v>
      </c>
      <c r="B247" s="3">
        <v>63</v>
      </c>
      <c r="C247" s="3">
        <v>37</v>
      </c>
      <c r="D247" s="6">
        <v>8</v>
      </c>
      <c r="E247" s="9" t="str">
        <f t="shared" si="4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6" t="s">
        <v>36</v>
      </c>
    </row>
    <row r="248" spans="1:15" x14ac:dyDescent="0.3">
      <c r="A248" s="7">
        <v>2384</v>
      </c>
      <c r="B248" s="3">
        <v>63</v>
      </c>
      <c r="C248" s="3">
        <v>39</v>
      </c>
      <c r="D248" s="6">
        <v>52</v>
      </c>
      <c r="E248" s="9" t="str">
        <f t="shared" si="4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6" t="s">
        <v>37</v>
      </c>
    </row>
    <row r="249" spans="1:15" x14ac:dyDescent="0.3">
      <c r="A249" s="7">
        <v>2420</v>
      </c>
      <c r="B249" s="3">
        <v>63</v>
      </c>
      <c r="C249" s="3">
        <v>37</v>
      </c>
      <c r="D249" s="6">
        <v>44</v>
      </c>
      <c r="E249" s="9" t="str">
        <f t="shared" si="4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6" t="s">
        <v>36</v>
      </c>
    </row>
    <row r="250" spans="1:15" x14ac:dyDescent="0.3">
      <c r="A250" s="7">
        <v>2421</v>
      </c>
      <c r="B250" s="3">
        <v>63</v>
      </c>
      <c r="C250" s="3">
        <v>39</v>
      </c>
      <c r="D250" s="6">
        <v>40</v>
      </c>
      <c r="E250" s="9" t="str">
        <f t="shared" si="4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6" t="s">
        <v>37</v>
      </c>
    </row>
    <row r="251" spans="1:15" x14ac:dyDescent="0.3">
      <c r="A251" s="7">
        <v>2497</v>
      </c>
      <c r="B251" s="3">
        <v>63</v>
      </c>
      <c r="C251" s="3">
        <v>37</v>
      </c>
      <c r="D251" s="6">
        <v>32</v>
      </c>
      <c r="E251" s="9" t="str">
        <f t="shared" si="4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6" t="s">
        <v>36</v>
      </c>
    </row>
    <row r="252" spans="1:15" x14ac:dyDescent="0.3">
      <c r="A252" s="7">
        <v>2523</v>
      </c>
      <c r="B252" s="3">
        <v>63</v>
      </c>
      <c r="C252" s="3">
        <v>37</v>
      </c>
      <c r="D252" s="6">
        <v>145</v>
      </c>
      <c r="E252" s="9" t="str">
        <f t="shared" si="4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6" t="s">
        <v>36</v>
      </c>
    </row>
    <row r="253" spans="1:15" x14ac:dyDescent="0.3">
      <c r="A253" s="7">
        <v>2555</v>
      </c>
      <c r="B253" s="3">
        <v>63</v>
      </c>
      <c r="C253" s="3">
        <v>39</v>
      </c>
      <c r="D253" s="6">
        <v>53</v>
      </c>
      <c r="E253" s="9" t="str">
        <f t="shared" si="4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6" t="s">
        <v>36</v>
      </c>
    </row>
    <row r="254" spans="1:15" x14ac:dyDescent="0.3">
      <c r="A254" s="7">
        <v>2631</v>
      </c>
      <c r="B254" s="3">
        <v>63</v>
      </c>
      <c r="C254" s="3">
        <v>37</v>
      </c>
      <c r="D254" s="6">
        <v>113</v>
      </c>
      <c r="E254" s="9" t="str">
        <f t="shared" si="4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6" t="s">
        <v>37</v>
      </c>
    </row>
    <row r="255" spans="1:15" x14ac:dyDescent="0.3">
      <c r="A255" s="7">
        <v>2644</v>
      </c>
      <c r="B255" s="3">
        <v>63</v>
      </c>
      <c r="C255" s="3">
        <v>38</v>
      </c>
      <c r="D255" s="6">
        <v>14</v>
      </c>
      <c r="E255" s="9" t="str">
        <f t="shared" si="4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6" t="s">
        <v>37</v>
      </c>
    </row>
    <row r="256" spans="1:15" x14ac:dyDescent="0.3">
      <c r="A256" s="7">
        <v>2668</v>
      </c>
      <c r="B256" s="3">
        <v>63</v>
      </c>
      <c r="C256" s="3">
        <v>39</v>
      </c>
      <c r="D256" s="6">
        <v>58</v>
      </c>
      <c r="E256" s="9" t="str">
        <f t="shared" si="4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6" t="s">
        <v>36</v>
      </c>
    </row>
    <row r="257" spans="1:15" x14ac:dyDescent="0.3">
      <c r="A257" s="7">
        <v>2679</v>
      </c>
      <c r="B257" s="3">
        <v>63</v>
      </c>
      <c r="C257" s="3">
        <v>38</v>
      </c>
      <c r="D257" s="6">
        <v>148</v>
      </c>
      <c r="E257" s="9" t="str">
        <f t="shared" si="4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6" t="s">
        <v>36</v>
      </c>
    </row>
    <row r="258" spans="1:15" x14ac:dyDescent="0.3">
      <c r="A258" s="7">
        <v>2697</v>
      </c>
      <c r="B258" s="3">
        <v>63</v>
      </c>
      <c r="C258" s="3">
        <v>37</v>
      </c>
      <c r="D258" s="6">
        <v>78</v>
      </c>
      <c r="E258" s="9" t="str">
        <f t="shared" si="4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6" t="s">
        <v>36</v>
      </c>
    </row>
    <row r="259" spans="1:15" x14ac:dyDescent="0.3">
      <c r="A259" s="7">
        <v>2726</v>
      </c>
      <c r="B259" s="3">
        <v>63</v>
      </c>
      <c r="C259" s="3">
        <v>38</v>
      </c>
      <c r="D259" s="6">
        <v>138</v>
      </c>
      <c r="E259" s="9" t="str">
        <f t="shared" si="4"/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6" t="s">
        <v>36</v>
      </c>
    </row>
    <row r="260" spans="1:15" x14ac:dyDescent="0.3">
      <c r="A260" s="7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6" t="s">
        <v>36</v>
      </c>
    </row>
    <row r="261" spans="1:15" x14ac:dyDescent="0.3">
      <c r="A261" s="7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6" t="s">
        <v>36</v>
      </c>
    </row>
    <row r="262" spans="1:15" x14ac:dyDescent="0.3">
      <c r="A262" s="7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6" t="s">
        <v>36</v>
      </c>
    </row>
    <row r="263" spans="1:15" x14ac:dyDescent="0.3">
      <c r="A263" s="7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6" t="s">
        <v>37</v>
      </c>
    </row>
    <row r="264" spans="1:15" x14ac:dyDescent="0.3">
      <c r="A264" s="7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6" t="s">
        <v>37</v>
      </c>
    </row>
    <row r="265" spans="1:15" x14ac:dyDescent="0.3">
      <c r="A265" s="7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6" t="s">
        <v>37</v>
      </c>
    </row>
    <row r="266" spans="1:15" x14ac:dyDescent="0.3">
      <c r="A266" s="7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6" t="s">
        <v>36</v>
      </c>
    </row>
    <row r="267" spans="1:15" x14ac:dyDescent="0.3">
      <c r="A267" s="7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6" t="s">
        <v>36</v>
      </c>
    </row>
    <row r="268" spans="1:15" x14ac:dyDescent="0.3">
      <c r="A268" s="7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6" t="s">
        <v>37</v>
      </c>
    </row>
    <row r="269" spans="1:15" x14ac:dyDescent="0.3">
      <c r="A269" s="7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6" t="s">
        <v>36</v>
      </c>
    </row>
    <row r="270" spans="1:15" x14ac:dyDescent="0.3">
      <c r="A270" s="7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6" t="s">
        <v>36</v>
      </c>
    </row>
    <row r="271" spans="1:15" x14ac:dyDescent="0.3">
      <c r="A271" s="7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6" t="s">
        <v>36</v>
      </c>
    </row>
    <row r="272" spans="1:15" x14ac:dyDescent="0.3">
      <c r="A272" s="7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6" t="s">
        <v>37</v>
      </c>
    </row>
    <row r="273" spans="1:15" x14ac:dyDescent="0.3">
      <c r="A273" s="7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6" t="s">
        <v>36</v>
      </c>
    </row>
    <row r="274" spans="1:15" x14ac:dyDescent="0.3">
      <c r="A274" s="7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6" t="s">
        <v>36</v>
      </c>
    </row>
    <row r="275" spans="1:15" x14ac:dyDescent="0.3">
      <c r="A275" s="7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6" t="s">
        <v>36</v>
      </c>
    </row>
    <row r="276" spans="1:15" x14ac:dyDescent="0.3">
      <c r="A276" s="7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6" t="s">
        <v>36</v>
      </c>
    </row>
    <row r="277" spans="1:15" x14ac:dyDescent="0.3">
      <c r="A277" s="7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6" t="s">
        <v>36</v>
      </c>
    </row>
    <row r="278" spans="1:15" x14ac:dyDescent="0.3">
      <c r="A278" s="7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6" t="s">
        <v>36</v>
      </c>
    </row>
    <row r="279" spans="1:15" x14ac:dyDescent="0.3">
      <c r="A279" s="7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6" t="s">
        <v>37</v>
      </c>
    </row>
    <row r="280" spans="1:15" x14ac:dyDescent="0.3">
      <c r="A280" s="7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6" t="s">
        <v>37</v>
      </c>
    </row>
    <row r="281" spans="1:15" x14ac:dyDescent="0.3">
      <c r="A281" s="7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6" t="s">
        <v>36</v>
      </c>
    </row>
    <row r="282" spans="1:15" x14ac:dyDescent="0.3">
      <c r="A282" s="7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6" t="s">
        <v>36</v>
      </c>
    </row>
    <row r="283" spans="1:15" x14ac:dyDescent="0.3">
      <c r="A283" s="7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6" t="s">
        <v>36</v>
      </c>
    </row>
    <row r="284" spans="1:15" x14ac:dyDescent="0.3">
      <c r="A284" s="7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6" t="s">
        <v>36</v>
      </c>
    </row>
    <row r="285" spans="1:15" x14ac:dyDescent="0.3">
      <c r="A285" s="7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6" t="s">
        <v>36</v>
      </c>
    </row>
    <row r="286" spans="1:15" x14ac:dyDescent="0.3">
      <c r="A286" s="7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6" t="s">
        <v>36</v>
      </c>
    </row>
    <row r="287" spans="1:15" x14ac:dyDescent="0.3">
      <c r="A287" s="7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6" t="s">
        <v>36</v>
      </c>
    </row>
    <row r="288" spans="1:15" x14ac:dyDescent="0.3">
      <c r="A288" s="7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6" t="s">
        <v>36</v>
      </c>
    </row>
    <row r="289" spans="1:15" x14ac:dyDescent="0.3">
      <c r="A289" s="7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6" t="s">
        <v>36</v>
      </c>
    </row>
    <row r="290" spans="1:15" x14ac:dyDescent="0.3">
      <c r="A290" s="7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6" t="s">
        <v>37</v>
      </c>
    </row>
    <row r="291" spans="1:15" x14ac:dyDescent="0.3">
      <c r="A291" s="7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6" t="s">
        <v>37</v>
      </c>
    </row>
    <row r="292" spans="1:15" x14ac:dyDescent="0.3">
      <c r="A292" s="7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6" t="s">
        <v>36</v>
      </c>
    </row>
    <row r="293" spans="1:15" x14ac:dyDescent="0.3">
      <c r="A293" s="7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6" t="s">
        <v>37</v>
      </c>
    </row>
    <row r="294" spans="1:15" x14ac:dyDescent="0.3">
      <c r="A294" s="7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6" t="s">
        <v>36</v>
      </c>
    </row>
    <row r="295" spans="1:15" x14ac:dyDescent="0.3">
      <c r="A295" s="7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6" t="s">
        <v>37</v>
      </c>
    </row>
    <row r="296" spans="1:15" x14ac:dyDescent="0.3">
      <c r="A296" s="7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6" t="s">
        <v>37</v>
      </c>
    </row>
    <row r="297" spans="1:15" x14ac:dyDescent="0.3">
      <c r="A297" s="7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6" t="s">
        <v>36</v>
      </c>
    </row>
    <row r="298" spans="1:15" x14ac:dyDescent="0.3">
      <c r="A298" s="7">
        <v>4735</v>
      </c>
      <c r="B298" s="3">
        <v>63</v>
      </c>
      <c r="C298" s="3">
        <v>39</v>
      </c>
      <c r="D298" s="6">
        <v>64</v>
      </c>
      <c r="E298" s="9" t="str">
        <f t="shared" ref="E298:E361" si="5">IF(D298&lt;=50,"0-50",IF(D298&lt;=100,"51-100","100+"))</f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6" t="s">
        <v>37</v>
      </c>
    </row>
    <row r="299" spans="1:15" x14ac:dyDescent="0.3">
      <c r="A299" s="7">
        <v>4851</v>
      </c>
      <c r="B299" s="3">
        <v>63</v>
      </c>
      <c r="C299" s="3">
        <v>39</v>
      </c>
      <c r="D299" s="6">
        <v>119</v>
      </c>
      <c r="E299" s="9" t="str">
        <f t="shared" si="5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6" t="s">
        <v>36</v>
      </c>
    </row>
    <row r="300" spans="1:15" x14ac:dyDescent="0.3">
      <c r="A300" s="7">
        <v>4870</v>
      </c>
      <c r="B300" s="3">
        <v>63</v>
      </c>
      <c r="C300" s="3">
        <v>39</v>
      </c>
      <c r="D300" s="6">
        <v>33</v>
      </c>
      <c r="E300" s="9" t="str">
        <f t="shared" si="5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6" t="s">
        <v>37</v>
      </c>
    </row>
    <row r="301" spans="1:15" x14ac:dyDescent="0.3">
      <c r="A301" s="7">
        <v>4931</v>
      </c>
      <c r="B301" s="3">
        <v>63</v>
      </c>
      <c r="C301" s="3">
        <v>38</v>
      </c>
      <c r="D301" s="6">
        <v>110</v>
      </c>
      <c r="E301" s="9" t="str">
        <f t="shared" si="5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6" t="s">
        <v>36</v>
      </c>
    </row>
    <row r="302" spans="1:15" x14ac:dyDescent="0.3">
      <c r="A302" s="7">
        <v>4956</v>
      </c>
      <c r="B302" s="3">
        <v>63</v>
      </c>
      <c r="C302" s="3">
        <v>37</v>
      </c>
      <c r="D302" s="6">
        <v>39</v>
      </c>
      <c r="E302" s="9" t="str">
        <f t="shared" si="5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6" t="s">
        <v>37</v>
      </c>
    </row>
    <row r="303" spans="1:15" x14ac:dyDescent="0.3">
      <c r="A303" s="7">
        <v>4998</v>
      </c>
      <c r="B303" s="3">
        <v>63</v>
      </c>
      <c r="C303" s="3">
        <v>39</v>
      </c>
      <c r="D303" s="6">
        <v>24</v>
      </c>
      <c r="E303" s="9" t="str">
        <f t="shared" si="5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6" t="s">
        <v>36</v>
      </c>
    </row>
    <row r="304" spans="1:15" x14ac:dyDescent="0.3">
      <c r="A304" s="7">
        <v>67</v>
      </c>
      <c r="B304" s="3">
        <v>62</v>
      </c>
      <c r="C304" s="3">
        <v>36</v>
      </c>
      <c r="D304" s="6">
        <v>105</v>
      </c>
      <c r="E304" s="9" t="str">
        <f t="shared" si="5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6" t="s">
        <v>36</v>
      </c>
    </row>
    <row r="305" spans="1:15" x14ac:dyDescent="0.3">
      <c r="A305" s="7">
        <v>112</v>
      </c>
      <c r="B305" s="3">
        <v>62</v>
      </c>
      <c r="C305" s="3">
        <v>38</v>
      </c>
      <c r="D305" s="6">
        <v>45</v>
      </c>
      <c r="E305" s="9" t="str">
        <f t="shared" si="5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6" t="s">
        <v>36</v>
      </c>
    </row>
    <row r="306" spans="1:15" x14ac:dyDescent="0.3">
      <c r="A306" s="7">
        <v>180</v>
      </c>
      <c r="B306" s="3">
        <v>62</v>
      </c>
      <c r="C306" s="3">
        <v>37</v>
      </c>
      <c r="D306" s="6">
        <v>11</v>
      </c>
      <c r="E306" s="9" t="str">
        <f t="shared" si="5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6" t="s">
        <v>36</v>
      </c>
    </row>
    <row r="307" spans="1:15" x14ac:dyDescent="0.3">
      <c r="A307" s="7">
        <v>234</v>
      </c>
      <c r="B307" s="3">
        <v>62</v>
      </c>
      <c r="C307" s="3">
        <v>37</v>
      </c>
      <c r="D307" s="6">
        <v>58</v>
      </c>
      <c r="E307" s="9" t="str">
        <f t="shared" si="5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6" t="s">
        <v>36</v>
      </c>
    </row>
    <row r="308" spans="1:15" x14ac:dyDescent="0.3">
      <c r="A308" s="7">
        <v>238</v>
      </c>
      <c r="B308" s="3">
        <v>62</v>
      </c>
      <c r="C308" s="3">
        <v>38</v>
      </c>
      <c r="D308" s="6">
        <v>83</v>
      </c>
      <c r="E308" s="9" t="str">
        <f t="shared" si="5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6" t="s">
        <v>36</v>
      </c>
    </row>
    <row r="309" spans="1:15" x14ac:dyDescent="0.3">
      <c r="A309" s="7">
        <v>310</v>
      </c>
      <c r="B309" s="3">
        <v>62</v>
      </c>
      <c r="C309" s="3">
        <v>38</v>
      </c>
      <c r="D309" s="6">
        <v>91</v>
      </c>
      <c r="E309" s="9" t="str">
        <f t="shared" si="5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6" t="s">
        <v>36</v>
      </c>
    </row>
    <row r="310" spans="1:15" x14ac:dyDescent="0.3">
      <c r="A310" s="7">
        <v>429</v>
      </c>
      <c r="B310" s="3">
        <v>62</v>
      </c>
      <c r="C310" s="3">
        <v>38</v>
      </c>
      <c r="D310" s="6">
        <v>24</v>
      </c>
      <c r="E310" s="9" t="str">
        <f t="shared" si="5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6" t="s">
        <v>37</v>
      </c>
    </row>
    <row r="311" spans="1:15" x14ac:dyDescent="0.3">
      <c r="A311" s="7">
        <v>533</v>
      </c>
      <c r="B311" s="3">
        <v>62</v>
      </c>
      <c r="C311" s="3">
        <v>37</v>
      </c>
      <c r="D311" s="6">
        <v>39</v>
      </c>
      <c r="E311" s="9" t="str">
        <f t="shared" si="5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6" t="s">
        <v>37</v>
      </c>
    </row>
    <row r="312" spans="1:15" x14ac:dyDescent="0.3">
      <c r="A312" s="7">
        <v>640</v>
      </c>
      <c r="B312" s="3">
        <v>62</v>
      </c>
      <c r="C312" s="3">
        <v>36</v>
      </c>
      <c r="D312" s="6">
        <v>32</v>
      </c>
      <c r="E312" s="9" t="str">
        <f t="shared" si="5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6" t="s">
        <v>37</v>
      </c>
    </row>
    <row r="313" spans="1:15" x14ac:dyDescent="0.3">
      <c r="A313" s="7">
        <v>648</v>
      </c>
      <c r="B313" s="3">
        <v>62</v>
      </c>
      <c r="C313" s="3">
        <v>38</v>
      </c>
      <c r="D313" s="6">
        <v>64</v>
      </c>
      <c r="E313" s="9" t="str">
        <f t="shared" si="5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6" t="s">
        <v>37</v>
      </c>
    </row>
    <row r="314" spans="1:15" x14ac:dyDescent="0.3">
      <c r="A314" s="7">
        <v>706</v>
      </c>
      <c r="B314" s="3">
        <v>62</v>
      </c>
      <c r="C314" s="3">
        <v>36</v>
      </c>
      <c r="D314" s="6">
        <v>30</v>
      </c>
      <c r="E314" s="9" t="str">
        <f t="shared" si="5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6" t="s">
        <v>36</v>
      </c>
    </row>
    <row r="315" spans="1:15" x14ac:dyDescent="0.3">
      <c r="A315" s="7">
        <v>712</v>
      </c>
      <c r="B315" s="3">
        <v>62</v>
      </c>
      <c r="C315" s="3">
        <v>37</v>
      </c>
      <c r="D315" s="6">
        <v>83</v>
      </c>
      <c r="E315" s="9" t="str">
        <f t="shared" si="5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6" t="s">
        <v>36</v>
      </c>
    </row>
    <row r="316" spans="1:15" x14ac:dyDescent="0.3">
      <c r="A316" s="7">
        <v>728</v>
      </c>
      <c r="B316" s="3">
        <v>62</v>
      </c>
      <c r="C316" s="3">
        <v>37</v>
      </c>
      <c r="D316" s="6">
        <v>18</v>
      </c>
      <c r="E316" s="9" t="str">
        <f t="shared" si="5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6" t="s">
        <v>36</v>
      </c>
    </row>
    <row r="317" spans="1:15" x14ac:dyDescent="0.3">
      <c r="A317" s="7">
        <v>747</v>
      </c>
      <c r="B317" s="3">
        <v>62</v>
      </c>
      <c r="C317" s="3">
        <v>37</v>
      </c>
      <c r="D317" s="6">
        <v>85</v>
      </c>
      <c r="E317" s="9" t="str">
        <f t="shared" si="5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6" t="s">
        <v>36</v>
      </c>
    </row>
    <row r="318" spans="1:15" x14ac:dyDescent="0.3">
      <c r="A318" s="7">
        <v>779</v>
      </c>
      <c r="B318" s="3">
        <v>62</v>
      </c>
      <c r="C318" s="3">
        <v>36</v>
      </c>
      <c r="D318" s="6">
        <v>92</v>
      </c>
      <c r="E318" s="9" t="str">
        <f t="shared" si="5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6" t="s">
        <v>36</v>
      </c>
    </row>
    <row r="319" spans="1:15" x14ac:dyDescent="0.3">
      <c r="A319" s="7">
        <v>816</v>
      </c>
      <c r="B319" s="3">
        <v>62</v>
      </c>
      <c r="C319" s="3">
        <v>38</v>
      </c>
      <c r="D319" s="6">
        <v>35</v>
      </c>
      <c r="E319" s="9" t="str">
        <f t="shared" si="5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6" t="s">
        <v>36</v>
      </c>
    </row>
    <row r="320" spans="1:15" x14ac:dyDescent="0.3">
      <c r="A320" s="7">
        <v>857</v>
      </c>
      <c r="B320" s="3">
        <v>62</v>
      </c>
      <c r="C320" s="3">
        <v>38</v>
      </c>
      <c r="D320" s="6">
        <v>42</v>
      </c>
      <c r="E320" s="9" t="str">
        <f t="shared" si="5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6" t="s">
        <v>36</v>
      </c>
    </row>
    <row r="321" spans="1:15" x14ac:dyDescent="0.3">
      <c r="A321" s="7">
        <v>898</v>
      </c>
      <c r="B321" s="3">
        <v>62</v>
      </c>
      <c r="C321" s="3">
        <v>37</v>
      </c>
      <c r="D321" s="6">
        <v>21</v>
      </c>
      <c r="E321" s="9" t="str">
        <f t="shared" si="5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6" t="s">
        <v>37</v>
      </c>
    </row>
    <row r="322" spans="1:15" x14ac:dyDescent="0.3">
      <c r="A322" s="7">
        <v>937</v>
      </c>
      <c r="B322" s="3">
        <v>62</v>
      </c>
      <c r="C322" s="3">
        <v>32</v>
      </c>
      <c r="D322" s="6">
        <v>19</v>
      </c>
      <c r="E322" s="9" t="str">
        <f t="shared" si="5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6" t="s">
        <v>36</v>
      </c>
    </row>
    <row r="323" spans="1:15" x14ac:dyDescent="0.3">
      <c r="A323" s="7">
        <v>939</v>
      </c>
      <c r="B323" s="3">
        <v>62</v>
      </c>
      <c r="C323" s="3">
        <v>37</v>
      </c>
      <c r="D323" s="6">
        <v>19</v>
      </c>
      <c r="E323" s="9" t="str">
        <f t="shared" si="5"/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6" t="s">
        <v>36</v>
      </c>
    </row>
    <row r="324" spans="1:15" x14ac:dyDescent="0.3">
      <c r="A324" s="7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6" t="s">
        <v>36</v>
      </c>
    </row>
    <row r="325" spans="1:15" x14ac:dyDescent="0.3">
      <c r="A325" s="7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6" t="s">
        <v>36</v>
      </c>
    </row>
    <row r="326" spans="1:15" x14ac:dyDescent="0.3">
      <c r="A326" s="7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6" t="s">
        <v>36</v>
      </c>
    </row>
    <row r="327" spans="1:15" x14ac:dyDescent="0.3">
      <c r="A327" s="7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6" t="s">
        <v>36</v>
      </c>
    </row>
    <row r="328" spans="1:15" x14ac:dyDescent="0.3">
      <c r="A328" s="7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6" t="s">
        <v>36</v>
      </c>
    </row>
    <row r="329" spans="1:15" x14ac:dyDescent="0.3">
      <c r="A329" s="7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6" t="s">
        <v>36</v>
      </c>
    </row>
    <row r="330" spans="1:15" x14ac:dyDescent="0.3">
      <c r="A330" s="7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6" t="s">
        <v>36</v>
      </c>
    </row>
    <row r="331" spans="1:15" x14ac:dyDescent="0.3">
      <c r="A331" s="7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6" t="s">
        <v>36</v>
      </c>
    </row>
    <row r="332" spans="1:15" x14ac:dyDescent="0.3">
      <c r="A332" s="7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6" t="s">
        <v>36</v>
      </c>
    </row>
    <row r="333" spans="1:15" x14ac:dyDescent="0.3">
      <c r="A333" s="7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6" t="s">
        <v>36</v>
      </c>
    </row>
    <row r="334" spans="1:15" x14ac:dyDescent="0.3">
      <c r="A334" s="7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6" t="s">
        <v>36</v>
      </c>
    </row>
    <row r="335" spans="1:15" x14ac:dyDescent="0.3">
      <c r="A335" s="7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6" t="s">
        <v>36</v>
      </c>
    </row>
    <row r="336" spans="1:15" x14ac:dyDescent="0.3">
      <c r="A336" s="7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6" t="s">
        <v>37</v>
      </c>
    </row>
    <row r="337" spans="1:15" x14ac:dyDescent="0.3">
      <c r="A337" s="7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6" t="s">
        <v>36</v>
      </c>
    </row>
    <row r="338" spans="1:15" x14ac:dyDescent="0.3">
      <c r="A338" s="7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6" t="s">
        <v>36</v>
      </c>
    </row>
    <row r="339" spans="1:15" x14ac:dyDescent="0.3">
      <c r="A339" s="7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6" t="s">
        <v>36</v>
      </c>
    </row>
    <row r="340" spans="1:15" x14ac:dyDescent="0.3">
      <c r="A340" s="7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6" t="s">
        <v>36</v>
      </c>
    </row>
    <row r="341" spans="1:15" x14ac:dyDescent="0.3">
      <c r="A341" s="7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6" t="s">
        <v>36</v>
      </c>
    </row>
    <row r="342" spans="1:15" x14ac:dyDescent="0.3">
      <c r="A342" s="7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6" t="s">
        <v>36</v>
      </c>
    </row>
    <row r="343" spans="1:15" x14ac:dyDescent="0.3">
      <c r="A343" s="7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6" t="s">
        <v>36</v>
      </c>
    </row>
    <row r="344" spans="1:15" x14ac:dyDescent="0.3">
      <c r="A344" s="7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6" t="s">
        <v>36</v>
      </c>
    </row>
    <row r="345" spans="1:15" x14ac:dyDescent="0.3">
      <c r="A345" s="7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6" t="s">
        <v>36</v>
      </c>
    </row>
    <row r="346" spans="1:15" x14ac:dyDescent="0.3">
      <c r="A346" s="7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6" t="s">
        <v>36</v>
      </c>
    </row>
    <row r="347" spans="1:15" x14ac:dyDescent="0.3">
      <c r="A347" s="7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6" t="s">
        <v>36</v>
      </c>
    </row>
    <row r="348" spans="1:15" x14ac:dyDescent="0.3">
      <c r="A348" s="7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6" t="s">
        <v>37</v>
      </c>
    </row>
    <row r="349" spans="1:15" x14ac:dyDescent="0.3">
      <c r="A349" s="7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6" t="s">
        <v>36</v>
      </c>
    </row>
    <row r="350" spans="1:15" x14ac:dyDescent="0.3">
      <c r="A350" s="7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6" t="s">
        <v>37</v>
      </c>
    </row>
    <row r="351" spans="1:15" x14ac:dyDescent="0.3">
      <c r="A351" s="7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6" t="s">
        <v>36</v>
      </c>
    </row>
    <row r="352" spans="1:15" x14ac:dyDescent="0.3">
      <c r="A352" s="7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6" t="s">
        <v>36</v>
      </c>
    </row>
    <row r="353" spans="1:15" x14ac:dyDescent="0.3">
      <c r="A353" s="7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6" t="s">
        <v>36</v>
      </c>
    </row>
    <row r="354" spans="1:15" x14ac:dyDescent="0.3">
      <c r="A354" s="7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6" t="s">
        <v>37</v>
      </c>
    </row>
    <row r="355" spans="1:15" x14ac:dyDescent="0.3">
      <c r="A355" s="7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6" t="s">
        <v>37</v>
      </c>
    </row>
    <row r="356" spans="1:15" x14ac:dyDescent="0.3">
      <c r="A356" s="7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6" t="s">
        <v>36</v>
      </c>
    </row>
    <row r="357" spans="1:15" x14ac:dyDescent="0.3">
      <c r="A357" s="7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6" t="s">
        <v>36</v>
      </c>
    </row>
    <row r="358" spans="1:15" x14ac:dyDescent="0.3">
      <c r="A358" s="7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6" t="s">
        <v>36</v>
      </c>
    </row>
    <row r="359" spans="1:15" x14ac:dyDescent="0.3">
      <c r="A359" s="7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6" t="s">
        <v>37</v>
      </c>
    </row>
    <row r="360" spans="1:15" x14ac:dyDescent="0.3">
      <c r="A360" s="7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6" t="s">
        <v>36</v>
      </c>
    </row>
    <row r="361" spans="1:15" x14ac:dyDescent="0.3">
      <c r="A361" s="7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6" t="s">
        <v>36</v>
      </c>
    </row>
    <row r="362" spans="1:15" x14ac:dyDescent="0.3">
      <c r="A362" s="7">
        <v>2185</v>
      </c>
      <c r="B362" s="3">
        <v>62</v>
      </c>
      <c r="C362" s="3">
        <v>36</v>
      </c>
      <c r="D362" s="6">
        <v>183</v>
      </c>
      <c r="E362" s="9" t="str">
        <f t="shared" ref="E362:E425" si="6">IF(D362&lt;=50,"0-50",IF(D362&lt;=100,"51-100","100+"))</f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6" t="s">
        <v>36</v>
      </c>
    </row>
    <row r="363" spans="1:15" x14ac:dyDescent="0.3">
      <c r="A363" s="7">
        <v>2287</v>
      </c>
      <c r="B363" s="3">
        <v>62</v>
      </c>
      <c r="C363" s="3">
        <v>36</v>
      </c>
      <c r="D363" s="6">
        <v>42</v>
      </c>
      <c r="E363" s="9" t="str">
        <f t="shared" si="6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6" t="s">
        <v>36</v>
      </c>
    </row>
    <row r="364" spans="1:15" x14ac:dyDescent="0.3">
      <c r="A364" s="7">
        <v>2300</v>
      </c>
      <c r="B364" s="3">
        <v>62</v>
      </c>
      <c r="C364" s="3">
        <v>37</v>
      </c>
      <c r="D364" s="6">
        <v>15</v>
      </c>
      <c r="E364" s="9" t="str">
        <f t="shared" si="6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6" t="s">
        <v>36</v>
      </c>
    </row>
    <row r="365" spans="1:15" x14ac:dyDescent="0.3">
      <c r="A365" s="7">
        <v>2312</v>
      </c>
      <c r="B365" s="3">
        <v>62</v>
      </c>
      <c r="C365" s="3">
        <v>37</v>
      </c>
      <c r="D365" s="6">
        <v>115</v>
      </c>
      <c r="E365" s="9" t="str">
        <f t="shared" si="6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6" t="s">
        <v>37</v>
      </c>
    </row>
    <row r="366" spans="1:15" x14ac:dyDescent="0.3">
      <c r="A366" s="7">
        <v>2323</v>
      </c>
      <c r="B366" s="3">
        <v>62</v>
      </c>
      <c r="C366" s="3">
        <v>37</v>
      </c>
      <c r="D366" s="6">
        <v>129</v>
      </c>
      <c r="E366" s="9" t="str">
        <f t="shared" si="6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6" t="s">
        <v>36</v>
      </c>
    </row>
    <row r="367" spans="1:15" x14ac:dyDescent="0.3">
      <c r="A367" s="7">
        <v>2343</v>
      </c>
      <c r="B367" s="3">
        <v>62</v>
      </c>
      <c r="C367" s="3">
        <v>37</v>
      </c>
      <c r="D367" s="6">
        <v>92</v>
      </c>
      <c r="E367" s="9" t="str">
        <f t="shared" si="6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6" t="s">
        <v>36</v>
      </c>
    </row>
    <row r="368" spans="1:15" x14ac:dyDescent="0.3">
      <c r="A368" s="7">
        <v>2385</v>
      </c>
      <c r="B368" s="3">
        <v>62</v>
      </c>
      <c r="C368" s="3">
        <v>37</v>
      </c>
      <c r="D368" s="6">
        <v>53</v>
      </c>
      <c r="E368" s="9" t="str">
        <f t="shared" si="6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6" t="s">
        <v>36</v>
      </c>
    </row>
    <row r="369" spans="1:15" x14ac:dyDescent="0.3">
      <c r="A369" s="7">
        <v>2400</v>
      </c>
      <c r="B369" s="3">
        <v>62</v>
      </c>
      <c r="C369" s="3">
        <v>36</v>
      </c>
      <c r="D369" s="6">
        <v>41</v>
      </c>
      <c r="E369" s="9" t="str">
        <f t="shared" si="6"/>
        <v>0-50</v>
      </c>
      <c r="F369" s="8">
        <v>90245</v>
      </c>
      <c r="G369" s="3">
        <v>2</v>
      </c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6" t="s">
        <v>36</v>
      </c>
    </row>
    <row r="370" spans="1:15" x14ac:dyDescent="0.3">
      <c r="A370" s="7">
        <v>2439</v>
      </c>
      <c r="B370" s="3">
        <v>62</v>
      </c>
      <c r="C370" s="3">
        <v>37</v>
      </c>
      <c r="D370" s="6">
        <v>29</v>
      </c>
      <c r="E370" s="9" t="str">
        <f t="shared" si="6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6" t="s">
        <v>37</v>
      </c>
    </row>
    <row r="371" spans="1:15" x14ac:dyDescent="0.3">
      <c r="A371" s="7">
        <v>2460</v>
      </c>
      <c r="B371" s="3">
        <v>62</v>
      </c>
      <c r="C371" s="3">
        <v>37</v>
      </c>
      <c r="D371" s="6">
        <v>41</v>
      </c>
      <c r="E371" s="9" t="str">
        <f t="shared" si="6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6" t="s">
        <v>37</v>
      </c>
    </row>
    <row r="372" spans="1:15" x14ac:dyDescent="0.3">
      <c r="A372" s="7">
        <v>2473</v>
      </c>
      <c r="B372" s="3">
        <v>62</v>
      </c>
      <c r="C372" s="3">
        <v>36</v>
      </c>
      <c r="D372" s="6">
        <v>119</v>
      </c>
      <c r="E372" s="9" t="str">
        <f t="shared" si="6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6" t="s">
        <v>36</v>
      </c>
    </row>
    <row r="373" spans="1:15" x14ac:dyDescent="0.3">
      <c r="A373" s="7">
        <v>2511</v>
      </c>
      <c r="B373" s="3">
        <v>62</v>
      </c>
      <c r="C373" s="3">
        <v>38</v>
      </c>
      <c r="D373" s="6">
        <v>52</v>
      </c>
      <c r="E373" s="9" t="str">
        <f t="shared" si="6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6" t="s">
        <v>37</v>
      </c>
    </row>
    <row r="374" spans="1:15" x14ac:dyDescent="0.3">
      <c r="A374" s="7">
        <v>2573</v>
      </c>
      <c r="B374" s="3">
        <v>62</v>
      </c>
      <c r="C374" s="3">
        <v>32</v>
      </c>
      <c r="D374" s="6">
        <v>33</v>
      </c>
      <c r="E374" s="9" t="str">
        <f t="shared" si="6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6" t="s">
        <v>37</v>
      </c>
    </row>
    <row r="375" spans="1:15" x14ac:dyDescent="0.3">
      <c r="A375" s="7">
        <v>2672</v>
      </c>
      <c r="B375" s="3">
        <v>62</v>
      </c>
      <c r="C375" s="3">
        <v>37</v>
      </c>
      <c r="D375" s="6">
        <v>128</v>
      </c>
      <c r="E375" s="9" t="str">
        <f t="shared" si="6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6" t="s">
        <v>36</v>
      </c>
    </row>
    <row r="376" spans="1:15" x14ac:dyDescent="0.3">
      <c r="A376" s="7">
        <v>2727</v>
      </c>
      <c r="B376" s="3">
        <v>62</v>
      </c>
      <c r="C376" s="3">
        <v>37</v>
      </c>
      <c r="D376" s="6">
        <v>18</v>
      </c>
      <c r="E376" s="9" t="str">
        <f t="shared" si="6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6" t="s">
        <v>36</v>
      </c>
    </row>
    <row r="377" spans="1:15" x14ac:dyDescent="0.3">
      <c r="A377" s="7">
        <v>2750</v>
      </c>
      <c r="B377" s="3">
        <v>62</v>
      </c>
      <c r="C377" s="3">
        <v>37</v>
      </c>
      <c r="D377" s="6">
        <v>82</v>
      </c>
      <c r="E377" s="9" t="str">
        <f t="shared" si="6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6" t="s">
        <v>36</v>
      </c>
    </row>
    <row r="378" spans="1:15" x14ac:dyDescent="0.3">
      <c r="A378" s="7">
        <v>2759</v>
      </c>
      <c r="B378" s="3">
        <v>62</v>
      </c>
      <c r="C378" s="3">
        <v>36</v>
      </c>
      <c r="D378" s="6">
        <v>35</v>
      </c>
      <c r="E378" s="9" t="str">
        <f t="shared" si="6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6" t="s">
        <v>37</v>
      </c>
    </row>
    <row r="379" spans="1:15" x14ac:dyDescent="0.3">
      <c r="A379" s="7">
        <v>2825</v>
      </c>
      <c r="B379" s="3">
        <v>62</v>
      </c>
      <c r="C379" s="3">
        <v>36</v>
      </c>
      <c r="D379" s="6">
        <v>44</v>
      </c>
      <c r="E379" s="9" t="str">
        <f t="shared" si="6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6" t="s">
        <v>36</v>
      </c>
    </row>
    <row r="380" spans="1:15" x14ac:dyDescent="0.3">
      <c r="A380" s="7">
        <v>2846</v>
      </c>
      <c r="B380" s="3">
        <v>62</v>
      </c>
      <c r="C380" s="3">
        <v>36</v>
      </c>
      <c r="D380" s="6">
        <v>85</v>
      </c>
      <c r="E380" s="9" t="str">
        <f t="shared" si="6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6" t="s">
        <v>36</v>
      </c>
    </row>
    <row r="381" spans="1:15" x14ac:dyDescent="0.3">
      <c r="A381" s="7">
        <v>2938</v>
      </c>
      <c r="B381" s="3">
        <v>62</v>
      </c>
      <c r="C381" s="3">
        <v>36</v>
      </c>
      <c r="D381" s="6">
        <v>89</v>
      </c>
      <c r="E381" s="9" t="str">
        <f t="shared" si="6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6" t="s">
        <v>37</v>
      </c>
    </row>
    <row r="382" spans="1:15" x14ac:dyDescent="0.3">
      <c r="A382" s="7">
        <v>2957</v>
      </c>
      <c r="B382" s="3">
        <v>62</v>
      </c>
      <c r="C382" s="3">
        <v>38</v>
      </c>
      <c r="D382" s="6">
        <v>195</v>
      </c>
      <c r="E382" s="9" t="str">
        <f t="shared" si="6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6" t="s">
        <v>37</v>
      </c>
    </row>
    <row r="383" spans="1:15" x14ac:dyDescent="0.3">
      <c r="A383" s="7">
        <v>3006</v>
      </c>
      <c r="B383" s="3">
        <v>62</v>
      </c>
      <c r="C383" s="3">
        <v>36</v>
      </c>
      <c r="D383" s="6">
        <v>148</v>
      </c>
      <c r="E383" s="9" t="str">
        <f t="shared" si="6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6" t="s">
        <v>36</v>
      </c>
    </row>
    <row r="384" spans="1:15" x14ac:dyDescent="0.3">
      <c r="A384" s="7">
        <v>3007</v>
      </c>
      <c r="B384" s="3">
        <v>62</v>
      </c>
      <c r="C384" s="3">
        <v>37</v>
      </c>
      <c r="D384" s="6">
        <v>169</v>
      </c>
      <c r="E384" s="9" t="str">
        <f t="shared" si="6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6" t="s">
        <v>37</v>
      </c>
    </row>
    <row r="385" spans="1:15" x14ac:dyDescent="0.3">
      <c r="A385" s="7">
        <v>3168</v>
      </c>
      <c r="B385" s="3">
        <v>62</v>
      </c>
      <c r="C385" s="3">
        <v>38</v>
      </c>
      <c r="D385" s="6">
        <v>58</v>
      </c>
      <c r="E385" s="9" t="str">
        <f t="shared" si="6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6" t="s">
        <v>37</v>
      </c>
    </row>
    <row r="386" spans="1:15" x14ac:dyDescent="0.3">
      <c r="A386" s="7">
        <v>3232</v>
      </c>
      <c r="B386" s="3">
        <v>62</v>
      </c>
      <c r="C386" s="3">
        <v>37</v>
      </c>
      <c r="D386" s="6">
        <v>24</v>
      </c>
      <c r="E386" s="9" t="str">
        <f t="shared" si="6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6" t="s">
        <v>36</v>
      </c>
    </row>
    <row r="387" spans="1:15" x14ac:dyDescent="0.3">
      <c r="A387" s="7">
        <v>3241</v>
      </c>
      <c r="B387" s="3">
        <v>62</v>
      </c>
      <c r="C387" s="3">
        <v>36</v>
      </c>
      <c r="D387" s="6">
        <v>63</v>
      </c>
      <c r="E387" s="9" t="str">
        <f t="shared" si="6"/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6" t="s">
        <v>36</v>
      </c>
    </row>
    <row r="388" spans="1:15" x14ac:dyDescent="0.3">
      <c r="A388" s="7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6" t="s">
        <v>36</v>
      </c>
    </row>
    <row r="389" spans="1:15" x14ac:dyDescent="0.3">
      <c r="A389" s="7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6" t="s">
        <v>37</v>
      </c>
    </row>
    <row r="390" spans="1:15" x14ac:dyDescent="0.3">
      <c r="A390" s="7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6" t="s">
        <v>36</v>
      </c>
    </row>
    <row r="391" spans="1:15" x14ac:dyDescent="0.3">
      <c r="A391" s="7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6" t="s">
        <v>36</v>
      </c>
    </row>
    <row r="392" spans="1:15" x14ac:dyDescent="0.3">
      <c r="A392" s="7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6" t="s">
        <v>36</v>
      </c>
    </row>
    <row r="393" spans="1:15" x14ac:dyDescent="0.3">
      <c r="A393" s="7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6" t="s">
        <v>36</v>
      </c>
    </row>
    <row r="394" spans="1:15" x14ac:dyDescent="0.3">
      <c r="A394" s="7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6" t="s">
        <v>36</v>
      </c>
    </row>
    <row r="395" spans="1:15" x14ac:dyDescent="0.3">
      <c r="A395" s="7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6" t="s">
        <v>37</v>
      </c>
    </row>
    <row r="396" spans="1:15" x14ac:dyDescent="0.3">
      <c r="A396" s="7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6" t="s">
        <v>36</v>
      </c>
    </row>
    <row r="397" spans="1:15" x14ac:dyDescent="0.3">
      <c r="A397" s="7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6" t="s">
        <v>36</v>
      </c>
    </row>
    <row r="398" spans="1:15" x14ac:dyDescent="0.3">
      <c r="A398" s="7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6" t="s">
        <v>36</v>
      </c>
    </row>
    <row r="399" spans="1:15" x14ac:dyDescent="0.3">
      <c r="A399" s="7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6" t="s">
        <v>36</v>
      </c>
    </row>
    <row r="400" spans="1:15" x14ac:dyDescent="0.3">
      <c r="A400" s="7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6" t="s">
        <v>37</v>
      </c>
    </row>
    <row r="401" spans="1:15" x14ac:dyDescent="0.3">
      <c r="A401" s="7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6" t="s">
        <v>37</v>
      </c>
    </row>
    <row r="402" spans="1:15" x14ac:dyDescent="0.3">
      <c r="A402" s="7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6" t="s">
        <v>36</v>
      </c>
    </row>
    <row r="403" spans="1:15" x14ac:dyDescent="0.3">
      <c r="A403" s="7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6" t="s">
        <v>37</v>
      </c>
    </row>
    <row r="404" spans="1:15" x14ac:dyDescent="0.3">
      <c r="A404" s="7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6" t="s">
        <v>36</v>
      </c>
    </row>
    <row r="405" spans="1:15" x14ac:dyDescent="0.3">
      <c r="A405" s="7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6" t="s">
        <v>37</v>
      </c>
    </row>
    <row r="406" spans="1:15" x14ac:dyDescent="0.3">
      <c r="A406" s="7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6" t="s">
        <v>36</v>
      </c>
    </row>
    <row r="407" spans="1:15" x14ac:dyDescent="0.3">
      <c r="A407" s="7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6" t="s">
        <v>37</v>
      </c>
    </row>
    <row r="408" spans="1:15" x14ac:dyDescent="0.3">
      <c r="A408" s="7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6" t="s">
        <v>36</v>
      </c>
    </row>
    <row r="409" spans="1:15" x14ac:dyDescent="0.3">
      <c r="A409" s="7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6" t="s">
        <v>36</v>
      </c>
    </row>
    <row r="410" spans="1:15" x14ac:dyDescent="0.3">
      <c r="A410" s="7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6" t="s">
        <v>36</v>
      </c>
    </row>
    <row r="411" spans="1:15" x14ac:dyDescent="0.3">
      <c r="A411" s="7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6" t="s">
        <v>37</v>
      </c>
    </row>
    <row r="412" spans="1:15" x14ac:dyDescent="0.3">
      <c r="A412" s="7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6" t="s">
        <v>36</v>
      </c>
    </row>
    <row r="413" spans="1:15" x14ac:dyDescent="0.3">
      <c r="A413" s="7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6" t="s">
        <v>36</v>
      </c>
    </row>
    <row r="414" spans="1:15" x14ac:dyDescent="0.3">
      <c r="A414" s="7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6" t="s">
        <v>36</v>
      </c>
    </row>
    <row r="415" spans="1:15" x14ac:dyDescent="0.3">
      <c r="A415" s="7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6" t="s">
        <v>37</v>
      </c>
    </row>
    <row r="416" spans="1:15" x14ac:dyDescent="0.3">
      <c r="A416" s="7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6" t="s">
        <v>36</v>
      </c>
    </row>
    <row r="417" spans="1:15" x14ac:dyDescent="0.3">
      <c r="A417" s="7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6" t="s">
        <v>36</v>
      </c>
    </row>
    <row r="418" spans="1:15" x14ac:dyDescent="0.3">
      <c r="A418" s="7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6" t="s">
        <v>37</v>
      </c>
    </row>
    <row r="419" spans="1:15" x14ac:dyDescent="0.3">
      <c r="A419" s="7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6" t="s">
        <v>36</v>
      </c>
    </row>
    <row r="420" spans="1:15" x14ac:dyDescent="0.3">
      <c r="A420" s="7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6" t="s">
        <v>36</v>
      </c>
    </row>
    <row r="421" spans="1:15" x14ac:dyDescent="0.3">
      <c r="A421" s="7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6" t="s">
        <v>36</v>
      </c>
    </row>
    <row r="422" spans="1:15" x14ac:dyDescent="0.3">
      <c r="A422" s="7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6" t="s">
        <v>36</v>
      </c>
    </row>
    <row r="423" spans="1:15" x14ac:dyDescent="0.3">
      <c r="A423" s="7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6" t="s">
        <v>37</v>
      </c>
    </row>
    <row r="424" spans="1:15" x14ac:dyDescent="0.3">
      <c r="A424" s="7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6" t="s">
        <v>36</v>
      </c>
    </row>
    <row r="425" spans="1:15" x14ac:dyDescent="0.3">
      <c r="A425" s="7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6" t="s">
        <v>36</v>
      </c>
    </row>
    <row r="426" spans="1:15" x14ac:dyDescent="0.3">
      <c r="A426" s="7">
        <v>4930</v>
      </c>
      <c r="B426" s="3">
        <v>62</v>
      </c>
      <c r="C426" s="3">
        <v>36</v>
      </c>
      <c r="D426" s="6">
        <v>39</v>
      </c>
      <c r="E426" s="9" t="str">
        <f t="shared" ref="E426:E489" si="7">IF(D426&lt;=50,"0-50",IF(D426&lt;=100,"51-100","100+"))</f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6" t="s">
        <v>36</v>
      </c>
    </row>
    <row r="427" spans="1:15" x14ac:dyDescent="0.3">
      <c r="A427" s="7">
        <v>52</v>
      </c>
      <c r="B427" s="3">
        <v>61</v>
      </c>
      <c r="C427" s="3">
        <v>37</v>
      </c>
      <c r="D427" s="6">
        <v>131</v>
      </c>
      <c r="E427" s="9" t="str">
        <f t="shared" si="7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6" t="s">
        <v>36</v>
      </c>
    </row>
    <row r="428" spans="1:15" x14ac:dyDescent="0.3">
      <c r="A428" s="7">
        <v>102</v>
      </c>
      <c r="B428" s="3">
        <v>61</v>
      </c>
      <c r="C428" s="3">
        <v>36</v>
      </c>
      <c r="D428" s="6">
        <v>30</v>
      </c>
      <c r="E428" s="9" t="str">
        <f t="shared" si="7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6" t="s">
        <v>36</v>
      </c>
    </row>
    <row r="429" spans="1:15" x14ac:dyDescent="0.3">
      <c r="A429" s="7">
        <v>160</v>
      </c>
      <c r="B429" s="3">
        <v>61</v>
      </c>
      <c r="C429" s="3">
        <v>35</v>
      </c>
      <c r="D429" s="6">
        <v>41</v>
      </c>
      <c r="E429" s="9" t="str">
        <f t="shared" si="7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6" t="s">
        <v>36</v>
      </c>
    </row>
    <row r="430" spans="1:15" x14ac:dyDescent="0.3">
      <c r="A430" s="7">
        <v>162</v>
      </c>
      <c r="B430" s="3">
        <v>61</v>
      </c>
      <c r="C430" s="3">
        <v>35</v>
      </c>
      <c r="D430" s="6">
        <v>80</v>
      </c>
      <c r="E430" s="9" t="str">
        <f t="shared" si="7"/>
        <v>51-100</v>
      </c>
      <c r="F430" s="8">
        <v>95053</v>
      </c>
      <c r="G430" s="3">
        <v>2</v>
      </c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6" t="s">
        <v>36</v>
      </c>
    </row>
    <row r="431" spans="1:15" x14ac:dyDescent="0.3">
      <c r="A431" s="7">
        <v>284</v>
      </c>
      <c r="B431" s="3">
        <v>61</v>
      </c>
      <c r="C431" s="3">
        <v>36</v>
      </c>
      <c r="D431" s="6">
        <v>40</v>
      </c>
      <c r="E431" s="9" t="str">
        <f t="shared" si="7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6" t="s">
        <v>36</v>
      </c>
    </row>
    <row r="432" spans="1:15" x14ac:dyDescent="0.3">
      <c r="A432" s="7">
        <v>405</v>
      </c>
      <c r="B432" s="3">
        <v>61</v>
      </c>
      <c r="C432" s="3">
        <v>36</v>
      </c>
      <c r="D432" s="6">
        <v>60</v>
      </c>
      <c r="E432" s="9" t="str">
        <f t="shared" si="7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6" t="s">
        <v>36</v>
      </c>
    </row>
    <row r="433" spans="1:15" x14ac:dyDescent="0.3">
      <c r="A433" s="7">
        <v>437</v>
      </c>
      <c r="B433" s="3">
        <v>61</v>
      </c>
      <c r="C433" s="3">
        <v>35</v>
      </c>
      <c r="D433" s="6">
        <v>50</v>
      </c>
      <c r="E433" s="9" t="str">
        <f t="shared" si="7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6" t="s">
        <v>36</v>
      </c>
    </row>
    <row r="434" spans="1:15" x14ac:dyDescent="0.3">
      <c r="A434" s="7">
        <v>450</v>
      </c>
      <c r="B434" s="3">
        <v>61</v>
      </c>
      <c r="C434" s="3">
        <v>37</v>
      </c>
      <c r="D434" s="6">
        <v>60</v>
      </c>
      <c r="E434" s="9" t="str">
        <f t="shared" si="7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6" t="s">
        <v>36</v>
      </c>
    </row>
    <row r="435" spans="1:15" x14ac:dyDescent="0.3">
      <c r="A435" s="7">
        <v>521</v>
      </c>
      <c r="B435" s="3">
        <v>61</v>
      </c>
      <c r="C435" s="3">
        <v>37</v>
      </c>
      <c r="D435" s="6">
        <v>54</v>
      </c>
      <c r="E435" s="9" t="str">
        <f t="shared" si="7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6" t="s">
        <v>37</v>
      </c>
    </row>
    <row r="436" spans="1:15" x14ac:dyDescent="0.3">
      <c r="A436" s="7">
        <v>550</v>
      </c>
      <c r="B436" s="3">
        <v>61</v>
      </c>
      <c r="C436" s="3">
        <v>36</v>
      </c>
      <c r="D436" s="6">
        <v>35</v>
      </c>
      <c r="E436" s="9" t="str">
        <f t="shared" si="7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6" t="s">
        <v>37</v>
      </c>
    </row>
    <row r="437" spans="1:15" x14ac:dyDescent="0.3">
      <c r="A437" s="7">
        <v>634</v>
      </c>
      <c r="B437" s="3">
        <v>61</v>
      </c>
      <c r="C437" s="3">
        <v>31</v>
      </c>
      <c r="D437" s="6">
        <v>18</v>
      </c>
      <c r="E437" s="9" t="str">
        <f t="shared" si="7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6" t="s">
        <v>37</v>
      </c>
    </row>
    <row r="438" spans="1:15" x14ac:dyDescent="0.3">
      <c r="A438" s="7">
        <v>681</v>
      </c>
      <c r="B438" s="3">
        <v>61</v>
      </c>
      <c r="C438" s="3">
        <v>36</v>
      </c>
      <c r="D438" s="6">
        <v>51</v>
      </c>
      <c r="E438" s="9" t="str">
        <f t="shared" si="7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6" t="s">
        <v>37</v>
      </c>
    </row>
    <row r="439" spans="1:15" x14ac:dyDescent="0.3">
      <c r="A439" s="7">
        <v>720</v>
      </c>
      <c r="B439" s="3">
        <v>61</v>
      </c>
      <c r="C439" s="3">
        <v>35</v>
      </c>
      <c r="D439" s="6">
        <v>110</v>
      </c>
      <c r="E439" s="9" t="str">
        <f t="shared" si="7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6" t="s">
        <v>36</v>
      </c>
    </row>
    <row r="440" spans="1:15" x14ac:dyDescent="0.3">
      <c r="A440" s="7">
        <v>737</v>
      </c>
      <c r="B440" s="3">
        <v>61</v>
      </c>
      <c r="C440" s="3">
        <v>35</v>
      </c>
      <c r="D440" s="6">
        <v>152</v>
      </c>
      <c r="E440" s="9" t="str">
        <f t="shared" si="7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6" t="s">
        <v>36</v>
      </c>
    </row>
    <row r="441" spans="1:15" x14ac:dyDescent="0.3">
      <c r="A441" s="7">
        <v>742</v>
      </c>
      <c r="B441" s="3">
        <v>61</v>
      </c>
      <c r="C441" s="3">
        <v>37</v>
      </c>
      <c r="D441" s="6">
        <v>22</v>
      </c>
      <c r="E441" s="9" t="str">
        <f t="shared" si="7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6" t="s">
        <v>36</v>
      </c>
    </row>
    <row r="442" spans="1:15" x14ac:dyDescent="0.3">
      <c r="A442" s="7">
        <v>744</v>
      </c>
      <c r="B442" s="3">
        <v>61</v>
      </c>
      <c r="C442" s="3">
        <v>37</v>
      </c>
      <c r="D442" s="6">
        <v>40</v>
      </c>
      <c r="E442" s="9" t="str">
        <f t="shared" si="7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6" t="s">
        <v>37</v>
      </c>
    </row>
    <row r="443" spans="1:15" x14ac:dyDescent="0.3">
      <c r="A443" s="7">
        <v>823</v>
      </c>
      <c r="B443" s="3">
        <v>61</v>
      </c>
      <c r="C443" s="3">
        <v>35</v>
      </c>
      <c r="D443" s="6">
        <v>60</v>
      </c>
      <c r="E443" s="9" t="str">
        <f t="shared" si="7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6" t="s">
        <v>36</v>
      </c>
    </row>
    <row r="444" spans="1:15" x14ac:dyDescent="0.3">
      <c r="A444" s="7">
        <v>832</v>
      </c>
      <c r="B444" s="3">
        <v>61</v>
      </c>
      <c r="C444" s="3">
        <v>31</v>
      </c>
      <c r="D444" s="6">
        <v>49</v>
      </c>
      <c r="E444" s="9" t="str">
        <f t="shared" si="7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6" t="s">
        <v>36</v>
      </c>
    </row>
    <row r="445" spans="1:15" x14ac:dyDescent="0.3">
      <c r="A445" s="7">
        <v>834</v>
      </c>
      <c r="B445" s="3">
        <v>61</v>
      </c>
      <c r="C445" s="3">
        <v>35</v>
      </c>
      <c r="D445" s="6">
        <v>63</v>
      </c>
      <c r="E445" s="9" t="str">
        <f t="shared" si="7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6" t="s">
        <v>36</v>
      </c>
    </row>
    <row r="446" spans="1:15" x14ac:dyDescent="0.3">
      <c r="A446" s="7">
        <v>868</v>
      </c>
      <c r="B446" s="3">
        <v>61</v>
      </c>
      <c r="C446" s="3">
        <v>35</v>
      </c>
      <c r="D446" s="6">
        <v>61</v>
      </c>
      <c r="E446" s="9" t="str">
        <f t="shared" si="7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6" t="s">
        <v>36</v>
      </c>
    </row>
    <row r="447" spans="1:15" x14ac:dyDescent="0.3">
      <c r="A447" s="7">
        <v>876</v>
      </c>
      <c r="B447" s="3">
        <v>61</v>
      </c>
      <c r="C447" s="3">
        <v>36</v>
      </c>
      <c r="D447" s="6">
        <v>21</v>
      </c>
      <c r="E447" s="9" t="str">
        <f t="shared" si="7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6" t="s">
        <v>36</v>
      </c>
    </row>
    <row r="448" spans="1:15" x14ac:dyDescent="0.3">
      <c r="A448" s="7">
        <v>941</v>
      </c>
      <c r="B448" s="3">
        <v>61</v>
      </c>
      <c r="C448" s="3">
        <v>36</v>
      </c>
      <c r="D448" s="6">
        <v>193</v>
      </c>
      <c r="E448" s="9" t="str">
        <f t="shared" si="7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6" t="s">
        <v>36</v>
      </c>
    </row>
    <row r="449" spans="1:15" x14ac:dyDescent="0.3">
      <c r="A449" s="7">
        <v>1031</v>
      </c>
      <c r="B449" s="3">
        <v>61</v>
      </c>
      <c r="C449" s="3">
        <v>35</v>
      </c>
      <c r="D449" s="6">
        <v>112</v>
      </c>
      <c r="E449" s="9" t="str">
        <f t="shared" si="7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6" t="s">
        <v>37</v>
      </c>
    </row>
    <row r="450" spans="1:15" x14ac:dyDescent="0.3">
      <c r="A450" s="7">
        <v>1188</v>
      </c>
      <c r="B450" s="3">
        <v>61</v>
      </c>
      <c r="C450" s="3">
        <v>36</v>
      </c>
      <c r="D450" s="6">
        <v>24</v>
      </c>
      <c r="E450" s="9" t="str">
        <f t="shared" si="7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6" t="s">
        <v>36</v>
      </c>
    </row>
    <row r="451" spans="1:15" x14ac:dyDescent="0.3">
      <c r="A451" s="7">
        <v>1212</v>
      </c>
      <c r="B451" s="3">
        <v>61</v>
      </c>
      <c r="C451" s="3">
        <v>36</v>
      </c>
      <c r="D451" s="6">
        <v>131</v>
      </c>
      <c r="E451" s="9" t="str">
        <f t="shared" si="7"/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6" t="s">
        <v>36</v>
      </c>
    </row>
    <row r="452" spans="1:15" x14ac:dyDescent="0.3">
      <c r="A452" s="7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6" t="s">
        <v>36</v>
      </c>
    </row>
    <row r="453" spans="1:15" x14ac:dyDescent="0.3">
      <c r="A453" s="7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6" t="s">
        <v>36</v>
      </c>
    </row>
    <row r="454" spans="1:15" x14ac:dyDescent="0.3">
      <c r="A454" s="7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6" t="s">
        <v>36</v>
      </c>
    </row>
    <row r="455" spans="1:15" x14ac:dyDescent="0.3">
      <c r="A455" s="7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6" t="s">
        <v>36</v>
      </c>
    </row>
    <row r="456" spans="1:15" x14ac:dyDescent="0.3">
      <c r="A456" s="7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6" t="s">
        <v>36</v>
      </c>
    </row>
    <row r="457" spans="1:15" x14ac:dyDescent="0.3">
      <c r="A457" s="7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6" t="s">
        <v>36</v>
      </c>
    </row>
    <row r="458" spans="1:15" x14ac:dyDescent="0.3">
      <c r="A458" s="7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6" t="s">
        <v>37</v>
      </c>
    </row>
    <row r="459" spans="1:15" x14ac:dyDescent="0.3">
      <c r="A459" s="7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6" t="s">
        <v>37</v>
      </c>
    </row>
    <row r="460" spans="1:15" x14ac:dyDescent="0.3">
      <c r="A460" s="7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6" t="s">
        <v>36</v>
      </c>
    </row>
    <row r="461" spans="1:15" x14ac:dyDescent="0.3">
      <c r="A461" s="7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6" t="s">
        <v>36</v>
      </c>
    </row>
    <row r="462" spans="1:15" x14ac:dyDescent="0.3">
      <c r="A462" s="7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6" t="s">
        <v>37</v>
      </c>
    </row>
    <row r="463" spans="1:15" x14ac:dyDescent="0.3">
      <c r="A463" s="7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6" t="s">
        <v>36</v>
      </c>
    </row>
    <row r="464" spans="1:15" x14ac:dyDescent="0.3">
      <c r="A464" s="7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6" t="s">
        <v>37</v>
      </c>
    </row>
    <row r="465" spans="1:15" x14ac:dyDescent="0.3">
      <c r="A465" s="7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6" t="s">
        <v>36</v>
      </c>
    </row>
    <row r="466" spans="1:15" x14ac:dyDescent="0.3">
      <c r="A466" s="7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6" t="s">
        <v>37</v>
      </c>
    </row>
    <row r="467" spans="1:15" x14ac:dyDescent="0.3">
      <c r="A467" s="7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6" t="s">
        <v>37</v>
      </c>
    </row>
    <row r="468" spans="1:15" x14ac:dyDescent="0.3">
      <c r="A468" s="7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6" t="s">
        <v>36</v>
      </c>
    </row>
    <row r="469" spans="1:15" x14ac:dyDescent="0.3">
      <c r="A469" s="7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6" t="s">
        <v>37</v>
      </c>
    </row>
    <row r="470" spans="1:15" x14ac:dyDescent="0.3">
      <c r="A470" s="7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6" t="s">
        <v>36</v>
      </c>
    </row>
    <row r="471" spans="1:15" x14ac:dyDescent="0.3">
      <c r="A471" s="7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6" t="s">
        <v>36</v>
      </c>
    </row>
    <row r="472" spans="1:15" x14ac:dyDescent="0.3">
      <c r="A472" s="7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6" t="s">
        <v>36</v>
      </c>
    </row>
    <row r="473" spans="1:15" x14ac:dyDescent="0.3">
      <c r="A473" s="7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6" t="s">
        <v>36</v>
      </c>
    </row>
    <row r="474" spans="1:15" x14ac:dyDescent="0.3">
      <c r="A474" s="7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6" t="s">
        <v>36</v>
      </c>
    </row>
    <row r="475" spans="1:15" x14ac:dyDescent="0.3">
      <c r="A475" s="7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6" t="s">
        <v>37</v>
      </c>
    </row>
    <row r="476" spans="1:15" x14ac:dyDescent="0.3">
      <c r="A476" s="7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6" t="s">
        <v>36</v>
      </c>
    </row>
    <row r="477" spans="1:15" x14ac:dyDescent="0.3">
      <c r="A477" s="7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6" t="s">
        <v>37</v>
      </c>
    </row>
    <row r="478" spans="1:15" x14ac:dyDescent="0.3">
      <c r="A478" s="7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6" t="s">
        <v>36</v>
      </c>
    </row>
    <row r="479" spans="1:15" x14ac:dyDescent="0.3">
      <c r="A479" s="7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6" t="s">
        <v>37</v>
      </c>
    </row>
    <row r="480" spans="1:15" x14ac:dyDescent="0.3">
      <c r="A480" s="7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6" t="s">
        <v>37</v>
      </c>
    </row>
    <row r="481" spans="1:15" x14ac:dyDescent="0.3">
      <c r="A481" s="7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6" t="s">
        <v>36</v>
      </c>
    </row>
    <row r="482" spans="1:15" x14ac:dyDescent="0.3">
      <c r="A482" s="7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6" t="s">
        <v>36</v>
      </c>
    </row>
    <row r="483" spans="1:15" x14ac:dyDescent="0.3">
      <c r="A483" s="7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6" t="s">
        <v>37</v>
      </c>
    </row>
    <row r="484" spans="1:15" x14ac:dyDescent="0.3">
      <c r="A484" s="7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6" t="s">
        <v>36</v>
      </c>
    </row>
    <row r="485" spans="1:15" x14ac:dyDescent="0.3">
      <c r="A485" s="7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6" t="s">
        <v>37</v>
      </c>
    </row>
    <row r="486" spans="1:15" x14ac:dyDescent="0.3">
      <c r="A486" s="7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6" t="s">
        <v>36</v>
      </c>
    </row>
    <row r="487" spans="1:15" x14ac:dyDescent="0.3">
      <c r="A487" s="7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6" t="s">
        <v>37</v>
      </c>
    </row>
    <row r="488" spans="1:15" x14ac:dyDescent="0.3">
      <c r="A488" s="7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6" t="s">
        <v>36</v>
      </c>
    </row>
    <row r="489" spans="1:15" x14ac:dyDescent="0.3">
      <c r="A489" s="7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6" t="s">
        <v>36</v>
      </c>
    </row>
    <row r="490" spans="1:15" x14ac:dyDescent="0.3">
      <c r="A490" s="7">
        <v>2692</v>
      </c>
      <c r="B490" s="3">
        <v>61</v>
      </c>
      <c r="C490" s="3">
        <v>36</v>
      </c>
      <c r="D490" s="6">
        <v>119</v>
      </c>
      <c r="E490" s="9" t="str">
        <f t="shared" ref="E490:E553" si="8">IF(D490&lt;=50,"0-50",IF(D490&lt;=100,"51-100","100+"))</f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6" t="s">
        <v>36</v>
      </c>
    </row>
    <row r="491" spans="1:15" x14ac:dyDescent="0.3">
      <c r="A491" s="7">
        <v>2852</v>
      </c>
      <c r="B491" s="3">
        <v>61</v>
      </c>
      <c r="C491" s="3">
        <v>36</v>
      </c>
      <c r="D491" s="6">
        <v>81</v>
      </c>
      <c r="E491" s="9" t="str">
        <f t="shared" si="8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6" t="s">
        <v>36</v>
      </c>
    </row>
    <row r="492" spans="1:15" x14ac:dyDescent="0.3">
      <c r="A492" s="7">
        <v>2954</v>
      </c>
      <c r="B492" s="3">
        <v>61</v>
      </c>
      <c r="C492" s="3">
        <v>36</v>
      </c>
      <c r="D492" s="6">
        <v>78</v>
      </c>
      <c r="E492" s="9" t="str">
        <f t="shared" si="8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6" t="s">
        <v>37</v>
      </c>
    </row>
    <row r="493" spans="1:15" x14ac:dyDescent="0.3">
      <c r="A493" s="7">
        <v>2958</v>
      </c>
      <c r="B493" s="3">
        <v>61</v>
      </c>
      <c r="C493" s="3">
        <v>36</v>
      </c>
      <c r="D493" s="6">
        <v>53</v>
      </c>
      <c r="E493" s="9" t="str">
        <f t="shared" si="8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6" t="s">
        <v>36</v>
      </c>
    </row>
    <row r="494" spans="1:15" x14ac:dyDescent="0.3">
      <c r="A494" s="7">
        <v>2999</v>
      </c>
      <c r="B494" s="3">
        <v>61</v>
      </c>
      <c r="C494" s="3">
        <v>35</v>
      </c>
      <c r="D494" s="6">
        <v>38</v>
      </c>
      <c r="E494" s="9" t="str">
        <f t="shared" si="8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6" t="s">
        <v>36</v>
      </c>
    </row>
    <row r="495" spans="1:15" x14ac:dyDescent="0.3">
      <c r="A495" s="7">
        <v>3025</v>
      </c>
      <c r="B495" s="3">
        <v>61</v>
      </c>
      <c r="C495" s="3">
        <v>35</v>
      </c>
      <c r="D495" s="6">
        <v>78</v>
      </c>
      <c r="E495" s="9" t="str">
        <f t="shared" si="8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6" t="s">
        <v>37</v>
      </c>
    </row>
    <row r="496" spans="1:15" x14ac:dyDescent="0.3">
      <c r="A496" s="7">
        <v>3060</v>
      </c>
      <c r="B496" s="3">
        <v>61</v>
      </c>
      <c r="C496" s="3">
        <v>36</v>
      </c>
      <c r="D496" s="6">
        <v>128</v>
      </c>
      <c r="E496" s="9" t="str">
        <f t="shared" si="8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6" t="s">
        <v>36</v>
      </c>
    </row>
    <row r="497" spans="1:15" x14ac:dyDescent="0.3">
      <c r="A497" s="7">
        <v>3087</v>
      </c>
      <c r="B497" s="3">
        <v>61</v>
      </c>
      <c r="C497" s="3">
        <v>35</v>
      </c>
      <c r="D497" s="6">
        <v>23</v>
      </c>
      <c r="E497" s="9" t="str">
        <f t="shared" si="8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6" t="s">
        <v>36</v>
      </c>
    </row>
    <row r="498" spans="1:15" x14ac:dyDescent="0.3">
      <c r="A498" s="7">
        <v>3091</v>
      </c>
      <c r="B498" s="3">
        <v>61</v>
      </c>
      <c r="C498" s="3">
        <v>31</v>
      </c>
      <c r="D498" s="6">
        <v>19</v>
      </c>
      <c r="E498" s="9" t="str">
        <f t="shared" si="8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6" t="s">
        <v>36</v>
      </c>
    </row>
    <row r="499" spans="1:15" x14ac:dyDescent="0.3">
      <c r="A499" s="7">
        <v>3120</v>
      </c>
      <c r="B499" s="3">
        <v>61</v>
      </c>
      <c r="C499" s="3">
        <v>36</v>
      </c>
      <c r="D499" s="6">
        <v>54</v>
      </c>
      <c r="E499" s="9" t="str">
        <f t="shared" si="8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6" t="s">
        <v>36</v>
      </c>
    </row>
    <row r="500" spans="1:15" x14ac:dyDescent="0.3">
      <c r="A500" s="7">
        <v>3138</v>
      </c>
      <c r="B500" s="3">
        <v>61</v>
      </c>
      <c r="C500" s="3">
        <v>36</v>
      </c>
      <c r="D500" s="6">
        <v>13</v>
      </c>
      <c r="E500" s="9" t="str">
        <f t="shared" si="8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6" t="s">
        <v>36</v>
      </c>
    </row>
    <row r="501" spans="1:15" x14ac:dyDescent="0.3">
      <c r="A501" s="7">
        <v>3205</v>
      </c>
      <c r="B501" s="3">
        <v>61</v>
      </c>
      <c r="C501" s="3">
        <v>35</v>
      </c>
      <c r="D501" s="6">
        <v>49</v>
      </c>
      <c r="E501" s="9" t="str">
        <f t="shared" si="8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6" t="s">
        <v>36</v>
      </c>
    </row>
    <row r="502" spans="1:15" x14ac:dyDescent="0.3">
      <c r="A502" s="7">
        <v>3213</v>
      </c>
      <c r="B502" s="3">
        <v>61</v>
      </c>
      <c r="C502" s="3">
        <v>35</v>
      </c>
      <c r="D502" s="6">
        <v>59</v>
      </c>
      <c r="E502" s="9" t="str">
        <f t="shared" si="8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6" t="s">
        <v>36</v>
      </c>
    </row>
    <row r="503" spans="1:15" x14ac:dyDescent="0.3">
      <c r="A503" s="7">
        <v>3215</v>
      </c>
      <c r="B503" s="3">
        <v>61</v>
      </c>
      <c r="C503" s="3">
        <v>37</v>
      </c>
      <c r="D503" s="6">
        <v>33</v>
      </c>
      <c r="E503" s="9" t="str">
        <f t="shared" si="8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6" t="s">
        <v>36</v>
      </c>
    </row>
    <row r="504" spans="1:15" x14ac:dyDescent="0.3">
      <c r="A504" s="7">
        <v>3221</v>
      </c>
      <c r="B504" s="3">
        <v>61</v>
      </c>
      <c r="C504" s="3">
        <v>35</v>
      </c>
      <c r="D504" s="6">
        <v>28</v>
      </c>
      <c r="E504" s="9" t="str">
        <f t="shared" si="8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6" t="s">
        <v>36</v>
      </c>
    </row>
    <row r="505" spans="1:15" x14ac:dyDescent="0.3">
      <c r="A505" s="7">
        <v>3255</v>
      </c>
      <c r="B505" s="3">
        <v>61</v>
      </c>
      <c r="C505" s="3">
        <v>37</v>
      </c>
      <c r="D505" s="6">
        <v>9</v>
      </c>
      <c r="E505" s="9" t="str">
        <f t="shared" si="8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6" t="s">
        <v>36</v>
      </c>
    </row>
    <row r="506" spans="1:15" x14ac:dyDescent="0.3">
      <c r="A506" s="7">
        <v>3349</v>
      </c>
      <c r="B506" s="3">
        <v>61</v>
      </c>
      <c r="C506" s="3">
        <v>35</v>
      </c>
      <c r="D506" s="6">
        <v>18</v>
      </c>
      <c r="E506" s="9" t="str">
        <f t="shared" si="8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6" t="s">
        <v>36</v>
      </c>
    </row>
    <row r="507" spans="1:15" x14ac:dyDescent="0.3">
      <c r="A507" s="7">
        <v>3415</v>
      </c>
      <c r="B507" s="3">
        <v>61</v>
      </c>
      <c r="C507" s="3">
        <v>36</v>
      </c>
      <c r="D507" s="6">
        <v>18</v>
      </c>
      <c r="E507" s="9" t="str">
        <f t="shared" si="8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6" t="s">
        <v>36</v>
      </c>
    </row>
    <row r="508" spans="1:15" x14ac:dyDescent="0.3">
      <c r="A508" s="7">
        <v>3417</v>
      </c>
      <c r="B508" s="3">
        <v>61</v>
      </c>
      <c r="C508" s="3">
        <v>37</v>
      </c>
      <c r="D508" s="6">
        <v>62</v>
      </c>
      <c r="E508" s="9" t="str">
        <f t="shared" si="8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6" t="s">
        <v>36</v>
      </c>
    </row>
    <row r="509" spans="1:15" x14ac:dyDescent="0.3">
      <c r="A509" s="7">
        <v>3424</v>
      </c>
      <c r="B509" s="3">
        <v>61</v>
      </c>
      <c r="C509" s="3">
        <v>35</v>
      </c>
      <c r="D509" s="6">
        <v>38</v>
      </c>
      <c r="E509" s="9" t="str">
        <f t="shared" si="8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6" t="s">
        <v>36</v>
      </c>
    </row>
    <row r="510" spans="1:15" x14ac:dyDescent="0.3">
      <c r="A510" s="7">
        <v>3453</v>
      </c>
      <c r="B510" s="3">
        <v>61</v>
      </c>
      <c r="C510" s="3">
        <v>37</v>
      </c>
      <c r="D510" s="6">
        <v>23</v>
      </c>
      <c r="E510" s="9" t="str">
        <f t="shared" si="8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6" t="s">
        <v>36</v>
      </c>
    </row>
    <row r="511" spans="1:15" x14ac:dyDescent="0.3">
      <c r="A511" s="7">
        <v>3465</v>
      </c>
      <c r="B511" s="3">
        <v>61</v>
      </c>
      <c r="C511" s="3">
        <v>37</v>
      </c>
      <c r="D511" s="6">
        <v>172</v>
      </c>
      <c r="E511" s="9" t="str">
        <f t="shared" si="8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6" t="s">
        <v>37</v>
      </c>
    </row>
    <row r="512" spans="1:15" x14ac:dyDescent="0.3">
      <c r="A512" s="7">
        <v>3606</v>
      </c>
      <c r="B512" s="3">
        <v>61</v>
      </c>
      <c r="C512" s="3">
        <v>31</v>
      </c>
      <c r="D512" s="6">
        <v>130</v>
      </c>
      <c r="E512" s="9" t="str">
        <f t="shared" si="8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6" t="s">
        <v>36</v>
      </c>
    </row>
    <row r="513" spans="1:15" x14ac:dyDescent="0.3">
      <c r="A513" s="7">
        <v>3696</v>
      </c>
      <c r="B513" s="3">
        <v>61</v>
      </c>
      <c r="C513" s="3">
        <v>35</v>
      </c>
      <c r="D513" s="6">
        <v>60</v>
      </c>
      <c r="E513" s="9" t="str">
        <f t="shared" si="8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6" t="s">
        <v>36</v>
      </c>
    </row>
    <row r="514" spans="1:15" x14ac:dyDescent="0.3">
      <c r="A514" s="7">
        <v>3718</v>
      </c>
      <c r="B514" s="3">
        <v>61</v>
      </c>
      <c r="C514" s="3">
        <v>37</v>
      </c>
      <c r="D514" s="6">
        <v>73</v>
      </c>
      <c r="E514" s="9" t="str">
        <f t="shared" si="8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6" t="s">
        <v>36</v>
      </c>
    </row>
    <row r="515" spans="1:15" x14ac:dyDescent="0.3">
      <c r="A515" s="7">
        <v>3798</v>
      </c>
      <c r="B515" s="3">
        <v>61</v>
      </c>
      <c r="C515" s="3">
        <v>35</v>
      </c>
      <c r="D515" s="6">
        <v>31</v>
      </c>
      <c r="E515" s="9" t="str">
        <f t="shared" si="8"/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6" t="s">
        <v>36</v>
      </c>
    </row>
    <row r="516" spans="1:15" x14ac:dyDescent="0.3">
      <c r="A516" s="7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6" t="s">
        <v>36</v>
      </c>
    </row>
    <row r="517" spans="1:15" x14ac:dyDescent="0.3">
      <c r="A517" s="7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6" t="s">
        <v>36</v>
      </c>
    </row>
    <row r="518" spans="1:15" x14ac:dyDescent="0.3">
      <c r="A518" s="7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6" t="s">
        <v>36</v>
      </c>
    </row>
    <row r="519" spans="1:15" x14ac:dyDescent="0.3">
      <c r="A519" s="7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6" t="s">
        <v>36</v>
      </c>
    </row>
    <row r="520" spans="1:15" x14ac:dyDescent="0.3">
      <c r="A520" s="7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6" t="s">
        <v>37</v>
      </c>
    </row>
    <row r="521" spans="1:15" x14ac:dyDescent="0.3">
      <c r="A521" s="7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6" t="s">
        <v>36</v>
      </c>
    </row>
    <row r="522" spans="1:15" x14ac:dyDescent="0.3">
      <c r="A522" s="7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6" t="s">
        <v>36</v>
      </c>
    </row>
    <row r="523" spans="1:15" x14ac:dyDescent="0.3">
      <c r="A523" s="7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6" t="s">
        <v>37</v>
      </c>
    </row>
    <row r="524" spans="1:15" x14ac:dyDescent="0.3">
      <c r="A524" s="7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6" t="s">
        <v>36</v>
      </c>
    </row>
    <row r="525" spans="1:15" x14ac:dyDescent="0.3">
      <c r="A525" s="7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6" t="s">
        <v>37</v>
      </c>
    </row>
    <row r="526" spans="1:15" x14ac:dyDescent="0.3">
      <c r="A526" s="7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6" t="s">
        <v>36</v>
      </c>
    </row>
    <row r="527" spans="1:15" x14ac:dyDescent="0.3">
      <c r="A527" s="7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6" t="s">
        <v>37</v>
      </c>
    </row>
    <row r="528" spans="1:15" x14ac:dyDescent="0.3">
      <c r="A528" s="7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6" t="s">
        <v>36</v>
      </c>
    </row>
    <row r="529" spans="1:15" x14ac:dyDescent="0.3">
      <c r="A529" s="7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6" t="s">
        <v>36</v>
      </c>
    </row>
    <row r="530" spans="1:15" x14ac:dyDescent="0.3">
      <c r="A530" s="7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6" t="s">
        <v>36</v>
      </c>
    </row>
    <row r="531" spans="1:15" x14ac:dyDescent="0.3">
      <c r="A531" s="7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6" t="s">
        <v>36</v>
      </c>
    </row>
    <row r="532" spans="1:15" x14ac:dyDescent="0.3">
      <c r="A532" s="7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6" t="s">
        <v>37</v>
      </c>
    </row>
    <row r="533" spans="1:15" x14ac:dyDescent="0.3">
      <c r="A533" s="7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6" t="s">
        <v>37</v>
      </c>
    </row>
    <row r="534" spans="1:15" x14ac:dyDescent="0.3">
      <c r="A534" s="7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6" t="s">
        <v>36</v>
      </c>
    </row>
    <row r="535" spans="1:15" x14ac:dyDescent="0.3">
      <c r="A535" s="7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6" t="s">
        <v>36</v>
      </c>
    </row>
    <row r="536" spans="1:15" x14ac:dyDescent="0.3">
      <c r="A536" s="7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6" t="s">
        <v>37</v>
      </c>
    </row>
    <row r="537" spans="1:15" x14ac:dyDescent="0.3">
      <c r="A537" s="7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6" t="s">
        <v>36</v>
      </c>
    </row>
    <row r="538" spans="1:15" x14ac:dyDescent="0.3">
      <c r="A538" s="7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6" t="s">
        <v>36</v>
      </c>
    </row>
    <row r="539" spans="1:15" x14ac:dyDescent="0.3">
      <c r="A539" s="7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6" t="s">
        <v>36</v>
      </c>
    </row>
    <row r="540" spans="1:15" x14ac:dyDescent="0.3">
      <c r="A540" s="7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6" t="s">
        <v>37</v>
      </c>
    </row>
    <row r="541" spans="1:15" x14ac:dyDescent="0.3">
      <c r="A541" s="7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6" t="s">
        <v>37</v>
      </c>
    </row>
    <row r="542" spans="1:15" x14ac:dyDescent="0.3">
      <c r="A542" s="7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6" t="s">
        <v>36</v>
      </c>
    </row>
    <row r="543" spans="1:15" x14ac:dyDescent="0.3">
      <c r="A543" s="7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6" t="s">
        <v>37</v>
      </c>
    </row>
    <row r="544" spans="1:15" x14ac:dyDescent="0.3">
      <c r="A544" s="7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6" t="s">
        <v>36</v>
      </c>
    </row>
    <row r="545" spans="1:15" x14ac:dyDescent="0.3">
      <c r="A545" s="7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6" t="s">
        <v>36</v>
      </c>
    </row>
    <row r="546" spans="1:15" x14ac:dyDescent="0.3">
      <c r="A546" s="7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6" t="s">
        <v>36</v>
      </c>
    </row>
    <row r="547" spans="1:15" x14ac:dyDescent="0.3">
      <c r="A547" s="7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6" t="s">
        <v>36</v>
      </c>
    </row>
    <row r="548" spans="1:15" x14ac:dyDescent="0.3">
      <c r="A548" s="7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6" t="s">
        <v>36</v>
      </c>
    </row>
    <row r="549" spans="1:15" x14ac:dyDescent="0.3">
      <c r="A549" s="7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6" t="s">
        <v>37</v>
      </c>
    </row>
    <row r="550" spans="1:15" x14ac:dyDescent="0.3">
      <c r="A550" s="7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6" t="s">
        <v>37</v>
      </c>
    </row>
    <row r="551" spans="1:15" x14ac:dyDescent="0.3">
      <c r="A551" s="7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6" t="s">
        <v>36</v>
      </c>
    </row>
    <row r="552" spans="1:15" x14ac:dyDescent="0.3">
      <c r="A552" s="7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6" t="s">
        <v>36</v>
      </c>
    </row>
    <row r="553" spans="1:15" x14ac:dyDescent="0.3">
      <c r="A553" s="7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6" t="s">
        <v>37</v>
      </c>
    </row>
    <row r="554" spans="1:15" x14ac:dyDescent="0.3">
      <c r="A554" s="7">
        <v>191</v>
      </c>
      <c r="B554" s="3">
        <v>60</v>
      </c>
      <c r="C554" s="3">
        <v>36</v>
      </c>
      <c r="D554" s="6">
        <v>93</v>
      </c>
      <c r="E554" s="9" t="str">
        <f t="shared" ref="E554:E617" si="9">IF(D554&lt;=50,"0-50",IF(D554&lt;=100,"51-100","100+"))</f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6" t="s">
        <v>36</v>
      </c>
    </row>
    <row r="555" spans="1:15" x14ac:dyDescent="0.3">
      <c r="A555" s="7">
        <v>271</v>
      </c>
      <c r="B555" s="3">
        <v>60</v>
      </c>
      <c r="C555" s="3">
        <v>36</v>
      </c>
      <c r="D555" s="6">
        <v>63</v>
      </c>
      <c r="E555" s="9" t="str">
        <f t="shared" si="9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6" t="s">
        <v>36</v>
      </c>
    </row>
    <row r="556" spans="1:15" x14ac:dyDescent="0.3">
      <c r="A556" s="7">
        <v>296</v>
      </c>
      <c r="B556" s="3">
        <v>60</v>
      </c>
      <c r="C556" s="3">
        <v>34</v>
      </c>
      <c r="D556" s="6">
        <v>64</v>
      </c>
      <c r="E556" s="9" t="str">
        <f t="shared" si="9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6" t="s">
        <v>37</v>
      </c>
    </row>
    <row r="557" spans="1:15" x14ac:dyDescent="0.3">
      <c r="A557" s="7">
        <v>306</v>
      </c>
      <c r="B557" s="3">
        <v>60</v>
      </c>
      <c r="C557" s="3">
        <v>35</v>
      </c>
      <c r="D557" s="6">
        <v>22</v>
      </c>
      <c r="E557" s="9" t="str">
        <f t="shared" si="9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6" t="s">
        <v>36</v>
      </c>
    </row>
    <row r="558" spans="1:15" x14ac:dyDescent="0.3">
      <c r="A558" s="7">
        <v>321</v>
      </c>
      <c r="B558" s="3">
        <v>60</v>
      </c>
      <c r="C558" s="3">
        <v>34</v>
      </c>
      <c r="D558" s="6">
        <v>64</v>
      </c>
      <c r="E558" s="9" t="str">
        <f t="shared" si="9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6" t="s">
        <v>36</v>
      </c>
    </row>
    <row r="559" spans="1:15" x14ac:dyDescent="0.3">
      <c r="A559" s="7">
        <v>329</v>
      </c>
      <c r="B559" s="3">
        <v>60</v>
      </c>
      <c r="C559" s="3">
        <v>35</v>
      </c>
      <c r="D559" s="6">
        <v>49</v>
      </c>
      <c r="E559" s="9" t="str">
        <f t="shared" si="9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6" t="s">
        <v>37</v>
      </c>
    </row>
    <row r="560" spans="1:15" x14ac:dyDescent="0.3">
      <c r="A560" s="7">
        <v>396</v>
      </c>
      <c r="B560" s="3">
        <v>60</v>
      </c>
      <c r="C560" s="3">
        <v>35</v>
      </c>
      <c r="D560" s="6">
        <v>64</v>
      </c>
      <c r="E560" s="9" t="str">
        <f t="shared" si="9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6" t="s">
        <v>36</v>
      </c>
    </row>
    <row r="561" spans="1:15" x14ac:dyDescent="0.3">
      <c r="A561" s="7">
        <v>409</v>
      </c>
      <c r="B561" s="3">
        <v>60</v>
      </c>
      <c r="C561" s="3">
        <v>36</v>
      </c>
      <c r="D561" s="6">
        <v>89</v>
      </c>
      <c r="E561" s="9" t="str">
        <f t="shared" si="9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6" t="s">
        <v>36</v>
      </c>
    </row>
    <row r="562" spans="1:15" x14ac:dyDescent="0.3">
      <c r="A562" s="7">
        <v>412</v>
      </c>
      <c r="B562" s="3">
        <v>60</v>
      </c>
      <c r="C562" s="3">
        <v>36</v>
      </c>
      <c r="D562" s="6">
        <v>54</v>
      </c>
      <c r="E562" s="9" t="str">
        <f t="shared" si="9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6" t="s">
        <v>36</v>
      </c>
    </row>
    <row r="563" spans="1:15" x14ac:dyDescent="0.3">
      <c r="A563" s="7">
        <v>461</v>
      </c>
      <c r="B563" s="3">
        <v>60</v>
      </c>
      <c r="C563" s="3">
        <v>36</v>
      </c>
      <c r="D563" s="6">
        <v>141</v>
      </c>
      <c r="E563" s="9" t="str">
        <f t="shared" si="9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6" t="s">
        <v>37</v>
      </c>
    </row>
    <row r="564" spans="1:15" x14ac:dyDescent="0.3">
      <c r="A564" s="7">
        <v>475</v>
      </c>
      <c r="B564" s="3">
        <v>60</v>
      </c>
      <c r="C564" s="3">
        <v>34</v>
      </c>
      <c r="D564" s="6">
        <v>114</v>
      </c>
      <c r="E564" s="9" t="str">
        <f t="shared" si="9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6" t="s">
        <v>36</v>
      </c>
    </row>
    <row r="565" spans="1:15" x14ac:dyDescent="0.3">
      <c r="A565" s="7">
        <v>477</v>
      </c>
      <c r="B565" s="3">
        <v>60</v>
      </c>
      <c r="C565" s="3">
        <v>34</v>
      </c>
      <c r="D565" s="6">
        <v>53</v>
      </c>
      <c r="E565" s="9" t="str">
        <f t="shared" si="9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6" t="s">
        <v>37</v>
      </c>
    </row>
    <row r="566" spans="1:15" x14ac:dyDescent="0.3">
      <c r="A566" s="7">
        <v>480</v>
      </c>
      <c r="B566" s="3">
        <v>60</v>
      </c>
      <c r="C566" s="3">
        <v>36</v>
      </c>
      <c r="D566" s="6">
        <v>132</v>
      </c>
      <c r="E566" s="9" t="str">
        <f t="shared" si="9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6" t="s">
        <v>37</v>
      </c>
    </row>
    <row r="567" spans="1:15" x14ac:dyDescent="0.3">
      <c r="A567" s="7">
        <v>486</v>
      </c>
      <c r="B567" s="3">
        <v>60</v>
      </c>
      <c r="C567" s="3">
        <v>34</v>
      </c>
      <c r="D567" s="6">
        <v>15</v>
      </c>
      <c r="E567" s="9" t="str">
        <f t="shared" si="9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6" t="s">
        <v>36</v>
      </c>
    </row>
    <row r="568" spans="1:15" x14ac:dyDescent="0.3">
      <c r="A568" s="7">
        <v>493</v>
      </c>
      <c r="B568" s="3">
        <v>60</v>
      </c>
      <c r="C568" s="3">
        <v>36</v>
      </c>
      <c r="D568" s="6">
        <v>38</v>
      </c>
      <c r="E568" s="9" t="str">
        <f t="shared" si="9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6" t="s">
        <v>36</v>
      </c>
    </row>
    <row r="569" spans="1:15" x14ac:dyDescent="0.3">
      <c r="A569" s="7">
        <v>551</v>
      </c>
      <c r="B569" s="3">
        <v>60</v>
      </c>
      <c r="C569" s="3">
        <v>34</v>
      </c>
      <c r="D569" s="6">
        <v>54</v>
      </c>
      <c r="E569" s="9" t="str">
        <f t="shared" si="9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6" t="s">
        <v>37</v>
      </c>
    </row>
    <row r="570" spans="1:15" x14ac:dyDescent="0.3">
      <c r="A570" s="7">
        <v>557</v>
      </c>
      <c r="B570" s="3">
        <v>60</v>
      </c>
      <c r="C570" s="3">
        <v>34</v>
      </c>
      <c r="D570" s="6">
        <v>21</v>
      </c>
      <c r="E570" s="9" t="str">
        <f t="shared" si="9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6" t="s">
        <v>36</v>
      </c>
    </row>
    <row r="571" spans="1:15" x14ac:dyDescent="0.3">
      <c r="A571" s="7">
        <v>614</v>
      </c>
      <c r="B571" s="3">
        <v>60</v>
      </c>
      <c r="C571" s="3">
        <v>35</v>
      </c>
      <c r="D571" s="6">
        <v>108</v>
      </c>
      <c r="E571" s="9" t="str">
        <f t="shared" si="9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6" t="s">
        <v>36</v>
      </c>
    </row>
    <row r="572" spans="1:15" x14ac:dyDescent="0.3">
      <c r="A572" s="7">
        <v>636</v>
      </c>
      <c r="B572" s="3">
        <v>60</v>
      </c>
      <c r="C572" s="3">
        <v>35</v>
      </c>
      <c r="D572" s="6">
        <v>35</v>
      </c>
      <c r="E572" s="9" t="str">
        <f t="shared" si="9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6" t="s">
        <v>36</v>
      </c>
    </row>
    <row r="573" spans="1:15" x14ac:dyDescent="0.3">
      <c r="A573" s="7">
        <v>862</v>
      </c>
      <c r="B573" s="3">
        <v>60</v>
      </c>
      <c r="C573" s="3">
        <v>30</v>
      </c>
      <c r="D573" s="6">
        <v>28</v>
      </c>
      <c r="E573" s="9" t="str">
        <f t="shared" si="9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6" t="s">
        <v>36</v>
      </c>
    </row>
    <row r="574" spans="1:15" x14ac:dyDescent="0.3">
      <c r="A574" s="7">
        <v>866</v>
      </c>
      <c r="B574" s="3">
        <v>60</v>
      </c>
      <c r="C574" s="3">
        <v>34</v>
      </c>
      <c r="D574" s="6">
        <v>22</v>
      </c>
      <c r="E574" s="9" t="str">
        <f t="shared" si="9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6" t="s">
        <v>37</v>
      </c>
    </row>
    <row r="575" spans="1:15" x14ac:dyDescent="0.3">
      <c r="A575" s="7">
        <v>911</v>
      </c>
      <c r="B575" s="3">
        <v>60</v>
      </c>
      <c r="C575" s="3">
        <v>36</v>
      </c>
      <c r="D575" s="6">
        <v>79</v>
      </c>
      <c r="E575" s="9" t="str">
        <f t="shared" si="9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6" t="s">
        <v>37</v>
      </c>
    </row>
    <row r="576" spans="1:15" x14ac:dyDescent="0.3">
      <c r="A576" s="7">
        <v>1000</v>
      </c>
      <c r="B576" s="3">
        <v>60</v>
      </c>
      <c r="C576" s="3">
        <v>35</v>
      </c>
      <c r="D576" s="6">
        <v>18</v>
      </c>
      <c r="E576" s="9" t="str">
        <f t="shared" si="9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6" t="s">
        <v>37</v>
      </c>
    </row>
    <row r="577" spans="1:15" x14ac:dyDescent="0.3">
      <c r="A577" s="7">
        <v>1016</v>
      </c>
      <c r="B577" s="3">
        <v>60</v>
      </c>
      <c r="C577" s="3">
        <v>34</v>
      </c>
      <c r="D577" s="6">
        <v>62</v>
      </c>
      <c r="E577" s="9" t="str">
        <f t="shared" si="9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6" t="s">
        <v>36</v>
      </c>
    </row>
    <row r="578" spans="1:15" x14ac:dyDescent="0.3">
      <c r="A578" s="7">
        <v>1034</v>
      </c>
      <c r="B578" s="3">
        <v>60</v>
      </c>
      <c r="C578" s="3">
        <v>34</v>
      </c>
      <c r="D578" s="6">
        <v>29</v>
      </c>
      <c r="E578" s="9" t="str">
        <f t="shared" si="9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6" t="s">
        <v>36</v>
      </c>
    </row>
    <row r="579" spans="1:15" x14ac:dyDescent="0.3">
      <c r="A579" s="7">
        <v>1085</v>
      </c>
      <c r="B579" s="3">
        <v>60</v>
      </c>
      <c r="C579" s="3">
        <v>35</v>
      </c>
      <c r="D579" s="6">
        <v>191</v>
      </c>
      <c r="E579" s="9" t="str">
        <f t="shared" si="9"/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6" t="s">
        <v>36</v>
      </c>
    </row>
    <row r="580" spans="1:15" x14ac:dyDescent="0.3">
      <c r="A580" s="7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6" t="s">
        <v>37</v>
      </c>
    </row>
    <row r="581" spans="1:15" x14ac:dyDescent="0.3">
      <c r="A581" s="7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6" t="s">
        <v>37</v>
      </c>
    </row>
    <row r="582" spans="1:15" x14ac:dyDescent="0.3">
      <c r="A582" s="7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6" t="s">
        <v>37</v>
      </c>
    </row>
    <row r="583" spans="1:15" x14ac:dyDescent="0.3">
      <c r="A583" s="7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6" t="s">
        <v>36</v>
      </c>
    </row>
    <row r="584" spans="1:15" x14ac:dyDescent="0.3">
      <c r="A584" s="7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6" t="s">
        <v>37</v>
      </c>
    </row>
    <row r="585" spans="1:15" x14ac:dyDescent="0.3">
      <c r="A585" s="7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6" t="s">
        <v>36</v>
      </c>
    </row>
    <row r="586" spans="1:15" x14ac:dyDescent="0.3">
      <c r="A586" s="7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6" t="s">
        <v>36</v>
      </c>
    </row>
    <row r="587" spans="1:15" x14ac:dyDescent="0.3">
      <c r="A587" s="7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6" t="s">
        <v>36</v>
      </c>
    </row>
    <row r="588" spans="1:15" x14ac:dyDescent="0.3">
      <c r="A588" s="7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6" t="s">
        <v>36</v>
      </c>
    </row>
    <row r="589" spans="1:15" x14ac:dyDescent="0.3">
      <c r="A589" s="7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6" t="s">
        <v>36</v>
      </c>
    </row>
    <row r="590" spans="1:15" x14ac:dyDescent="0.3">
      <c r="A590" s="7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6" t="s">
        <v>36</v>
      </c>
    </row>
    <row r="591" spans="1:15" x14ac:dyDescent="0.3">
      <c r="A591" s="7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6" t="s">
        <v>36</v>
      </c>
    </row>
    <row r="592" spans="1:15" x14ac:dyDescent="0.3">
      <c r="A592" s="7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6" t="s">
        <v>36</v>
      </c>
    </row>
    <row r="593" spans="1:15" x14ac:dyDescent="0.3">
      <c r="A593" s="7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6" t="s">
        <v>37</v>
      </c>
    </row>
    <row r="594" spans="1:15" x14ac:dyDescent="0.3">
      <c r="A594" s="7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6" t="s">
        <v>36</v>
      </c>
    </row>
    <row r="595" spans="1:15" x14ac:dyDescent="0.3">
      <c r="A595" s="7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6" t="s">
        <v>36</v>
      </c>
    </row>
    <row r="596" spans="1:15" x14ac:dyDescent="0.3">
      <c r="A596" s="7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6" t="s">
        <v>36</v>
      </c>
    </row>
    <row r="597" spans="1:15" x14ac:dyDescent="0.3">
      <c r="A597" s="7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6" t="s">
        <v>37</v>
      </c>
    </row>
    <row r="598" spans="1:15" x14ac:dyDescent="0.3">
      <c r="A598" s="7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6" t="s">
        <v>36</v>
      </c>
    </row>
    <row r="599" spans="1:15" x14ac:dyDescent="0.3">
      <c r="A599" s="7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6" t="s">
        <v>36</v>
      </c>
    </row>
    <row r="600" spans="1:15" x14ac:dyDescent="0.3">
      <c r="A600" s="7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6" t="s">
        <v>36</v>
      </c>
    </row>
    <row r="601" spans="1:15" x14ac:dyDescent="0.3">
      <c r="A601" s="7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6" t="s">
        <v>36</v>
      </c>
    </row>
    <row r="602" spans="1:15" x14ac:dyDescent="0.3">
      <c r="A602" s="7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6" t="s">
        <v>36</v>
      </c>
    </row>
    <row r="603" spans="1:15" x14ac:dyDescent="0.3">
      <c r="A603" s="7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6" t="s">
        <v>36</v>
      </c>
    </row>
    <row r="604" spans="1:15" x14ac:dyDescent="0.3">
      <c r="A604" s="7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6" t="s">
        <v>36</v>
      </c>
    </row>
    <row r="605" spans="1:15" x14ac:dyDescent="0.3">
      <c r="A605" s="7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6" t="s">
        <v>36</v>
      </c>
    </row>
    <row r="606" spans="1:15" x14ac:dyDescent="0.3">
      <c r="A606" s="7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6" t="s">
        <v>36</v>
      </c>
    </row>
    <row r="607" spans="1:15" x14ac:dyDescent="0.3">
      <c r="A607" s="7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6" t="s">
        <v>37</v>
      </c>
    </row>
    <row r="608" spans="1:15" x14ac:dyDescent="0.3">
      <c r="A608" s="7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6" t="s">
        <v>36</v>
      </c>
    </row>
    <row r="609" spans="1:15" x14ac:dyDescent="0.3">
      <c r="A609" s="7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6" t="s">
        <v>36</v>
      </c>
    </row>
    <row r="610" spans="1:15" x14ac:dyDescent="0.3">
      <c r="A610" s="7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6" t="s">
        <v>36</v>
      </c>
    </row>
    <row r="611" spans="1:15" x14ac:dyDescent="0.3">
      <c r="A611" s="7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6" t="s">
        <v>37</v>
      </c>
    </row>
    <row r="612" spans="1:15" x14ac:dyDescent="0.3">
      <c r="A612" s="7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6" t="s">
        <v>36</v>
      </c>
    </row>
    <row r="613" spans="1:15" x14ac:dyDescent="0.3">
      <c r="A613" s="7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6" t="s">
        <v>37</v>
      </c>
    </row>
    <row r="614" spans="1:15" x14ac:dyDescent="0.3">
      <c r="A614" s="7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6" t="s">
        <v>37</v>
      </c>
    </row>
    <row r="615" spans="1:15" x14ac:dyDescent="0.3">
      <c r="A615" s="7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6" t="s">
        <v>36</v>
      </c>
    </row>
    <row r="616" spans="1:15" x14ac:dyDescent="0.3">
      <c r="A616" s="7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6" t="s">
        <v>36</v>
      </c>
    </row>
    <row r="617" spans="1:15" x14ac:dyDescent="0.3">
      <c r="A617" s="7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6" t="s">
        <v>36</v>
      </c>
    </row>
    <row r="618" spans="1:15" x14ac:dyDescent="0.3">
      <c r="A618" s="7">
        <v>2660</v>
      </c>
      <c r="B618" s="3">
        <v>60</v>
      </c>
      <c r="C618" s="3">
        <v>35</v>
      </c>
      <c r="D618" s="6">
        <v>43</v>
      </c>
      <c r="E618" s="9" t="str">
        <f t="shared" ref="E618:E681" si="10">IF(D618&lt;=50,"0-50",IF(D618&lt;=100,"51-100","100+"))</f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6" t="s">
        <v>36</v>
      </c>
    </row>
    <row r="619" spans="1:15" x14ac:dyDescent="0.3">
      <c r="A619" s="7">
        <v>2669</v>
      </c>
      <c r="B619" s="3">
        <v>60</v>
      </c>
      <c r="C619" s="3">
        <v>35</v>
      </c>
      <c r="D619" s="6">
        <v>113</v>
      </c>
      <c r="E619" s="9" t="str">
        <f t="shared" si="10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6" t="s">
        <v>36</v>
      </c>
    </row>
    <row r="620" spans="1:15" x14ac:dyDescent="0.3">
      <c r="A620" s="7">
        <v>2681</v>
      </c>
      <c r="B620" s="3">
        <v>60</v>
      </c>
      <c r="C620" s="3">
        <v>30</v>
      </c>
      <c r="D620" s="6">
        <v>31</v>
      </c>
      <c r="E620" s="9" t="str">
        <f t="shared" si="10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6" t="s">
        <v>36</v>
      </c>
    </row>
    <row r="621" spans="1:15" x14ac:dyDescent="0.3">
      <c r="A621" s="7">
        <v>2788</v>
      </c>
      <c r="B621" s="3">
        <v>60</v>
      </c>
      <c r="C621" s="3">
        <v>34</v>
      </c>
      <c r="D621" s="6">
        <v>152</v>
      </c>
      <c r="E621" s="9" t="str">
        <f t="shared" si="10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6" t="s">
        <v>36</v>
      </c>
    </row>
    <row r="622" spans="1:15" x14ac:dyDescent="0.3">
      <c r="A622" s="7">
        <v>2845</v>
      </c>
      <c r="B622" s="3">
        <v>60</v>
      </c>
      <c r="C622" s="3">
        <v>34</v>
      </c>
      <c r="D622" s="6">
        <v>64</v>
      </c>
      <c r="E622" s="9" t="str">
        <f t="shared" si="10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6" t="s">
        <v>36</v>
      </c>
    </row>
    <row r="623" spans="1:15" x14ac:dyDescent="0.3">
      <c r="A623" s="7">
        <v>2870</v>
      </c>
      <c r="B623" s="3">
        <v>60</v>
      </c>
      <c r="C623" s="3">
        <v>35</v>
      </c>
      <c r="D623" s="6">
        <v>22</v>
      </c>
      <c r="E623" s="9" t="str">
        <f t="shared" si="10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6" t="s">
        <v>36</v>
      </c>
    </row>
    <row r="624" spans="1:15" x14ac:dyDescent="0.3">
      <c r="A624" s="7">
        <v>2896</v>
      </c>
      <c r="B624" s="3">
        <v>60</v>
      </c>
      <c r="C624" s="3">
        <v>36</v>
      </c>
      <c r="D624" s="6">
        <v>39</v>
      </c>
      <c r="E624" s="9" t="str">
        <f t="shared" si="10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6" t="s">
        <v>36</v>
      </c>
    </row>
    <row r="625" spans="1:15" x14ac:dyDescent="0.3">
      <c r="A625" s="7">
        <v>2921</v>
      </c>
      <c r="B625" s="3">
        <v>60</v>
      </c>
      <c r="C625" s="3">
        <v>35</v>
      </c>
      <c r="D625" s="6">
        <v>44</v>
      </c>
      <c r="E625" s="9" t="str">
        <f t="shared" si="10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6" t="s">
        <v>36</v>
      </c>
    </row>
    <row r="626" spans="1:15" x14ac:dyDescent="0.3">
      <c r="A626" s="7">
        <v>2942</v>
      </c>
      <c r="B626" s="3">
        <v>60</v>
      </c>
      <c r="C626" s="3">
        <v>35</v>
      </c>
      <c r="D626" s="6">
        <v>122</v>
      </c>
      <c r="E626" s="9" t="str">
        <f t="shared" si="10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6" t="s">
        <v>36</v>
      </c>
    </row>
    <row r="627" spans="1:15" x14ac:dyDescent="0.3">
      <c r="A627" s="7">
        <v>2962</v>
      </c>
      <c r="B627" s="3">
        <v>60</v>
      </c>
      <c r="C627" s="3">
        <v>36</v>
      </c>
      <c r="D627" s="6">
        <v>50</v>
      </c>
      <c r="E627" s="9" t="str">
        <f t="shared" si="10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6" t="s">
        <v>36</v>
      </c>
    </row>
    <row r="628" spans="1:15" x14ac:dyDescent="0.3">
      <c r="A628" s="7">
        <v>3000</v>
      </c>
      <c r="B628" s="3">
        <v>60</v>
      </c>
      <c r="C628" s="3">
        <v>34</v>
      </c>
      <c r="D628" s="6">
        <v>44</v>
      </c>
      <c r="E628" s="9" t="str">
        <f t="shared" si="10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6" t="s">
        <v>37</v>
      </c>
    </row>
    <row r="629" spans="1:15" x14ac:dyDescent="0.3">
      <c r="A629" s="7">
        <v>3015</v>
      </c>
      <c r="B629" s="3">
        <v>60</v>
      </c>
      <c r="C629" s="3">
        <v>34</v>
      </c>
      <c r="D629" s="6">
        <v>40</v>
      </c>
      <c r="E629" s="9" t="str">
        <f t="shared" si="10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6" t="s">
        <v>36</v>
      </c>
    </row>
    <row r="630" spans="1:15" x14ac:dyDescent="0.3">
      <c r="A630" s="7">
        <v>3050</v>
      </c>
      <c r="B630" s="3">
        <v>60</v>
      </c>
      <c r="C630" s="3">
        <v>35</v>
      </c>
      <c r="D630" s="6">
        <v>125</v>
      </c>
      <c r="E630" s="9" t="str">
        <f t="shared" si="10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6" t="s">
        <v>36</v>
      </c>
    </row>
    <row r="631" spans="1:15" x14ac:dyDescent="0.3">
      <c r="A631" s="7">
        <v>3052</v>
      </c>
      <c r="B631" s="3">
        <v>60</v>
      </c>
      <c r="C631" s="3">
        <v>35</v>
      </c>
      <c r="D631" s="6">
        <v>48</v>
      </c>
      <c r="E631" s="9" t="str">
        <f t="shared" si="10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6" t="s">
        <v>36</v>
      </c>
    </row>
    <row r="632" spans="1:15" x14ac:dyDescent="0.3">
      <c r="A632" s="7">
        <v>3110</v>
      </c>
      <c r="B632" s="3">
        <v>60</v>
      </c>
      <c r="C632" s="3">
        <v>34</v>
      </c>
      <c r="D632" s="6">
        <v>40</v>
      </c>
      <c r="E632" s="9" t="str">
        <f t="shared" si="10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6" t="s">
        <v>36</v>
      </c>
    </row>
    <row r="633" spans="1:15" x14ac:dyDescent="0.3">
      <c r="A633" s="7">
        <v>3137</v>
      </c>
      <c r="B633" s="3">
        <v>60</v>
      </c>
      <c r="C633" s="3">
        <v>34</v>
      </c>
      <c r="D633" s="6">
        <v>65</v>
      </c>
      <c r="E633" s="9" t="str">
        <f t="shared" si="10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6" t="s">
        <v>37</v>
      </c>
    </row>
    <row r="634" spans="1:15" x14ac:dyDescent="0.3">
      <c r="A634" s="7">
        <v>3236</v>
      </c>
      <c r="B634" s="3">
        <v>60</v>
      </c>
      <c r="C634" s="3">
        <v>35</v>
      </c>
      <c r="D634" s="6">
        <v>39</v>
      </c>
      <c r="E634" s="9" t="str">
        <f t="shared" si="10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6" t="s">
        <v>36</v>
      </c>
    </row>
    <row r="635" spans="1:15" x14ac:dyDescent="0.3">
      <c r="A635" s="7">
        <v>3300</v>
      </c>
      <c r="B635" s="3">
        <v>60</v>
      </c>
      <c r="C635" s="3">
        <v>34</v>
      </c>
      <c r="D635" s="6">
        <v>90</v>
      </c>
      <c r="E635" s="9" t="str">
        <f t="shared" si="10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6" t="s">
        <v>36</v>
      </c>
    </row>
    <row r="636" spans="1:15" x14ac:dyDescent="0.3">
      <c r="A636" s="7">
        <v>3320</v>
      </c>
      <c r="B636" s="3">
        <v>60</v>
      </c>
      <c r="C636" s="3">
        <v>35</v>
      </c>
      <c r="D636" s="6">
        <v>153</v>
      </c>
      <c r="E636" s="9" t="str">
        <f t="shared" si="10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6" t="s">
        <v>37</v>
      </c>
    </row>
    <row r="637" spans="1:15" x14ac:dyDescent="0.3">
      <c r="A637" s="7">
        <v>3324</v>
      </c>
      <c r="B637" s="3">
        <v>60</v>
      </c>
      <c r="C637" s="3">
        <v>35</v>
      </c>
      <c r="D637" s="6">
        <v>20</v>
      </c>
      <c r="E637" s="9" t="str">
        <f t="shared" si="10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6" t="s">
        <v>36</v>
      </c>
    </row>
    <row r="638" spans="1:15" x14ac:dyDescent="0.3">
      <c r="A638" s="7">
        <v>3337</v>
      </c>
      <c r="B638" s="3">
        <v>60</v>
      </c>
      <c r="C638" s="3">
        <v>34</v>
      </c>
      <c r="D638" s="6">
        <v>11</v>
      </c>
      <c r="E638" s="9" t="str">
        <f t="shared" si="10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6" t="s">
        <v>36</v>
      </c>
    </row>
    <row r="639" spans="1:15" x14ac:dyDescent="0.3">
      <c r="A639" s="7">
        <v>3445</v>
      </c>
      <c r="B639" s="3">
        <v>60</v>
      </c>
      <c r="C639" s="3">
        <v>35</v>
      </c>
      <c r="D639" s="6">
        <v>128</v>
      </c>
      <c r="E639" s="9" t="str">
        <f t="shared" si="10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6" t="s">
        <v>36</v>
      </c>
    </row>
    <row r="640" spans="1:15" x14ac:dyDescent="0.3">
      <c r="A640" s="7">
        <v>3484</v>
      </c>
      <c r="B640" s="3">
        <v>60</v>
      </c>
      <c r="C640" s="3">
        <v>36</v>
      </c>
      <c r="D640" s="6">
        <v>195</v>
      </c>
      <c r="E640" s="9" t="str">
        <f t="shared" si="10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6" t="s">
        <v>36</v>
      </c>
    </row>
    <row r="641" spans="1:15" x14ac:dyDescent="0.3">
      <c r="A641" s="7">
        <v>3519</v>
      </c>
      <c r="B641" s="3">
        <v>60</v>
      </c>
      <c r="C641" s="3">
        <v>36</v>
      </c>
      <c r="D641" s="6">
        <v>129</v>
      </c>
      <c r="E641" s="9" t="str">
        <f t="shared" si="10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6" t="s">
        <v>36</v>
      </c>
    </row>
    <row r="642" spans="1:15" x14ac:dyDescent="0.3">
      <c r="A642" s="7">
        <v>3521</v>
      </c>
      <c r="B642" s="3">
        <v>60</v>
      </c>
      <c r="C642" s="3">
        <v>35</v>
      </c>
      <c r="D642" s="6">
        <v>29</v>
      </c>
      <c r="E642" s="9" t="str">
        <f t="shared" si="10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6" t="s">
        <v>36</v>
      </c>
    </row>
    <row r="643" spans="1:15" x14ac:dyDescent="0.3">
      <c r="A643" s="7">
        <v>3538</v>
      </c>
      <c r="B643" s="3">
        <v>60</v>
      </c>
      <c r="C643" s="3">
        <v>34</v>
      </c>
      <c r="D643" s="6">
        <v>19</v>
      </c>
      <c r="E643" s="9" t="str">
        <f t="shared" si="10"/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6" t="s">
        <v>36</v>
      </c>
    </row>
    <row r="644" spans="1:15" x14ac:dyDescent="0.3">
      <c r="A644" s="7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6" t="s">
        <v>36</v>
      </c>
    </row>
    <row r="645" spans="1:15" x14ac:dyDescent="0.3">
      <c r="A645" s="7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6" t="s">
        <v>36</v>
      </c>
    </row>
    <row r="646" spans="1:15" x14ac:dyDescent="0.3">
      <c r="A646" s="7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6" t="s">
        <v>37</v>
      </c>
    </row>
    <row r="647" spans="1:15" x14ac:dyDescent="0.3">
      <c r="A647" s="7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6" t="s">
        <v>36</v>
      </c>
    </row>
    <row r="648" spans="1:15" x14ac:dyDescent="0.3">
      <c r="A648" s="7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6" t="s">
        <v>36</v>
      </c>
    </row>
    <row r="649" spans="1:15" x14ac:dyDescent="0.3">
      <c r="A649" s="7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6" t="s">
        <v>36</v>
      </c>
    </row>
    <row r="650" spans="1:15" x14ac:dyDescent="0.3">
      <c r="A650" s="7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6" t="s">
        <v>36</v>
      </c>
    </row>
    <row r="651" spans="1:15" x14ac:dyDescent="0.3">
      <c r="A651" s="7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6" t="s">
        <v>36</v>
      </c>
    </row>
    <row r="652" spans="1:15" x14ac:dyDescent="0.3">
      <c r="A652" s="7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6" t="s">
        <v>36</v>
      </c>
    </row>
    <row r="653" spans="1:15" x14ac:dyDescent="0.3">
      <c r="A653" s="7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6" t="s">
        <v>36</v>
      </c>
    </row>
    <row r="654" spans="1:15" x14ac:dyDescent="0.3">
      <c r="A654" s="7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6" t="s">
        <v>37</v>
      </c>
    </row>
    <row r="655" spans="1:15" x14ac:dyDescent="0.3">
      <c r="A655" s="7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6" t="s">
        <v>36</v>
      </c>
    </row>
    <row r="656" spans="1:15" x14ac:dyDescent="0.3">
      <c r="A656" s="7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6" t="s">
        <v>36</v>
      </c>
    </row>
    <row r="657" spans="1:15" x14ac:dyDescent="0.3">
      <c r="A657" s="7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6" t="s">
        <v>36</v>
      </c>
    </row>
    <row r="658" spans="1:15" x14ac:dyDescent="0.3">
      <c r="A658" s="7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6" t="s">
        <v>37</v>
      </c>
    </row>
    <row r="659" spans="1:15" x14ac:dyDescent="0.3">
      <c r="A659" s="7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6" t="s">
        <v>36</v>
      </c>
    </row>
    <row r="660" spans="1:15" x14ac:dyDescent="0.3">
      <c r="A660" s="7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6" t="s">
        <v>36</v>
      </c>
    </row>
    <row r="661" spans="1:15" x14ac:dyDescent="0.3">
      <c r="A661" s="7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6" t="s">
        <v>37</v>
      </c>
    </row>
    <row r="662" spans="1:15" x14ac:dyDescent="0.3">
      <c r="A662" s="7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6" t="s">
        <v>36</v>
      </c>
    </row>
    <row r="663" spans="1:15" x14ac:dyDescent="0.3">
      <c r="A663" s="7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6" t="s">
        <v>36</v>
      </c>
    </row>
    <row r="664" spans="1:15" x14ac:dyDescent="0.3">
      <c r="A664" s="7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6" t="s">
        <v>36</v>
      </c>
    </row>
    <row r="665" spans="1:15" x14ac:dyDescent="0.3">
      <c r="A665" s="7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6" t="s">
        <v>36</v>
      </c>
    </row>
    <row r="666" spans="1:15" x14ac:dyDescent="0.3">
      <c r="A666" s="7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6" t="s">
        <v>36</v>
      </c>
    </row>
    <row r="667" spans="1:15" x14ac:dyDescent="0.3">
      <c r="A667" s="7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6" t="s">
        <v>37</v>
      </c>
    </row>
    <row r="668" spans="1:15" x14ac:dyDescent="0.3">
      <c r="A668" s="7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6" t="s">
        <v>37</v>
      </c>
    </row>
    <row r="669" spans="1:15" x14ac:dyDescent="0.3">
      <c r="A669" s="7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6" t="s">
        <v>36</v>
      </c>
    </row>
    <row r="670" spans="1:15" x14ac:dyDescent="0.3">
      <c r="A670" s="7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6" t="s">
        <v>37</v>
      </c>
    </row>
    <row r="671" spans="1:15" x14ac:dyDescent="0.3">
      <c r="A671" s="7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6" t="s">
        <v>36</v>
      </c>
    </row>
    <row r="672" spans="1:15" x14ac:dyDescent="0.3">
      <c r="A672" s="7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6" t="s">
        <v>36</v>
      </c>
    </row>
    <row r="673" spans="1:15" x14ac:dyDescent="0.3">
      <c r="A673" s="7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6" t="s">
        <v>37</v>
      </c>
    </row>
    <row r="674" spans="1:15" x14ac:dyDescent="0.3">
      <c r="A674" s="7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6" t="s">
        <v>36</v>
      </c>
    </row>
    <row r="675" spans="1:15" x14ac:dyDescent="0.3">
      <c r="A675" s="7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6" t="s">
        <v>37</v>
      </c>
    </row>
    <row r="676" spans="1:15" x14ac:dyDescent="0.3">
      <c r="A676" s="7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6" t="s">
        <v>36</v>
      </c>
    </row>
    <row r="677" spans="1:15" x14ac:dyDescent="0.3">
      <c r="A677" s="7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6" t="s">
        <v>36</v>
      </c>
    </row>
    <row r="678" spans="1:15" x14ac:dyDescent="0.3">
      <c r="A678" s="7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6" t="s">
        <v>37</v>
      </c>
    </row>
    <row r="679" spans="1:15" x14ac:dyDescent="0.3">
      <c r="A679" s="7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6" t="s">
        <v>37</v>
      </c>
    </row>
    <row r="680" spans="1:15" x14ac:dyDescent="0.3">
      <c r="A680" s="7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6" t="s">
        <v>36</v>
      </c>
    </row>
    <row r="681" spans="1:15" x14ac:dyDescent="0.3">
      <c r="A681" s="7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6" t="s">
        <v>37</v>
      </c>
    </row>
    <row r="682" spans="1:15" x14ac:dyDescent="0.3">
      <c r="A682" s="7">
        <v>140</v>
      </c>
      <c r="B682" s="3">
        <v>59</v>
      </c>
      <c r="C682" s="3">
        <v>35</v>
      </c>
      <c r="D682" s="6">
        <v>18</v>
      </c>
      <c r="E682" s="9" t="str">
        <f t="shared" ref="E682:E745" si="11">IF(D682&lt;=50,"0-50",IF(D682&lt;=100,"51-100","100+"))</f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6" t="s">
        <v>36</v>
      </c>
    </row>
    <row r="683" spans="1:15" x14ac:dyDescent="0.3">
      <c r="A683" s="7">
        <v>146</v>
      </c>
      <c r="B683" s="3">
        <v>59</v>
      </c>
      <c r="C683" s="3">
        <v>35</v>
      </c>
      <c r="D683" s="6">
        <v>124</v>
      </c>
      <c r="E683" s="9" t="str">
        <f t="shared" si="11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6" t="s">
        <v>37</v>
      </c>
    </row>
    <row r="684" spans="1:15" x14ac:dyDescent="0.3">
      <c r="A684" s="7">
        <v>324</v>
      </c>
      <c r="B684" s="3">
        <v>59</v>
      </c>
      <c r="C684" s="3">
        <v>34</v>
      </c>
      <c r="D684" s="6">
        <v>99</v>
      </c>
      <c r="E684" s="9" t="str">
        <f t="shared" si="11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6" t="s">
        <v>36</v>
      </c>
    </row>
    <row r="685" spans="1:15" x14ac:dyDescent="0.3">
      <c r="A685" s="7">
        <v>333</v>
      </c>
      <c r="B685" s="3">
        <v>59</v>
      </c>
      <c r="C685" s="3">
        <v>33</v>
      </c>
      <c r="D685" s="6">
        <v>42</v>
      </c>
      <c r="E685" s="9" t="str">
        <f t="shared" si="11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6" t="s">
        <v>36</v>
      </c>
    </row>
    <row r="686" spans="1:15" x14ac:dyDescent="0.3">
      <c r="A686" s="7">
        <v>341</v>
      </c>
      <c r="B686" s="3">
        <v>59</v>
      </c>
      <c r="C686" s="3">
        <v>34</v>
      </c>
      <c r="D686" s="6">
        <v>91</v>
      </c>
      <c r="E686" s="9" t="str">
        <f t="shared" si="11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6" t="s">
        <v>37</v>
      </c>
    </row>
    <row r="687" spans="1:15" x14ac:dyDescent="0.3">
      <c r="A687" s="7">
        <v>501</v>
      </c>
      <c r="B687" s="3">
        <v>59</v>
      </c>
      <c r="C687" s="3">
        <v>33</v>
      </c>
      <c r="D687" s="6">
        <v>34</v>
      </c>
      <c r="E687" s="9" t="str">
        <f t="shared" si="11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6" t="s">
        <v>36</v>
      </c>
    </row>
    <row r="688" spans="1:15" x14ac:dyDescent="0.3">
      <c r="A688" s="7">
        <v>552</v>
      </c>
      <c r="B688" s="3">
        <v>59</v>
      </c>
      <c r="C688" s="3">
        <v>34</v>
      </c>
      <c r="D688" s="6">
        <v>14</v>
      </c>
      <c r="E688" s="9" t="str">
        <f t="shared" si="11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6" t="s">
        <v>37</v>
      </c>
    </row>
    <row r="689" spans="1:15" x14ac:dyDescent="0.3">
      <c r="A689" s="7">
        <v>691</v>
      </c>
      <c r="B689" s="3">
        <v>59</v>
      </c>
      <c r="C689" s="3">
        <v>34</v>
      </c>
      <c r="D689" s="6">
        <v>52</v>
      </c>
      <c r="E689" s="9" t="str">
        <f t="shared" si="11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6" t="s">
        <v>36</v>
      </c>
    </row>
    <row r="690" spans="1:15" x14ac:dyDescent="0.3">
      <c r="A690" s="7">
        <v>718</v>
      </c>
      <c r="B690" s="3">
        <v>59</v>
      </c>
      <c r="C690" s="3">
        <v>34</v>
      </c>
      <c r="D690" s="6">
        <v>94</v>
      </c>
      <c r="E690" s="9" t="str">
        <f t="shared" si="11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6" t="s">
        <v>37</v>
      </c>
    </row>
    <row r="691" spans="1:15" x14ac:dyDescent="0.3">
      <c r="A691" s="7">
        <v>856</v>
      </c>
      <c r="B691" s="3">
        <v>59</v>
      </c>
      <c r="C691" s="3">
        <v>33</v>
      </c>
      <c r="D691" s="6">
        <v>113</v>
      </c>
      <c r="E691" s="9" t="str">
        <f t="shared" si="11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6" t="s">
        <v>36</v>
      </c>
    </row>
    <row r="692" spans="1:15" x14ac:dyDescent="0.3">
      <c r="A692" s="7">
        <v>952</v>
      </c>
      <c r="B692" s="3">
        <v>59</v>
      </c>
      <c r="C692" s="3">
        <v>34</v>
      </c>
      <c r="D692" s="6">
        <v>83</v>
      </c>
      <c r="E692" s="9" t="str">
        <f t="shared" si="11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6" t="s">
        <v>36</v>
      </c>
    </row>
    <row r="693" spans="1:15" x14ac:dyDescent="0.3">
      <c r="A693" s="7">
        <v>956</v>
      </c>
      <c r="B693" s="3">
        <v>59</v>
      </c>
      <c r="C693" s="3">
        <v>35</v>
      </c>
      <c r="D693" s="6">
        <v>14</v>
      </c>
      <c r="E693" s="9" t="str">
        <f t="shared" si="11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6" t="s">
        <v>36</v>
      </c>
    </row>
    <row r="694" spans="1:15" x14ac:dyDescent="0.3">
      <c r="A694" s="7">
        <v>1001</v>
      </c>
      <c r="B694" s="3">
        <v>59</v>
      </c>
      <c r="C694" s="3">
        <v>35</v>
      </c>
      <c r="D694" s="6">
        <v>8</v>
      </c>
      <c r="E694" s="9" t="str">
        <f t="shared" si="11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6" t="s">
        <v>36</v>
      </c>
    </row>
    <row r="695" spans="1:15" x14ac:dyDescent="0.3">
      <c r="A695" s="7">
        <v>1059</v>
      </c>
      <c r="B695" s="3">
        <v>59</v>
      </c>
      <c r="C695" s="3">
        <v>34</v>
      </c>
      <c r="D695" s="6">
        <v>24</v>
      </c>
      <c r="E695" s="9" t="str">
        <f t="shared" si="11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6" t="s">
        <v>36</v>
      </c>
    </row>
    <row r="696" spans="1:15" x14ac:dyDescent="0.3">
      <c r="A696" s="7">
        <v>1061</v>
      </c>
      <c r="B696" s="3">
        <v>59</v>
      </c>
      <c r="C696" s="3">
        <v>34</v>
      </c>
      <c r="D696" s="6">
        <v>23</v>
      </c>
      <c r="E696" s="9" t="str">
        <f t="shared" si="11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6" t="s">
        <v>37</v>
      </c>
    </row>
    <row r="697" spans="1:15" x14ac:dyDescent="0.3">
      <c r="A697" s="7">
        <v>1089</v>
      </c>
      <c r="B697" s="3">
        <v>59</v>
      </c>
      <c r="C697" s="3">
        <v>35</v>
      </c>
      <c r="D697" s="6">
        <v>95</v>
      </c>
      <c r="E697" s="9" t="str">
        <f t="shared" si="11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6" t="s">
        <v>37</v>
      </c>
    </row>
    <row r="698" spans="1:15" x14ac:dyDescent="0.3">
      <c r="A698" s="7">
        <v>1155</v>
      </c>
      <c r="B698" s="3">
        <v>59</v>
      </c>
      <c r="C698" s="3">
        <v>35</v>
      </c>
      <c r="D698" s="6">
        <v>42</v>
      </c>
      <c r="E698" s="9" t="str">
        <f t="shared" si="11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6" t="s">
        <v>36</v>
      </c>
    </row>
    <row r="699" spans="1:15" x14ac:dyDescent="0.3">
      <c r="A699" s="7">
        <v>1225</v>
      </c>
      <c r="B699" s="3">
        <v>59</v>
      </c>
      <c r="C699" s="3">
        <v>35</v>
      </c>
      <c r="D699" s="6">
        <v>45</v>
      </c>
      <c r="E699" s="9" t="str">
        <f t="shared" si="11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6" t="s">
        <v>36</v>
      </c>
    </row>
    <row r="700" spans="1:15" x14ac:dyDescent="0.3">
      <c r="A700" s="7">
        <v>1352</v>
      </c>
      <c r="B700" s="3">
        <v>59</v>
      </c>
      <c r="C700" s="3">
        <v>35</v>
      </c>
      <c r="D700" s="6">
        <v>84</v>
      </c>
      <c r="E700" s="9" t="str">
        <f t="shared" si="11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6" t="s">
        <v>37</v>
      </c>
    </row>
    <row r="701" spans="1:15" x14ac:dyDescent="0.3">
      <c r="A701" s="7">
        <v>1375</v>
      </c>
      <c r="B701" s="3">
        <v>59</v>
      </c>
      <c r="C701" s="3">
        <v>34</v>
      </c>
      <c r="D701" s="6">
        <v>84</v>
      </c>
      <c r="E701" s="9" t="str">
        <f t="shared" si="11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6" t="s">
        <v>36</v>
      </c>
    </row>
    <row r="702" spans="1:15" x14ac:dyDescent="0.3">
      <c r="A702" s="7">
        <v>1413</v>
      </c>
      <c r="B702" s="3">
        <v>59</v>
      </c>
      <c r="C702" s="3">
        <v>33</v>
      </c>
      <c r="D702" s="6">
        <v>100</v>
      </c>
      <c r="E702" s="9" t="str">
        <f t="shared" si="11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6" t="s">
        <v>36</v>
      </c>
    </row>
    <row r="703" spans="1:15" x14ac:dyDescent="0.3">
      <c r="A703" s="7">
        <v>1415</v>
      </c>
      <c r="B703" s="3">
        <v>59</v>
      </c>
      <c r="C703" s="3">
        <v>33</v>
      </c>
      <c r="D703" s="6">
        <v>68</v>
      </c>
      <c r="E703" s="9" t="str">
        <f t="shared" si="11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6" t="s">
        <v>36</v>
      </c>
    </row>
    <row r="704" spans="1:15" x14ac:dyDescent="0.3">
      <c r="A704" s="7">
        <v>1440</v>
      </c>
      <c r="B704" s="3">
        <v>59</v>
      </c>
      <c r="C704" s="3">
        <v>29</v>
      </c>
      <c r="D704" s="6">
        <v>61</v>
      </c>
      <c r="E704" s="9" t="str">
        <f t="shared" si="11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6" t="s">
        <v>36</v>
      </c>
    </row>
    <row r="705" spans="1:15" x14ac:dyDescent="0.3">
      <c r="A705" s="7">
        <v>1451</v>
      </c>
      <c r="B705" s="3">
        <v>59</v>
      </c>
      <c r="C705" s="3">
        <v>34</v>
      </c>
      <c r="D705" s="6">
        <v>80</v>
      </c>
      <c r="E705" s="9" t="str">
        <f t="shared" si="11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6" t="s">
        <v>37</v>
      </c>
    </row>
    <row r="706" spans="1:15" x14ac:dyDescent="0.3">
      <c r="A706" s="7">
        <v>1470</v>
      </c>
      <c r="B706" s="3">
        <v>59</v>
      </c>
      <c r="C706" s="3">
        <v>35</v>
      </c>
      <c r="D706" s="6">
        <v>59</v>
      </c>
      <c r="E706" s="9" t="str">
        <f t="shared" si="11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6" t="s">
        <v>36</v>
      </c>
    </row>
    <row r="707" spans="1:15" x14ac:dyDescent="0.3">
      <c r="A707" s="7">
        <v>1495</v>
      </c>
      <c r="B707" s="3">
        <v>59</v>
      </c>
      <c r="C707" s="3">
        <v>35</v>
      </c>
      <c r="D707" s="6">
        <v>60</v>
      </c>
      <c r="E707" s="9" t="str">
        <f t="shared" si="11"/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6" t="s">
        <v>37</v>
      </c>
    </row>
    <row r="708" spans="1:15" x14ac:dyDescent="0.3">
      <c r="A708" s="7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6" t="s">
        <v>37</v>
      </c>
    </row>
    <row r="709" spans="1:15" x14ac:dyDescent="0.3">
      <c r="A709" s="7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6" t="s">
        <v>36</v>
      </c>
    </row>
    <row r="710" spans="1:15" x14ac:dyDescent="0.3">
      <c r="A710" s="7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6" t="s">
        <v>36</v>
      </c>
    </row>
    <row r="711" spans="1:15" x14ac:dyDescent="0.3">
      <c r="A711" s="7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6" t="s">
        <v>36</v>
      </c>
    </row>
    <row r="712" spans="1:15" x14ac:dyDescent="0.3">
      <c r="A712" s="7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6" t="s">
        <v>37</v>
      </c>
    </row>
    <row r="713" spans="1:15" x14ac:dyDescent="0.3">
      <c r="A713" s="7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6" t="s">
        <v>37</v>
      </c>
    </row>
    <row r="714" spans="1:15" x14ac:dyDescent="0.3">
      <c r="A714" s="7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6" t="s">
        <v>37</v>
      </c>
    </row>
    <row r="715" spans="1:15" x14ac:dyDescent="0.3">
      <c r="A715" s="7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6" t="s">
        <v>37</v>
      </c>
    </row>
    <row r="716" spans="1:15" x14ac:dyDescent="0.3">
      <c r="A716" s="7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6" t="s">
        <v>37</v>
      </c>
    </row>
    <row r="717" spans="1:15" x14ac:dyDescent="0.3">
      <c r="A717" s="7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6" t="s">
        <v>36</v>
      </c>
    </row>
    <row r="718" spans="1:15" x14ac:dyDescent="0.3">
      <c r="A718" s="7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6" t="s">
        <v>36</v>
      </c>
    </row>
    <row r="719" spans="1:15" x14ac:dyDescent="0.3">
      <c r="A719" s="7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6" t="s">
        <v>36</v>
      </c>
    </row>
    <row r="720" spans="1:15" x14ac:dyDescent="0.3">
      <c r="A720" s="7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6" t="s">
        <v>36</v>
      </c>
    </row>
    <row r="721" spans="1:15" x14ac:dyDescent="0.3">
      <c r="A721" s="7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6" t="s">
        <v>36</v>
      </c>
    </row>
    <row r="722" spans="1:15" x14ac:dyDescent="0.3">
      <c r="A722" s="7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6" t="s">
        <v>36</v>
      </c>
    </row>
    <row r="723" spans="1:15" x14ac:dyDescent="0.3">
      <c r="A723" s="7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6" t="s">
        <v>36</v>
      </c>
    </row>
    <row r="724" spans="1:15" x14ac:dyDescent="0.3">
      <c r="A724" s="7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6" t="s">
        <v>36</v>
      </c>
    </row>
    <row r="725" spans="1:15" x14ac:dyDescent="0.3">
      <c r="A725" s="7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6" t="s">
        <v>37</v>
      </c>
    </row>
    <row r="726" spans="1:15" x14ac:dyDescent="0.3">
      <c r="A726" s="7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6" t="s">
        <v>36</v>
      </c>
    </row>
    <row r="727" spans="1:15" x14ac:dyDescent="0.3">
      <c r="A727" s="7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6" t="s">
        <v>37</v>
      </c>
    </row>
    <row r="728" spans="1:15" x14ac:dyDescent="0.3">
      <c r="A728" s="7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6" t="s">
        <v>36</v>
      </c>
    </row>
    <row r="729" spans="1:15" x14ac:dyDescent="0.3">
      <c r="A729" s="7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6" t="s">
        <v>36</v>
      </c>
    </row>
    <row r="730" spans="1:15" x14ac:dyDescent="0.3">
      <c r="A730" s="7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6" t="s">
        <v>36</v>
      </c>
    </row>
    <row r="731" spans="1:15" x14ac:dyDescent="0.3">
      <c r="A731" s="7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6" t="s">
        <v>36</v>
      </c>
    </row>
    <row r="732" spans="1:15" x14ac:dyDescent="0.3">
      <c r="A732" s="7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6" t="s">
        <v>36</v>
      </c>
    </row>
    <row r="733" spans="1:15" x14ac:dyDescent="0.3">
      <c r="A733" s="7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6" t="s">
        <v>37</v>
      </c>
    </row>
    <row r="734" spans="1:15" x14ac:dyDescent="0.3">
      <c r="A734" s="7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6" t="s">
        <v>36</v>
      </c>
    </row>
    <row r="735" spans="1:15" x14ac:dyDescent="0.3">
      <c r="A735" s="7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6" t="s">
        <v>37</v>
      </c>
    </row>
    <row r="736" spans="1:15" x14ac:dyDescent="0.3">
      <c r="A736" s="7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6" t="s">
        <v>37</v>
      </c>
    </row>
    <row r="737" spans="1:15" x14ac:dyDescent="0.3">
      <c r="A737" s="7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6" t="s">
        <v>36</v>
      </c>
    </row>
    <row r="738" spans="1:15" x14ac:dyDescent="0.3">
      <c r="A738" s="7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6" t="s">
        <v>36</v>
      </c>
    </row>
    <row r="739" spans="1:15" x14ac:dyDescent="0.3">
      <c r="A739" s="7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6" t="s">
        <v>36</v>
      </c>
    </row>
    <row r="740" spans="1:15" x14ac:dyDescent="0.3">
      <c r="A740" s="7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6" t="s">
        <v>36</v>
      </c>
    </row>
    <row r="741" spans="1:15" x14ac:dyDescent="0.3">
      <c r="A741" s="7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6" t="s">
        <v>36</v>
      </c>
    </row>
    <row r="742" spans="1:15" x14ac:dyDescent="0.3">
      <c r="A742" s="7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6" t="s">
        <v>37</v>
      </c>
    </row>
    <row r="743" spans="1:15" x14ac:dyDescent="0.3">
      <c r="A743" s="7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6" t="s">
        <v>36</v>
      </c>
    </row>
    <row r="744" spans="1:15" x14ac:dyDescent="0.3">
      <c r="A744" s="7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6" t="s">
        <v>36</v>
      </c>
    </row>
    <row r="745" spans="1:15" x14ac:dyDescent="0.3">
      <c r="A745" s="7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6" t="s">
        <v>36</v>
      </c>
    </row>
    <row r="746" spans="1:15" x14ac:dyDescent="0.3">
      <c r="A746" s="7">
        <v>2868</v>
      </c>
      <c r="B746" s="3">
        <v>59</v>
      </c>
      <c r="C746" s="3">
        <v>33</v>
      </c>
      <c r="D746" s="6">
        <v>110</v>
      </c>
      <c r="E746" s="9" t="str">
        <f t="shared" ref="E746:E809" si="12">IF(D746&lt;=50,"0-50",IF(D746&lt;=100,"51-100","100+"))</f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6" t="s">
        <v>36</v>
      </c>
    </row>
    <row r="747" spans="1:15" x14ac:dyDescent="0.3">
      <c r="A747" s="7">
        <v>2892</v>
      </c>
      <c r="B747" s="3">
        <v>59</v>
      </c>
      <c r="C747" s="3">
        <v>33</v>
      </c>
      <c r="D747" s="6">
        <v>63</v>
      </c>
      <c r="E747" s="9" t="str">
        <f t="shared" si="12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6" t="s">
        <v>37</v>
      </c>
    </row>
    <row r="748" spans="1:15" x14ac:dyDescent="0.3">
      <c r="A748" s="7">
        <v>2926</v>
      </c>
      <c r="B748" s="3">
        <v>59</v>
      </c>
      <c r="C748" s="3">
        <v>35</v>
      </c>
      <c r="D748" s="6">
        <v>42</v>
      </c>
      <c r="E748" s="9" t="str">
        <f t="shared" si="12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6" t="s">
        <v>36</v>
      </c>
    </row>
    <row r="749" spans="1:15" x14ac:dyDescent="0.3">
      <c r="A749" s="7">
        <v>2983</v>
      </c>
      <c r="B749" s="3">
        <v>59</v>
      </c>
      <c r="C749" s="3">
        <v>33</v>
      </c>
      <c r="D749" s="6">
        <v>111</v>
      </c>
      <c r="E749" s="9" t="str">
        <f t="shared" si="12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6" t="s">
        <v>36</v>
      </c>
    </row>
    <row r="750" spans="1:15" x14ac:dyDescent="0.3">
      <c r="A750" s="7">
        <v>3023</v>
      </c>
      <c r="B750" s="3">
        <v>59</v>
      </c>
      <c r="C750" s="3">
        <v>33</v>
      </c>
      <c r="D750" s="6">
        <v>89</v>
      </c>
      <c r="E750" s="9" t="str">
        <f t="shared" si="12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6" t="s">
        <v>37</v>
      </c>
    </row>
    <row r="751" spans="1:15" x14ac:dyDescent="0.3">
      <c r="A751" s="7">
        <v>3065</v>
      </c>
      <c r="B751" s="3">
        <v>59</v>
      </c>
      <c r="C751" s="3">
        <v>33</v>
      </c>
      <c r="D751" s="6">
        <v>83</v>
      </c>
      <c r="E751" s="9" t="str">
        <f t="shared" si="12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6" t="s">
        <v>36</v>
      </c>
    </row>
    <row r="752" spans="1:15" x14ac:dyDescent="0.3">
      <c r="A752" s="7">
        <v>3206</v>
      </c>
      <c r="B752" s="3">
        <v>59</v>
      </c>
      <c r="C752" s="3">
        <v>33</v>
      </c>
      <c r="D752" s="6">
        <v>38</v>
      </c>
      <c r="E752" s="9" t="str">
        <f t="shared" si="12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6" t="s">
        <v>37</v>
      </c>
    </row>
    <row r="753" spans="1:15" x14ac:dyDescent="0.3">
      <c r="A753" s="7">
        <v>3258</v>
      </c>
      <c r="B753" s="3">
        <v>59</v>
      </c>
      <c r="C753" s="3">
        <v>35</v>
      </c>
      <c r="D753" s="6">
        <v>84</v>
      </c>
      <c r="E753" s="9" t="str">
        <f t="shared" si="12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6" t="s">
        <v>36</v>
      </c>
    </row>
    <row r="754" spans="1:15" x14ac:dyDescent="0.3">
      <c r="A754" s="7">
        <v>3268</v>
      </c>
      <c r="B754" s="3">
        <v>59</v>
      </c>
      <c r="C754" s="3">
        <v>35</v>
      </c>
      <c r="D754" s="6">
        <v>21</v>
      </c>
      <c r="E754" s="9" t="str">
        <f t="shared" si="12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6" t="s">
        <v>36</v>
      </c>
    </row>
    <row r="755" spans="1:15" x14ac:dyDescent="0.3">
      <c r="A755" s="7">
        <v>3338</v>
      </c>
      <c r="B755" s="3">
        <v>59</v>
      </c>
      <c r="C755" s="3">
        <v>29</v>
      </c>
      <c r="D755" s="6">
        <v>61</v>
      </c>
      <c r="E755" s="9" t="str">
        <f t="shared" si="12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6" t="s">
        <v>36</v>
      </c>
    </row>
    <row r="756" spans="1:15" x14ac:dyDescent="0.3">
      <c r="A756" s="7">
        <v>3359</v>
      </c>
      <c r="B756" s="3">
        <v>59</v>
      </c>
      <c r="C756" s="3">
        <v>35</v>
      </c>
      <c r="D756" s="6">
        <v>40</v>
      </c>
      <c r="E756" s="9" t="str">
        <f t="shared" si="12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6" t="s">
        <v>36</v>
      </c>
    </row>
    <row r="757" spans="1:15" x14ac:dyDescent="0.3">
      <c r="A757" s="7">
        <v>3474</v>
      </c>
      <c r="B757" s="3">
        <v>59</v>
      </c>
      <c r="C757" s="3">
        <v>34</v>
      </c>
      <c r="D757" s="6">
        <v>52</v>
      </c>
      <c r="E757" s="9" t="str">
        <f t="shared" si="12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6" t="s">
        <v>36</v>
      </c>
    </row>
    <row r="758" spans="1:15" x14ac:dyDescent="0.3">
      <c r="A758" s="7">
        <v>3526</v>
      </c>
      <c r="B758" s="3">
        <v>59</v>
      </c>
      <c r="C758" s="3">
        <v>34</v>
      </c>
      <c r="D758" s="6">
        <v>13</v>
      </c>
      <c r="E758" s="9" t="str">
        <f t="shared" si="12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6" t="s">
        <v>36</v>
      </c>
    </row>
    <row r="759" spans="1:15" x14ac:dyDescent="0.3">
      <c r="A759" s="7">
        <v>3609</v>
      </c>
      <c r="B759" s="3">
        <v>59</v>
      </c>
      <c r="C759" s="3">
        <v>35</v>
      </c>
      <c r="D759" s="6">
        <v>202</v>
      </c>
      <c r="E759" s="9" t="str">
        <f t="shared" si="12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6" t="s">
        <v>36</v>
      </c>
    </row>
    <row r="760" spans="1:15" x14ac:dyDescent="0.3">
      <c r="A760" s="7">
        <v>3635</v>
      </c>
      <c r="B760" s="3">
        <v>59</v>
      </c>
      <c r="C760" s="3">
        <v>35</v>
      </c>
      <c r="D760" s="6">
        <v>73</v>
      </c>
      <c r="E760" s="9" t="str">
        <f t="shared" si="12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6" t="s">
        <v>36</v>
      </c>
    </row>
    <row r="761" spans="1:15" x14ac:dyDescent="0.3">
      <c r="A761" s="7">
        <v>3642</v>
      </c>
      <c r="B761" s="3">
        <v>59</v>
      </c>
      <c r="C761" s="3">
        <v>35</v>
      </c>
      <c r="D761" s="6">
        <v>74</v>
      </c>
      <c r="E761" s="9" t="str">
        <f t="shared" si="12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6" t="s">
        <v>36</v>
      </c>
    </row>
    <row r="762" spans="1:15" x14ac:dyDescent="0.3">
      <c r="A762" s="7">
        <v>3645</v>
      </c>
      <c r="B762" s="3">
        <v>59</v>
      </c>
      <c r="C762" s="3">
        <v>33</v>
      </c>
      <c r="D762" s="6">
        <v>41</v>
      </c>
      <c r="E762" s="9" t="str">
        <f t="shared" si="12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6" t="s">
        <v>36</v>
      </c>
    </row>
    <row r="763" spans="1:15" x14ac:dyDescent="0.3">
      <c r="A763" s="7">
        <v>3678</v>
      </c>
      <c r="B763" s="3">
        <v>59</v>
      </c>
      <c r="C763" s="3">
        <v>33</v>
      </c>
      <c r="D763" s="6">
        <v>43</v>
      </c>
      <c r="E763" s="9" t="str">
        <f t="shared" si="12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6" t="s">
        <v>37</v>
      </c>
    </row>
    <row r="764" spans="1:15" x14ac:dyDescent="0.3">
      <c r="A764" s="7">
        <v>3741</v>
      </c>
      <c r="B764" s="3">
        <v>59</v>
      </c>
      <c r="C764" s="3">
        <v>35</v>
      </c>
      <c r="D764" s="6">
        <v>174</v>
      </c>
      <c r="E764" s="9" t="str">
        <f t="shared" si="12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6" t="s">
        <v>37</v>
      </c>
    </row>
    <row r="765" spans="1:15" x14ac:dyDescent="0.3">
      <c r="A765" s="7">
        <v>3767</v>
      </c>
      <c r="B765" s="3">
        <v>59</v>
      </c>
      <c r="C765" s="3">
        <v>35</v>
      </c>
      <c r="D765" s="6">
        <v>108</v>
      </c>
      <c r="E765" s="9" t="str">
        <f t="shared" si="12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6" t="s">
        <v>36</v>
      </c>
    </row>
    <row r="766" spans="1:15" x14ac:dyDescent="0.3">
      <c r="A766" s="7">
        <v>3893</v>
      </c>
      <c r="B766" s="3">
        <v>59</v>
      </c>
      <c r="C766" s="3">
        <v>33</v>
      </c>
      <c r="D766" s="6">
        <v>102</v>
      </c>
      <c r="E766" s="9" t="str">
        <f t="shared" si="12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6" t="s">
        <v>36</v>
      </c>
    </row>
    <row r="767" spans="1:15" x14ac:dyDescent="0.3">
      <c r="A767" s="7">
        <v>3928</v>
      </c>
      <c r="B767" s="3">
        <v>59</v>
      </c>
      <c r="C767" s="3">
        <v>34</v>
      </c>
      <c r="D767" s="6">
        <v>38</v>
      </c>
      <c r="E767" s="9" t="str">
        <f t="shared" si="12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6" t="s">
        <v>37</v>
      </c>
    </row>
    <row r="768" spans="1:15" x14ac:dyDescent="0.3">
      <c r="A768" s="7">
        <v>3936</v>
      </c>
      <c r="B768" s="3">
        <v>59</v>
      </c>
      <c r="C768" s="3">
        <v>33</v>
      </c>
      <c r="D768" s="6">
        <v>53</v>
      </c>
      <c r="E768" s="9" t="str">
        <f t="shared" si="12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6" t="s">
        <v>36</v>
      </c>
    </row>
    <row r="769" spans="1:15" x14ac:dyDescent="0.3">
      <c r="A769" s="7">
        <v>3959</v>
      </c>
      <c r="B769" s="3">
        <v>59</v>
      </c>
      <c r="C769" s="3">
        <v>34</v>
      </c>
      <c r="D769" s="6">
        <v>23</v>
      </c>
      <c r="E769" s="9" t="str">
        <f t="shared" si="12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6" t="s">
        <v>36</v>
      </c>
    </row>
    <row r="770" spans="1:15" x14ac:dyDescent="0.3">
      <c r="A770" s="7">
        <v>3989</v>
      </c>
      <c r="B770" s="3">
        <v>59</v>
      </c>
      <c r="C770" s="3">
        <v>35</v>
      </c>
      <c r="D770" s="6">
        <v>85</v>
      </c>
      <c r="E770" s="9" t="str">
        <f t="shared" si="12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6" t="s">
        <v>37</v>
      </c>
    </row>
    <row r="771" spans="1:15" x14ac:dyDescent="0.3">
      <c r="A771" s="7">
        <v>4003</v>
      </c>
      <c r="B771" s="3">
        <v>59</v>
      </c>
      <c r="C771" s="3">
        <v>34</v>
      </c>
      <c r="D771" s="6">
        <v>60</v>
      </c>
      <c r="E771" s="9" t="str">
        <f t="shared" si="12"/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6" t="s">
        <v>36</v>
      </c>
    </row>
    <row r="772" spans="1:15" x14ac:dyDescent="0.3">
      <c r="A772" s="7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6" t="s">
        <v>37</v>
      </c>
    </row>
    <row r="773" spans="1:15" x14ac:dyDescent="0.3">
      <c r="A773" s="7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6" t="s">
        <v>37</v>
      </c>
    </row>
    <row r="774" spans="1:15" x14ac:dyDescent="0.3">
      <c r="A774" s="7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6" t="s">
        <v>36</v>
      </c>
    </row>
    <row r="775" spans="1:15" x14ac:dyDescent="0.3">
      <c r="A775" s="7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6" t="s">
        <v>36</v>
      </c>
    </row>
    <row r="776" spans="1:15" x14ac:dyDescent="0.3">
      <c r="A776" s="7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6" t="s">
        <v>37</v>
      </c>
    </row>
    <row r="777" spans="1:15" x14ac:dyDescent="0.3">
      <c r="A777" s="7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6" t="s">
        <v>37</v>
      </c>
    </row>
    <row r="778" spans="1:15" x14ac:dyDescent="0.3">
      <c r="A778" s="7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6" t="s">
        <v>36</v>
      </c>
    </row>
    <row r="779" spans="1:15" x14ac:dyDescent="0.3">
      <c r="A779" s="7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6" t="s">
        <v>36</v>
      </c>
    </row>
    <row r="780" spans="1:15" x14ac:dyDescent="0.3">
      <c r="A780" s="7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6" t="s">
        <v>36</v>
      </c>
    </row>
    <row r="781" spans="1:15" x14ac:dyDescent="0.3">
      <c r="A781" s="7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6" t="s">
        <v>36</v>
      </c>
    </row>
    <row r="782" spans="1:15" x14ac:dyDescent="0.3">
      <c r="A782" s="7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6" t="s">
        <v>37</v>
      </c>
    </row>
    <row r="783" spans="1:15" x14ac:dyDescent="0.3">
      <c r="A783" s="7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6" t="s">
        <v>36</v>
      </c>
    </row>
    <row r="784" spans="1:15" x14ac:dyDescent="0.3">
      <c r="A784" s="7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6" t="s">
        <v>36</v>
      </c>
    </row>
    <row r="785" spans="1:15" x14ac:dyDescent="0.3">
      <c r="A785" s="7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6" t="s">
        <v>36</v>
      </c>
    </row>
    <row r="786" spans="1:15" x14ac:dyDescent="0.3">
      <c r="A786" s="7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6" t="s">
        <v>36</v>
      </c>
    </row>
    <row r="787" spans="1:15" x14ac:dyDescent="0.3">
      <c r="A787" s="7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6" t="s">
        <v>36</v>
      </c>
    </row>
    <row r="788" spans="1:15" x14ac:dyDescent="0.3">
      <c r="A788" s="7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6" t="s">
        <v>36</v>
      </c>
    </row>
    <row r="789" spans="1:15" x14ac:dyDescent="0.3">
      <c r="A789" s="7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6" t="s">
        <v>37</v>
      </c>
    </row>
    <row r="790" spans="1:15" x14ac:dyDescent="0.3">
      <c r="A790" s="7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6" t="s">
        <v>36</v>
      </c>
    </row>
    <row r="791" spans="1:15" x14ac:dyDescent="0.3">
      <c r="A791" s="7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6" t="s">
        <v>36</v>
      </c>
    </row>
    <row r="792" spans="1:15" x14ac:dyDescent="0.3">
      <c r="A792" s="7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6" t="s">
        <v>36</v>
      </c>
    </row>
    <row r="793" spans="1:15" x14ac:dyDescent="0.3">
      <c r="A793" s="7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6" t="s">
        <v>36</v>
      </c>
    </row>
    <row r="794" spans="1:15" x14ac:dyDescent="0.3">
      <c r="A794" s="7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6" t="s">
        <v>36</v>
      </c>
    </row>
    <row r="795" spans="1:15" x14ac:dyDescent="0.3">
      <c r="A795" s="7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6" t="s">
        <v>36</v>
      </c>
    </row>
    <row r="796" spans="1:15" x14ac:dyDescent="0.3">
      <c r="A796" s="7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6" t="s">
        <v>36</v>
      </c>
    </row>
    <row r="797" spans="1:15" x14ac:dyDescent="0.3">
      <c r="A797" s="7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6" t="s">
        <v>37</v>
      </c>
    </row>
    <row r="798" spans="1:15" x14ac:dyDescent="0.3">
      <c r="A798" s="7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6" t="s">
        <v>36</v>
      </c>
    </row>
    <row r="799" spans="1:15" x14ac:dyDescent="0.3">
      <c r="A799" s="7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6" t="s">
        <v>37</v>
      </c>
    </row>
    <row r="800" spans="1:15" x14ac:dyDescent="0.3">
      <c r="A800" s="7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6" t="s">
        <v>36</v>
      </c>
    </row>
    <row r="801" spans="1:15" x14ac:dyDescent="0.3">
      <c r="A801" s="7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6" t="s">
        <v>36</v>
      </c>
    </row>
    <row r="802" spans="1:15" x14ac:dyDescent="0.3">
      <c r="A802" s="7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6" t="s">
        <v>37</v>
      </c>
    </row>
    <row r="803" spans="1:15" x14ac:dyDescent="0.3">
      <c r="A803" s="7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6" t="s">
        <v>36</v>
      </c>
    </row>
    <row r="804" spans="1:15" x14ac:dyDescent="0.3">
      <c r="A804" s="7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6" t="s">
        <v>36</v>
      </c>
    </row>
    <row r="805" spans="1:15" x14ac:dyDescent="0.3">
      <c r="A805" s="7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6" t="s">
        <v>36</v>
      </c>
    </row>
    <row r="806" spans="1:15" x14ac:dyDescent="0.3">
      <c r="A806" s="7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6" t="s">
        <v>36</v>
      </c>
    </row>
    <row r="807" spans="1:15" x14ac:dyDescent="0.3">
      <c r="A807" s="7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6" t="s">
        <v>37</v>
      </c>
    </row>
    <row r="808" spans="1:15" x14ac:dyDescent="0.3">
      <c r="A808" s="7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6" t="s">
        <v>36</v>
      </c>
    </row>
    <row r="809" spans="1:15" x14ac:dyDescent="0.3">
      <c r="A809" s="7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6" t="s">
        <v>36</v>
      </c>
    </row>
    <row r="810" spans="1:15" x14ac:dyDescent="0.3">
      <c r="A810" s="7">
        <v>118</v>
      </c>
      <c r="B810" s="3">
        <v>58</v>
      </c>
      <c r="C810" s="3">
        <v>33</v>
      </c>
      <c r="D810" s="6">
        <v>61</v>
      </c>
      <c r="E810" s="9" t="str">
        <f t="shared" ref="E810:E873" si="13">IF(D810&lt;=50,"0-50",IF(D810&lt;=100,"51-100","100+"))</f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6" t="s">
        <v>36</v>
      </c>
    </row>
    <row r="811" spans="1:15" x14ac:dyDescent="0.3">
      <c r="A811" s="7">
        <v>123</v>
      </c>
      <c r="B811" s="3">
        <v>58</v>
      </c>
      <c r="C811" s="3">
        <v>32</v>
      </c>
      <c r="D811" s="6">
        <v>73</v>
      </c>
      <c r="E811" s="9" t="str">
        <f t="shared" si="13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6" t="s">
        <v>37</v>
      </c>
    </row>
    <row r="812" spans="1:15" x14ac:dyDescent="0.3">
      <c r="A812" s="7">
        <v>132</v>
      </c>
      <c r="B812" s="3">
        <v>58</v>
      </c>
      <c r="C812" s="3">
        <v>34</v>
      </c>
      <c r="D812" s="6">
        <v>149</v>
      </c>
      <c r="E812" s="9" t="str">
        <f t="shared" si="13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6" t="s">
        <v>37</v>
      </c>
    </row>
    <row r="813" spans="1:15" x14ac:dyDescent="0.3">
      <c r="A813" s="7">
        <v>136</v>
      </c>
      <c r="B813" s="3">
        <v>58</v>
      </c>
      <c r="C813" s="3">
        <v>33</v>
      </c>
      <c r="D813" s="6">
        <v>45</v>
      </c>
      <c r="E813" s="9" t="str">
        <f t="shared" si="13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6" t="s">
        <v>37</v>
      </c>
    </row>
    <row r="814" spans="1:15" x14ac:dyDescent="0.3">
      <c r="A814" s="7">
        <v>174</v>
      </c>
      <c r="B814" s="3">
        <v>58</v>
      </c>
      <c r="C814" s="3">
        <v>34</v>
      </c>
      <c r="D814" s="6">
        <v>42</v>
      </c>
      <c r="E814" s="9" t="str">
        <f t="shared" si="13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6" t="s">
        <v>37</v>
      </c>
    </row>
    <row r="815" spans="1:15" x14ac:dyDescent="0.3">
      <c r="A815" s="7">
        <v>204</v>
      </c>
      <c r="B815" s="3">
        <v>58</v>
      </c>
      <c r="C815" s="3">
        <v>34</v>
      </c>
      <c r="D815" s="6">
        <v>65</v>
      </c>
      <c r="E815" s="9" t="str">
        <f t="shared" si="13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6" t="s">
        <v>36</v>
      </c>
    </row>
    <row r="816" spans="1:15" x14ac:dyDescent="0.3">
      <c r="A816" s="7">
        <v>328</v>
      </c>
      <c r="B816" s="3">
        <v>58</v>
      </c>
      <c r="C816" s="3">
        <v>32</v>
      </c>
      <c r="D816" s="6">
        <v>114</v>
      </c>
      <c r="E816" s="9" t="str">
        <f t="shared" si="13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6" t="s">
        <v>36</v>
      </c>
    </row>
    <row r="817" spans="1:15" x14ac:dyDescent="0.3">
      <c r="A817" s="7">
        <v>363</v>
      </c>
      <c r="B817" s="3">
        <v>58</v>
      </c>
      <c r="C817" s="3">
        <v>32</v>
      </c>
      <c r="D817" s="6">
        <v>113</v>
      </c>
      <c r="E817" s="9" t="str">
        <f t="shared" si="13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6" t="s">
        <v>37</v>
      </c>
    </row>
    <row r="818" spans="1:15" x14ac:dyDescent="0.3">
      <c r="A818" s="7">
        <v>372</v>
      </c>
      <c r="B818" s="3">
        <v>58</v>
      </c>
      <c r="C818" s="3">
        <v>34</v>
      </c>
      <c r="D818" s="6">
        <v>19</v>
      </c>
      <c r="E818" s="9" t="str">
        <f t="shared" si="13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6" t="s">
        <v>36</v>
      </c>
    </row>
    <row r="819" spans="1:15" x14ac:dyDescent="0.3">
      <c r="A819" s="7">
        <v>392</v>
      </c>
      <c r="B819" s="3">
        <v>58</v>
      </c>
      <c r="C819" s="3">
        <v>32</v>
      </c>
      <c r="D819" s="6">
        <v>9</v>
      </c>
      <c r="E819" s="9" t="str">
        <f t="shared" si="13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6" t="s">
        <v>37</v>
      </c>
    </row>
    <row r="820" spans="1:15" x14ac:dyDescent="0.3">
      <c r="A820" s="7">
        <v>420</v>
      </c>
      <c r="B820" s="3">
        <v>58</v>
      </c>
      <c r="C820" s="3">
        <v>33</v>
      </c>
      <c r="D820" s="6">
        <v>50</v>
      </c>
      <c r="E820" s="9" t="str">
        <f t="shared" si="13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6" t="s">
        <v>37</v>
      </c>
    </row>
    <row r="821" spans="1:15" x14ac:dyDescent="0.3">
      <c r="A821" s="7">
        <v>439</v>
      </c>
      <c r="B821" s="3">
        <v>58</v>
      </c>
      <c r="C821" s="3">
        <v>32</v>
      </c>
      <c r="D821" s="6">
        <v>113</v>
      </c>
      <c r="E821" s="9" t="str">
        <f t="shared" si="13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6" t="s">
        <v>37</v>
      </c>
    </row>
    <row r="822" spans="1:15" x14ac:dyDescent="0.3">
      <c r="A822" s="7">
        <v>443</v>
      </c>
      <c r="B822" s="3">
        <v>58</v>
      </c>
      <c r="C822" s="3">
        <v>28</v>
      </c>
      <c r="D822" s="6">
        <v>122</v>
      </c>
      <c r="E822" s="9" t="str">
        <f t="shared" si="13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6" t="s">
        <v>36</v>
      </c>
    </row>
    <row r="823" spans="1:15" x14ac:dyDescent="0.3">
      <c r="A823" s="7">
        <v>446</v>
      </c>
      <c r="B823" s="3">
        <v>58</v>
      </c>
      <c r="C823" s="3">
        <v>32</v>
      </c>
      <c r="D823" s="6">
        <v>65</v>
      </c>
      <c r="E823" s="9" t="str">
        <f t="shared" si="13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6" t="s">
        <v>36</v>
      </c>
    </row>
    <row r="824" spans="1:15" x14ac:dyDescent="0.3">
      <c r="A824" s="7">
        <v>602</v>
      </c>
      <c r="B824" s="3">
        <v>58</v>
      </c>
      <c r="C824" s="3">
        <v>32</v>
      </c>
      <c r="D824" s="6">
        <v>38</v>
      </c>
      <c r="E824" s="9" t="str">
        <f t="shared" si="13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6" t="s">
        <v>37</v>
      </c>
    </row>
    <row r="825" spans="1:15" x14ac:dyDescent="0.3">
      <c r="A825" s="7">
        <v>647</v>
      </c>
      <c r="B825" s="3">
        <v>58</v>
      </c>
      <c r="C825" s="3">
        <v>33</v>
      </c>
      <c r="D825" s="6">
        <v>61</v>
      </c>
      <c r="E825" s="9" t="str">
        <f t="shared" si="13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6" t="s">
        <v>36</v>
      </c>
    </row>
    <row r="826" spans="1:15" x14ac:dyDescent="0.3">
      <c r="A826" s="7">
        <v>683</v>
      </c>
      <c r="B826" s="3">
        <v>58</v>
      </c>
      <c r="C826" s="3">
        <v>34</v>
      </c>
      <c r="D826" s="6">
        <v>12</v>
      </c>
      <c r="E826" s="9" t="str">
        <f t="shared" si="13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6" t="s">
        <v>37</v>
      </c>
    </row>
    <row r="827" spans="1:15" x14ac:dyDescent="0.3">
      <c r="A827" s="7">
        <v>707</v>
      </c>
      <c r="B827" s="3">
        <v>58</v>
      </c>
      <c r="C827" s="3">
        <v>34</v>
      </c>
      <c r="D827" s="6">
        <v>148</v>
      </c>
      <c r="E827" s="9" t="str">
        <f t="shared" si="13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6" t="s">
        <v>36</v>
      </c>
    </row>
    <row r="828" spans="1:15" x14ac:dyDescent="0.3">
      <c r="A828" s="7">
        <v>721</v>
      </c>
      <c r="B828" s="3">
        <v>58</v>
      </c>
      <c r="C828" s="3">
        <v>32</v>
      </c>
      <c r="D828" s="6">
        <v>38</v>
      </c>
      <c r="E828" s="9" t="str">
        <f t="shared" si="13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6" t="s">
        <v>36</v>
      </c>
    </row>
    <row r="829" spans="1:15" x14ac:dyDescent="0.3">
      <c r="A829" s="7">
        <v>727</v>
      </c>
      <c r="B829" s="3">
        <v>58</v>
      </c>
      <c r="C829" s="3">
        <v>33</v>
      </c>
      <c r="D829" s="6">
        <v>53</v>
      </c>
      <c r="E829" s="9" t="str">
        <f t="shared" si="13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6" t="s">
        <v>36</v>
      </c>
    </row>
    <row r="830" spans="1:15" x14ac:dyDescent="0.3">
      <c r="A830" s="7">
        <v>730</v>
      </c>
      <c r="B830" s="3">
        <v>58</v>
      </c>
      <c r="C830" s="3">
        <v>28</v>
      </c>
      <c r="D830" s="6">
        <v>90</v>
      </c>
      <c r="E830" s="9" t="str">
        <f t="shared" si="13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6" t="s">
        <v>37</v>
      </c>
    </row>
    <row r="831" spans="1:15" x14ac:dyDescent="0.3">
      <c r="A831" s="7">
        <v>750</v>
      </c>
      <c r="B831" s="3">
        <v>58</v>
      </c>
      <c r="C831" s="3">
        <v>34</v>
      </c>
      <c r="D831" s="6">
        <v>60</v>
      </c>
      <c r="E831" s="9" t="str">
        <f t="shared" si="13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6" t="s">
        <v>37</v>
      </c>
    </row>
    <row r="832" spans="1:15" x14ac:dyDescent="0.3">
      <c r="A832" s="7">
        <v>789</v>
      </c>
      <c r="B832" s="3">
        <v>58</v>
      </c>
      <c r="C832" s="3">
        <v>34</v>
      </c>
      <c r="D832" s="6">
        <v>10</v>
      </c>
      <c r="E832" s="9" t="str">
        <f t="shared" si="13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6" t="s">
        <v>36</v>
      </c>
    </row>
    <row r="833" spans="1:15" x14ac:dyDescent="0.3">
      <c r="A833" s="7">
        <v>836</v>
      </c>
      <c r="B833" s="3">
        <v>58</v>
      </c>
      <c r="C833" s="3">
        <v>33</v>
      </c>
      <c r="D833" s="6">
        <v>142</v>
      </c>
      <c r="E833" s="9" t="str">
        <f t="shared" si="13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6" t="s">
        <v>37</v>
      </c>
    </row>
    <row r="834" spans="1:15" x14ac:dyDescent="0.3">
      <c r="A834" s="7">
        <v>894</v>
      </c>
      <c r="B834" s="3">
        <v>58</v>
      </c>
      <c r="C834" s="3">
        <v>32</v>
      </c>
      <c r="D834" s="6">
        <v>43</v>
      </c>
      <c r="E834" s="9" t="str">
        <f t="shared" si="13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6" t="s">
        <v>37</v>
      </c>
    </row>
    <row r="835" spans="1:15" x14ac:dyDescent="0.3">
      <c r="A835" s="7">
        <v>935</v>
      </c>
      <c r="B835" s="3">
        <v>58</v>
      </c>
      <c r="C835" s="3">
        <v>33</v>
      </c>
      <c r="D835" s="6">
        <v>81</v>
      </c>
      <c r="E835" s="9" t="str">
        <f t="shared" si="13"/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6" t="s">
        <v>36</v>
      </c>
    </row>
    <row r="836" spans="1:15" x14ac:dyDescent="0.3">
      <c r="A836" s="7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6" t="s">
        <v>37</v>
      </c>
    </row>
    <row r="837" spans="1:15" x14ac:dyDescent="0.3">
      <c r="A837" s="7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6" t="s">
        <v>36</v>
      </c>
    </row>
    <row r="838" spans="1:15" x14ac:dyDescent="0.3">
      <c r="A838" s="7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6" t="s">
        <v>36</v>
      </c>
    </row>
    <row r="839" spans="1:15" x14ac:dyDescent="0.3">
      <c r="A839" s="7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6" t="s">
        <v>36</v>
      </c>
    </row>
    <row r="840" spans="1:15" x14ac:dyDescent="0.3">
      <c r="A840" s="7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6" t="s">
        <v>36</v>
      </c>
    </row>
    <row r="841" spans="1:15" x14ac:dyDescent="0.3">
      <c r="A841" s="7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6" t="s">
        <v>37</v>
      </c>
    </row>
    <row r="842" spans="1:15" x14ac:dyDescent="0.3">
      <c r="A842" s="7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6" t="s">
        <v>36</v>
      </c>
    </row>
    <row r="843" spans="1:15" x14ac:dyDescent="0.3">
      <c r="A843" s="7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6" t="s">
        <v>36</v>
      </c>
    </row>
    <row r="844" spans="1:15" x14ac:dyDescent="0.3">
      <c r="A844" s="7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6" t="s">
        <v>36</v>
      </c>
    </row>
    <row r="845" spans="1:15" x14ac:dyDescent="0.3">
      <c r="A845" s="7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6" t="s">
        <v>36</v>
      </c>
    </row>
    <row r="846" spans="1:15" x14ac:dyDescent="0.3">
      <c r="A846" s="7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6" t="s">
        <v>36</v>
      </c>
    </row>
    <row r="847" spans="1:15" x14ac:dyDescent="0.3">
      <c r="A847" s="7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6" t="s">
        <v>36</v>
      </c>
    </row>
    <row r="848" spans="1:15" x14ac:dyDescent="0.3">
      <c r="A848" s="7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6" t="s">
        <v>37</v>
      </c>
    </row>
    <row r="849" spans="1:15" x14ac:dyDescent="0.3">
      <c r="A849" s="7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6" t="s">
        <v>36</v>
      </c>
    </row>
    <row r="850" spans="1:15" x14ac:dyDescent="0.3">
      <c r="A850" s="7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6" t="s">
        <v>37</v>
      </c>
    </row>
    <row r="851" spans="1:15" x14ac:dyDescent="0.3">
      <c r="A851" s="7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6" t="s">
        <v>36</v>
      </c>
    </row>
    <row r="852" spans="1:15" x14ac:dyDescent="0.3">
      <c r="A852" s="7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6" t="s">
        <v>36</v>
      </c>
    </row>
    <row r="853" spans="1:15" x14ac:dyDescent="0.3">
      <c r="A853" s="7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6" t="s">
        <v>36</v>
      </c>
    </row>
    <row r="854" spans="1:15" x14ac:dyDescent="0.3">
      <c r="A854" s="7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6" t="s">
        <v>36</v>
      </c>
    </row>
    <row r="855" spans="1:15" x14ac:dyDescent="0.3">
      <c r="A855" s="7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6" t="s">
        <v>36</v>
      </c>
    </row>
    <row r="856" spans="1:15" x14ac:dyDescent="0.3">
      <c r="A856" s="7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6" t="s">
        <v>37</v>
      </c>
    </row>
    <row r="857" spans="1:15" x14ac:dyDescent="0.3">
      <c r="A857" s="7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6" t="s">
        <v>36</v>
      </c>
    </row>
    <row r="858" spans="1:15" x14ac:dyDescent="0.3">
      <c r="A858" s="7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6" t="s">
        <v>36</v>
      </c>
    </row>
    <row r="859" spans="1:15" x14ac:dyDescent="0.3">
      <c r="A859" s="7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6" t="s">
        <v>36</v>
      </c>
    </row>
    <row r="860" spans="1:15" x14ac:dyDescent="0.3">
      <c r="A860" s="7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6" t="s">
        <v>36</v>
      </c>
    </row>
    <row r="861" spans="1:15" x14ac:dyDescent="0.3">
      <c r="A861" s="7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6" t="s">
        <v>37</v>
      </c>
    </row>
    <row r="862" spans="1:15" x14ac:dyDescent="0.3">
      <c r="A862" s="7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6" t="s">
        <v>37</v>
      </c>
    </row>
    <row r="863" spans="1:15" x14ac:dyDescent="0.3">
      <c r="A863" s="7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6" t="s">
        <v>36</v>
      </c>
    </row>
    <row r="864" spans="1:15" x14ac:dyDescent="0.3">
      <c r="A864" s="7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6" t="s">
        <v>36</v>
      </c>
    </row>
    <row r="865" spans="1:15" x14ac:dyDescent="0.3">
      <c r="A865" s="7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6" t="s">
        <v>36</v>
      </c>
    </row>
    <row r="866" spans="1:15" x14ac:dyDescent="0.3">
      <c r="A866" s="7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6" t="s">
        <v>37</v>
      </c>
    </row>
    <row r="867" spans="1:15" x14ac:dyDescent="0.3">
      <c r="A867" s="7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6" t="s">
        <v>37</v>
      </c>
    </row>
    <row r="868" spans="1:15" x14ac:dyDescent="0.3">
      <c r="A868" s="7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6" t="s">
        <v>36</v>
      </c>
    </row>
    <row r="869" spans="1:15" x14ac:dyDescent="0.3">
      <c r="A869" s="7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6" t="s">
        <v>36</v>
      </c>
    </row>
    <row r="870" spans="1:15" x14ac:dyDescent="0.3">
      <c r="A870" s="7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6" t="s">
        <v>36</v>
      </c>
    </row>
    <row r="871" spans="1:15" x14ac:dyDescent="0.3">
      <c r="A871" s="7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6" t="s">
        <v>36</v>
      </c>
    </row>
    <row r="872" spans="1:15" x14ac:dyDescent="0.3">
      <c r="A872" s="7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6" t="s">
        <v>36</v>
      </c>
    </row>
    <row r="873" spans="1:15" x14ac:dyDescent="0.3">
      <c r="A873" s="7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6" t="s">
        <v>36</v>
      </c>
    </row>
    <row r="874" spans="1:15" x14ac:dyDescent="0.3">
      <c r="A874" s="7">
        <v>2556</v>
      </c>
      <c r="B874" s="3">
        <v>58</v>
      </c>
      <c r="C874" s="3">
        <v>32</v>
      </c>
      <c r="D874" s="6">
        <v>110</v>
      </c>
      <c r="E874" s="9" t="str">
        <f t="shared" ref="E874:E937" si="14">IF(D874&lt;=50,"0-50",IF(D874&lt;=100,"51-100","100+"))</f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6" t="s">
        <v>36</v>
      </c>
    </row>
    <row r="875" spans="1:15" x14ac:dyDescent="0.3">
      <c r="A875" s="7">
        <v>2568</v>
      </c>
      <c r="B875" s="3">
        <v>58</v>
      </c>
      <c r="C875" s="3">
        <v>33</v>
      </c>
      <c r="D875" s="6">
        <v>142</v>
      </c>
      <c r="E875" s="9" t="str">
        <f t="shared" si="14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6" t="s">
        <v>37</v>
      </c>
    </row>
    <row r="876" spans="1:15" x14ac:dyDescent="0.3">
      <c r="A876" s="7">
        <v>2574</v>
      </c>
      <c r="B876" s="3">
        <v>58</v>
      </c>
      <c r="C876" s="3">
        <v>34</v>
      </c>
      <c r="D876" s="6">
        <v>80</v>
      </c>
      <c r="E876" s="9" t="str">
        <f t="shared" si="14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6" t="s">
        <v>37</v>
      </c>
    </row>
    <row r="877" spans="1:15" x14ac:dyDescent="0.3">
      <c r="A877" s="7">
        <v>2722</v>
      </c>
      <c r="B877" s="3">
        <v>58</v>
      </c>
      <c r="C877" s="3">
        <v>33</v>
      </c>
      <c r="D877" s="6">
        <v>173</v>
      </c>
      <c r="E877" s="9" t="str">
        <f t="shared" si="14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6" t="s">
        <v>36</v>
      </c>
    </row>
    <row r="878" spans="1:15" x14ac:dyDescent="0.3">
      <c r="A878" s="7">
        <v>2723</v>
      </c>
      <c r="B878" s="3">
        <v>58</v>
      </c>
      <c r="C878" s="3">
        <v>34</v>
      </c>
      <c r="D878" s="6">
        <v>31</v>
      </c>
      <c r="E878" s="9" t="str">
        <f t="shared" si="14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6" t="s">
        <v>36</v>
      </c>
    </row>
    <row r="879" spans="1:15" x14ac:dyDescent="0.3">
      <c r="A879" s="7">
        <v>2730</v>
      </c>
      <c r="B879" s="3">
        <v>58</v>
      </c>
      <c r="C879" s="3">
        <v>34</v>
      </c>
      <c r="D879" s="6">
        <v>63</v>
      </c>
      <c r="E879" s="9" t="str">
        <f t="shared" si="14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6" t="s">
        <v>36</v>
      </c>
    </row>
    <row r="880" spans="1:15" x14ac:dyDescent="0.3">
      <c r="A880" s="7">
        <v>2767</v>
      </c>
      <c r="B880" s="3">
        <v>58</v>
      </c>
      <c r="C880" s="3">
        <v>32</v>
      </c>
      <c r="D880" s="6">
        <v>108</v>
      </c>
      <c r="E880" s="9" t="str">
        <f t="shared" si="14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6" t="s">
        <v>36</v>
      </c>
    </row>
    <row r="881" spans="1:15" x14ac:dyDescent="0.3">
      <c r="A881" s="7">
        <v>2799</v>
      </c>
      <c r="B881" s="3">
        <v>58</v>
      </c>
      <c r="C881" s="3">
        <v>33</v>
      </c>
      <c r="D881" s="6">
        <v>28</v>
      </c>
      <c r="E881" s="9" t="str">
        <f t="shared" si="14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6" t="s">
        <v>36</v>
      </c>
    </row>
    <row r="882" spans="1:15" x14ac:dyDescent="0.3">
      <c r="A882" s="7">
        <v>2802</v>
      </c>
      <c r="B882" s="3">
        <v>58</v>
      </c>
      <c r="C882" s="3">
        <v>34</v>
      </c>
      <c r="D882" s="6">
        <v>41</v>
      </c>
      <c r="E882" s="9" t="str">
        <f t="shared" si="14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6" t="s">
        <v>36</v>
      </c>
    </row>
    <row r="883" spans="1:15" x14ac:dyDescent="0.3">
      <c r="A883" s="7">
        <v>2811</v>
      </c>
      <c r="B883" s="3">
        <v>58</v>
      </c>
      <c r="C883" s="3">
        <v>34</v>
      </c>
      <c r="D883" s="6">
        <v>45</v>
      </c>
      <c r="E883" s="9" t="str">
        <f t="shared" si="14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6" t="s">
        <v>36</v>
      </c>
    </row>
    <row r="884" spans="1:15" x14ac:dyDescent="0.3">
      <c r="A884" s="7">
        <v>2840</v>
      </c>
      <c r="B884" s="3">
        <v>58</v>
      </c>
      <c r="C884" s="3">
        <v>33</v>
      </c>
      <c r="D884" s="6">
        <v>75</v>
      </c>
      <c r="E884" s="9" t="str">
        <f t="shared" si="14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6" t="s">
        <v>36</v>
      </c>
    </row>
    <row r="885" spans="1:15" x14ac:dyDescent="0.3">
      <c r="A885" s="7">
        <v>2851</v>
      </c>
      <c r="B885" s="3">
        <v>58</v>
      </c>
      <c r="C885" s="3">
        <v>34</v>
      </c>
      <c r="D885" s="6">
        <v>125</v>
      </c>
      <c r="E885" s="9" t="str">
        <f t="shared" si="14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6" t="s">
        <v>36</v>
      </c>
    </row>
    <row r="886" spans="1:15" x14ac:dyDescent="0.3">
      <c r="A886" s="7">
        <v>2876</v>
      </c>
      <c r="B886" s="3">
        <v>58</v>
      </c>
      <c r="C886" s="3">
        <v>33</v>
      </c>
      <c r="D886" s="6">
        <v>18</v>
      </c>
      <c r="E886" s="9" t="str">
        <f t="shared" si="14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6" t="s">
        <v>37</v>
      </c>
    </row>
    <row r="887" spans="1:15" x14ac:dyDescent="0.3">
      <c r="A887" s="7">
        <v>2878</v>
      </c>
      <c r="B887" s="3">
        <v>58</v>
      </c>
      <c r="C887" s="3">
        <v>32</v>
      </c>
      <c r="D887" s="6">
        <v>74</v>
      </c>
      <c r="E887" s="9" t="str">
        <f t="shared" si="14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6" t="s">
        <v>37</v>
      </c>
    </row>
    <row r="888" spans="1:15" x14ac:dyDescent="0.3">
      <c r="A888" s="7">
        <v>2893</v>
      </c>
      <c r="B888" s="3">
        <v>58</v>
      </c>
      <c r="C888" s="3">
        <v>32</v>
      </c>
      <c r="D888" s="6">
        <v>43</v>
      </c>
      <c r="E888" s="9" t="str">
        <f t="shared" si="14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6" t="s">
        <v>36</v>
      </c>
    </row>
    <row r="889" spans="1:15" x14ac:dyDescent="0.3">
      <c r="A889" s="7">
        <v>2904</v>
      </c>
      <c r="B889" s="3">
        <v>58</v>
      </c>
      <c r="C889" s="3">
        <v>34</v>
      </c>
      <c r="D889" s="6">
        <v>41</v>
      </c>
      <c r="E889" s="9" t="str">
        <f t="shared" si="14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6" t="s">
        <v>37</v>
      </c>
    </row>
    <row r="890" spans="1:15" x14ac:dyDescent="0.3">
      <c r="A890" s="7">
        <v>3019</v>
      </c>
      <c r="B890" s="3">
        <v>58</v>
      </c>
      <c r="C890" s="3">
        <v>32</v>
      </c>
      <c r="D890" s="6">
        <v>49</v>
      </c>
      <c r="E890" s="9" t="str">
        <f t="shared" si="14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6" t="s">
        <v>37</v>
      </c>
    </row>
    <row r="891" spans="1:15" x14ac:dyDescent="0.3">
      <c r="A891" s="7">
        <v>3020</v>
      </c>
      <c r="B891" s="3">
        <v>58</v>
      </c>
      <c r="C891" s="3">
        <v>33</v>
      </c>
      <c r="D891" s="6">
        <v>39</v>
      </c>
      <c r="E891" s="9" t="str">
        <f t="shared" si="14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6" t="s">
        <v>36</v>
      </c>
    </row>
    <row r="892" spans="1:15" x14ac:dyDescent="0.3">
      <c r="A892" s="7">
        <v>3026</v>
      </c>
      <c r="B892" s="3">
        <v>58</v>
      </c>
      <c r="C892" s="3">
        <v>32</v>
      </c>
      <c r="D892" s="6">
        <v>128</v>
      </c>
      <c r="E892" s="9" t="str">
        <f t="shared" si="14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6" t="s">
        <v>36</v>
      </c>
    </row>
    <row r="893" spans="1:15" x14ac:dyDescent="0.3">
      <c r="A893" s="7">
        <v>3046</v>
      </c>
      <c r="B893" s="3">
        <v>58</v>
      </c>
      <c r="C893" s="3">
        <v>32</v>
      </c>
      <c r="D893" s="6">
        <v>48</v>
      </c>
      <c r="E893" s="9" t="str">
        <f t="shared" si="14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6" t="s">
        <v>36</v>
      </c>
    </row>
    <row r="894" spans="1:15" x14ac:dyDescent="0.3">
      <c r="A894" s="7">
        <v>3092</v>
      </c>
      <c r="B894" s="3">
        <v>58</v>
      </c>
      <c r="C894" s="3">
        <v>32</v>
      </c>
      <c r="D894" s="6">
        <v>42</v>
      </c>
      <c r="E894" s="9" t="str">
        <f t="shared" si="14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6" t="s">
        <v>37</v>
      </c>
    </row>
    <row r="895" spans="1:15" x14ac:dyDescent="0.3">
      <c r="A895" s="7">
        <v>3098</v>
      </c>
      <c r="B895" s="3">
        <v>58</v>
      </c>
      <c r="C895" s="3">
        <v>32</v>
      </c>
      <c r="D895" s="6">
        <v>44</v>
      </c>
      <c r="E895" s="9" t="str">
        <f t="shared" si="14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6" t="s">
        <v>36</v>
      </c>
    </row>
    <row r="896" spans="1:15" x14ac:dyDescent="0.3">
      <c r="A896" s="7">
        <v>3183</v>
      </c>
      <c r="B896" s="3">
        <v>58</v>
      </c>
      <c r="C896" s="3">
        <v>33</v>
      </c>
      <c r="D896" s="6">
        <v>60</v>
      </c>
      <c r="E896" s="9" t="str">
        <f t="shared" si="14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6" t="s">
        <v>36</v>
      </c>
    </row>
    <row r="897" spans="1:15" x14ac:dyDescent="0.3">
      <c r="A897" s="7">
        <v>3270</v>
      </c>
      <c r="B897" s="3">
        <v>58</v>
      </c>
      <c r="C897" s="3">
        <v>34</v>
      </c>
      <c r="D897" s="6">
        <v>68</v>
      </c>
      <c r="E897" s="9" t="str">
        <f t="shared" si="14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6" t="s">
        <v>36</v>
      </c>
    </row>
    <row r="898" spans="1:15" x14ac:dyDescent="0.3">
      <c r="A898" s="7">
        <v>3281</v>
      </c>
      <c r="B898" s="3">
        <v>58</v>
      </c>
      <c r="C898" s="3">
        <v>33</v>
      </c>
      <c r="D898" s="6">
        <v>98</v>
      </c>
      <c r="E898" s="9" t="str">
        <f t="shared" si="14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6" t="s">
        <v>36</v>
      </c>
    </row>
    <row r="899" spans="1:15" x14ac:dyDescent="0.3">
      <c r="A899" s="7">
        <v>3364</v>
      </c>
      <c r="B899" s="3">
        <v>58</v>
      </c>
      <c r="C899" s="3">
        <v>34</v>
      </c>
      <c r="D899" s="6">
        <v>54</v>
      </c>
      <c r="E899" s="9" t="str">
        <f t="shared" si="14"/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6" t="s">
        <v>36</v>
      </c>
    </row>
    <row r="900" spans="1:15" x14ac:dyDescent="0.3">
      <c r="A900" s="7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6" t="s">
        <v>36</v>
      </c>
    </row>
    <row r="901" spans="1:15" x14ac:dyDescent="0.3">
      <c r="A901" s="7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6" t="s">
        <v>36</v>
      </c>
    </row>
    <row r="902" spans="1:15" x14ac:dyDescent="0.3">
      <c r="A902" s="7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6" t="s">
        <v>36</v>
      </c>
    </row>
    <row r="903" spans="1:15" x14ac:dyDescent="0.3">
      <c r="A903" s="7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6" t="s">
        <v>36</v>
      </c>
    </row>
    <row r="904" spans="1:15" x14ac:dyDescent="0.3">
      <c r="A904" s="7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6" t="s">
        <v>37</v>
      </c>
    </row>
    <row r="905" spans="1:15" x14ac:dyDescent="0.3">
      <c r="A905" s="7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6" t="s">
        <v>37</v>
      </c>
    </row>
    <row r="906" spans="1:15" x14ac:dyDescent="0.3">
      <c r="A906" s="7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6" t="s">
        <v>36</v>
      </c>
    </row>
    <row r="907" spans="1:15" x14ac:dyDescent="0.3">
      <c r="A907" s="7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6" t="s">
        <v>36</v>
      </c>
    </row>
    <row r="908" spans="1:15" x14ac:dyDescent="0.3">
      <c r="A908" s="7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>
        <v>2</v>
      </c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6" t="s">
        <v>36</v>
      </c>
    </row>
    <row r="909" spans="1:15" x14ac:dyDescent="0.3">
      <c r="A909" s="7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6" t="s">
        <v>36</v>
      </c>
    </row>
    <row r="910" spans="1:15" x14ac:dyDescent="0.3">
      <c r="A910" s="7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6" t="s">
        <v>36</v>
      </c>
    </row>
    <row r="911" spans="1:15" x14ac:dyDescent="0.3">
      <c r="A911" s="7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6" t="s">
        <v>36</v>
      </c>
    </row>
    <row r="912" spans="1:15" x14ac:dyDescent="0.3">
      <c r="A912" s="7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6" t="s">
        <v>37</v>
      </c>
    </row>
    <row r="913" spans="1:15" x14ac:dyDescent="0.3">
      <c r="A913" s="7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6" t="s">
        <v>36</v>
      </c>
    </row>
    <row r="914" spans="1:15" x14ac:dyDescent="0.3">
      <c r="A914" s="7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6" t="s">
        <v>36</v>
      </c>
    </row>
    <row r="915" spans="1:15" x14ac:dyDescent="0.3">
      <c r="A915" s="7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6" t="s">
        <v>36</v>
      </c>
    </row>
    <row r="916" spans="1:15" x14ac:dyDescent="0.3">
      <c r="A916" s="7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6" t="s">
        <v>36</v>
      </c>
    </row>
    <row r="917" spans="1:15" x14ac:dyDescent="0.3">
      <c r="A917" s="7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6" t="s">
        <v>36</v>
      </c>
    </row>
    <row r="918" spans="1:15" x14ac:dyDescent="0.3">
      <c r="A918" s="7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6" t="s">
        <v>36</v>
      </c>
    </row>
    <row r="919" spans="1:15" x14ac:dyDescent="0.3">
      <c r="A919" s="7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6" t="s">
        <v>36</v>
      </c>
    </row>
    <row r="920" spans="1:15" x14ac:dyDescent="0.3">
      <c r="A920" s="7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6" t="s">
        <v>36</v>
      </c>
    </row>
    <row r="921" spans="1:15" x14ac:dyDescent="0.3">
      <c r="A921" s="7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6" t="s">
        <v>37</v>
      </c>
    </row>
    <row r="922" spans="1:15" x14ac:dyDescent="0.3">
      <c r="A922" s="7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6" t="s">
        <v>36</v>
      </c>
    </row>
    <row r="923" spans="1:15" x14ac:dyDescent="0.3">
      <c r="A923" s="7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6" t="s">
        <v>36</v>
      </c>
    </row>
    <row r="924" spans="1:15" x14ac:dyDescent="0.3">
      <c r="A924" s="7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6" t="s">
        <v>36</v>
      </c>
    </row>
    <row r="925" spans="1:15" x14ac:dyDescent="0.3">
      <c r="A925" s="7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6" t="s">
        <v>37</v>
      </c>
    </row>
    <row r="926" spans="1:15" x14ac:dyDescent="0.3">
      <c r="A926" s="7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6" t="s">
        <v>36</v>
      </c>
    </row>
    <row r="927" spans="1:15" x14ac:dyDescent="0.3">
      <c r="A927" s="7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6" t="s">
        <v>36</v>
      </c>
    </row>
    <row r="928" spans="1:15" x14ac:dyDescent="0.3">
      <c r="A928" s="7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6" t="s">
        <v>36</v>
      </c>
    </row>
    <row r="929" spans="1:15" x14ac:dyDescent="0.3">
      <c r="A929" s="7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6" t="s">
        <v>36</v>
      </c>
    </row>
    <row r="930" spans="1:15" x14ac:dyDescent="0.3">
      <c r="A930" s="7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6" t="s">
        <v>36</v>
      </c>
    </row>
    <row r="931" spans="1:15" x14ac:dyDescent="0.3">
      <c r="A931" s="7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6" t="s">
        <v>36</v>
      </c>
    </row>
    <row r="932" spans="1:15" x14ac:dyDescent="0.3">
      <c r="A932" s="7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6" t="s">
        <v>37</v>
      </c>
    </row>
    <row r="933" spans="1:15" x14ac:dyDescent="0.3">
      <c r="A933" s="7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6" t="s">
        <v>36</v>
      </c>
    </row>
    <row r="934" spans="1:15" x14ac:dyDescent="0.3">
      <c r="A934" s="7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6" t="s">
        <v>36</v>
      </c>
    </row>
    <row r="935" spans="1:15" x14ac:dyDescent="0.3">
      <c r="A935" s="7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6" t="s">
        <v>36</v>
      </c>
    </row>
    <row r="936" spans="1:15" x14ac:dyDescent="0.3">
      <c r="A936" s="7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6" t="s">
        <v>37</v>
      </c>
    </row>
    <row r="937" spans="1:15" x14ac:dyDescent="0.3">
      <c r="A937" s="7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6" t="s">
        <v>36</v>
      </c>
    </row>
    <row r="938" spans="1:15" x14ac:dyDescent="0.3">
      <c r="A938" s="7">
        <v>4743</v>
      </c>
      <c r="B938" s="3">
        <v>58</v>
      </c>
      <c r="C938" s="3">
        <v>33</v>
      </c>
      <c r="D938" s="6">
        <v>25</v>
      </c>
      <c r="E938" s="9" t="str">
        <f t="shared" ref="E938:E1001" si="15">IF(D938&lt;=50,"0-50",IF(D938&lt;=100,"51-100","100+"))</f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6" t="s">
        <v>37</v>
      </c>
    </row>
    <row r="939" spans="1:15" x14ac:dyDescent="0.3">
      <c r="A939" s="7">
        <v>4766</v>
      </c>
      <c r="B939" s="3">
        <v>58</v>
      </c>
      <c r="C939" s="3">
        <v>34</v>
      </c>
      <c r="D939" s="6">
        <v>82</v>
      </c>
      <c r="E939" s="9" t="str">
        <f t="shared" si="15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6" t="s">
        <v>36</v>
      </c>
    </row>
    <row r="940" spans="1:15" x14ac:dyDescent="0.3">
      <c r="A940" s="7">
        <v>4790</v>
      </c>
      <c r="B940" s="3">
        <v>58</v>
      </c>
      <c r="C940" s="3">
        <v>34</v>
      </c>
      <c r="D940" s="6">
        <v>84</v>
      </c>
      <c r="E940" s="9" t="str">
        <f t="shared" si="15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6" t="s">
        <v>36</v>
      </c>
    </row>
    <row r="941" spans="1:15" x14ac:dyDescent="0.3">
      <c r="A941" s="7">
        <v>4805</v>
      </c>
      <c r="B941" s="3">
        <v>58</v>
      </c>
      <c r="C941" s="3">
        <v>32</v>
      </c>
      <c r="D941" s="6">
        <v>40</v>
      </c>
      <c r="E941" s="9" t="str">
        <f t="shared" si="15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6" t="s">
        <v>36</v>
      </c>
    </row>
    <row r="942" spans="1:15" x14ac:dyDescent="0.3">
      <c r="A942" s="7">
        <v>4811</v>
      </c>
      <c r="B942" s="3">
        <v>58</v>
      </c>
      <c r="C942" s="3">
        <v>34</v>
      </c>
      <c r="D942" s="6">
        <v>11</v>
      </c>
      <c r="E942" s="9" t="str">
        <f t="shared" si="15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6" t="s">
        <v>36</v>
      </c>
    </row>
    <row r="943" spans="1:15" x14ac:dyDescent="0.3">
      <c r="A943" s="7">
        <v>4816</v>
      </c>
      <c r="B943" s="3">
        <v>58</v>
      </c>
      <c r="C943" s="3">
        <v>32</v>
      </c>
      <c r="D943" s="6">
        <v>99</v>
      </c>
      <c r="E943" s="9" t="str">
        <f t="shared" si="15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6" t="s">
        <v>37</v>
      </c>
    </row>
    <row r="944" spans="1:15" x14ac:dyDescent="0.3">
      <c r="A944" s="7">
        <v>4849</v>
      </c>
      <c r="B944" s="3">
        <v>58</v>
      </c>
      <c r="C944" s="3">
        <v>32</v>
      </c>
      <c r="D944" s="6">
        <v>145</v>
      </c>
      <c r="E944" s="9" t="str">
        <f t="shared" si="15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6" t="s">
        <v>36</v>
      </c>
    </row>
    <row r="945" spans="1:15" x14ac:dyDescent="0.3">
      <c r="A945" s="7">
        <v>4856</v>
      </c>
      <c r="B945" s="3">
        <v>58</v>
      </c>
      <c r="C945" s="3">
        <v>32</v>
      </c>
      <c r="D945" s="6">
        <v>130</v>
      </c>
      <c r="E945" s="9" t="str">
        <f t="shared" si="15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6" t="s">
        <v>36</v>
      </c>
    </row>
    <row r="946" spans="1:15" x14ac:dyDescent="0.3">
      <c r="A946" s="7">
        <v>4890</v>
      </c>
      <c r="B946" s="3">
        <v>58</v>
      </c>
      <c r="C946" s="3">
        <v>28</v>
      </c>
      <c r="D946" s="6">
        <v>58</v>
      </c>
      <c r="E946" s="9" t="str">
        <f t="shared" si="15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6" t="s">
        <v>36</v>
      </c>
    </row>
    <row r="947" spans="1:15" x14ac:dyDescent="0.3">
      <c r="A947" s="7">
        <v>4961</v>
      </c>
      <c r="B947" s="3">
        <v>58</v>
      </c>
      <c r="C947" s="3">
        <v>28</v>
      </c>
      <c r="D947" s="6">
        <v>81</v>
      </c>
      <c r="E947" s="9" t="str">
        <f t="shared" si="15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6" t="s">
        <v>36</v>
      </c>
    </row>
    <row r="948" spans="1:15" x14ac:dyDescent="0.3">
      <c r="A948" s="7">
        <v>4969</v>
      </c>
      <c r="B948" s="3">
        <v>58</v>
      </c>
      <c r="C948" s="3">
        <v>32</v>
      </c>
      <c r="D948" s="6">
        <v>41</v>
      </c>
      <c r="E948" s="9" t="str">
        <f t="shared" si="15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6" t="s">
        <v>37</v>
      </c>
    </row>
    <row r="949" spans="1:15" x14ac:dyDescent="0.3">
      <c r="A949" s="7">
        <v>4972</v>
      </c>
      <c r="B949" s="3">
        <v>58</v>
      </c>
      <c r="C949" s="3">
        <v>28</v>
      </c>
      <c r="D949" s="6">
        <v>73</v>
      </c>
      <c r="E949" s="9" t="str">
        <f t="shared" si="15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6" t="s">
        <v>36</v>
      </c>
    </row>
    <row r="950" spans="1:15" x14ac:dyDescent="0.3">
      <c r="A950" s="7">
        <v>4973</v>
      </c>
      <c r="B950" s="3">
        <v>58</v>
      </c>
      <c r="C950" s="3">
        <v>32</v>
      </c>
      <c r="D950" s="6">
        <v>41</v>
      </c>
      <c r="E950" s="9" t="str">
        <f t="shared" si="15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6" t="s">
        <v>37</v>
      </c>
    </row>
    <row r="951" spans="1:15" x14ac:dyDescent="0.3">
      <c r="A951" s="7">
        <v>22</v>
      </c>
      <c r="B951" s="3">
        <v>57</v>
      </c>
      <c r="C951" s="3">
        <v>27</v>
      </c>
      <c r="D951" s="6">
        <v>63</v>
      </c>
      <c r="E951" s="9" t="str">
        <f t="shared" si="15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6" t="s">
        <v>36</v>
      </c>
    </row>
    <row r="952" spans="1:15" x14ac:dyDescent="0.3">
      <c r="A952" s="7">
        <v>41</v>
      </c>
      <c r="B952" s="3">
        <v>57</v>
      </c>
      <c r="C952" s="3">
        <v>32</v>
      </c>
      <c r="D952" s="6">
        <v>84</v>
      </c>
      <c r="E952" s="9" t="str">
        <f t="shared" si="15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6" t="s">
        <v>36</v>
      </c>
    </row>
    <row r="953" spans="1:15" x14ac:dyDescent="0.3">
      <c r="A953" s="7">
        <v>46</v>
      </c>
      <c r="B953" s="3">
        <v>57</v>
      </c>
      <c r="C953" s="3">
        <v>31</v>
      </c>
      <c r="D953" s="6">
        <v>52</v>
      </c>
      <c r="E953" s="9" t="str">
        <f t="shared" si="15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6" t="s">
        <v>37</v>
      </c>
    </row>
    <row r="954" spans="1:15" x14ac:dyDescent="0.3">
      <c r="A954" s="7">
        <v>153</v>
      </c>
      <c r="B954" s="3">
        <v>57</v>
      </c>
      <c r="C954" s="3">
        <v>32</v>
      </c>
      <c r="D954" s="6">
        <v>24</v>
      </c>
      <c r="E954" s="9" t="str">
        <f t="shared" si="15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6" t="s">
        <v>37</v>
      </c>
    </row>
    <row r="955" spans="1:15" x14ac:dyDescent="0.3">
      <c r="A955" s="7">
        <v>214</v>
      </c>
      <c r="B955" s="3">
        <v>57</v>
      </c>
      <c r="C955" s="3">
        <v>33</v>
      </c>
      <c r="D955" s="6">
        <v>155</v>
      </c>
      <c r="E955" s="9" t="str">
        <f t="shared" si="15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6" t="s">
        <v>36</v>
      </c>
    </row>
    <row r="956" spans="1:15" x14ac:dyDescent="0.3">
      <c r="A956" s="7">
        <v>239</v>
      </c>
      <c r="B956" s="3">
        <v>57</v>
      </c>
      <c r="C956" s="3">
        <v>32</v>
      </c>
      <c r="D956" s="6">
        <v>28</v>
      </c>
      <c r="E956" s="9" t="str">
        <f t="shared" si="15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6" t="s">
        <v>37</v>
      </c>
    </row>
    <row r="957" spans="1:15" x14ac:dyDescent="0.3">
      <c r="A957" s="7">
        <v>282</v>
      </c>
      <c r="B957" s="3">
        <v>57</v>
      </c>
      <c r="C957" s="3">
        <v>31</v>
      </c>
      <c r="D957" s="6">
        <v>65</v>
      </c>
      <c r="E957" s="9" t="str">
        <f t="shared" si="15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6" t="s">
        <v>37</v>
      </c>
    </row>
    <row r="958" spans="1:15" x14ac:dyDescent="0.3">
      <c r="A958" s="7">
        <v>311</v>
      </c>
      <c r="B958" s="3">
        <v>57</v>
      </c>
      <c r="C958" s="3">
        <v>32</v>
      </c>
      <c r="D958" s="6">
        <v>39</v>
      </c>
      <c r="E958" s="9" t="str">
        <f t="shared" si="15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6" t="s">
        <v>37</v>
      </c>
    </row>
    <row r="959" spans="1:15" x14ac:dyDescent="0.3">
      <c r="A959" s="7">
        <v>317</v>
      </c>
      <c r="B959" s="3">
        <v>57</v>
      </c>
      <c r="C959" s="3">
        <v>31</v>
      </c>
      <c r="D959" s="6">
        <v>165</v>
      </c>
      <c r="E959" s="9" t="str">
        <f t="shared" si="15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6" t="s">
        <v>36</v>
      </c>
    </row>
    <row r="960" spans="1:15" x14ac:dyDescent="0.3">
      <c r="A960" s="7">
        <v>338</v>
      </c>
      <c r="B960" s="3">
        <v>57</v>
      </c>
      <c r="C960" s="3">
        <v>27</v>
      </c>
      <c r="D960" s="6">
        <v>68</v>
      </c>
      <c r="E960" s="9" t="str">
        <f t="shared" si="15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6" t="s">
        <v>36</v>
      </c>
    </row>
    <row r="961" spans="1:15" x14ac:dyDescent="0.3">
      <c r="A961" s="7">
        <v>366</v>
      </c>
      <c r="B961" s="3">
        <v>57</v>
      </c>
      <c r="C961" s="3">
        <v>32</v>
      </c>
      <c r="D961" s="6">
        <v>174</v>
      </c>
      <c r="E961" s="9" t="str">
        <f t="shared" si="15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6" t="s">
        <v>36</v>
      </c>
    </row>
    <row r="962" spans="1:15" x14ac:dyDescent="0.3">
      <c r="A962" s="7">
        <v>540</v>
      </c>
      <c r="B962" s="3">
        <v>57</v>
      </c>
      <c r="C962" s="3">
        <v>32</v>
      </c>
      <c r="D962" s="6">
        <v>21</v>
      </c>
      <c r="E962" s="9" t="str">
        <f t="shared" si="15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6" t="s">
        <v>36</v>
      </c>
    </row>
    <row r="963" spans="1:15" x14ac:dyDescent="0.3">
      <c r="A963" s="7">
        <v>580</v>
      </c>
      <c r="B963" s="3">
        <v>57</v>
      </c>
      <c r="C963" s="3">
        <v>33</v>
      </c>
      <c r="D963" s="6">
        <v>88</v>
      </c>
      <c r="E963" s="9" t="str">
        <f t="shared" si="15"/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6" t="s">
        <v>36</v>
      </c>
    </row>
    <row r="964" spans="1:15" x14ac:dyDescent="0.3">
      <c r="A964" s="7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6" t="s">
        <v>37</v>
      </c>
    </row>
    <row r="965" spans="1:15" x14ac:dyDescent="0.3">
      <c r="A965" s="7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6" t="s">
        <v>36</v>
      </c>
    </row>
    <row r="966" spans="1:15" x14ac:dyDescent="0.3">
      <c r="A966" s="7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6" t="s">
        <v>36</v>
      </c>
    </row>
    <row r="967" spans="1:15" x14ac:dyDescent="0.3">
      <c r="A967" s="7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6" t="s">
        <v>37</v>
      </c>
    </row>
    <row r="968" spans="1:15" x14ac:dyDescent="0.3">
      <c r="A968" s="7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6" t="s">
        <v>36</v>
      </c>
    </row>
    <row r="969" spans="1:15" x14ac:dyDescent="0.3">
      <c r="A969" s="7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6" t="s">
        <v>37</v>
      </c>
    </row>
    <row r="970" spans="1:15" x14ac:dyDescent="0.3">
      <c r="A970" s="7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6" t="s">
        <v>36</v>
      </c>
    </row>
    <row r="971" spans="1:15" x14ac:dyDescent="0.3">
      <c r="A971" s="7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6" t="s">
        <v>36</v>
      </c>
    </row>
    <row r="972" spans="1:15" x14ac:dyDescent="0.3">
      <c r="A972" s="7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6" t="s">
        <v>36</v>
      </c>
    </row>
    <row r="973" spans="1:15" x14ac:dyDescent="0.3">
      <c r="A973" s="7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6" t="s">
        <v>36</v>
      </c>
    </row>
    <row r="974" spans="1:15" x14ac:dyDescent="0.3">
      <c r="A974" s="7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6" t="s">
        <v>36</v>
      </c>
    </row>
    <row r="975" spans="1:15" x14ac:dyDescent="0.3">
      <c r="A975" s="7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6" t="s">
        <v>36</v>
      </c>
    </row>
    <row r="976" spans="1:15" x14ac:dyDescent="0.3">
      <c r="A976" s="7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6" t="s">
        <v>36</v>
      </c>
    </row>
    <row r="977" spans="1:15" x14ac:dyDescent="0.3">
      <c r="A977" s="7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6" t="s">
        <v>36</v>
      </c>
    </row>
    <row r="978" spans="1:15" x14ac:dyDescent="0.3">
      <c r="A978" s="7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6" t="s">
        <v>36</v>
      </c>
    </row>
    <row r="979" spans="1:15" x14ac:dyDescent="0.3">
      <c r="A979" s="7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6" t="s">
        <v>36</v>
      </c>
    </row>
    <row r="980" spans="1:15" x14ac:dyDescent="0.3">
      <c r="A980" s="7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6" t="s">
        <v>36</v>
      </c>
    </row>
    <row r="981" spans="1:15" x14ac:dyDescent="0.3">
      <c r="A981" s="7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6" t="s">
        <v>36</v>
      </c>
    </row>
    <row r="982" spans="1:15" x14ac:dyDescent="0.3">
      <c r="A982" s="7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6" t="s">
        <v>36</v>
      </c>
    </row>
    <row r="983" spans="1:15" x14ac:dyDescent="0.3">
      <c r="A983" s="7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6" t="s">
        <v>36</v>
      </c>
    </row>
    <row r="984" spans="1:15" x14ac:dyDescent="0.3">
      <c r="A984" s="7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6" t="s">
        <v>36</v>
      </c>
    </row>
    <row r="985" spans="1:15" x14ac:dyDescent="0.3">
      <c r="A985" s="7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6" t="s">
        <v>36</v>
      </c>
    </row>
    <row r="986" spans="1:15" x14ac:dyDescent="0.3">
      <c r="A986" s="7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6" t="s">
        <v>37</v>
      </c>
    </row>
    <row r="987" spans="1:15" x14ac:dyDescent="0.3">
      <c r="A987" s="7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6" t="s">
        <v>36</v>
      </c>
    </row>
    <row r="988" spans="1:15" x14ac:dyDescent="0.3">
      <c r="A988" s="7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6" t="s">
        <v>36</v>
      </c>
    </row>
    <row r="989" spans="1:15" x14ac:dyDescent="0.3">
      <c r="A989" s="7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6" t="s">
        <v>37</v>
      </c>
    </row>
    <row r="990" spans="1:15" x14ac:dyDescent="0.3">
      <c r="A990" s="7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6" t="s">
        <v>36</v>
      </c>
    </row>
    <row r="991" spans="1:15" x14ac:dyDescent="0.3">
      <c r="A991" s="7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6" t="s">
        <v>36</v>
      </c>
    </row>
    <row r="992" spans="1:15" x14ac:dyDescent="0.3">
      <c r="A992" s="7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6" t="s">
        <v>36</v>
      </c>
    </row>
    <row r="993" spans="1:15" x14ac:dyDescent="0.3">
      <c r="A993" s="7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6" t="s">
        <v>36</v>
      </c>
    </row>
    <row r="994" spans="1:15" x14ac:dyDescent="0.3">
      <c r="A994" s="7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6" t="s">
        <v>36</v>
      </c>
    </row>
    <row r="995" spans="1:15" x14ac:dyDescent="0.3">
      <c r="A995" s="7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6" t="s">
        <v>36</v>
      </c>
    </row>
    <row r="996" spans="1:15" x14ac:dyDescent="0.3">
      <c r="A996" s="7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6" t="s">
        <v>36</v>
      </c>
    </row>
    <row r="997" spans="1:15" x14ac:dyDescent="0.3">
      <c r="A997" s="7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6" t="s">
        <v>36</v>
      </c>
    </row>
    <row r="998" spans="1:15" x14ac:dyDescent="0.3">
      <c r="A998" s="7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6" t="s">
        <v>36</v>
      </c>
    </row>
    <row r="999" spans="1:15" x14ac:dyDescent="0.3">
      <c r="A999" s="7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6" t="s">
        <v>36</v>
      </c>
    </row>
    <row r="1000" spans="1:15" x14ac:dyDescent="0.3">
      <c r="A1000" s="7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6" t="s">
        <v>37</v>
      </c>
    </row>
    <row r="1001" spans="1:15" x14ac:dyDescent="0.3">
      <c r="A1001" s="7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6" t="s">
        <v>36</v>
      </c>
    </row>
    <row r="1002" spans="1:15" x14ac:dyDescent="0.3">
      <c r="A1002" s="7">
        <v>1801</v>
      </c>
      <c r="B1002" s="3">
        <v>57</v>
      </c>
      <c r="C1002" s="3">
        <v>33</v>
      </c>
      <c r="D1002" s="6">
        <v>45</v>
      </c>
      <c r="E1002" s="9" t="str">
        <f t="shared" ref="E1002:E1065" si="16">IF(D1002&lt;=50,"0-50",IF(D1002&lt;=100,"51-100","100+"))</f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6" t="s">
        <v>37</v>
      </c>
    </row>
    <row r="1003" spans="1:15" x14ac:dyDescent="0.3">
      <c r="A1003" s="7">
        <v>1885</v>
      </c>
      <c r="B1003" s="3">
        <v>57</v>
      </c>
      <c r="C1003" s="3">
        <v>33</v>
      </c>
      <c r="D1003" s="6">
        <v>163</v>
      </c>
      <c r="E1003" s="9" t="str">
        <f t="shared" si="16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6" t="s">
        <v>36</v>
      </c>
    </row>
    <row r="1004" spans="1:15" x14ac:dyDescent="0.3">
      <c r="A1004" s="7">
        <v>1914</v>
      </c>
      <c r="B1004" s="3">
        <v>57</v>
      </c>
      <c r="C1004" s="3">
        <v>33</v>
      </c>
      <c r="D1004" s="6">
        <v>134</v>
      </c>
      <c r="E1004" s="9" t="str">
        <f t="shared" si="16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6" t="s">
        <v>36</v>
      </c>
    </row>
    <row r="1005" spans="1:15" x14ac:dyDescent="0.3">
      <c r="A1005" s="7">
        <v>1917</v>
      </c>
      <c r="B1005" s="3">
        <v>57</v>
      </c>
      <c r="C1005" s="3">
        <v>32</v>
      </c>
      <c r="D1005" s="6">
        <v>64</v>
      </c>
      <c r="E1005" s="9" t="str">
        <f t="shared" si="16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6" t="s">
        <v>36</v>
      </c>
    </row>
    <row r="1006" spans="1:15" x14ac:dyDescent="0.3">
      <c r="A1006" s="7">
        <v>1941</v>
      </c>
      <c r="B1006" s="3">
        <v>57</v>
      </c>
      <c r="C1006" s="3">
        <v>33</v>
      </c>
      <c r="D1006" s="6">
        <v>55</v>
      </c>
      <c r="E1006" s="9" t="str">
        <f t="shared" si="16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6" t="s">
        <v>36</v>
      </c>
    </row>
    <row r="1007" spans="1:15" x14ac:dyDescent="0.3">
      <c r="A1007" s="7">
        <v>1946</v>
      </c>
      <c r="B1007" s="3">
        <v>57</v>
      </c>
      <c r="C1007" s="3">
        <v>33</v>
      </c>
      <c r="D1007" s="6">
        <v>30</v>
      </c>
      <c r="E1007" s="9" t="str">
        <f t="shared" si="16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6" t="s">
        <v>36</v>
      </c>
    </row>
    <row r="1008" spans="1:15" x14ac:dyDescent="0.3">
      <c r="A1008" s="7">
        <v>2013</v>
      </c>
      <c r="B1008" s="3">
        <v>57</v>
      </c>
      <c r="C1008" s="3">
        <v>31</v>
      </c>
      <c r="D1008" s="6">
        <v>51</v>
      </c>
      <c r="E1008" s="9" t="str">
        <f t="shared" si="16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6" t="s">
        <v>37</v>
      </c>
    </row>
    <row r="1009" spans="1:15" x14ac:dyDescent="0.3">
      <c r="A1009" s="7">
        <v>2044</v>
      </c>
      <c r="B1009" s="3">
        <v>57</v>
      </c>
      <c r="C1009" s="3">
        <v>32</v>
      </c>
      <c r="D1009" s="6">
        <v>25</v>
      </c>
      <c r="E1009" s="9" t="str">
        <f t="shared" si="16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6" t="s">
        <v>37</v>
      </c>
    </row>
    <row r="1010" spans="1:15" x14ac:dyDescent="0.3">
      <c r="A1010" s="7">
        <v>2063</v>
      </c>
      <c r="B1010" s="3">
        <v>57</v>
      </c>
      <c r="C1010" s="3">
        <v>31</v>
      </c>
      <c r="D1010" s="6">
        <v>55</v>
      </c>
      <c r="E1010" s="9" t="str">
        <f t="shared" si="16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6" t="s">
        <v>37</v>
      </c>
    </row>
    <row r="1011" spans="1:15" x14ac:dyDescent="0.3">
      <c r="A1011" s="7">
        <v>2095</v>
      </c>
      <c r="B1011" s="3">
        <v>57</v>
      </c>
      <c r="C1011" s="3">
        <v>31</v>
      </c>
      <c r="D1011" s="6">
        <v>64</v>
      </c>
      <c r="E1011" s="9" t="str">
        <f t="shared" si="16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6" t="s">
        <v>37</v>
      </c>
    </row>
    <row r="1012" spans="1:15" x14ac:dyDescent="0.3">
      <c r="A1012" s="7">
        <v>2114</v>
      </c>
      <c r="B1012" s="3">
        <v>57</v>
      </c>
      <c r="C1012" s="3">
        <v>33</v>
      </c>
      <c r="D1012" s="6">
        <v>25</v>
      </c>
      <c r="E1012" s="9" t="str">
        <f t="shared" si="16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6" t="s">
        <v>36</v>
      </c>
    </row>
    <row r="1013" spans="1:15" x14ac:dyDescent="0.3">
      <c r="A1013" s="7">
        <v>2116</v>
      </c>
      <c r="B1013" s="3">
        <v>57</v>
      </c>
      <c r="C1013" s="3">
        <v>31</v>
      </c>
      <c r="D1013" s="6">
        <v>30</v>
      </c>
      <c r="E1013" s="9" t="str">
        <f t="shared" si="16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6" t="s">
        <v>36</v>
      </c>
    </row>
    <row r="1014" spans="1:15" x14ac:dyDescent="0.3">
      <c r="A1014" s="7">
        <v>2140</v>
      </c>
      <c r="B1014" s="3">
        <v>57</v>
      </c>
      <c r="C1014" s="3">
        <v>32</v>
      </c>
      <c r="D1014" s="6">
        <v>113</v>
      </c>
      <c r="E1014" s="9" t="str">
        <f t="shared" si="16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6" t="s">
        <v>36</v>
      </c>
    </row>
    <row r="1015" spans="1:15" x14ac:dyDescent="0.3">
      <c r="A1015" s="7">
        <v>2146</v>
      </c>
      <c r="B1015" s="3">
        <v>57</v>
      </c>
      <c r="C1015" s="3">
        <v>32</v>
      </c>
      <c r="D1015" s="6">
        <v>40</v>
      </c>
      <c r="E1015" s="9" t="str">
        <f t="shared" si="16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6" t="s">
        <v>37</v>
      </c>
    </row>
    <row r="1016" spans="1:15" x14ac:dyDescent="0.3">
      <c r="A1016" s="7">
        <v>2245</v>
      </c>
      <c r="B1016" s="3">
        <v>57</v>
      </c>
      <c r="C1016" s="3">
        <v>31</v>
      </c>
      <c r="D1016" s="6">
        <v>53</v>
      </c>
      <c r="E1016" s="9" t="str">
        <f t="shared" si="16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6" t="s">
        <v>36</v>
      </c>
    </row>
    <row r="1017" spans="1:15" x14ac:dyDescent="0.3">
      <c r="A1017" s="7">
        <v>2282</v>
      </c>
      <c r="B1017" s="3">
        <v>57</v>
      </c>
      <c r="C1017" s="3">
        <v>32</v>
      </c>
      <c r="D1017" s="6">
        <v>31</v>
      </c>
      <c r="E1017" s="9" t="str">
        <f t="shared" si="16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6" t="s">
        <v>37</v>
      </c>
    </row>
    <row r="1018" spans="1:15" x14ac:dyDescent="0.3">
      <c r="A1018" s="7">
        <v>2293</v>
      </c>
      <c r="B1018" s="3">
        <v>57</v>
      </c>
      <c r="C1018" s="3">
        <v>33</v>
      </c>
      <c r="D1018" s="6">
        <v>170</v>
      </c>
      <c r="E1018" s="9" t="str">
        <f t="shared" si="16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6" t="s">
        <v>36</v>
      </c>
    </row>
    <row r="1019" spans="1:15" x14ac:dyDescent="0.3">
      <c r="A1019" s="7">
        <v>2406</v>
      </c>
      <c r="B1019" s="3">
        <v>57</v>
      </c>
      <c r="C1019" s="3">
        <v>32</v>
      </c>
      <c r="D1019" s="6">
        <v>13</v>
      </c>
      <c r="E1019" s="9" t="str">
        <f t="shared" si="16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6" t="s">
        <v>36</v>
      </c>
    </row>
    <row r="1020" spans="1:15" x14ac:dyDescent="0.3">
      <c r="A1020" s="7">
        <v>2474</v>
      </c>
      <c r="B1020" s="3">
        <v>57</v>
      </c>
      <c r="C1020" s="3">
        <v>32</v>
      </c>
      <c r="D1020" s="6">
        <v>39</v>
      </c>
      <c r="E1020" s="9" t="str">
        <f t="shared" si="16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6" t="s">
        <v>36</v>
      </c>
    </row>
    <row r="1021" spans="1:15" x14ac:dyDescent="0.3">
      <c r="A1021" s="7">
        <v>2518</v>
      </c>
      <c r="B1021" s="3">
        <v>57</v>
      </c>
      <c r="C1021" s="3">
        <v>31</v>
      </c>
      <c r="D1021" s="6">
        <v>120</v>
      </c>
      <c r="E1021" s="9" t="str">
        <f t="shared" si="16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6" t="s">
        <v>37</v>
      </c>
    </row>
    <row r="1022" spans="1:15" x14ac:dyDescent="0.3">
      <c r="A1022" s="7">
        <v>2529</v>
      </c>
      <c r="B1022" s="3">
        <v>57</v>
      </c>
      <c r="C1022" s="3">
        <v>31</v>
      </c>
      <c r="D1022" s="6">
        <v>79</v>
      </c>
      <c r="E1022" s="9" t="str">
        <f t="shared" si="16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6" t="s">
        <v>37</v>
      </c>
    </row>
    <row r="1023" spans="1:15" x14ac:dyDescent="0.3">
      <c r="A1023" s="7">
        <v>2593</v>
      </c>
      <c r="B1023" s="3">
        <v>57</v>
      </c>
      <c r="C1023" s="3">
        <v>32</v>
      </c>
      <c r="D1023" s="6">
        <v>69</v>
      </c>
      <c r="E1023" s="9" t="str">
        <f t="shared" si="16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6" t="s">
        <v>36</v>
      </c>
    </row>
    <row r="1024" spans="1:15" x14ac:dyDescent="0.3">
      <c r="A1024" s="7">
        <v>2608</v>
      </c>
      <c r="B1024" s="3">
        <v>57</v>
      </c>
      <c r="C1024" s="3">
        <v>33</v>
      </c>
      <c r="D1024" s="6">
        <v>49</v>
      </c>
      <c r="E1024" s="9" t="str">
        <f t="shared" si="16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6" t="s">
        <v>37</v>
      </c>
    </row>
    <row r="1025" spans="1:15" x14ac:dyDescent="0.3">
      <c r="A1025" s="7">
        <v>2616</v>
      </c>
      <c r="B1025" s="3">
        <v>57</v>
      </c>
      <c r="C1025" s="3">
        <v>32</v>
      </c>
      <c r="D1025" s="6">
        <v>68</v>
      </c>
      <c r="E1025" s="9" t="str">
        <f t="shared" si="16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6" t="s">
        <v>37</v>
      </c>
    </row>
    <row r="1026" spans="1:15" x14ac:dyDescent="0.3">
      <c r="A1026" s="7">
        <v>2680</v>
      </c>
      <c r="B1026" s="3">
        <v>57</v>
      </c>
      <c r="C1026" s="3">
        <v>32</v>
      </c>
      <c r="D1026" s="6">
        <v>43</v>
      </c>
      <c r="E1026" s="9" t="str">
        <f t="shared" si="16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6" t="s">
        <v>36</v>
      </c>
    </row>
    <row r="1027" spans="1:15" x14ac:dyDescent="0.3">
      <c r="A1027" s="7">
        <v>2698</v>
      </c>
      <c r="B1027" s="3">
        <v>57</v>
      </c>
      <c r="C1027" s="3">
        <v>32</v>
      </c>
      <c r="D1027" s="6">
        <v>44</v>
      </c>
      <c r="E1027" s="9" t="str">
        <f t="shared" si="16"/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6" t="s">
        <v>36</v>
      </c>
    </row>
    <row r="1028" spans="1:15" x14ac:dyDescent="0.3">
      <c r="A1028" s="7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6" t="s">
        <v>36</v>
      </c>
    </row>
    <row r="1029" spans="1:15" x14ac:dyDescent="0.3">
      <c r="A1029" s="7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6" t="s">
        <v>36</v>
      </c>
    </row>
    <row r="1030" spans="1:15" x14ac:dyDescent="0.3">
      <c r="A1030" s="7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6" t="s">
        <v>37</v>
      </c>
    </row>
    <row r="1031" spans="1:15" x14ac:dyDescent="0.3">
      <c r="A1031" s="7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6" t="s">
        <v>36</v>
      </c>
    </row>
    <row r="1032" spans="1:15" x14ac:dyDescent="0.3">
      <c r="A1032" s="7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6" t="s">
        <v>36</v>
      </c>
    </row>
    <row r="1033" spans="1:15" x14ac:dyDescent="0.3">
      <c r="A1033" s="7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6" t="s">
        <v>36</v>
      </c>
    </row>
    <row r="1034" spans="1:15" x14ac:dyDescent="0.3">
      <c r="A1034" s="7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6" t="s">
        <v>36</v>
      </c>
    </row>
    <row r="1035" spans="1:15" x14ac:dyDescent="0.3">
      <c r="A1035" s="7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6" t="s">
        <v>37</v>
      </c>
    </row>
    <row r="1036" spans="1:15" x14ac:dyDescent="0.3">
      <c r="A1036" s="7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6" t="s">
        <v>36</v>
      </c>
    </row>
    <row r="1037" spans="1:15" x14ac:dyDescent="0.3">
      <c r="A1037" s="7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6" t="s">
        <v>36</v>
      </c>
    </row>
    <row r="1038" spans="1:15" x14ac:dyDescent="0.3">
      <c r="A1038" s="7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6" t="s">
        <v>36</v>
      </c>
    </row>
    <row r="1039" spans="1:15" x14ac:dyDescent="0.3">
      <c r="A1039" s="7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6" t="s">
        <v>36</v>
      </c>
    </row>
    <row r="1040" spans="1:15" x14ac:dyDescent="0.3">
      <c r="A1040" s="7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6" t="s">
        <v>36</v>
      </c>
    </row>
    <row r="1041" spans="1:15" x14ac:dyDescent="0.3">
      <c r="A1041" s="7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6" t="s">
        <v>37</v>
      </c>
    </row>
    <row r="1042" spans="1:15" x14ac:dyDescent="0.3">
      <c r="A1042" s="7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6" t="s">
        <v>36</v>
      </c>
    </row>
    <row r="1043" spans="1:15" x14ac:dyDescent="0.3">
      <c r="A1043" s="7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6" t="s">
        <v>36</v>
      </c>
    </row>
    <row r="1044" spans="1:15" x14ac:dyDescent="0.3">
      <c r="A1044" s="7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6" t="s">
        <v>37</v>
      </c>
    </row>
    <row r="1045" spans="1:15" x14ac:dyDescent="0.3">
      <c r="A1045" s="7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6" t="s">
        <v>37</v>
      </c>
    </row>
    <row r="1046" spans="1:15" x14ac:dyDescent="0.3">
      <c r="A1046" s="7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6" t="s">
        <v>36</v>
      </c>
    </row>
    <row r="1047" spans="1:15" x14ac:dyDescent="0.3">
      <c r="A1047" s="7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6" t="s">
        <v>36</v>
      </c>
    </row>
    <row r="1048" spans="1:15" x14ac:dyDescent="0.3">
      <c r="A1048" s="7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6" t="s">
        <v>37</v>
      </c>
    </row>
    <row r="1049" spans="1:15" x14ac:dyDescent="0.3">
      <c r="A1049" s="7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6" t="s">
        <v>36</v>
      </c>
    </row>
    <row r="1050" spans="1:15" x14ac:dyDescent="0.3">
      <c r="A1050" s="7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6" t="s">
        <v>36</v>
      </c>
    </row>
    <row r="1051" spans="1:15" x14ac:dyDescent="0.3">
      <c r="A1051" s="7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6" t="s">
        <v>36</v>
      </c>
    </row>
    <row r="1052" spans="1:15" x14ac:dyDescent="0.3">
      <c r="A1052" s="7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6" t="s">
        <v>37</v>
      </c>
    </row>
    <row r="1053" spans="1:15" x14ac:dyDescent="0.3">
      <c r="A1053" s="7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6" t="s">
        <v>36</v>
      </c>
    </row>
    <row r="1054" spans="1:15" x14ac:dyDescent="0.3">
      <c r="A1054" s="7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6" t="s">
        <v>36</v>
      </c>
    </row>
    <row r="1055" spans="1:15" x14ac:dyDescent="0.3">
      <c r="A1055" s="7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6" t="s">
        <v>37</v>
      </c>
    </row>
    <row r="1056" spans="1:15" x14ac:dyDescent="0.3">
      <c r="A1056" s="7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6" t="s">
        <v>37</v>
      </c>
    </row>
    <row r="1057" spans="1:15" x14ac:dyDescent="0.3">
      <c r="A1057" s="7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6" t="s">
        <v>36</v>
      </c>
    </row>
    <row r="1058" spans="1:15" x14ac:dyDescent="0.3">
      <c r="A1058" s="7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6" t="s">
        <v>36</v>
      </c>
    </row>
    <row r="1059" spans="1:15" x14ac:dyDescent="0.3">
      <c r="A1059" s="7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6" t="s">
        <v>36</v>
      </c>
    </row>
    <row r="1060" spans="1:15" x14ac:dyDescent="0.3">
      <c r="A1060" s="7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6" t="s">
        <v>36</v>
      </c>
    </row>
    <row r="1061" spans="1:15" x14ac:dyDescent="0.3">
      <c r="A1061" s="7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6" t="s">
        <v>37</v>
      </c>
    </row>
    <row r="1062" spans="1:15" x14ac:dyDescent="0.3">
      <c r="A1062" s="7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6" t="s">
        <v>36</v>
      </c>
    </row>
    <row r="1063" spans="1:15" x14ac:dyDescent="0.3">
      <c r="A1063" s="7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6" t="s">
        <v>37</v>
      </c>
    </row>
    <row r="1064" spans="1:15" x14ac:dyDescent="0.3">
      <c r="A1064" s="7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6" t="s">
        <v>36</v>
      </c>
    </row>
    <row r="1065" spans="1:15" x14ac:dyDescent="0.3">
      <c r="A1065" s="7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6" t="s">
        <v>36</v>
      </c>
    </row>
    <row r="1066" spans="1:15" x14ac:dyDescent="0.3">
      <c r="A1066" s="7">
        <v>4046</v>
      </c>
      <c r="B1066" s="3">
        <v>57</v>
      </c>
      <c r="C1066" s="3">
        <v>31</v>
      </c>
      <c r="D1066" s="6">
        <v>38</v>
      </c>
      <c r="E1066" s="9" t="str">
        <f t="shared" ref="E1066:E1129" si="17">IF(D1066&lt;=50,"0-50",IF(D1066&lt;=100,"51-100","100+"))</f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6" t="s">
        <v>36</v>
      </c>
    </row>
    <row r="1067" spans="1:15" x14ac:dyDescent="0.3">
      <c r="A1067" s="7">
        <v>4058</v>
      </c>
      <c r="B1067" s="3">
        <v>57</v>
      </c>
      <c r="C1067" s="3">
        <v>32</v>
      </c>
      <c r="D1067" s="6">
        <v>38</v>
      </c>
      <c r="E1067" s="9" t="str">
        <f t="shared" si="17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6" t="s">
        <v>36</v>
      </c>
    </row>
    <row r="1068" spans="1:15" x14ac:dyDescent="0.3">
      <c r="A1068" s="7">
        <v>4143</v>
      </c>
      <c r="B1068" s="3">
        <v>57</v>
      </c>
      <c r="C1068" s="3">
        <v>32</v>
      </c>
      <c r="D1068" s="6">
        <v>70</v>
      </c>
      <c r="E1068" s="9" t="str">
        <f t="shared" si="17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6" t="s">
        <v>36</v>
      </c>
    </row>
    <row r="1069" spans="1:15" x14ac:dyDescent="0.3">
      <c r="A1069" s="7">
        <v>4225</v>
      </c>
      <c r="B1069" s="3">
        <v>57</v>
      </c>
      <c r="C1069" s="3">
        <v>27</v>
      </c>
      <c r="D1069" s="6">
        <v>39</v>
      </c>
      <c r="E1069" s="9" t="str">
        <f t="shared" si="17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6" t="s">
        <v>37</v>
      </c>
    </row>
    <row r="1070" spans="1:15" x14ac:dyDescent="0.3">
      <c r="A1070" s="7">
        <v>4261</v>
      </c>
      <c r="B1070" s="3">
        <v>57</v>
      </c>
      <c r="C1070" s="3">
        <v>31</v>
      </c>
      <c r="D1070" s="6">
        <v>52</v>
      </c>
      <c r="E1070" s="9" t="str">
        <f t="shared" si="17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6" t="s">
        <v>36</v>
      </c>
    </row>
    <row r="1071" spans="1:15" x14ac:dyDescent="0.3">
      <c r="A1071" s="7">
        <v>4265</v>
      </c>
      <c r="B1071" s="3">
        <v>57</v>
      </c>
      <c r="C1071" s="3">
        <v>31</v>
      </c>
      <c r="D1071" s="6">
        <v>40</v>
      </c>
      <c r="E1071" s="9" t="str">
        <f t="shared" si="17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6" t="s">
        <v>37</v>
      </c>
    </row>
    <row r="1072" spans="1:15" x14ac:dyDescent="0.3">
      <c r="A1072" s="7">
        <v>4395</v>
      </c>
      <c r="B1072" s="3">
        <v>57</v>
      </c>
      <c r="C1072" s="3">
        <v>31</v>
      </c>
      <c r="D1072" s="6">
        <v>25</v>
      </c>
      <c r="E1072" s="9" t="str">
        <f t="shared" si="17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6" t="s">
        <v>36</v>
      </c>
    </row>
    <row r="1073" spans="1:15" x14ac:dyDescent="0.3">
      <c r="A1073" s="7">
        <v>4423</v>
      </c>
      <c r="B1073" s="3">
        <v>57</v>
      </c>
      <c r="C1073" s="3">
        <v>31</v>
      </c>
      <c r="D1073" s="6">
        <v>164</v>
      </c>
      <c r="E1073" s="9" t="str">
        <f t="shared" si="17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6" t="s">
        <v>37</v>
      </c>
    </row>
    <row r="1074" spans="1:15" x14ac:dyDescent="0.3">
      <c r="A1074" s="7">
        <v>4503</v>
      </c>
      <c r="B1074" s="3">
        <v>57</v>
      </c>
      <c r="C1074" s="3">
        <v>32</v>
      </c>
      <c r="D1074" s="6">
        <v>80</v>
      </c>
      <c r="E1074" s="9" t="str">
        <f t="shared" si="17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6" t="s">
        <v>36</v>
      </c>
    </row>
    <row r="1075" spans="1:15" x14ac:dyDescent="0.3">
      <c r="A1075" s="7">
        <v>4603</v>
      </c>
      <c r="B1075" s="3">
        <v>57</v>
      </c>
      <c r="C1075" s="3">
        <v>32</v>
      </c>
      <c r="D1075" s="6">
        <v>81</v>
      </c>
      <c r="E1075" s="9" t="str">
        <f t="shared" si="17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6" t="s">
        <v>37</v>
      </c>
    </row>
    <row r="1076" spans="1:15" x14ac:dyDescent="0.3">
      <c r="A1076" s="7">
        <v>4622</v>
      </c>
      <c r="B1076" s="3">
        <v>57</v>
      </c>
      <c r="C1076" s="3">
        <v>32</v>
      </c>
      <c r="D1076" s="6">
        <v>60</v>
      </c>
      <c r="E1076" s="9" t="str">
        <f t="shared" si="17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6" t="s">
        <v>37</v>
      </c>
    </row>
    <row r="1077" spans="1:15" x14ac:dyDescent="0.3">
      <c r="A1077" s="7">
        <v>4704</v>
      </c>
      <c r="B1077" s="3">
        <v>57</v>
      </c>
      <c r="C1077" s="3">
        <v>27</v>
      </c>
      <c r="D1077" s="6">
        <v>62</v>
      </c>
      <c r="E1077" s="9" t="str">
        <f t="shared" si="17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6" t="s">
        <v>36</v>
      </c>
    </row>
    <row r="1078" spans="1:15" x14ac:dyDescent="0.3">
      <c r="A1078" s="7">
        <v>4755</v>
      </c>
      <c r="B1078" s="3">
        <v>57</v>
      </c>
      <c r="C1078" s="3">
        <v>33</v>
      </c>
      <c r="D1078" s="6">
        <v>93</v>
      </c>
      <c r="E1078" s="9" t="str">
        <f t="shared" si="17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6" t="s">
        <v>36</v>
      </c>
    </row>
    <row r="1079" spans="1:15" x14ac:dyDescent="0.3">
      <c r="A1079" s="7">
        <v>4882</v>
      </c>
      <c r="B1079" s="3">
        <v>57</v>
      </c>
      <c r="C1079" s="3">
        <v>32</v>
      </c>
      <c r="D1079" s="6">
        <v>24</v>
      </c>
      <c r="E1079" s="9" t="str">
        <f t="shared" si="17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6" t="s">
        <v>36</v>
      </c>
    </row>
    <row r="1080" spans="1:15" x14ac:dyDescent="0.3">
      <c r="A1080" s="7">
        <v>4929</v>
      </c>
      <c r="B1080" s="3">
        <v>57</v>
      </c>
      <c r="C1080" s="3">
        <v>33</v>
      </c>
      <c r="D1080" s="6">
        <v>28</v>
      </c>
      <c r="E1080" s="9" t="str">
        <f t="shared" si="17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6" t="s">
        <v>36</v>
      </c>
    </row>
    <row r="1081" spans="1:15" x14ac:dyDescent="0.3">
      <c r="A1081" s="7">
        <v>4932</v>
      </c>
      <c r="B1081" s="3">
        <v>57</v>
      </c>
      <c r="C1081" s="3">
        <v>27</v>
      </c>
      <c r="D1081" s="6">
        <v>55</v>
      </c>
      <c r="E1081" s="9" t="str">
        <f t="shared" si="17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6" t="s">
        <v>36</v>
      </c>
    </row>
    <row r="1082" spans="1:15" x14ac:dyDescent="0.3">
      <c r="A1082" s="7">
        <v>4979</v>
      </c>
      <c r="B1082" s="3">
        <v>57</v>
      </c>
      <c r="C1082" s="3">
        <v>27</v>
      </c>
      <c r="D1082" s="6">
        <v>63</v>
      </c>
      <c r="E1082" s="9" t="str">
        <f t="shared" si="17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6" t="s">
        <v>36</v>
      </c>
    </row>
    <row r="1083" spans="1:15" x14ac:dyDescent="0.3">
      <c r="A1083" s="7">
        <v>21</v>
      </c>
      <c r="B1083" s="3">
        <v>56</v>
      </c>
      <c r="C1083" s="3">
        <v>31</v>
      </c>
      <c r="D1083" s="6">
        <v>25</v>
      </c>
      <c r="E1083" s="9" t="str">
        <f t="shared" si="17"/>
        <v>0-50</v>
      </c>
      <c r="F1083" s="8">
        <v>94015</v>
      </c>
      <c r="G1083" s="3">
        <v>2</v>
      </c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6" t="s">
        <v>36</v>
      </c>
    </row>
    <row r="1084" spans="1:15" x14ac:dyDescent="0.3">
      <c r="A1084" s="7">
        <v>29</v>
      </c>
      <c r="B1084" s="3">
        <v>56</v>
      </c>
      <c r="C1084" s="3">
        <v>30</v>
      </c>
      <c r="D1084" s="6">
        <v>48</v>
      </c>
      <c r="E1084" s="9" t="str">
        <f t="shared" si="17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6" t="s">
        <v>37</v>
      </c>
    </row>
    <row r="1085" spans="1:15" x14ac:dyDescent="0.3">
      <c r="A1085" s="7">
        <v>49</v>
      </c>
      <c r="B1085" s="3">
        <v>56</v>
      </c>
      <c r="C1085" s="3">
        <v>26</v>
      </c>
      <c r="D1085" s="6">
        <v>81</v>
      </c>
      <c r="E1085" s="9" t="str">
        <f t="shared" si="17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6" t="s">
        <v>37</v>
      </c>
    </row>
    <row r="1086" spans="1:15" x14ac:dyDescent="0.3">
      <c r="A1086" s="7">
        <v>58</v>
      </c>
      <c r="B1086" s="3">
        <v>56</v>
      </c>
      <c r="C1086" s="3">
        <v>31</v>
      </c>
      <c r="D1086" s="6">
        <v>131</v>
      </c>
      <c r="E1086" s="9" t="str">
        <f t="shared" si="17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6" t="s">
        <v>36</v>
      </c>
    </row>
    <row r="1087" spans="1:15" x14ac:dyDescent="0.3">
      <c r="A1087" s="7">
        <v>105</v>
      </c>
      <c r="B1087" s="3">
        <v>56</v>
      </c>
      <c r="C1087" s="3">
        <v>32</v>
      </c>
      <c r="D1087" s="6">
        <v>38</v>
      </c>
      <c r="E1087" s="9" t="str">
        <f t="shared" si="17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6" t="s">
        <v>37</v>
      </c>
    </row>
    <row r="1088" spans="1:15" x14ac:dyDescent="0.3">
      <c r="A1088" s="7">
        <v>205</v>
      </c>
      <c r="B1088" s="3">
        <v>56</v>
      </c>
      <c r="C1088" s="3">
        <v>31</v>
      </c>
      <c r="D1088" s="6">
        <v>61</v>
      </c>
      <c r="E1088" s="9" t="str">
        <f t="shared" si="17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6" t="s">
        <v>36</v>
      </c>
    </row>
    <row r="1089" spans="1:15" x14ac:dyDescent="0.3">
      <c r="A1089" s="7">
        <v>220</v>
      </c>
      <c r="B1089" s="3">
        <v>56</v>
      </c>
      <c r="C1089" s="3">
        <v>30</v>
      </c>
      <c r="D1089" s="6">
        <v>61</v>
      </c>
      <c r="E1089" s="9" t="str">
        <f t="shared" si="17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6" t="s">
        <v>37</v>
      </c>
    </row>
    <row r="1090" spans="1:15" x14ac:dyDescent="0.3">
      <c r="A1090" s="7">
        <v>260</v>
      </c>
      <c r="B1090" s="3">
        <v>56</v>
      </c>
      <c r="C1090" s="3">
        <v>30</v>
      </c>
      <c r="D1090" s="6">
        <v>55</v>
      </c>
      <c r="E1090" s="9" t="str">
        <f t="shared" si="17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6" t="s">
        <v>36</v>
      </c>
    </row>
    <row r="1091" spans="1:15" x14ac:dyDescent="0.3">
      <c r="A1091" s="7">
        <v>325</v>
      </c>
      <c r="B1091" s="3">
        <v>56</v>
      </c>
      <c r="C1091" s="3">
        <v>30</v>
      </c>
      <c r="D1091" s="6">
        <v>158</v>
      </c>
      <c r="E1091" s="9" t="str">
        <f t="shared" si="17"/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6" t="s">
        <v>36</v>
      </c>
    </row>
    <row r="1092" spans="1:15" x14ac:dyDescent="0.3">
      <c r="A1092" s="7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6" t="s">
        <v>37</v>
      </c>
    </row>
    <row r="1093" spans="1:15" x14ac:dyDescent="0.3">
      <c r="A1093" s="7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6" t="s">
        <v>36</v>
      </c>
    </row>
    <row r="1094" spans="1:15" x14ac:dyDescent="0.3">
      <c r="A1094" s="7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6" t="s">
        <v>36</v>
      </c>
    </row>
    <row r="1095" spans="1:15" x14ac:dyDescent="0.3">
      <c r="A1095" s="7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6" t="s">
        <v>36</v>
      </c>
    </row>
    <row r="1096" spans="1:15" x14ac:dyDescent="0.3">
      <c r="A1096" s="7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6" t="s">
        <v>36</v>
      </c>
    </row>
    <row r="1097" spans="1:15" x14ac:dyDescent="0.3">
      <c r="A1097" s="7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6" t="s">
        <v>36</v>
      </c>
    </row>
    <row r="1098" spans="1:15" x14ac:dyDescent="0.3">
      <c r="A1098" s="7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6" t="s">
        <v>36</v>
      </c>
    </row>
    <row r="1099" spans="1:15" x14ac:dyDescent="0.3">
      <c r="A1099" s="7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6" t="s">
        <v>36</v>
      </c>
    </row>
    <row r="1100" spans="1:15" x14ac:dyDescent="0.3">
      <c r="A1100" s="7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6" t="s">
        <v>36</v>
      </c>
    </row>
    <row r="1101" spans="1:15" x14ac:dyDescent="0.3">
      <c r="A1101" s="7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6" t="s">
        <v>36</v>
      </c>
    </row>
    <row r="1102" spans="1:15" x14ac:dyDescent="0.3">
      <c r="A1102" s="7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6" t="s">
        <v>37</v>
      </c>
    </row>
    <row r="1103" spans="1:15" x14ac:dyDescent="0.3">
      <c r="A1103" s="7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6" t="s">
        <v>37</v>
      </c>
    </row>
    <row r="1104" spans="1:15" x14ac:dyDescent="0.3">
      <c r="A1104" s="7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6" t="s">
        <v>36</v>
      </c>
    </row>
    <row r="1105" spans="1:15" x14ac:dyDescent="0.3">
      <c r="A1105" s="7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6" t="s">
        <v>36</v>
      </c>
    </row>
    <row r="1106" spans="1:15" x14ac:dyDescent="0.3">
      <c r="A1106" s="7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6" t="s">
        <v>36</v>
      </c>
    </row>
    <row r="1107" spans="1:15" x14ac:dyDescent="0.3">
      <c r="A1107" s="7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6" t="s">
        <v>37</v>
      </c>
    </row>
    <row r="1108" spans="1:15" x14ac:dyDescent="0.3">
      <c r="A1108" s="7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6" t="s">
        <v>36</v>
      </c>
    </row>
    <row r="1109" spans="1:15" x14ac:dyDescent="0.3">
      <c r="A1109" s="7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6" t="s">
        <v>36</v>
      </c>
    </row>
    <row r="1110" spans="1:15" x14ac:dyDescent="0.3">
      <c r="A1110" s="7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6" t="s">
        <v>37</v>
      </c>
    </row>
    <row r="1111" spans="1:15" x14ac:dyDescent="0.3">
      <c r="A1111" s="7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6" t="s">
        <v>36</v>
      </c>
    </row>
    <row r="1112" spans="1:15" x14ac:dyDescent="0.3">
      <c r="A1112" s="7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6" t="s">
        <v>37</v>
      </c>
    </row>
    <row r="1113" spans="1:15" x14ac:dyDescent="0.3">
      <c r="A1113" s="7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6" t="s">
        <v>36</v>
      </c>
    </row>
    <row r="1114" spans="1:15" x14ac:dyDescent="0.3">
      <c r="A1114" s="7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6" t="s">
        <v>36</v>
      </c>
    </row>
    <row r="1115" spans="1:15" x14ac:dyDescent="0.3">
      <c r="A1115" s="7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6" t="s">
        <v>36</v>
      </c>
    </row>
    <row r="1116" spans="1:15" x14ac:dyDescent="0.3">
      <c r="A1116" s="7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6" t="s">
        <v>37</v>
      </c>
    </row>
    <row r="1117" spans="1:15" x14ac:dyDescent="0.3">
      <c r="A1117" s="7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6" t="s">
        <v>37</v>
      </c>
    </row>
    <row r="1118" spans="1:15" x14ac:dyDescent="0.3">
      <c r="A1118" s="7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6" t="s">
        <v>37</v>
      </c>
    </row>
    <row r="1119" spans="1:15" x14ac:dyDescent="0.3">
      <c r="A1119" s="7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6" t="s">
        <v>36</v>
      </c>
    </row>
    <row r="1120" spans="1:15" x14ac:dyDescent="0.3">
      <c r="A1120" s="7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6" t="s">
        <v>36</v>
      </c>
    </row>
    <row r="1121" spans="1:15" x14ac:dyDescent="0.3">
      <c r="A1121" s="7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6" t="s">
        <v>36</v>
      </c>
    </row>
    <row r="1122" spans="1:15" x14ac:dyDescent="0.3">
      <c r="A1122" s="7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6" t="s">
        <v>36</v>
      </c>
    </row>
    <row r="1123" spans="1:15" x14ac:dyDescent="0.3">
      <c r="A1123" s="7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6" t="s">
        <v>36</v>
      </c>
    </row>
    <row r="1124" spans="1:15" x14ac:dyDescent="0.3">
      <c r="A1124" s="7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6" t="s">
        <v>36</v>
      </c>
    </row>
    <row r="1125" spans="1:15" x14ac:dyDescent="0.3">
      <c r="A1125" s="7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6" t="s">
        <v>37</v>
      </c>
    </row>
    <row r="1126" spans="1:15" x14ac:dyDescent="0.3">
      <c r="A1126" s="7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6" t="s">
        <v>37</v>
      </c>
    </row>
    <row r="1127" spans="1:15" x14ac:dyDescent="0.3">
      <c r="A1127" s="7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6" t="s">
        <v>36</v>
      </c>
    </row>
    <row r="1128" spans="1:15" x14ac:dyDescent="0.3">
      <c r="A1128" s="7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6" t="s">
        <v>36</v>
      </c>
    </row>
    <row r="1129" spans="1:15" x14ac:dyDescent="0.3">
      <c r="A1129" s="7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6" t="s">
        <v>36</v>
      </c>
    </row>
    <row r="1130" spans="1:15" x14ac:dyDescent="0.3">
      <c r="A1130" s="7">
        <v>1828</v>
      </c>
      <c r="B1130" s="3">
        <v>56</v>
      </c>
      <c r="C1130" s="3">
        <v>30</v>
      </c>
      <c r="D1130" s="6">
        <v>113</v>
      </c>
      <c r="E1130" s="9" t="str">
        <f t="shared" ref="E1130:E1193" si="18">IF(D1130&lt;=50,"0-50",IF(D1130&lt;=100,"51-100","100+"))</f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6" t="s">
        <v>37</v>
      </c>
    </row>
    <row r="1131" spans="1:15" x14ac:dyDescent="0.3">
      <c r="A1131" s="7">
        <v>1847</v>
      </c>
      <c r="B1131" s="3">
        <v>56</v>
      </c>
      <c r="C1131" s="3">
        <v>32</v>
      </c>
      <c r="D1131" s="6">
        <v>15</v>
      </c>
      <c r="E1131" s="9" t="str">
        <f t="shared" si="18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6" t="s">
        <v>36</v>
      </c>
    </row>
    <row r="1132" spans="1:15" x14ac:dyDescent="0.3">
      <c r="A1132" s="7">
        <v>1879</v>
      </c>
      <c r="B1132" s="3">
        <v>56</v>
      </c>
      <c r="C1132" s="3">
        <v>30</v>
      </c>
      <c r="D1132" s="6">
        <v>59</v>
      </c>
      <c r="E1132" s="9" t="str">
        <f t="shared" si="18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6" t="s">
        <v>36</v>
      </c>
    </row>
    <row r="1133" spans="1:15" x14ac:dyDescent="0.3">
      <c r="A1133" s="7">
        <v>1880</v>
      </c>
      <c r="B1133" s="3">
        <v>56</v>
      </c>
      <c r="C1133" s="3">
        <v>30</v>
      </c>
      <c r="D1133" s="6">
        <v>78</v>
      </c>
      <c r="E1133" s="9" t="str">
        <f t="shared" si="18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6" t="s">
        <v>36</v>
      </c>
    </row>
    <row r="1134" spans="1:15" x14ac:dyDescent="0.3">
      <c r="A1134" s="7">
        <v>1883</v>
      </c>
      <c r="B1134" s="3">
        <v>56</v>
      </c>
      <c r="C1134" s="3">
        <v>32</v>
      </c>
      <c r="D1134" s="6">
        <v>125</v>
      </c>
      <c r="E1134" s="9" t="str">
        <f t="shared" si="18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6" t="s">
        <v>37</v>
      </c>
    </row>
    <row r="1135" spans="1:15" x14ac:dyDescent="0.3">
      <c r="A1135" s="7">
        <v>1884</v>
      </c>
      <c r="B1135" s="3">
        <v>56</v>
      </c>
      <c r="C1135" s="3">
        <v>30</v>
      </c>
      <c r="D1135" s="6">
        <v>185</v>
      </c>
      <c r="E1135" s="9" t="str">
        <f t="shared" si="18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6" t="s">
        <v>36</v>
      </c>
    </row>
    <row r="1136" spans="1:15" x14ac:dyDescent="0.3">
      <c r="A1136" s="7">
        <v>1890</v>
      </c>
      <c r="B1136" s="3">
        <v>56</v>
      </c>
      <c r="C1136" s="3">
        <v>30</v>
      </c>
      <c r="D1136" s="6">
        <v>111</v>
      </c>
      <c r="E1136" s="9" t="str">
        <f t="shared" si="18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6" t="s">
        <v>36</v>
      </c>
    </row>
    <row r="1137" spans="1:15" x14ac:dyDescent="0.3">
      <c r="A1137" s="7">
        <v>1904</v>
      </c>
      <c r="B1137" s="3">
        <v>56</v>
      </c>
      <c r="C1137" s="3">
        <v>26</v>
      </c>
      <c r="D1137" s="6">
        <v>50</v>
      </c>
      <c r="E1137" s="9" t="str">
        <f t="shared" si="18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6" t="s">
        <v>36</v>
      </c>
    </row>
    <row r="1138" spans="1:15" x14ac:dyDescent="0.3">
      <c r="A1138" s="7">
        <v>1910</v>
      </c>
      <c r="B1138" s="3">
        <v>56</v>
      </c>
      <c r="C1138" s="3">
        <v>30</v>
      </c>
      <c r="D1138" s="6">
        <v>101</v>
      </c>
      <c r="E1138" s="9" t="str">
        <f t="shared" si="18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6" t="s">
        <v>37</v>
      </c>
    </row>
    <row r="1139" spans="1:15" x14ac:dyDescent="0.3">
      <c r="A1139" s="7">
        <v>1931</v>
      </c>
      <c r="B1139" s="3">
        <v>56</v>
      </c>
      <c r="C1139" s="3">
        <v>29</v>
      </c>
      <c r="D1139" s="6">
        <v>51</v>
      </c>
      <c r="E1139" s="9" t="str">
        <f t="shared" si="18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6" t="s">
        <v>36</v>
      </c>
    </row>
    <row r="1140" spans="1:15" x14ac:dyDescent="0.3">
      <c r="A1140" s="7">
        <v>1988</v>
      </c>
      <c r="B1140" s="3">
        <v>56</v>
      </c>
      <c r="C1140" s="3">
        <v>31</v>
      </c>
      <c r="D1140" s="6">
        <v>52</v>
      </c>
      <c r="E1140" s="9" t="str">
        <f t="shared" si="18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6" t="s">
        <v>37</v>
      </c>
    </row>
    <row r="1141" spans="1:15" x14ac:dyDescent="0.3">
      <c r="A1141" s="7">
        <v>1999</v>
      </c>
      <c r="B1141" s="3">
        <v>56</v>
      </c>
      <c r="C1141" s="3">
        <v>32</v>
      </c>
      <c r="D1141" s="6">
        <v>103</v>
      </c>
      <c r="E1141" s="9" t="str">
        <f t="shared" si="18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6" t="s">
        <v>36</v>
      </c>
    </row>
    <row r="1142" spans="1:15" x14ac:dyDescent="0.3">
      <c r="A1142" s="7">
        <v>2064</v>
      </c>
      <c r="B1142" s="3">
        <v>56</v>
      </c>
      <c r="C1142" s="3">
        <v>30</v>
      </c>
      <c r="D1142" s="6">
        <v>32</v>
      </c>
      <c r="E1142" s="9" t="str">
        <f t="shared" si="18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6" t="s">
        <v>36</v>
      </c>
    </row>
    <row r="1143" spans="1:15" x14ac:dyDescent="0.3">
      <c r="A1143" s="7">
        <v>2109</v>
      </c>
      <c r="B1143" s="3">
        <v>56</v>
      </c>
      <c r="C1143" s="3">
        <v>32</v>
      </c>
      <c r="D1143" s="6">
        <v>85</v>
      </c>
      <c r="E1143" s="9" t="str">
        <f t="shared" si="18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6" t="s">
        <v>36</v>
      </c>
    </row>
    <row r="1144" spans="1:15" x14ac:dyDescent="0.3">
      <c r="A1144" s="7">
        <v>2144</v>
      </c>
      <c r="B1144" s="3">
        <v>56</v>
      </c>
      <c r="C1144" s="3">
        <v>31</v>
      </c>
      <c r="D1144" s="6">
        <v>65</v>
      </c>
      <c r="E1144" s="9" t="str">
        <f t="shared" si="18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6" t="s">
        <v>36</v>
      </c>
    </row>
    <row r="1145" spans="1:15" x14ac:dyDescent="0.3">
      <c r="A1145" s="7">
        <v>2257</v>
      </c>
      <c r="B1145" s="3">
        <v>56</v>
      </c>
      <c r="C1145" s="3">
        <v>31</v>
      </c>
      <c r="D1145" s="6">
        <v>13</v>
      </c>
      <c r="E1145" s="9" t="str">
        <f t="shared" si="18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6" t="s">
        <v>37</v>
      </c>
    </row>
    <row r="1146" spans="1:15" x14ac:dyDescent="0.3">
      <c r="A1146" s="7">
        <v>2308</v>
      </c>
      <c r="B1146" s="3">
        <v>56</v>
      </c>
      <c r="C1146" s="3">
        <v>31</v>
      </c>
      <c r="D1146" s="6">
        <v>60</v>
      </c>
      <c r="E1146" s="9" t="str">
        <f t="shared" si="18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6" t="s">
        <v>36</v>
      </c>
    </row>
    <row r="1147" spans="1:15" x14ac:dyDescent="0.3">
      <c r="A1147" s="7">
        <v>2340</v>
      </c>
      <c r="B1147" s="3">
        <v>56</v>
      </c>
      <c r="C1147" s="3">
        <v>31</v>
      </c>
      <c r="D1147" s="6">
        <v>72</v>
      </c>
      <c r="E1147" s="9" t="str">
        <f t="shared" si="18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6" t="s">
        <v>36</v>
      </c>
    </row>
    <row r="1148" spans="1:15" x14ac:dyDescent="0.3">
      <c r="A1148" s="7">
        <v>2356</v>
      </c>
      <c r="B1148" s="3">
        <v>56</v>
      </c>
      <c r="C1148" s="3">
        <v>31</v>
      </c>
      <c r="D1148" s="6">
        <v>74</v>
      </c>
      <c r="E1148" s="9" t="str">
        <f t="shared" si="18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6" t="s">
        <v>37</v>
      </c>
    </row>
    <row r="1149" spans="1:15" x14ac:dyDescent="0.3">
      <c r="A1149" s="7">
        <v>2432</v>
      </c>
      <c r="B1149" s="3">
        <v>56</v>
      </c>
      <c r="C1149" s="3">
        <v>31</v>
      </c>
      <c r="D1149" s="6">
        <v>54</v>
      </c>
      <c r="E1149" s="9" t="str">
        <f t="shared" si="18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6" t="s">
        <v>36</v>
      </c>
    </row>
    <row r="1150" spans="1:15" x14ac:dyDescent="0.3">
      <c r="A1150" s="7">
        <v>2521</v>
      </c>
      <c r="B1150" s="3">
        <v>56</v>
      </c>
      <c r="C1150" s="3">
        <v>29</v>
      </c>
      <c r="D1150" s="6">
        <v>45</v>
      </c>
      <c r="E1150" s="9" t="str">
        <f t="shared" si="18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6" t="s">
        <v>36</v>
      </c>
    </row>
    <row r="1151" spans="1:15" x14ac:dyDescent="0.3">
      <c r="A1151" s="7">
        <v>2531</v>
      </c>
      <c r="B1151" s="3">
        <v>56</v>
      </c>
      <c r="C1151" s="3">
        <v>30</v>
      </c>
      <c r="D1151" s="6">
        <v>31</v>
      </c>
      <c r="E1151" s="9" t="str">
        <f t="shared" si="18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6" t="s">
        <v>36</v>
      </c>
    </row>
    <row r="1152" spans="1:15" x14ac:dyDescent="0.3">
      <c r="A1152" s="7">
        <v>2535</v>
      </c>
      <c r="B1152" s="3">
        <v>56</v>
      </c>
      <c r="C1152" s="3">
        <v>30</v>
      </c>
      <c r="D1152" s="6">
        <v>90</v>
      </c>
      <c r="E1152" s="9" t="str">
        <f t="shared" si="18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6" t="s">
        <v>36</v>
      </c>
    </row>
    <row r="1153" spans="1:15" x14ac:dyDescent="0.3">
      <c r="A1153" s="7">
        <v>2617</v>
      </c>
      <c r="B1153" s="3">
        <v>56</v>
      </c>
      <c r="C1153" s="3">
        <v>31</v>
      </c>
      <c r="D1153" s="6">
        <v>49</v>
      </c>
      <c r="E1153" s="9" t="str">
        <f t="shared" si="18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6" t="s">
        <v>36</v>
      </c>
    </row>
    <row r="1154" spans="1:15" x14ac:dyDescent="0.3">
      <c r="A1154" s="7">
        <v>2628</v>
      </c>
      <c r="B1154" s="3">
        <v>56</v>
      </c>
      <c r="C1154" s="3">
        <v>30</v>
      </c>
      <c r="D1154" s="6">
        <v>61</v>
      </c>
      <c r="E1154" s="9" t="str">
        <f t="shared" si="18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6" t="s">
        <v>36</v>
      </c>
    </row>
    <row r="1155" spans="1:15" x14ac:dyDescent="0.3">
      <c r="A1155" s="7">
        <v>2689</v>
      </c>
      <c r="B1155" s="3">
        <v>56</v>
      </c>
      <c r="C1155" s="3">
        <v>30</v>
      </c>
      <c r="D1155" s="6">
        <v>34</v>
      </c>
      <c r="E1155" s="9" t="str">
        <f t="shared" si="18"/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6" t="s">
        <v>36</v>
      </c>
    </row>
    <row r="1156" spans="1:15" x14ac:dyDescent="0.3">
      <c r="A1156" s="7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6" t="s">
        <v>36</v>
      </c>
    </row>
    <row r="1157" spans="1:15" x14ac:dyDescent="0.3">
      <c r="A1157" s="7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6" t="s">
        <v>36</v>
      </c>
    </row>
    <row r="1158" spans="1:15" x14ac:dyDescent="0.3">
      <c r="A1158" s="7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6" t="s">
        <v>36</v>
      </c>
    </row>
    <row r="1159" spans="1:15" x14ac:dyDescent="0.3">
      <c r="A1159" s="7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6" t="s">
        <v>37</v>
      </c>
    </row>
    <row r="1160" spans="1:15" x14ac:dyDescent="0.3">
      <c r="A1160" s="7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6" t="s">
        <v>36</v>
      </c>
    </row>
    <row r="1161" spans="1:15" x14ac:dyDescent="0.3">
      <c r="A1161" s="7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6" t="s">
        <v>36</v>
      </c>
    </row>
    <row r="1162" spans="1:15" x14ac:dyDescent="0.3">
      <c r="A1162" s="7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6" t="s">
        <v>36</v>
      </c>
    </row>
    <row r="1163" spans="1:15" x14ac:dyDescent="0.3">
      <c r="A1163" s="7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6" t="s">
        <v>36</v>
      </c>
    </row>
    <row r="1164" spans="1:15" x14ac:dyDescent="0.3">
      <c r="A1164" s="7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6" t="s">
        <v>36</v>
      </c>
    </row>
    <row r="1165" spans="1:15" x14ac:dyDescent="0.3">
      <c r="A1165" s="7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6" t="s">
        <v>37</v>
      </c>
    </row>
    <row r="1166" spans="1:15" x14ac:dyDescent="0.3">
      <c r="A1166" s="7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6" t="s">
        <v>36</v>
      </c>
    </row>
    <row r="1167" spans="1:15" x14ac:dyDescent="0.3">
      <c r="A1167" s="7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6" t="s">
        <v>37</v>
      </c>
    </row>
    <row r="1168" spans="1:15" x14ac:dyDescent="0.3">
      <c r="A1168" s="7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6" t="s">
        <v>37</v>
      </c>
    </row>
    <row r="1169" spans="1:15" x14ac:dyDescent="0.3">
      <c r="A1169" s="7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6" t="s">
        <v>36</v>
      </c>
    </row>
    <row r="1170" spans="1:15" x14ac:dyDescent="0.3">
      <c r="A1170" s="7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6" t="s">
        <v>36</v>
      </c>
    </row>
    <row r="1171" spans="1:15" x14ac:dyDescent="0.3">
      <c r="A1171" s="7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6" t="s">
        <v>37</v>
      </c>
    </row>
    <row r="1172" spans="1:15" x14ac:dyDescent="0.3">
      <c r="A1172" s="7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6" t="s">
        <v>36</v>
      </c>
    </row>
    <row r="1173" spans="1:15" x14ac:dyDescent="0.3">
      <c r="A1173" s="7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6" t="s">
        <v>36</v>
      </c>
    </row>
    <row r="1174" spans="1:15" x14ac:dyDescent="0.3">
      <c r="A1174" s="7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6" t="s">
        <v>36</v>
      </c>
    </row>
    <row r="1175" spans="1:15" x14ac:dyDescent="0.3">
      <c r="A1175" s="7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6" t="s">
        <v>36</v>
      </c>
    </row>
    <row r="1176" spans="1:15" x14ac:dyDescent="0.3">
      <c r="A1176" s="7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6" t="s">
        <v>36</v>
      </c>
    </row>
    <row r="1177" spans="1:15" x14ac:dyDescent="0.3">
      <c r="A1177" s="7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6" t="s">
        <v>36</v>
      </c>
    </row>
    <row r="1178" spans="1:15" x14ac:dyDescent="0.3">
      <c r="A1178" s="7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6" t="s">
        <v>36</v>
      </c>
    </row>
    <row r="1179" spans="1:15" x14ac:dyDescent="0.3">
      <c r="A1179" s="7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6" t="s">
        <v>36</v>
      </c>
    </row>
    <row r="1180" spans="1:15" x14ac:dyDescent="0.3">
      <c r="A1180" s="7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6" t="s">
        <v>37</v>
      </c>
    </row>
    <row r="1181" spans="1:15" x14ac:dyDescent="0.3">
      <c r="A1181" s="7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6" t="s">
        <v>36</v>
      </c>
    </row>
    <row r="1182" spans="1:15" x14ac:dyDescent="0.3">
      <c r="A1182" s="7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6" t="s">
        <v>36</v>
      </c>
    </row>
    <row r="1183" spans="1:15" x14ac:dyDescent="0.3">
      <c r="A1183" s="7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6" t="s">
        <v>37</v>
      </c>
    </row>
    <row r="1184" spans="1:15" x14ac:dyDescent="0.3">
      <c r="A1184" s="7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6" t="s">
        <v>37</v>
      </c>
    </row>
    <row r="1185" spans="1:15" x14ac:dyDescent="0.3">
      <c r="A1185" s="7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6" t="s">
        <v>36</v>
      </c>
    </row>
    <row r="1186" spans="1:15" x14ac:dyDescent="0.3">
      <c r="A1186" s="7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6" t="s">
        <v>36</v>
      </c>
    </row>
    <row r="1187" spans="1:15" x14ac:dyDescent="0.3">
      <c r="A1187" s="7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6" t="s">
        <v>36</v>
      </c>
    </row>
    <row r="1188" spans="1:15" x14ac:dyDescent="0.3">
      <c r="A1188" s="7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6" t="s">
        <v>36</v>
      </c>
    </row>
    <row r="1189" spans="1:15" x14ac:dyDescent="0.3">
      <c r="A1189" s="7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6" t="s">
        <v>36</v>
      </c>
    </row>
    <row r="1190" spans="1:15" x14ac:dyDescent="0.3">
      <c r="A1190" s="7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6" t="s">
        <v>36</v>
      </c>
    </row>
    <row r="1191" spans="1:15" x14ac:dyDescent="0.3">
      <c r="A1191" s="7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6" t="s">
        <v>36</v>
      </c>
    </row>
    <row r="1192" spans="1:15" x14ac:dyDescent="0.3">
      <c r="A1192" s="7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6" t="s">
        <v>37</v>
      </c>
    </row>
    <row r="1193" spans="1:15" x14ac:dyDescent="0.3">
      <c r="A1193" s="7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6" t="s">
        <v>36</v>
      </c>
    </row>
    <row r="1194" spans="1:15" x14ac:dyDescent="0.3">
      <c r="A1194" s="7">
        <v>4123</v>
      </c>
      <c r="B1194" s="3">
        <v>56</v>
      </c>
      <c r="C1194" s="3">
        <v>30</v>
      </c>
      <c r="D1194" s="6">
        <v>195</v>
      </c>
      <c r="E1194" s="9" t="str">
        <f t="shared" ref="E1194:E1257" si="19">IF(D1194&lt;=50,"0-50",IF(D1194&lt;=100,"51-100","100+"))</f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6" t="s">
        <v>36</v>
      </c>
    </row>
    <row r="1195" spans="1:15" x14ac:dyDescent="0.3">
      <c r="A1195" s="7">
        <v>4131</v>
      </c>
      <c r="B1195" s="3">
        <v>56</v>
      </c>
      <c r="C1195" s="3">
        <v>30</v>
      </c>
      <c r="D1195" s="6">
        <v>75</v>
      </c>
      <c r="E1195" s="9" t="str">
        <f t="shared" si="19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6" t="s">
        <v>36</v>
      </c>
    </row>
    <row r="1196" spans="1:15" x14ac:dyDescent="0.3">
      <c r="A1196" s="7">
        <v>4209</v>
      </c>
      <c r="B1196" s="3">
        <v>56</v>
      </c>
      <c r="C1196" s="3">
        <v>32</v>
      </c>
      <c r="D1196" s="6">
        <v>58</v>
      </c>
      <c r="E1196" s="9" t="str">
        <f t="shared" si="19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6" t="s">
        <v>36</v>
      </c>
    </row>
    <row r="1197" spans="1:15" x14ac:dyDescent="0.3">
      <c r="A1197" s="7">
        <v>4232</v>
      </c>
      <c r="B1197" s="3">
        <v>56</v>
      </c>
      <c r="C1197" s="3">
        <v>32</v>
      </c>
      <c r="D1197" s="6">
        <v>60</v>
      </c>
      <c r="E1197" s="9" t="str">
        <f t="shared" si="19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6" t="s">
        <v>36</v>
      </c>
    </row>
    <row r="1198" spans="1:15" x14ac:dyDescent="0.3">
      <c r="A1198" s="7">
        <v>4279</v>
      </c>
      <c r="B1198" s="3">
        <v>56</v>
      </c>
      <c r="C1198" s="3">
        <v>31</v>
      </c>
      <c r="D1198" s="6">
        <v>51</v>
      </c>
      <c r="E1198" s="9" t="str">
        <f t="shared" si="19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6" t="s">
        <v>37</v>
      </c>
    </row>
    <row r="1199" spans="1:15" x14ac:dyDescent="0.3">
      <c r="A1199" s="7">
        <v>4386</v>
      </c>
      <c r="B1199" s="3">
        <v>56</v>
      </c>
      <c r="C1199" s="3">
        <v>32</v>
      </c>
      <c r="D1199" s="6">
        <v>23</v>
      </c>
      <c r="E1199" s="9" t="str">
        <f t="shared" si="19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6" t="s">
        <v>37</v>
      </c>
    </row>
    <row r="1200" spans="1:15" x14ac:dyDescent="0.3">
      <c r="A1200" s="7">
        <v>4456</v>
      </c>
      <c r="B1200" s="3">
        <v>56</v>
      </c>
      <c r="C1200" s="3">
        <v>31</v>
      </c>
      <c r="D1200" s="6">
        <v>28</v>
      </c>
      <c r="E1200" s="9" t="str">
        <f t="shared" si="19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6" t="s">
        <v>37</v>
      </c>
    </row>
    <row r="1201" spans="1:15" x14ac:dyDescent="0.3">
      <c r="A1201" s="7">
        <v>4472</v>
      </c>
      <c r="B1201" s="3">
        <v>56</v>
      </c>
      <c r="C1201" s="3">
        <v>30</v>
      </c>
      <c r="D1201" s="6">
        <v>79</v>
      </c>
      <c r="E1201" s="9" t="str">
        <f t="shared" si="19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6" t="s">
        <v>36</v>
      </c>
    </row>
    <row r="1202" spans="1:15" x14ac:dyDescent="0.3">
      <c r="A1202" s="7">
        <v>4493</v>
      </c>
      <c r="B1202" s="3">
        <v>56</v>
      </c>
      <c r="C1202" s="3">
        <v>26</v>
      </c>
      <c r="D1202" s="6">
        <v>91</v>
      </c>
      <c r="E1202" s="9" t="str">
        <f t="shared" si="19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6" t="s">
        <v>37</v>
      </c>
    </row>
    <row r="1203" spans="1:15" x14ac:dyDescent="0.3">
      <c r="A1203" s="7">
        <v>4522</v>
      </c>
      <c r="B1203" s="3">
        <v>56</v>
      </c>
      <c r="C1203" s="3">
        <v>31</v>
      </c>
      <c r="D1203" s="6">
        <v>25</v>
      </c>
      <c r="E1203" s="9" t="str">
        <f t="shared" si="19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6" t="s">
        <v>36</v>
      </c>
    </row>
    <row r="1204" spans="1:15" x14ac:dyDescent="0.3">
      <c r="A1204" s="7">
        <v>4541</v>
      </c>
      <c r="B1204" s="3">
        <v>56</v>
      </c>
      <c r="C1204" s="3">
        <v>32</v>
      </c>
      <c r="D1204" s="6">
        <v>64</v>
      </c>
      <c r="E1204" s="9" t="str">
        <f t="shared" si="19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6" t="s">
        <v>36</v>
      </c>
    </row>
    <row r="1205" spans="1:15" x14ac:dyDescent="0.3">
      <c r="A1205" s="7">
        <v>4615</v>
      </c>
      <c r="B1205" s="3">
        <v>56</v>
      </c>
      <c r="C1205" s="3">
        <v>30</v>
      </c>
      <c r="D1205" s="6">
        <v>15</v>
      </c>
      <c r="E1205" s="9" t="str">
        <f t="shared" si="19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6" t="s">
        <v>36</v>
      </c>
    </row>
    <row r="1206" spans="1:15" x14ac:dyDescent="0.3">
      <c r="A1206" s="7">
        <v>4663</v>
      </c>
      <c r="B1206" s="3">
        <v>56</v>
      </c>
      <c r="C1206" s="3">
        <v>31</v>
      </c>
      <c r="D1206" s="6">
        <v>59</v>
      </c>
      <c r="E1206" s="9" t="str">
        <f t="shared" si="19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6" t="s">
        <v>36</v>
      </c>
    </row>
    <row r="1207" spans="1:15" x14ac:dyDescent="0.3">
      <c r="A1207" s="7">
        <v>4739</v>
      </c>
      <c r="B1207" s="3">
        <v>56</v>
      </c>
      <c r="C1207" s="3">
        <v>32</v>
      </c>
      <c r="D1207" s="6">
        <v>44</v>
      </c>
      <c r="E1207" s="9" t="str">
        <f t="shared" si="19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6" t="s">
        <v>36</v>
      </c>
    </row>
    <row r="1208" spans="1:15" x14ac:dyDescent="0.3">
      <c r="A1208" s="7">
        <v>4741</v>
      </c>
      <c r="B1208" s="3">
        <v>56</v>
      </c>
      <c r="C1208" s="3">
        <v>30</v>
      </c>
      <c r="D1208" s="6">
        <v>178</v>
      </c>
      <c r="E1208" s="9" t="str">
        <f t="shared" si="19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6" t="s">
        <v>36</v>
      </c>
    </row>
    <row r="1209" spans="1:15" x14ac:dyDescent="0.3">
      <c r="A1209" s="7">
        <v>4765</v>
      </c>
      <c r="B1209" s="3">
        <v>56</v>
      </c>
      <c r="C1209" s="3">
        <v>32</v>
      </c>
      <c r="D1209" s="6">
        <v>88</v>
      </c>
      <c r="E1209" s="9" t="str">
        <f t="shared" si="19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6" t="s">
        <v>37</v>
      </c>
    </row>
    <row r="1210" spans="1:15" x14ac:dyDescent="0.3">
      <c r="A1210" s="7">
        <v>4775</v>
      </c>
      <c r="B1210" s="3">
        <v>56</v>
      </c>
      <c r="C1210" s="3">
        <v>32</v>
      </c>
      <c r="D1210" s="6">
        <v>22</v>
      </c>
      <c r="E1210" s="9" t="str">
        <f t="shared" si="19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6" t="s">
        <v>37</v>
      </c>
    </row>
    <row r="1211" spans="1:15" x14ac:dyDescent="0.3">
      <c r="A1211" s="7">
        <v>4795</v>
      </c>
      <c r="B1211" s="3">
        <v>56</v>
      </c>
      <c r="C1211" s="3">
        <v>30</v>
      </c>
      <c r="D1211" s="6">
        <v>29</v>
      </c>
      <c r="E1211" s="9" t="str">
        <f t="shared" si="19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6" t="s">
        <v>36</v>
      </c>
    </row>
    <row r="1212" spans="1:15" x14ac:dyDescent="0.3">
      <c r="A1212" s="7">
        <v>4826</v>
      </c>
      <c r="B1212" s="3">
        <v>56</v>
      </c>
      <c r="C1212" s="3">
        <v>32</v>
      </c>
      <c r="D1212" s="6">
        <v>84</v>
      </c>
      <c r="E1212" s="9" t="str">
        <f t="shared" si="19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6" t="s">
        <v>36</v>
      </c>
    </row>
    <row r="1213" spans="1:15" x14ac:dyDescent="0.3">
      <c r="A1213" s="7">
        <v>4827</v>
      </c>
      <c r="B1213" s="3">
        <v>56</v>
      </c>
      <c r="C1213" s="3">
        <v>31</v>
      </c>
      <c r="D1213" s="6">
        <v>81</v>
      </c>
      <c r="E1213" s="9" t="str">
        <f t="shared" si="19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6" t="s">
        <v>36</v>
      </c>
    </row>
    <row r="1214" spans="1:15" x14ac:dyDescent="0.3">
      <c r="A1214" s="7">
        <v>4839</v>
      </c>
      <c r="B1214" s="3">
        <v>56</v>
      </c>
      <c r="C1214" s="3">
        <v>30</v>
      </c>
      <c r="D1214" s="6">
        <v>44</v>
      </c>
      <c r="E1214" s="9" t="str">
        <f t="shared" si="19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6" t="s">
        <v>37</v>
      </c>
    </row>
    <row r="1215" spans="1:15" x14ac:dyDescent="0.3">
      <c r="A1215" s="7">
        <v>4857</v>
      </c>
      <c r="B1215" s="3">
        <v>56</v>
      </c>
      <c r="C1215" s="3">
        <v>31</v>
      </c>
      <c r="D1215" s="6">
        <v>80</v>
      </c>
      <c r="E1215" s="9" t="str">
        <f t="shared" si="19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6" t="s">
        <v>36</v>
      </c>
    </row>
    <row r="1216" spans="1:15" x14ac:dyDescent="0.3">
      <c r="A1216" s="7">
        <v>4881</v>
      </c>
      <c r="B1216" s="3">
        <v>56</v>
      </c>
      <c r="C1216" s="3">
        <v>32</v>
      </c>
      <c r="D1216" s="6">
        <v>79</v>
      </c>
      <c r="E1216" s="9" t="str">
        <f t="shared" si="19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6" t="s">
        <v>36</v>
      </c>
    </row>
    <row r="1217" spans="1:15" x14ac:dyDescent="0.3">
      <c r="A1217" s="7">
        <v>4892</v>
      </c>
      <c r="B1217" s="3">
        <v>56</v>
      </c>
      <c r="C1217" s="3">
        <v>31</v>
      </c>
      <c r="D1217" s="6">
        <v>61</v>
      </c>
      <c r="E1217" s="9" t="str">
        <f t="shared" si="19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6" t="s">
        <v>37</v>
      </c>
    </row>
    <row r="1218" spans="1:15" x14ac:dyDescent="0.3">
      <c r="A1218" s="7">
        <v>20</v>
      </c>
      <c r="B1218" s="3">
        <v>55</v>
      </c>
      <c r="C1218" s="3">
        <v>28</v>
      </c>
      <c r="D1218" s="6">
        <v>21</v>
      </c>
      <c r="E1218" s="9" t="str">
        <f t="shared" si="19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6" t="s">
        <v>37</v>
      </c>
    </row>
    <row r="1219" spans="1:15" x14ac:dyDescent="0.3">
      <c r="A1219" s="7">
        <v>57</v>
      </c>
      <c r="B1219" s="3">
        <v>55</v>
      </c>
      <c r="C1219" s="3">
        <v>30</v>
      </c>
      <c r="D1219" s="6">
        <v>29</v>
      </c>
      <c r="E1219" s="9" t="str">
        <f t="shared" si="19"/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6" t="s">
        <v>36</v>
      </c>
    </row>
    <row r="1220" spans="1:15" x14ac:dyDescent="0.3">
      <c r="A1220" s="7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6" t="s">
        <v>36</v>
      </c>
    </row>
    <row r="1221" spans="1:15" x14ac:dyDescent="0.3">
      <c r="A1221" s="7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6" t="s">
        <v>36</v>
      </c>
    </row>
    <row r="1222" spans="1:15" x14ac:dyDescent="0.3">
      <c r="A1222" s="7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6" t="s">
        <v>36</v>
      </c>
    </row>
    <row r="1223" spans="1:15" x14ac:dyDescent="0.3">
      <c r="A1223" s="7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6" t="s">
        <v>36</v>
      </c>
    </row>
    <row r="1224" spans="1:15" x14ac:dyDescent="0.3">
      <c r="A1224" s="7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6" t="s">
        <v>37</v>
      </c>
    </row>
    <row r="1225" spans="1:15" x14ac:dyDescent="0.3">
      <c r="A1225" s="7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6" t="s">
        <v>36</v>
      </c>
    </row>
    <row r="1226" spans="1:15" x14ac:dyDescent="0.3">
      <c r="A1226" s="7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6" t="s">
        <v>37</v>
      </c>
    </row>
    <row r="1227" spans="1:15" x14ac:dyDescent="0.3">
      <c r="A1227" s="7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6" t="s">
        <v>37</v>
      </c>
    </row>
    <row r="1228" spans="1:15" x14ac:dyDescent="0.3">
      <c r="A1228" s="7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6" t="s">
        <v>36</v>
      </c>
    </row>
    <row r="1229" spans="1:15" x14ac:dyDescent="0.3">
      <c r="A1229" s="7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6" t="s">
        <v>36</v>
      </c>
    </row>
    <row r="1230" spans="1:15" x14ac:dyDescent="0.3">
      <c r="A1230" s="7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6" t="s">
        <v>36</v>
      </c>
    </row>
    <row r="1231" spans="1:15" x14ac:dyDescent="0.3">
      <c r="A1231" s="7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6" t="s">
        <v>36</v>
      </c>
    </row>
    <row r="1232" spans="1:15" x14ac:dyDescent="0.3">
      <c r="A1232" s="7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6" t="s">
        <v>37</v>
      </c>
    </row>
    <row r="1233" spans="1:15" x14ac:dyDescent="0.3">
      <c r="A1233" s="7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6" t="s">
        <v>36</v>
      </c>
    </row>
    <row r="1234" spans="1:15" x14ac:dyDescent="0.3">
      <c r="A1234" s="7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6" t="s">
        <v>37</v>
      </c>
    </row>
    <row r="1235" spans="1:15" x14ac:dyDescent="0.3">
      <c r="A1235" s="7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6" t="s">
        <v>37</v>
      </c>
    </row>
    <row r="1236" spans="1:15" x14ac:dyDescent="0.3">
      <c r="A1236" s="7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6" t="s">
        <v>37</v>
      </c>
    </row>
    <row r="1237" spans="1:15" x14ac:dyDescent="0.3">
      <c r="A1237" s="7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6" t="s">
        <v>36</v>
      </c>
    </row>
    <row r="1238" spans="1:15" x14ac:dyDescent="0.3">
      <c r="A1238" s="7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6" t="s">
        <v>36</v>
      </c>
    </row>
    <row r="1239" spans="1:15" x14ac:dyDescent="0.3">
      <c r="A1239" s="7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6" t="s">
        <v>36</v>
      </c>
    </row>
    <row r="1240" spans="1:15" x14ac:dyDescent="0.3">
      <c r="A1240" s="7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6" t="s">
        <v>36</v>
      </c>
    </row>
    <row r="1241" spans="1:15" x14ac:dyDescent="0.3">
      <c r="A1241" s="7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6" t="s">
        <v>36</v>
      </c>
    </row>
    <row r="1242" spans="1:15" x14ac:dyDescent="0.3">
      <c r="A1242" s="7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6" t="s">
        <v>36</v>
      </c>
    </row>
    <row r="1243" spans="1:15" x14ac:dyDescent="0.3">
      <c r="A1243" s="7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6" t="s">
        <v>37</v>
      </c>
    </row>
    <row r="1244" spans="1:15" x14ac:dyDescent="0.3">
      <c r="A1244" s="7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6" t="s">
        <v>37</v>
      </c>
    </row>
    <row r="1245" spans="1:15" x14ac:dyDescent="0.3">
      <c r="A1245" s="7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6" t="s">
        <v>36</v>
      </c>
    </row>
    <row r="1246" spans="1:15" x14ac:dyDescent="0.3">
      <c r="A1246" s="7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6" t="s">
        <v>37</v>
      </c>
    </row>
    <row r="1247" spans="1:15" x14ac:dyDescent="0.3">
      <c r="A1247" s="7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6" t="s">
        <v>36</v>
      </c>
    </row>
    <row r="1248" spans="1:15" x14ac:dyDescent="0.3">
      <c r="A1248" s="7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6" t="s">
        <v>37</v>
      </c>
    </row>
    <row r="1249" spans="1:15" x14ac:dyDescent="0.3">
      <c r="A1249" s="7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6" t="s">
        <v>36</v>
      </c>
    </row>
    <row r="1250" spans="1:15" x14ac:dyDescent="0.3">
      <c r="A1250" s="7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6" t="s">
        <v>37</v>
      </c>
    </row>
    <row r="1251" spans="1:15" x14ac:dyDescent="0.3">
      <c r="A1251" s="7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6" t="s">
        <v>36</v>
      </c>
    </row>
    <row r="1252" spans="1:15" x14ac:dyDescent="0.3">
      <c r="A1252" s="7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6" t="s">
        <v>36</v>
      </c>
    </row>
    <row r="1253" spans="1:15" x14ac:dyDescent="0.3">
      <c r="A1253" s="7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6" t="s">
        <v>37</v>
      </c>
    </row>
    <row r="1254" spans="1:15" x14ac:dyDescent="0.3">
      <c r="A1254" s="7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6" t="s">
        <v>36</v>
      </c>
    </row>
    <row r="1255" spans="1:15" x14ac:dyDescent="0.3">
      <c r="A1255" s="7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6" t="s">
        <v>36</v>
      </c>
    </row>
    <row r="1256" spans="1:15" x14ac:dyDescent="0.3">
      <c r="A1256" s="7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6" t="s">
        <v>36</v>
      </c>
    </row>
    <row r="1257" spans="1:15" x14ac:dyDescent="0.3">
      <c r="A1257" s="7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6" t="s">
        <v>36</v>
      </c>
    </row>
    <row r="1258" spans="1:15" x14ac:dyDescent="0.3">
      <c r="A1258" s="7">
        <v>1424</v>
      </c>
      <c r="B1258" s="3">
        <v>55</v>
      </c>
      <c r="C1258" s="3">
        <v>30</v>
      </c>
      <c r="D1258" s="6">
        <v>64</v>
      </c>
      <c r="E1258" s="9" t="str">
        <f t="shared" ref="E1258:E1321" si="20">IF(D1258&lt;=50,"0-50",IF(D1258&lt;=100,"51-100","100+"))</f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6" t="s">
        <v>36</v>
      </c>
    </row>
    <row r="1259" spans="1:15" x14ac:dyDescent="0.3">
      <c r="A1259" s="7">
        <v>1485</v>
      </c>
      <c r="B1259" s="3">
        <v>55</v>
      </c>
      <c r="C1259" s="3">
        <v>30</v>
      </c>
      <c r="D1259" s="6">
        <v>40</v>
      </c>
      <c r="E1259" s="9" t="str">
        <f t="shared" si="20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6" t="s">
        <v>36</v>
      </c>
    </row>
    <row r="1260" spans="1:15" x14ac:dyDescent="0.3">
      <c r="A1260" s="7">
        <v>1539</v>
      </c>
      <c r="B1260" s="3">
        <v>55</v>
      </c>
      <c r="C1260" s="3">
        <v>30</v>
      </c>
      <c r="D1260" s="6">
        <v>34</v>
      </c>
      <c r="E1260" s="9" t="str">
        <f t="shared" si="20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6" t="s">
        <v>36</v>
      </c>
    </row>
    <row r="1261" spans="1:15" x14ac:dyDescent="0.3">
      <c r="A1261" s="7">
        <v>1546</v>
      </c>
      <c r="B1261" s="3">
        <v>55</v>
      </c>
      <c r="C1261" s="3">
        <v>29</v>
      </c>
      <c r="D1261" s="6">
        <v>131</v>
      </c>
      <c r="E1261" s="9" t="str">
        <f t="shared" si="20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6" t="s">
        <v>36</v>
      </c>
    </row>
    <row r="1262" spans="1:15" x14ac:dyDescent="0.3">
      <c r="A1262" s="7">
        <v>1564</v>
      </c>
      <c r="B1262" s="3">
        <v>55</v>
      </c>
      <c r="C1262" s="3">
        <v>29</v>
      </c>
      <c r="D1262" s="6">
        <v>19</v>
      </c>
      <c r="E1262" s="9" t="str">
        <f t="shared" si="20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6" t="s">
        <v>37</v>
      </c>
    </row>
    <row r="1263" spans="1:15" x14ac:dyDescent="0.3">
      <c r="A1263" s="7">
        <v>1605</v>
      </c>
      <c r="B1263" s="3">
        <v>55</v>
      </c>
      <c r="C1263" s="3">
        <v>29</v>
      </c>
      <c r="D1263" s="6">
        <v>111</v>
      </c>
      <c r="E1263" s="9" t="str">
        <f t="shared" si="20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6" t="s">
        <v>37</v>
      </c>
    </row>
    <row r="1264" spans="1:15" x14ac:dyDescent="0.3">
      <c r="A1264" s="7">
        <v>1608</v>
      </c>
      <c r="B1264" s="3">
        <v>55</v>
      </c>
      <c r="C1264" s="3">
        <v>29</v>
      </c>
      <c r="D1264" s="6">
        <v>21</v>
      </c>
      <c r="E1264" s="9" t="str">
        <f t="shared" si="20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6" t="s">
        <v>36</v>
      </c>
    </row>
    <row r="1265" spans="1:15" x14ac:dyDescent="0.3">
      <c r="A1265" s="7">
        <v>1684</v>
      </c>
      <c r="B1265" s="3">
        <v>55</v>
      </c>
      <c r="C1265" s="3">
        <v>29</v>
      </c>
      <c r="D1265" s="6">
        <v>33</v>
      </c>
      <c r="E1265" s="9" t="str">
        <f t="shared" si="20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6" t="s">
        <v>36</v>
      </c>
    </row>
    <row r="1266" spans="1:15" x14ac:dyDescent="0.3">
      <c r="A1266" s="7">
        <v>1752</v>
      </c>
      <c r="B1266" s="3">
        <v>55</v>
      </c>
      <c r="C1266" s="3">
        <v>31</v>
      </c>
      <c r="D1266" s="6">
        <v>25</v>
      </c>
      <c r="E1266" s="9" t="str">
        <f t="shared" si="20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6" t="s">
        <v>36</v>
      </c>
    </row>
    <row r="1267" spans="1:15" x14ac:dyDescent="0.3">
      <c r="A1267" s="7">
        <v>1809</v>
      </c>
      <c r="B1267" s="3">
        <v>55</v>
      </c>
      <c r="C1267" s="3">
        <v>31</v>
      </c>
      <c r="D1267" s="6">
        <v>50</v>
      </c>
      <c r="E1267" s="9" t="str">
        <f t="shared" si="20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6" t="s">
        <v>36</v>
      </c>
    </row>
    <row r="1268" spans="1:15" x14ac:dyDescent="0.3">
      <c r="A1268" s="7">
        <v>1841</v>
      </c>
      <c r="B1268" s="3">
        <v>55</v>
      </c>
      <c r="C1268" s="3">
        <v>25</v>
      </c>
      <c r="D1268" s="6">
        <v>23</v>
      </c>
      <c r="E1268" s="9" t="str">
        <f t="shared" si="20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6" t="s">
        <v>36</v>
      </c>
    </row>
    <row r="1269" spans="1:15" x14ac:dyDescent="0.3">
      <c r="A1269" s="7">
        <v>1870</v>
      </c>
      <c r="B1269" s="3">
        <v>55</v>
      </c>
      <c r="C1269" s="3">
        <v>30</v>
      </c>
      <c r="D1269" s="6">
        <v>44</v>
      </c>
      <c r="E1269" s="9" t="str">
        <f t="shared" si="20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6" t="s">
        <v>36</v>
      </c>
    </row>
    <row r="1270" spans="1:15" x14ac:dyDescent="0.3">
      <c r="A1270" s="7">
        <v>1893</v>
      </c>
      <c r="B1270" s="3">
        <v>55</v>
      </c>
      <c r="C1270" s="3">
        <v>30</v>
      </c>
      <c r="D1270" s="6">
        <v>55</v>
      </c>
      <c r="E1270" s="9" t="str">
        <f t="shared" si="20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6" t="s">
        <v>37</v>
      </c>
    </row>
    <row r="1271" spans="1:15" x14ac:dyDescent="0.3">
      <c r="A1271" s="7">
        <v>1940</v>
      </c>
      <c r="B1271" s="3">
        <v>55</v>
      </c>
      <c r="C1271" s="3">
        <v>31</v>
      </c>
      <c r="D1271" s="6">
        <v>23</v>
      </c>
      <c r="E1271" s="9" t="str">
        <f t="shared" si="20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6" t="s">
        <v>36</v>
      </c>
    </row>
    <row r="1272" spans="1:15" x14ac:dyDescent="0.3">
      <c r="A1272" s="7">
        <v>2024</v>
      </c>
      <c r="B1272" s="3">
        <v>55</v>
      </c>
      <c r="C1272" s="3">
        <v>29</v>
      </c>
      <c r="D1272" s="6">
        <v>55</v>
      </c>
      <c r="E1272" s="9" t="str">
        <f t="shared" si="20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6" t="s">
        <v>36</v>
      </c>
    </row>
    <row r="1273" spans="1:15" x14ac:dyDescent="0.3">
      <c r="A1273" s="7">
        <v>2097</v>
      </c>
      <c r="B1273" s="3">
        <v>55</v>
      </c>
      <c r="C1273" s="3">
        <v>29</v>
      </c>
      <c r="D1273" s="6">
        <v>54</v>
      </c>
      <c r="E1273" s="9" t="str">
        <f t="shared" si="20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6" t="s">
        <v>36</v>
      </c>
    </row>
    <row r="1274" spans="1:15" x14ac:dyDescent="0.3">
      <c r="A1274" s="7">
        <v>2123</v>
      </c>
      <c r="B1274" s="3">
        <v>55</v>
      </c>
      <c r="C1274" s="3">
        <v>29</v>
      </c>
      <c r="D1274" s="6">
        <v>64</v>
      </c>
      <c r="E1274" s="9" t="str">
        <f t="shared" si="20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6" t="s">
        <v>37</v>
      </c>
    </row>
    <row r="1275" spans="1:15" x14ac:dyDescent="0.3">
      <c r="A1275" s="7">
        <v>2131</v>
      </c>
      <c r="B1275" s="3">
        <v>55</v>
      </c>
      <c r="C1275" s="3">
        <v>31</v>
      </c>
      <c r="D1275" s="6">
        <v>74</v>
      </c>
      <c r="E1275" s="9" t="str">
        <f t="shared" si="20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6" t="s">
        <v>37</v>
      </c>
    </row>
    <row r="1276" spans="1:15" x14ac:dyDescent="0.3">
      <c r="A1276" s="7">
        <v>2132</v>
      </c>
      <c r="B1276" s="3">
        <v>55</v>
      </c>
      <c r="C1276" s="3">
        <v>31</v>
      </c>
      <c r="D1276" s="6">
        <v>15</v>
      </c>
      <c r="E1276" s="9" t="str">
        <f t="shared" si="20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6" t="s">
        <v>36</v>
      </c>
    </row>
    <row r="1277" spans="1:15" x14ac:dyDescent="0.3">
      <c r="A1277" s="7">
        <v>2143</v>
      </c>
      <c r="B1277" s="3">
        <v>55</v>
      </c>
      <c r="C1277" s="3">
        <v>31</v>
      </c>
      <c r="D1277" s="6">
        <v>62</v>
      </c>
      <c r="E1277" s="9" t="str">
        <f t="shared" si="20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6" t="s">
        <v>36</v>
      </c>
    </row>
    <row r="1278" spans="1:15" x14ac:dyDescent="0.3">
      <c r="A1278" s="7">
        <v>2169</v>
      </c>
      <c r="B1278" s="3">
        <v>55</v>
      </c>
      <c r="C1278" s="3">
        <v>29</v>
      </c>
      <c r="D1278" s="6">
        <v>64</v>
      </c>
      <c r="E1278" s="9" t="str">
        <f t="shared" si="20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6" t="s">
        <v>36</v>
      </c>
    </row>
    <row r="1279" spans="1:15" x14ac:dyDescent="0.3">
      <c r="A1279" s="7">
        <v>2240</v>
      </c>
      <c r="B1279" s="3">
        <v>55</v>
      </c>
      <c r="C1279" s="3">
        <v>29</v>
      </c>
      <c r="D1279" s="6">
        <v>42</v>
      </c>
      <c r="E1279" s="9" t="str">
        <f t="shared" si="20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6" t="s">
        <v>36</v>
      </c>
    </row>
    <row r="1280" spans="1:15" x14ac:dyDescent="0.3">
      <c r="A1280" s="7">
        <v>2263</v>
      </c>
      <c r="B1280" s="3">
        <v>55</v>
      </c>
      <c r="C1280" s="3">
        <v>29</v>
      </c>
      <c r="D1280" s="6">
        <v>131</v>
      </c>
      <c r="E1280" s="9" t="str">
        <f t="shared" si="20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6" t="s">
        <v>37</v>
      </c>
    </row>
    <row r="1281" spans="1:15" x14ac:dyDescent="0.3">
      <c r="A1281" s="7">
        <v>2326</v>
      </c>
      <c r="B1281" s="3">
        <v>55</v>
      </c>
      <c r="C1281" s="3">
        <v>30</v>
      </c>
      <c r="D1281" s="6">
        <v>85</v>
      </c>
      <c r="E1281" s="9" t="str">
        <f t="shared" si="20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6" t="s">
        <v>36</v>
      </c>
    </row>
    <row r="1282" spans="1:15" x14ac:dyDescent="0.3">
      <c r="A1282" s="7">
        <v>2352</v>
      </c>
      <c r="B1282" s="3">
        <v>55</v>
      </c>
      <c r="C1282" s="3">
        <v>31</v>
      </c>
      <c r="D1282" s="6">
        <v>74</v>
      </c>
      <c r="E1282" s="9" t="str">
        <f t="shared" si="20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6" t="s">
        <v>37</v>
      </c>
    </row>
    <row r="1283" spans="1:15" x14ac:dyDescent="0.3">
      <c r="A1283" s="7">
        <v>2376</v>
      </c>
      <c r="B1283" s="3">
        <v>55</v>
      </c>
      <c r="C1283" s="3">
        <v>30</v>
      </c>
      <c r="D1283" s="6">
        <v>69</v>
      </c>
      <c r="E1283" s="9" t="str">
        <f t="shared" si="20"/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6" t="s">
        <v>37</v>
      </c>
    </row>
    <row r="1284" spans="1:15" x14ac:dyDescent="0.3">
      <c r="A1284" s="7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6" t="s">
        <v>36</v>
      </c>
    </row>
    <row r="1285" spans="1:15" x14ac:dyDescent="0.3">
      <c r="A1285" s="7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6" t="s">
        <v>36</v>
      </c>
    </row>
    <row r="1286" spans="1:15" x14ac:dyDescent="0.3">
      <c r="A1286" s="7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6" t="s">
        <v>36</v>
      </c>
    </row>
    <row r="1287" spans="1:15" x14ac:dyDescent="0.3">
      <c r="A1287" s="7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6" t="s">
        <v>36</v>
      </c>
    </row>
    <row r="1288" spans="1:15" x14ac:dyDescent="0.3">
      <c r="A1288" s="7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6" t="s">
        <v>36</v>
      </c>
    </row>
    <row r="1289" spans="1:15" x14ac:dyDescent="0.3">
      <c r="A1289" s="7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6" t="s">
        <v>36</v>
      </c>
    </row>
    <row r="1290" spans="1:15" x14ac:dyDescent="0.3">
      <c r="A1290" s="7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6" t="s">
        <v>36</v>
      </c>
    </row>
    <row r="1291" spans="1:15" x14ac:dyDescent="0.3">
      <c r="A1291" s="7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6" t="s">
        <v>37</v>
      </c>
    </row>
    <row r="1292" spans="1:15" x14ac:dyDescent="0.3">
      <c r="A1292" s="7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6" t="s">
        <v>37</v>
      </c>
    </row>
    <row r="1293" spans="1:15" x14ac:dyDescent="0.3">
      <c r="A1293" s="7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6" t="s">
        <v>37</v>
      </c>
    </row>
    <row r="1294" spans="1:15" x14ac:dyDescent="0.3">
      <c r="A1294" s="7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6" t="s">
        <v>36</v>
      </c>
    </row>
    <row r="1295" spans="1:15" x14ac:dyDescent="0.3">
      <c r="A1295" s="7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6" t="s">
        <v>36</v>
      </c>
    </row>
    <row r="1296" spans="1:15" x14ac:dyDescent="0.3">
      <c r="A1296" s="7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6" t="s">
        <v>37</v>
      </c>
    </row>
    <row r="1297" spans="1:15" x14ac:dyDescent="0.3">
      <c r="A1297" s="7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6" t="s">
        <v>36</v>
      </c>
    </row>
    <row r="1298" spans="1:15" x14ac:dyDescent="0.3">
      <c r="A1298" s="7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6" t="s">
        <v>37</v>
      </c>
    </row>
    <row r="1299" spans="1:15" x14ac:dyDescent="0.3">
      <c r="A1299" s="7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6" t="s">
        <v>36</v>
      </c>
    </row>
    <row r="1300" spans="1:15" x14ac:dyDescent="0.3">
      <c r="A1300" s="7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6" t="s">
        <v>37</v>
      </c>
    </row>
    <row r="1301" spans="1:15" x14ac:dyDescent="0.3">
      <c r="A1301" s="7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6" t="s">
        <v>37</v>
      </c>
    </row>
    <row r="1302" spans="1:15" x14ac:dyDescent="0.3">
      <c r="A1302" s="7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6" t="s">
        <v>36</v>
      </c>
    </row>
    <row r="1303" spans="1:15" x14ac:dyDescent="0.3">
      <c r="A1303" s="7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6" t="s">
        <v>36</v>
      </c>
    </row>
    <row r="1304" spans="1:15" x14ac:dyDescent="0.3">
      <c r="A1304" s="7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6" t="s">
        <v>37</v>
      </c>
    </row>
    <row r="1305" spans="1:15" x14ac:dyDescent="0.3">
      <c r="A1305" s="7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6" t="s">
        <v>36</v>
      </c>
    </row>
    <row r="1306" spans="1:15" x14ac:dyDescent="0.3">
      <c r="A1306" s="7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6" t="s">
        <v>36</v>
      </c>
    </row>
    <row r="1307" spans="1:15" x14ac:dyDescent="0.3">
      <c r="A1307" s="7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6" t="s">
        <v>37</v>
      </c>
    </row>
    <row r="1308" spans="1:15" x14ac:dyDescent="0.3">
      <c r="A1308" s="7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6" t="s">
        <v>36</v>
      </c>
    </row>
    <row r="1309" spans="1:15" x14ac:dyDescent="0.3">
      <c r="A1309" s="7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6" t="s">
        <v>36</v>
      </c>
    </row>
    <row r="1310" spans="1:15" x14ac:dyDescent="0.3">
      <c r="A1310" s="7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6" t="s">
        <v>37</v>
      </c>
    </row>
    <row r="1311" spans="1:15" x14ac:dyDescent="0.3">
      <c r="A1311" s="7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6" t="s">
        <v>36</v>
      </c>
    </row>
    <row r="1312" spans="1:15" x14ac:dyDescent="0.3">
      <c r="A1312" s="7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6" t="s">
        <v>36</v>
      </c>
    </row>
    <row r="1313" spans="1:15" x14ac:dyDescent="0.3">
      <c r="A1313" s="7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6" t="s">
        <v>36</v>
      </c>
    </row>
    <row r="1314" spans="1:15" x14ac:dyDescent="0.3">
      <c r="A1314" s="7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6" t="s">
        <v>36</v>
      </c>
    </row>
    <row r="1315" spans="1:15" x14ac:dyDescent="0.3">
      <c r="A1315" s="7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6" t="s">
        <v>36</v>
      </c>
    </row>
    <row r="1316" spans="1:15" x14ac:dyDescent="0.3">
      <c r="A1316" s="7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6" t="s">
        <v>36</v>
      </c>
    </row>
    <row r="1317" spans="1:15" x14ac:dyDescent="0.3">
      <c r="A1317" s="7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6" t="s">
        <v>36</v>
      </c>
    </row>
    <row r="1318" spans="1:15" x14ac:dyDescent="0.3">
      <c r="A1318" s="7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6" t="s">
        <v>36</v>
      </c>
    </row>
    <row r="1319" spans="1:15" x14ac:dyDescent="0.3">
      <c r="A1319" s="7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6" t="s">
        <v>36</v>
      </c>
    </row>
    <row r="1320" spans="1:15" x14ac:dyDescent="0.3">
      <c r="A1320" s="7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6" t="s">
        <v>37</v>
      </c>
    </row>
    <row r="1321" spans="1:15" x14ac:dyDescent="0.3">
      <c r="A1321" s="7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6" t="s">
        <v>36</v>
      </c>
    </row>
    <row r="1322" spans="1:15" x14ac:dyDescent="0.3">
      <c r="A1322" s="7">
        <v>3799</v>
      </c>
      <c r="B1322" s="3">
        <v>55</v>
      </c>
      <c r="C1322" s="3">
        <v>25</v>
      </c>
      <c r="D1322" s="6">
        <v>35</v>
      </c>
      <c r="E1322" s="9" t="str">
        <f t="shared" ref="E1322:E1385" si="21">IF(D1322&lt;=50,"0-50",IF(D1322&lt;=100,"51-100","100+"))</f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6" t="s">
        <v>37</v>
      </c>
    </row>
    <row r="1323" spans="1:15" x14ac:dyDescent="0.3">
      <c r="A1323" s="7">
        <v>3817</v>
      </c>
      <c r="B1323" s="3">
        <v>55</v>
      </c>
      <c r="C1323" s="3">
        <v>30</v>
      </c>
      <c r="D1323" s="6">
        <v>70</v>
      </c>
      <c r="E1323" s="9" t="str">
        <f t="shared" si="21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6" t="s">
        <v>37</v>
      </c>
    </row>
    <row r="1324" spans="1:15" x14ac:dyDescent="0.3">
      <c r="A1324" s="7">
        <v>4039</v>
      </c>
      <c r="B1324" s="3">
        <v>55</v>
      </c>
      <c r="C1324" s="3">
        <v>30</v>
      </c>
      <c r="D1324" s="6">
        <v>54</v>
      </c>
      <c r="E1324" s="9" t="str">
        <f t="shared" si="21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6" t="s">
        <v>36</v>
      </c>
    </row>
    <row r="1325" spans="1:15" x14ac:dyDescent="0.3">
      <c r="A1325" s="7">
        <v>4052</v>
      </c>
      <c r="B1325" s="3">
        <v>55</v>
      </c>
      <c r="C1325" s="3">
        <v>29</v>
      </c>
      <c r="D1325" s="6">
        <v>162</v>
      </c>
      <c r="E1325" s="9" t="str">
        <f t="shared" si="21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6" t="s">
        <v>37</v>
      </c>
    </row>
    <row r="1326" spans="1:15" x14ac:dyDescent="0.3">
      <c r="A1326" s="7">
        <v>4144</v>
      </c>
      <c r="B1326" s="3">
        <v>55</v>
      </c>
      <c r="C1326" s="3">
        <v>31</v>
      </c>
      <c r="D1326" s="6">
        <v>20</v>
      </c>
      <c r="E1326" s="9" t="str">
        <f t="shared" si="21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6" t="s">
        <v>36</v>
      </c>
    </row>
    <row r="1327" spans="1:15" x14ac:dyDescent="0.3">
      <c r="A1327" s="7">
        <v>4156</v>
      </c>
      <c r="B1327" s="3">
        <v>55</v>
      </c>
      <c r="C1327" s="3">
        <v>30</v>
      </c>
      <c r="D1327" s="6">
        <v>28</v>
      </c>
      <c r="E1327" s="9" t="str">
        <f t="shared" si="21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6" t="s">
        <v>37</v>
      </c>
    </row>
    <row r="1328" spans="1:15" x14ac:dyDescent="0.3">
      <c r="A1328" s="7">
        <v>4183</v>
      </c>
      <c r="B1328" s="3">
        <v>55</v>
      </c>
      <c r="C1328" s="3">
        <v>29</v>
      </c>
      <c r="D1328" s="6">
        <v>49</v>
      </c>
      <c r="E1328" s="9" t="str">
        <f t="shared" si="21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6" t="s">
        <v>37</v>
      </c>
    </row>
    <row r="1329" spans="1:15" x14ac:dyDescent="0.3">
      <c r="A1329" s="7">
        <v>4335</v>
      </c>
      <c r="B1329" s="3">
        <v>55</v>
      </c>
      <c r="C1329" s="3">
        <v>29</v>
      </c>
      <c r="D1329" s="6">
        <v>92</v>
      </c>
      <c r="E1329" s="9" t="str">
        <f t="shared" si="21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6" t="s">
        <v>36</v>
      </c>
    </row>
    <row r="1330" spans="1:15" x14ac:dyDescent="0.3">
      <c r="A1330" s="7">
        <v>4362</v>
      </c>
      <c r="B1330" s="3">
        <v>55</v>
      </c>
      <c r="C1330" s="3">
        <v>30</v>
      </c>
      <c r="D1330" s="6">
        <v>42</v>
      </c>
      <c r="E1330" s="9" t="str">
        <f t="shared" si="21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6" t="s">
        <v>37</v>
      </c>
    </row>
    <row r="1331" spans="1:15" x14ac:dyDescent="0.3">
      <c r="A1331" s="7">
        <v>4403</v>
      </c>
      <c r="B1331" s="3">
        <v>55</v>
      </c>
      <c r="C1331" s="3">
        <v>25</v>
      </c>
      <c r="D1331" s="6">
        <v>52</v>
      </c>
      <c r="E1331" s="9" t="str">
        <f t="shared" si="21"/>
        <v>51-100</v>
      </c>
      <c r="F1331" s="8">
        <v>90095</v>
      </c>
      <c r="G1331" s="3">
        <v>2</v>
      </c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6" t="s">
        <v>36</v>
      </c>
    </row>
    <row r="1332" spans="1:15" x14ac:dyDescent="0.3">
      <c r="A1332" s="7">
        <v>4430</v>
      </c>
      <c r="B1332" s="3">
        <v>55</v>
      </c>
      <c r="C1332" s="3">
        <v>29</v>
      </c>
      <c r="D1332" s="6">
        <v>140</v>
      </c>
      <c r="E1332" s="9" t="str">
        <f t="shared" si="21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6" t="s">
        <v>36</v>
      </c>
    </row>
    <row r="1333" spans="1:15" x14ac:dyDescent="0.3">
      <c r="A1333" s="7">
        <v>4458</v>
      </c>
      <c r="B1333" s="3">
        <v>55</v>
      </c>
      <c r="C1333" s="3">
        <v>29</v>
      </c>
      <c r="D1333" s="6">
        <v>81</v>
      </c>
      <c r="E1333" s="9" t="str">
        <f t="shared" si="21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6" t="s">
        <v>36</v>
      </c>
    </row>
    <row r="1334" spans="1:15" x14ac:dyDescent="0.3">
      <c r="A1334" s="7">
        <v>4468</v>
      </c>
      <c r="B1334" s="3">
        <v>55</v>
      </c>
      <c r="C1334" s="3">
        <v>30</v>
      </c>
      <c r="D1334" s="6">
        <v>99</v>
      </c>
      <c r="E1334" s="9" t="str">
        <f t="shared" si="21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6" t="s">
        <v>36</v>
      </c>
    </row>
    <row r="1335" spans="1:15" x14ac:dyDescent="0.3">
      <c r="A1335" s="7">
        <v>4481</v>
      </c>
      <c r="B1335" s="3">
        <v>55</v>
      </c>
      <c r="C1335" s="3">
        <v>30</v>
      </c>
      <c r="D1335" s="6">
        <v>145</v>
      </c>
      <c r="E1335" s="9" t="str">
        <f t="shared" si="21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6" t="s">
        <v>36</v>
      </c>
    </row>
    <row r="1336" spans="1:15" x14ac:dyDescent="0.3">
      <c r="A1336" s="7">
        <v>4510</v>
      </c>
      <c r="B1336" s="3">
        <v>55</v>
      </c>
      <c r="C1336" s="3">
        <v>30</v>
      </c>
      <c r="D1336" s="6">
        <v>53</v>
      </c>
      <c r="E1336" s="9" t="str">
        <f t="shared" si="21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6" t="s">
        <v>36</v>
      </c>
    </row>
    <row r="1337" spans="1:15" x14ac:dyDescent="0.3">
      <c r="A1337" s="7">
        <v>4557</v>
      </c>
      <c r="B1337" s="3">
        <v>55</v>
      </c>
      <c r="C1337" s="3">
        <v>29</v>
      </c>
      <c r="D1337" s="6">
        <v>79</v>
      </c>
      <c r="E1337" s="9" t="str">
        <f t="shared" si="21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6" t="s">
        <v>36</v>
      </c>
    </row>
    <row r="1338" spans="1:15" x14ac:dyDescent="0.3">
      <c r="A1338" s="7">
        <v>4577</v>
      </c>
      <c r="B1338" s="3">
        <v>55</v>
      </c>
      <c r="C1338" s="3">
        <v>30</v>
      </c>
      <c r="D1338" s="6">
        <v>41</v>
      </c>
      <c r="E1338" s="9" t="str">
        <f t="shared" si="21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6" t="s">
        <v>37</v>
      </c>
    </row>
    <row r="1339" spans="1:15" x14ac:dyDescent="0.3">
      <c r="A1339" s="7">
        <v>4683</v>
      </c>
      <c r="B1339" s="3">
        <v>55</v>
      </c>
      <c r="C1339" s="3">
        <v>25</v>
      </c>
      <c r="D1339" s="6">
        <v>44</v>
      </c>
      <c r="E1339" s="9" t="str">
        <f t="shared" si="21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6" t="s">
        <v>36</v>
      </c>
    </row>
    <row r="1340" spans="1:15" x14ac:dyDescent="0.3">
      <c r="A1340" s="7">
        <v>4852</v>
      </c>
      <c r="B1340" s="3">
        <v>55</v>
      </c>
      <c r="C1340" s="3">
        <v>31</v>
      </c>
      <c r="D1340" s="6">
        <v>124</v>
      </c>
      <c r="E1340" s="9" t="str">
        <f t="shared" si="21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6" t="s">
        <v>36</v>
      </c>
    </row>
    <row r="1341" spans="1:15" x14ac:dyDescent="0.3">
      <c r="A1341" s="7">
        <v>4871</v>
      </c>
      <c r="B1341" s="3">
        <v>55</v>
      </c>
      <c r="C1341" s="3">
        <v>30</v>
      </c>
      <c r="D1341" s="6">
        <v>28</v>
      </c>
      <c r="E1341" s="9" t="str">
        <f t="shared" si="21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6" t="s">
        <v>37</v>
      </c>
    </row>
    <row r="1342" spans="1:15" x14ac:dyDescent="0.3">
      <c r="A1342" s="7">
        <v>4991</v>
      </c>
      <c r="B1342" s="3">
        <v>55</v>
      </c>
      <c r="C1342" s="3">
        <v>25</v>
      </c>
      <c r="D1342" s="6">
        <v>58</v>
      </c>
      <c r="E1342" s="9" t="str">
        <f t="shared" si="21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6" t="s">
        <v>37</v>
      </c>
    </row>
    <row r="1343" spans="1:15" x14ac:dyDescent="0.3">
      <c r="A1343" s="7">
        <v>79</v>
      </c>
      <c r="B1343" s="3">
        <v>54</v>
      </c>
      <c r="C1343" s="3">
        <v>30</v>
      </c>
      <c r="D1343" s="6">
        <v>133</v>
      </c>
      <c r="E1343" s="9" t="str">
        <f t="shared" si="21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6" t="s">
        <v>36</v>
      </c>
    </row>
    <row r="1344" spans="1:15" x14ac:dyDescent="0.3">
      <c r="A1344" s="7">
        <v>98</v>
      </c>
      <c r="B1344" s="3">
        <v>54</v>
      </c>
      <c r="C1344" s="3">
        <v>28</v>
      </c>
      <c r="D1344" s="6">
        <v>161</v>
      </c>
      <c r="E1344" s="9" t="str">
        <f t="shared" si="21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6" t="s">
        <v>36</v>
      </c>
    </row>
    <row r="1345" spans="1:15" x14ac:dyDescent="0.3">
      <c r="A1345" s="7">
        <v>117</v>
      </c>
      <c r="B1345" s="3">
        <v>54</v>
      </c>
      <c r="C1345" s="3">
        <v>29</v>
      </c>
      <c r="D1345" s="6">
        <v>35</v>
      </c>
      <c r="E1345" s="9" t="str">
        <f t="shared" si="21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6" t="s">
        <v>36</v>
      </c>
    </row>
    <row r="1346" spans="1:15" x14ac:dyDescent="0.3">
      <c r="A1346" s="7">
        <v>121</v>
      </c>
      <c r="B1346" s="3">
        <v>54</v>
      </c>
      <c r="C1346" s="3">
        <v>29</v>
      </c>
      <c r="D1346" s="6">
        <v>12</v>
      </c>
      <c r="E1346" s="9" t="str">
        <f t="shared" si="21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6" t="s">
        <v>36</v>
      </c>
    </row>
    <row r="1347" spans="1:15" x14ac:dyDescent="0.3">
      <c r="A1347" s="7">
        <v>155</v>
      </c>
      <c r="B1347" s="3">
        <v>54</v>
      </c>
      <c r="C1347" s="3">
        <v>29</v>
      </c>
      <c r="D1347" s="6">
        <v>58</v>
      </c>
      <c r="E1347" s="9" t="str">
        <f t="shared" si="21"/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6" t="s">
        <v>36</v>
      </c>
    </row>
    <row r="1348" spans="1:15" x14ac:dyDescent="0.3">
      <c r="A1348" s="7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6" t="s">
        <v>36</v>
      </c>
    </row>
    <row r="1349" spans="1:15" x14ac:dyDescent="0.3">
      <c r="A1349" s="7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6" t="s">
        <v>36</v>
      </c>
    </row>
    <row r="1350" spans="1:15" x14ac:dyDescent="0.3">
      <c r="A1350" s="7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6" t="s">
        <v>37</v>
      </c>
    </row>
    <row r="1351" spans="1:15" x14ac:dyDescent="0.3">
      <c r="A1351" s="7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6" t="s">
        <v>36</v>
      </c>
    </row>
    <row r="1352" spans="1:15" x14ac:dyDescent="0.3">
      <c r="A1352" s="7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6" t="s">
        <v>37</v>
      </c>
    </row>
    <row r="1353" spans="1:15" x14ac:dyDescent="0.3">
      <c r="A1353" s="7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6" t="s">
        <v>37</v>
      </c>
    </row>
    <row r="1354" spans="1:15" x14ac:dyDescent="0.3">
      <c r="A1354" s="7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6" t="s">
        <v>36</v>
      </c>
    </row>
    <row r="1355" spans="1:15" x14ac:dyDescent="0.3">
      <c r="A1355" s="7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6" t="s">
        <v>36</v>
      </c>
    </row>
    <row r="1356" spans="1:15" x14ac:dyDescent="0.3">
      <c r="A1356" s="7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6" t="s">
        <v>36</v>
      </c>
    </row>
    <row r="1357" spans="1:15" x14ac:dyDescent="0.3">
      <c r="A1357" s="7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6" t="s">
        <v>37</v>
      </c>
    </row>
    <row r="1358" spans="1:15" x14ac:dyDescent="0.3">
      <c r="A1358" s="7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6" t="s">
        <v>36</v>
      </c>
    </row>
    <row r="1359" spans="1:15" x14ac:dyDescent="0.3">
      <c r="A1359" s="7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6" t="s">
        <v>37</v>
      </c>
    </row>
    <row r="1360" spans="1:15" x14ac:dyDescent="0.3">
      <c r="A1360" s="7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6" t="s">
        <v>36</v>
      </c>
    </row>
    <row r="1361" spans="1:15" x14ac:dyDescent="0.3">
      <c r="A1361" s="7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6" t="s">
        <v>37</v>
      </c>
    </row>
    <row r="1362" spans="1:15" x14ac:dyDescent="0.3">
      <c r="A1362" s="7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6" t="s">
        <v>36</v>
      </c>
    </row>
    <row r="1363" spans="1:15" x14ac:dyDescent="0.3">
      <c r="A1363" s="7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6" t="s">
        <v>36</v>
      </c>
    </row>
    <row r="1364" spans="1:15" x14ac:dyDescent="0.3">
      <c r="A1364" s="7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6" t="s">
        <v>37</v>
      </c>
    </row>
    <row r="1365" spans="1:15" x14ac:dyDescent="0.3">
      <c r="A1365" s="7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6" t="s">
        <v>36</v>
      </c>
    </row>
    <row r="1366" spans="1:15" x14ac:dyDescent="0.3">
      <c r="A1366" s="7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6" t="s">
        <v>36</v>
      </c>
    </row>
    <row r="1367" spans="1:15" x14ac:dyDescent="0.3">
      <c r="A1367" s="7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6" t="s">
        <v>37</v>
      </c>
    </row>
    <row r="1368" spans="1:15" x14ac:dyDescent="0.3">
      <c r="A1368" s="7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6" t="s">
        <v>37</v>
      </c>
    </row>
    <row r="1369" spans="1:15" x14ac:dyDescent="0.3">
      <c r="A1369" s="7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6" t="s">
        <v>37</v>
      </c>
    </row>
    <row r="1370" spans="1:15" x14ac:dyDescent="0.3">
      <c r="A1370" s="7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6" t="s">
        <v>36</v>
      </c>
    </row>
    <row r="1371" spans="1:15" x14ac:dyDescent="0.3">
      <c r="A1371" s="7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6" t="s">
        <v>36</v>
      </c>
    </row>
    <row r="1372" spans="1:15" x14ac:dyDescent="0.3">
      <c r="A1372" s="7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6" t="s">
        <v>37</v>
      </c>
    </row>
    <row r="1373" spans="1:15" x14ac:dyDescent="0.3">
      <c r="A1373" s="7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6" t="s">
        <v>36</v>
      </c>
    </row>
    <row r="1374" spans="1:15" x14ac:dyDescent="0.3">
      <c r="A1374" s="7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6" t="s">
        <v>37</v>
      </c>
    </row>
    <row r="1375" spans="1:15" x14ac:dyDescent="0.3">
      <c r="A1375" s="7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6" t="s">
        <v>36</v>
      </c>
    </row>
    <row r="1376" spans="1:15" x14ac:dyDescent="0.3">
      <c r="A1376" s="7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6" t="s">
        <v>36</v>
      </c>
    </row>
    <row r="1377" spans="1:15" x14ac:dyDescent="0.3">
      <c r="A1377" s="7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6" t="s">
        <v>36</v>
      </c>
    </row>
    <row r="1378" spans="1:15" x14ac:dyDescent="0.3">
      <c r="A1378" s="7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6" t="s">
        <v>36</v>
      </c>
    </row>
    <row r="1379" spans="1:15" x14ac:dyDescent="0.3">
      <c r="A1379" s="7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6" t="s">
        <v>36</v>
      </c>
    </row>
    <row r="1380" spans="1:15" x14ac:dyDescent="0.3">
      <c r="A1380" s="7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6" t="s">
        <v>36</v>
      </c>
    </row>
    <row r="1381" spans="1:15" x14ac:dyDescent="0.3">
      <c r="A1381" s="7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6" t="s">
        <v>36</v>
      </c>
    </row>
    <row r="1382" spans="1:15" x14ac:dyDescent="0.3">
      <c r="A1382" s="7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6" t="s">
        <v>36</v>
      </c>
    </row>
    <row r="1383" spans="1:15" x14ac:dyDescent="0.3">
      <c r="A1383" s="7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6" t="s">
        <v>36</v>
      </c>
    </row>
    <row r="1384" spans="1:15" x14ac:dyDescent="0.3">
      <c r="A1384" s="7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6" t="s">
        <v>37</v>
      </c>
    </row>
    <row r="1385" spans="1:15" x14ac:dyDescent="0.3">
      <c r="A1385" s="7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6" t="s">
        <v>36</v>
      </c>
    </row>
    <row r="1386" spans="1:15" x14ac:dyDescent="0.3">
      <c r="A1386" s="7">
        <v>1379</v>
      </c>
      <c r="B1386" s="3">
        <v>54</v>
      </c>
      <c r="C1386" s="3">
        <v>29</v>
      </c>
      <c r="D1386" s="6">
        <v>34</v>
      </c>
      <c r="E1386" s="9" t="str">
        <f t="shared" ref="E1386:E1449" si="22">IF(D1386&lt;=50,"0-50",IF(D1386&lt;=100,"51-100","100+"))</f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6" t="s">
        <v>36</v>
      </c>
    </row>
    <row r="1387" spans="1:15" x14ac:dyDescent="0.3">
      <c r="A1387" s="7">
        <v>1453</v>
      </c>
      <c r="B1387" s="3">
        <v>54</v>
      </c>
      <c r="C1387" s="3">
        <v>28</v>
      </c>
      <c r="D1387" s="6">
        <v>52</v>
      </c>
      <c r="E1387" s="9" t="str">
        <f t="shared" si="22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6" t="s">
        <v>36</v>
      </c>
    </row>
    <row r="1388" spans="1:15" x14ac:dyDescent="0.3">
      <c r="A1388" s="7">
        <v>1462</v>
      </c>
      <c r="B1388" s="3">
        <v>54</v>
      </c>
      <c r="C1388" s="3">
        <v>28</v>
      </c>
      <c r="D1388" s="6">
        <v>48</v>
      </c>
      <c r="E1388" s="9" t="str">
        <f t="shared" si="22"/>
        <v>0-50</v>
      </c>
      <c r="F1388" s="8">
        <v>93022</v>
      </c>
      <c r="G1388" s="3">
        <v>2</v>
      </c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6" t="s">
        <v>36</v>
      </c>
    </row>
    <row r="1389" spans="1:15" x14ac:dyDescent="0.3">
      <c r="A1389" s="7">
        <v>1501</v>
      </c>
      <c r="B1389" s="3">
        <v>54</v>
      </c>
      <c r="C1389" s="3">
        <v>28</v>
      </c>
      <c r="D1389" s="6">
        <v>74</v>
      </c>
      <c r="E1389" s="9" t="str">
        <f t="shared" si="22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6" t="s">
        <v>36</v>
      </c>
    </row>
    <row r="1390" spans="1:15" x14ac:dyDescent="0.3">
      <c r="A1390" s="7">
        <v>1516</v>
      </c>
      <c r="B1390" s="3">
        <v>54</v>
      </c>
      <c r="C1390" s="3">
        <v>28</v>
      </c>
      <c r="D1390" s="6">
        <v>28</v>
      </c>
      <c r="E1390" s="9" t="str">
        <f t="shared" si="22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6" t="s">
        <v>37</v>
      </c>
    </row>
    <row r="1391" spans="1:15" x14ac:dyDescent="0.3">
      <c r="A1391" s="7">
        <v>1521</v>
      </c>
      <c r="B1391" s="3">
        <v>54</v>
      </c>
      <c r="C1391" s="3">
        <v>30</v>
      </c>
      <c r="D1391" s="6">
        <v>120</v>
      </c>
      <c r="E1391" s="9" t="str">
        <f t="shared" si="22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6" t="s">
        <v>37</v>
      </c>
    </row>
    <row r="1392" spans="1:15" x14ac:dyDescent="0.3">
      <c r="A1392" s="7">
        <v>1606</v>
      </c>
      <c r="B1392" s="3">
        <v>54</v>
      </c>
      <c r="C1392" s="3">
        <v>28</v>
      </c>
      <c r="D1392" s="6">
        <v>83</v>
      </c>
      <c r="E1392" s="9" t="str">
        <f t="shared" si="22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6" t="s">
        <v>36</v>
      </c>
    </row>
    <row r="1393" spans="1:15" x14ac:dyDescent="0.3">
      <c r="A1393" s="7">
        <v>1722</v>
      </c>
      <c r="B1393" s="3">
        <v>54</v>
      </c>
      <c r="C1393" s="3">
        <v>29</v>
      </c>
      <c r="D1393" s="6">
        <v>59</v>
      </c>
      <c r="E1393" s="9" t="str">
        <f t="shared" si="22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6" t="s">
        <v>36</v>
      </c>
    </row>
    <row r="1394" spans="1:15" x14ac:dyDescent="0.3">
      <c r="A1394" s="7">
        <v>1785</v>
      </c>
      <c r="B1394" s="3">
        <v>54</v>
      </c>
      <c r="C1394" s="3">
        <v>29</v>
      </c>
      <c r="D1394" s="6">
        <v>119</v>
      </c>
      <c r="E1394" s="9" t="str">
        <f t="shared" si="22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6" t="s">
        <v>36</v>
      </c>
    </row>
    <row r="1395" spans="1:15" x14ac:dyDescent="0.3">
      <c r="A1395" s="7">
        <v>1833</v>
      </c>
      <c r="B1395" s="3">
        <v>54</v>
      </c>
      <c r="C1395" s="3">
        <v>29</v>
      </c>
      <c r="D1395" s="6">
        <v>79</v>
      </c>
      <c r="E1395" s="9" t="str">
        <f t="shared" si="22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6" t="s">
        <v>36</v>
      </c>
    </row>
    <row r="1396" spans="1:15" x14ac:dyDescent="0.3">
      <c r="A1396" s="7">
        <v>1898</v>
      </c>
      <c r="B1396" s="3">
        <v>54</v>
      </c>
      <c r="C1396" s="3">
        <v>29</v>
      </c>
      <c r="D1396" s="6">
        <v>98</v>
      </c>
      <c r="E1396" s="9" t="str">
        <f t="shared" si="22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6" t="s">
        <v>36</v>
      </c>
    </row>
    <row r="1397" spans="1:15" x14ac:dyDescent="0.3">
      <c r="A1397" s="7">
        <v>1921</v>
      </c>
      <c r="B1397" s="3">
        <v>54</v>
      </c>
      <c r="C1397" s="3">
        <v>28</v>
      </c>
      <c r="D1397" s="6">
        <v>31</v>
      </c>
      <c r="E1397" s="9" t="str">
        <f t="shared" si="22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6" t="s">
        <v>36</v>
      </c>
    </row>
    <row r="1398" spans="1:15" x14ac:dyDescent="0.3">
      <c r="A1398" s="7">
        <v>1969</v>
      </c>
      <c r="B1398" s="3">
        <v>54</v>
      </c>
      <c r="C1398" s="3">
        <v>24</v>
      </c>
      <c r="D1398" s="6">
        <v>49</v>
      </c>
      <c r="E1398" s="9" t="str">
        <f t="shared" si="22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6" t="s">
        <v>36</v>
      </c>
    </row>
    <row r="1399" spans="1:15" x14ac:dyDescent="0.3">
      <c r="A1399" s="7">
        <v>1998</v>
      </c>
      <c r="B1399" s="3">
        <v>54</v>
      </c>
      <c r="C1399" s="3">
        <v>30</v>
      </c>
      <c r="D1399" s="6">
        <v>61</v>
      </c>
      <c r="E1399" s="9" t="str">
        <f t="shared" si="22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6" t="s">
        <v>36</v>
      </c>
    </row>
    <row r="1400" spans="1:15" x14ac:dyDescent="0.3">
      <c r="A1400" s="7">
        <v>2061</v>
      </c>
      <c r="B1400" s="3">
        <v>54</v>
      </c>
      <c r="C1400" s="3">
        <v>29</v>
      </c>
      <c r="D1400" s="6">
        <v>34</v>
      </c>
      <c r="E1400" s="9" t="str">
        <f t="shared" si="22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6" t="s">
        <v>37</v>
      </c>
    </row>
    <row r="1401" spans="1:15" x14ac:dyDescent="0.3">
      <c r="A1401" s="7">
        <v>2065</v>
      </c>
      <c r="B1401" s="3">
        <v>54</v>
      </c>
      <c r="C1401" s="3">
        <v>29</v>
      </c>
      <c r="D1401" s="6">
        <v>65</v>
      </c>
      <c r="E1401" s="9" t="str">
        <f t="shared" si="22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6" t="s">
        <v>37</v>
      </c>
    </row>
    <row r="1402" spans="1:15" x14ac:dyDescent="0.3">
      <c r="A1402" s="7">
        <v>2149</v>
      </c>
      <c r="B1402" s="3">
        <v>54</v>
      </c>
      <c r="C1402" s="3">
        <v>30</v>
      </c>
      <c r="D1402" s="6">
        <v>58</v>
      </c>
      <c r="E1402" s="9" t="str">
        <f t="shared" si="22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6" t="s">
        <v>36</v>
      </c>
    </row>
    <row r="1403" spans="1:15" x14ac:dyDescent="0.3">
      <c r="A1403" s="7">
        <v>2186</v>
      </c>
      <c r="B1403" s="3">
        <v>54</v>
      </c>
      <c r="C1403" s="3">
        <v>30</v>
      </c>
      <c r="D1403" s="6">
        <v>69</v>
      </c>
      <c r="E1403" s="9" t="str">
        <f t="shared" si="22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6" t="s">
        <v>37</v>
      </c>
    </row>
    <row r="1404" spans="1:15" x14ac:dyDescent="0.3">
      <c r="A1404" s="7">
        <v>2188</v>
      </c>
      <c r="B1404" s="3">
        <v>54</v>
      </c>
      <c r="C1404" s="3">
        <v>30</v>
      </c>
      <c r="D1404" s="6">
        <v>40</v>
      </c>
      <c r="E1404" s="9" t="str">
        <f t="shared" si="22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6" t="s">
        <v>36</v>
      </c>
    </row>
    <row r="1405" spans="1:15" x14ac:dyDescent="0.3">
      <c r="A1405" s="7">
        <v>2226</v>
      </c>
      <c r="B1405" s="3">
        <v>54</v>
      </c>
      <c r="C1405" s="3">
        <v>24</v>
      </c>
      <c r="D1405" s="6">
        <v>25</v>
      </c>
      <c r="E1405" s="9" t="str">
        <f t="shared" si="22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6" t="s">
        <v>36</v>
      </c>
    </row>
    <row r="1406" spans="1:15" x14ac:dyDescent="0.3">
      <c r="A1406" s="7">
        <v>2244</v>
      </c>
      <c r="B1406" s="3">
        <v>54</v>
      </c>
      <c r="C1406" s="3">
        <v>28</v>
      </c>
      <c r="D1406" s="6">
        <v>79</v>
      </c>
      <c r="E1406" s="9" t="str">
        <f t="shared" si="22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6" t="s">
        <v>37</v>
      </c>
    </row>
    <row r="1407" spans="1:15" x14ac:dyDescent="0.3">
      <c r="A1407" s="7">
        <v>2246</v>
      </c>
      <c r="B1407" s="3">
        <v>54</v>
      </c>
      <c r="C1407" s="3">
        <v>28</v>
      </c>
      <c r="D1407" s="6">
        <v>33</v>
      </c>
      <c r="E1407" s="9" t="str">
        <f t="shared" si="22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6" t="s">
        <v>37</v>
      </c>
    </row>
    <row r="1408" spans="1:15" x14ac:dyDescent="0.3">
      <c r="A1408" s="7">
        <v>2284</v>
      </c>
      <c r="B1408" s="3">
        <v>54</v>
      </c>
      <c r="C1408" s="3">
        <v>28</v>
      </c>
      <c r="D1408" s="6">
        <v>79</v>
      </c>
      <c r="E1408" s="9" t="str">
        <f t="shared" si="22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6" t="s">
        <v>36</v>
      </c>
    </row>
    <row r="1409" spans="1:15" x14ac:dyDescent="0.3">
      <c r="A1409" s="7">
        <v>2317</v>
      </c>
      <c r="B1409" s="3">
        <v>54</v>
      </c>
      <c r="C1409" s="3">
        <v>30</v>
      </c>
      <c r="D1409" s="6">
        <v>112</v>
      </c>
      <c r="E1409" s="9" t="str">
        <f t="shared" si="22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6" t="s">
        <v>36</v>
      </c>
    </row>
    <row r="1410" spans="1:15" x14ac:dyDescent="0.3">
      <c r="A1410" s="7">
        <v>2426</v>
      </c>
      <c r="B1410" s="3">
        <v>54</v>
      </c>
      <c r="C1410" s="3">
        <v>30</v>
      </c>
      <c r="D1410" s="6">
        <v>78</v>
      </c>
      <c r="E1410" s="9" t="str">
        <f t="shared" si="22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6" t="s">
        <v>37</v>
      </c>
    </row>
    <row r="1411" spans="1:15" x14ac:dyDescent="0.3">
      <c r="A1411" s="7">
        <v>2433</v>
      </c>
      <c r="B1411" s="3">
        <v>54</v>
      </c>
      <c r="C1411" s="3">
        <v>30</v>
      </c>
      <c r="D1411" s="6">
        <v>45</v>
      </c>
      <c r="E1411" s="9" t="str">
        <f t="shared" si="22"/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6" t="s">
        <v>37</v>
      </c>
    </row>
    <row r="1412" spans="1:15" x14ac:dyDescent="0.3">
      <c r="A1412" s="7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6" t="s">
        <v>36</v>
      </c>
    </row>
    <row r="1413" spans="1:15" x14ac:dyDescent="0.3">
      <c r="A1413" s="7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6" t="s">
        <v>37</v>
      </c>
    </row>
    <row r="1414" spans="1:15" x14ac:dyDescent="0.3">
      <c r="A1414" s="7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6" t="s">
        <v>36</v>
      </c>
    </row>
    <row r="1415" spans="1:15" x14ac:dyDescent="0.3">
      <c r="A1415" s="7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6" t="s">
        <v>36</v>
      </c>
    </row>
    <row r="1416" spans="1:15" x14ac:dyDescent="0.3">
      <c r="A1416" s="7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6" t="s">
        <v>36</v>
      </c>
    </row>
    <row r="1417" spans="1:15" x14ac:dyDescent="0.3">
      <c r="A1417" s="7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6" t="s">
        <v>36</v>
      </c>
    </row>
    <row r="1418" spans="1:15" x14ac:dyDescent="0.3">
      <c r="A1418" s="7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6" t="s">
        <v>36</v>
      </c>
    </row>
    <row r="1419" spans="1:15" x14ac:dyDescent="0.3">
      <c r="A1419" s="7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6" t="s">
        <v>36</v>
      </c>
    </row>
    <row r="1420" spans="1:15" x14ac:dyDescent="0.3">
      <c r="A1420" s="7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6" t="s">
        <v>36</v>
      </c>
    </row>
    <row r="1421" spans="1:15" x14ac:dyDescent="0.3">
      <c r="A1421" s="7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6" t="s">
        <v>36</v>
      </c>
    </row>
    <row r="1422" spans="1:15" x14ac:dyDescent="0.3">
      <c r="A1422" s="7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6" t="s">
        <v>36</v>
      </c>
    </row>
    <row r="1423" spans="1:15" x14ac:dyDescent="0.3">
      <c r="A1423" s="7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6" t="s">
        <v>36</v>
      </c>
    </row>
    <row r="1424" spans="1:15" x14ac:dyDescent="0.3">
      <c r="A1424" s="7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6" t="s">
        <v>37</v>
      </c>
    </row>
    <row r="1425" spans="1:15" x14ac:dyDescent="0.3">
      <c r="A1425" s="7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6" t="s">
        <v>36</v>
      </c>
    </row>
    <row r="1426" spans="1:15" x14ac:dyDescent="0.3">
      <c r="A1426" s="7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6" t="s">
        <v>36</v>
      </c>
    </row>
    <row r="1427" spans="1:15" x14ac:dyDescent="0.3">
      <c r="A1427" s="7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6" t="s">
        <v>36</v>
      </c>
    </row>
    <row r="1428" spans="1:15" x14ac:dyDescent="0.3">
      <c r="A1428" s="7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6" t="s">
        <v>37</v>
      </c>
    </row>
    <row r="1429" spans="1:15" x14ac:dyDescent="0.3">
      <c r="A1429" s="7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6" t="s">
        <v>37</v>
      </c>
    </row>
    <row r="1430" spans="1:15" x14ac:dyDescent="0.3">
      <c r="A1430" s="7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6" t="s">
        <v>36</v>
      </c>
    </row>
    <row r="1431" spans="1:15" x14ac:dyDescent="0.3">
      <c r="A1431" s="7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6" t="s">
        <v>36</v>
      </c>
    </row>
    <row r="1432" spans="1:15" x14ac:dyDescent="0.3">
      <c r="A1432" s="7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6" t="s">
        <v>37</v>
      </c>
    </row>
    <row r="1433" spans="1:15" x14ac:dyDescent="0.3">
      <c r="A1433" s="7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6" t="s">
        <v>36</v>
      </c>
    </row>
    <row r="1434" spans="1:15" x14ac:dyDescent="0.3">
      <c r="A1434" s="7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6" t="s">
        <v>36</v>
      </c>
    </row>
    <row r="1435" spans="1:15" x14ac:dyDescent="0.3">
      <c r="A1435" s="7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6" t="s">
        <v>36</v>
      </c>
    </row>
    <row r="1436" spans="1:15" x14ac:dyDescent="0.3">
      <c r="A1436" s="7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6" t="s">
        <v>36</v>
      </c>
    </row>
    <row r="1437" spans="1:15" x14ac:dyDescent="0.3">
      <c r="A1437" s="7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6" t="s">
        <v>36</v>
      </c>
    </row>
    <row r="1438" spans="1:15" x14ac:dyDescent="0.3">
      <c r="A1438" s="7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6" t="s">
        <v>37</v>
      </c>
    </row>
    <row r="1439" spans="1:15" x14ac:dyDescent="0.3">
      <c r="A1439" s="7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6" t="s">
        <v>36</v>
      </c>
    </row>
    <row r="1440" spans="1:15" x14ac:dyDescent="0.3">
      <c r="A1440" s="7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6" t="s">
        <v>36</v>
      </c>
    </row>
    <row r="1441" spans="1:15" x14ac:dyDescent="0.3">
      <c r="A1441" s="7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6" t="s">
        <v>36</v>
      </c>
    </row>
    <row r="1442" spans="1:15" x14ac:dyDescent="0.3">
      <c r="A1442" s="7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6" t="s">
        <v>36</v>
      </c>
    </row>
    <row r="1443" spans="1:15" x14ac:dyDescent="0.3">
      <c r="A1443" s="7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6" t="s">
        <v>36</v>
      </c>
    </row>
    <row r="1444" spans="1:15" x14ac:dyDescent="0.3">
      <c r="A1444" s="7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6" t="s">
        <v>36</v>
      </c>
    </row>
    <row r="1445" spans="1:15" x14ac:dyDescent="0.3">
      <c r="A1445" s="7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6" t="s">
        <v>36</v>
      </c>
    </row>
    <row r="1446" spans="1:15" x14ac:dyDescent="0.3">
      <c r="A1446" s="7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6" t="s">
        <v>36</v>
      </c>
    </row>
    <row r="1447" spans="1:15" x14ac:dyDescent="0.3">
      <c r="A1447" s="7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6" t="s">
        <v>37</v>
      </c>
    </row>
    <row r="1448" spans="1:15" x14ac:dyDescent="0.3">
      <c r="A1448" s="7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6" t="s">
        <v>36</v>
      </c>
    </row>
    <row r="1449" spans="1:15" x14ac:dyDescent="0.3">
      <c r="A1449" s="7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6" t="s">
        <v>37</v>
      </c>
    </row>
    <row r="1450" spans="1:15" x14ac:dyDescent="0.3">
      <c r="A1450" s="7">
        <v>3473</v>
      </c>
      <c r="B1450" s="3">
        <v>54</v>
      </c>
      <c r="C1450" s="3">
        <v>27</v>
      </c>
      <c r="D1450" s="6">
        <v>120</v>
      </c>
      <c r="E1450" s="9" t="str">
        <f t="shared" ref="E1450:E1513" si="23">IF(D1450&lt;=50,"0-50",IF(D1450&lt;=100,"51-100","100+"))</f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6" t="s">
        <v>36</v>
      </c>
    </row>
    <row r="1451" spans="1:15" x14ac:dyDescent="0.3">
      <c r="A1451" s="7">
        <v>3476</v>
      </c>
      <c r="B1451" s="3">
        <v>54</v>
      </c>
      <c r="C1451" s="3">
        <v>30</v>
      </c>
      <c r="D1451" s="6">
        <v>13</v>
      </c>
      <c r="E1451" s="9" t="str">
        <f t="shared" si="23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6" t="s">
        <v>36</v>
      </c>
    </row>
    <row r="1452" spans="1:15" x14ac:dyDescent="0.3">
      <c r="A1452" s="7">
        <v>3494</v>
      </c>
      <c r="B1452" s="3">
        <v>54</v>
      </c>
      <c r="C1452" s="3">
        <v>28</v>
      </c>
      <c r="D1452" s="6">
        <v>33</v>
      </c>
      <c r="E1452" s="9" t="str">
        <f t="shared" si="23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6" t="s">
        <v>36</v>
      </c>
    </row>
    <row r="1453" spans="1:15" x14ac:dyDescent="0.3">
      <c r="A1453" s="7">
        <v>3531</v>
      </c>
      <c r="B1453" s="3">
        <v>54</v>
      </c>
      <c r="C1453" s="3">
        <v>28</v>
      </c>
      <c r="D1453" s="6">
        <v>49</v>
      </c>
      <c r="E1453" s="9" t="str">
        <f t="shared" si="23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6" t="s">
        <v>36</v>
      </c>
    </row>
    <row r="1454" spans="1:15" x14ac:dyDescent="0.3">
      <c r="A1454" s="7">
        <v>3571</v>
      </c>
      <c r="B1454" s="3">
        <v>54</v>
      </c>
      <c r="C1454" s="3">
        <v>29</v>
      </c>
      <c r="D1454" s="6">
        <v>32</v>
      </c>
      <c r="E1454" s="9" t="str">
        <f t="shared" si="23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6" t="s">
        <v>37</v>
      </c>
    </row>
    <row r="1455" spans="1:15" x14ac:dyDescent="0.3">
      <c r="A1455" s="7">
        <v>3623</v>
      </c>
      <c r="B1455" s="3">
        <v>54</v>
      </c>
      <c r="C1455" s="3">
        <v>29</v>
      </c>
      <c r="D1455" s="6">
        <v>60</v>
      </c>
      <c r="E1455" s="9" t="str">
        <f t="shared" si="23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6" t="s">
        <v>37</v>
      </c>
    </row>
    <row r="1456" spans="1:15" x14ac:dyDescent="0.3">
      <c r="A1456" s="7">
        <v>3737</v>
      </c>
      <c r="B1456" s="3">
        <v>54</v>
      </c>
      <c r="C1456" s="3">
        <v>30</v>
      </c>
      <c r="D1456" s="6">
        <v>78</v>
      </c>
      <c r="E1456" s="9" t="str">
        <f t="shared" si="23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6" t="s">
        <v>36</v>
      </c>
    </row>
    <row r="1457" spans="1:15" x14ac:dyDescent="0.3">
      <c r="A1457" s="7">
        <v>3739</v>
      </c>
      <c r="B1457" s="3">
        <v>54</v>
      </c>
      <c r="C1457" s="3">
        <v>28</v>
      </c>
      <c r="D1457" s="6">
        <v>45</v>
      </c>
      <c r="E1457" s="9" t="str">
        <f t="shared" si="23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6" t="s">
        <v>37</v>
      </c>
    </row>
    <row r="1458" spans="1:15" x14ac:dyDescent="0.3">
      <c r="A1458" s="7">
        <v>3745</v>
      </c>
      <c r="B1458" s="3">
        <v>54</v>
      </c>
      <c r="C1458" s="3">
        <v>29</v>
      </c>
      <c r="D1458" s="6">
        <v>79</v>
      </c>
      <c r="E1458" s="9" t="str">
        <f t="shared" si="23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6" t="s">
        <v>36</v>
      </c>
    </row>
    <row r="1459" spans="1:15" x14ac:dyDescent="0.3">
      <c r="A1459" s="7">
        <v>3786</v>
      </c>
      <c r="B1459" s="3">
        <v>54</v>
      </c>
      <c r="C1459" s="3">
        <v>28</v>
      </c>
      <c r="D1459" s="6">
        <v>83</v>
      </c>
      <c r="E1459" s="9" t="str">
        <f t="shared" si="23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6" t="s">
        <v>36</v>
      </c>
    </row>
    <row r="1460" spans="1:15" x14ac:dyDescent="0.3">
      <c r="A1460" s="7">
        <v>3787</v>
      </c>
      <c r="B1460" s="3">
        <v>54</v>
      </c>
      <c r="C1460" s="3">
        <v>28</v>
      </c>
      <c r="D1460" s="6">
        <v>90</v>
      </c>
      <c r="E1460" s="9" t="str">
        <f t="shared" si="23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6" t="s">
        <v>36</v>
      </c>
    </row>
    <row r="1461" spans="1:15" x14ac:dyDescent="0.3">
      <c r="A1461" s="7">
        <v>3794</v>
      </c>
      <c r="B1461" s="3">
        <v>54</v>
      </c>
      <c r="C1461" s="3">
        <v>28</v>
      </c>
      <c r="D1461" s="6">
        <v>140</v>
      </c>
      <c r="E1461" s="9" t="str">
        <f t="shared" si="23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6" t="s">
        <v>36</v>
      </c>
    </row>
    <row r="1462" spans="1:15" x14ac:dyDescent="0.3">
      <c r="A1462" s="7">
        <v>3874</v>
      </c>
      <c r="B1462" s="3">
        <v>54</v>
      </c>
      <c r="C1462" s="3">
        <v>30</v>
      </c>
      <c r="D1462" s="6">
        <v>54</v>
      </c>
      <c r="E1462" s="9" t="str">
        <f t="shared" si="23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6" t="s">
        <v>36</v>
      </c>
    </row>
    <row r="1463" spans="1:15" x14ac:dyDescent="0.3">
      <c r="A1463" s="7">
        <v>3978</v>
      </c>
      <c r="B1463" s="3">
        <v>54</v>
      </c>
      <c r="C1463" s="3">
        <v>27</v>
      </c>
      <c r="D1463" s="6">
        <v>51</v>
      </c>
      <c r="E1463" s="9" t="str">
        <f t="shared" si="23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6" t="s">
        <v>37</v>
      </c>
    </row>
    <row r="1464" spans="1:15" x14ac:dyDescent="0.3">
      <c r="A1464" s="7">
        <v>4034</v>
      </c>
      <c r="B1464" s="3">
        <v>54</v>
      </c>
      <c r="C1464" s="3">
        <v>24</v>
      </c>
      <c r="D1464" s="6">
        <v>69</v>
      </c>
      <c r="E1464" s="9" t="str">
        <f t="shared" si="23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6" t="s">
        <v>36</v>
      </c>
    </row>
    <row r="1465" spans="1:15" x14ac:dyDescent="0.3">
      <c r="A1465" s="7">
        <v>4050</v>
      </c>
      <c r="B1465" s="3">
        <v>54</v>
      </c>
      <c r="C1465" s="3">
        <v>28</v>
      </c>
      <c r="D1465" s="6">
        <v>82</v>
      </c>
      <c r="E1465" s="9" t="str">
        <f t="shared" si="23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6" t="s">
        <v>36</v>
      </c>
    </row>
    <row r="1466" spans="1:15" x14ac:dyDescent="0.3">
      <c r="A1466" s="7">
        <v>4164</v>
      </c>
      <c r="B1466" s="3">
        <v>54</v>
      </c>
      <c r="C1466" s="3">
        <v>28</v>
      </c>
      <c r="D1466" s="6">
        <v>108</v>
      </c>
      <c r="E1466" s="9" t="str">
        <f t="shared" si="23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6" t="s">
        <v>36</v>
      </c>
    </row>
    <row r="1467" spans="1:15" x14ac:dyDescent="0.3">
      <c r="A1467" s="7">
        <v>4221</v>
      </c>
      <c r="B1467" s="3">
        <v>54</v>
      </c>
      <c r="C1467" s="3">
        <v>30</v>
      </c>
      <c r="D1467" s="6">
        <v>39</v>
      </c>
      <c r="E1467" s="9" t="str">
        <f t="shared" si="23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6" t="s">
        <v>36</v>
      </c>
    </row>
    <row r="1468" spans="1:15" x14ac:dyDescent="0.3">
      <c r="A1468" s="7">
        <v>4230</v>
      </c>
      <c r="B1468" s="3">
        <v>54</v>
      </c>
      <c r="C1468" s="3">
        <v>24</v>
      </c>
      <c r="D1468" s="6">
        <v>83</v>
      </c>
      <c r="E1468" s="9" t="str">
        <f t="shared" si="23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6" t="s">
        <v>36</v>
      </c>
    </row>
    <row r="1469" spans="1:15" x14ac:dyDescent="0.3">
      <c r="A1469" s="7">
        <v>4253</v>
      </c>
      <c r="B1469" s="3">
        <v>54</v>
      </c>
      <c r="C1469" s="3">
        <v>29</v>
      </c>
      <c r="D1469" s="6">
        <v>81</v>
      </c>
      <c r="E1469" s="9" t="str">
        <f t="shared" si="23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6" t="s">
        <v>36</v>
      </c>
    </row>
    <row r="1470" spans="1:15" x14ac:dyDescent="0.3">
      <c r="A1470" s="7">
        <v>4254</v>
      </c>
      <c r="B1470" s="3">
        <v>54</v>
      </c>
      <c r="C1470" s="3">
        <v>28</v>
      </c>
      <c r="D1470" s="6">
        <v>61</v>
      </c>
      <c r="E1470" s="9" t="str">
        <f t="shared" si="23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6" t="s">
        <v>37</v>
      </c>
    </row>
    <row r="1471" spans="1:15" x14ac:dyDescent="0.3">
      <c r="A1471" s="7">
        <v>4288</v>
      </c>
      <c r="B1471" s="3">
        <v>54</v>
      </c>
      <c r="C1471" s="3">
        <v>28</v>
      </c>
      <c r="D1471" s="6">
        <v>42</v>
      </c>
      <c r="E1471" s="9" t="str">
        <f t="shared" si="23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6" t="s">
        <v>37</v>
      </c>
    </row>
    <row r="1472" spans="1:15" x14ac:dyDescent="0.3">
      <c r="A1472" s="7">
        <v>4290</v>
      </c>
      <c r="B1472" s="3">
        <v>54</v>
      </c>
      <c r="C1472" s="3">
        <v>28</v>
      </c>
      <c r="D1472" s="6">
        <v>95</v>
      </c>
      <c r="E1472" s="9" t="str">
        <f t="shared" si="23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6" t="s">
        <v>36</v>
      </c>
    </row>
    <row r="1473" spans="1:15" x14ac:dyDescent="0.3">
      <c r="A1473" s="7">
        <v>4339</v>
      </c>
      <c r="B1473" s="3">
        <v>54</v>
      </c>
      <c r="C1473" s="3">
        <v>30</v>
      </c>
      <c r="D1473" s="6">
        <v>121</v>
      </c>
      <c r="E1473" s="9" t="str">
        <f t="shared" si="23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6" t="s">
        <v>36</v>
      </c>
    </row>
    <row r="1474" spans="1:15" x14ac:dyDescent="0.3">
      <c r="A1474" s="7">
        <v>4418</v>
      </c>
      <c r="B1474" s="3">
        <v>54</v>
      </c>
      <c r="C1474" s="3">
        <v>28</v>
      </c>
      <c r="D1474" s="6">
        <v>92</v>
      </c>
      <c r="E1474" s="9" t="str">
        <f t="shared" si="23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6" t="s">
        <v>36</v>
      </c>
    </row>
    <row r="1475" spans="1:15" x14ac:dyDescent="0.3">
      <c r="A1475" s="7">
        <v>4484</v>
      </c>
      <c r="B1475" s="3">
        <v>54</v>
      </c>
      <c r="C1475" s="3">
        <v>28</v>
      </c>
      <c r="D1475" s="6">
        <v>155</v>
      </c>
      <c r="E1475" s="9" t="str">
        <f t="shared" si="23"/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6" t="s">
        <v>37</v>
      </c>
    </row>
    <row r="1476" spans="1:15" x14ac:dyDescent="0.3">
      <c r="A1476" s="7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6" t="s">
        <v>37</v>
      </c>
    </row>
    <row r="1477" spans="1:15" x14ac:dyDescent="0.3">
      <c r="A1477" s="7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6" t="s">
        <v>36</v>
      </c>
    </row>
    <row r="1478" spans="1:15" x14ac:dyDescent="0.3">
      <c r="A1478" s="7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6" t="s">
        <v>36</v>
      </c>
    </row>
    <row r="1479" spans="1:15" x14ac:dyDescent="0.3">
      <c r="A1479" s="7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6" t="s">
        <v>37</v>
      </c>
    </row>
    <row r="1480" spans="1:15" x14ac:dyDescent="0.3">
      <c r="A1480" s="7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6" t="s">
        <v>36</v>
      </c>
    </row>
    <row r="1481" spans="1:15" x14ac:dyDescent="0.3">
      <c r="A1481" s="7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6" t="s">
        <v>37</v>
      </c>
    </row>
    <row r="1482" spans="1:15" x14ac:dyDescent="0.3">
      <c r="A1482" s="7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6" t="s">
        <v>36</v>
      </c>
    </row>
    <row r="1483" spans="1:15" x14ac:dyDescent="0.3">
      <c r="A1483" s="7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6" t="s">
        <v>36</v>
      </c>
    </row>
    <row r="1484" spans="1:15" x14ac:dyDescent="0.3">
      <c r="A1484" s="7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6" t="s">
        <v>36</v>
      </c>
    </row>
    <row r="1485" spans="1:15" x14ac:dyDescent="0.3">
      <c r="A1485" s="7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6" t="s">
        <v>37</v>
      </c>
    </row>
    <row r="1486" spans="1:15" x14ac:dyDescent="0.3">
      <c r="A1486" s="7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6" t="s">
        <v>36</v>
      </c>
    </row>
    <row r="1487" spans="1:15" x14ac:dyDescent="0.3">
      <c r="A1487" s="7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6" t="s">
        <v>36</v>
      </c>
    </row>
    <row r="1488" spans="1:15" x14ac:dyDescent="0.3">
      <c r="A1488" s="7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6" t="s">
        <v>36</v>
      </c>
    </row>
    <row r="1489" spans="1:15" x14ac:dyDescent="0.3">
      <c r="A1489" s="7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6" t="s">
        <v>36</v>
      </c>
    </row>
    <row r="1490" spans="1:15" x14ac:dyDescent="0.3">
      <c r="A1490" s="7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6" t="s">
        <v>36</v>
      </c>
    </row>
    <row r="1491" spans="1:15" x14ac:dyDescent="0.3">
      <c r="A1491" s="7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6" t="s">
        <v>37</v>
      </c>
    </row>
    <row r="1492" spans="1:15" x14ac:dyDescent="0.3">
      <c r="A1492" s="7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6" t="s">
        <v>36</v>
      </c>
    </row>
    <row r="1493" spans="1:15" x14ac:dyDescent="0.3">
      <c r="A1493" s="7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6" t="s">
        <v>36</v>
      </c>
    </row>
    <row r="1494" spans="1:15" x14ac:dyDescent="0.3">
      <c r="A1494" s="7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6" t="s">
        <v>37</v>
      </c>
    </row>
    <row r="1495" spans="1:15" x14ac:dyDescent="0.3">
      <c r="A1495" s="7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6" t="s">
        <v>36</v>
      </c>
    </row>
    <row r="1496" spans="1:15" x14ac:dyDescent="0.3">
      <c r="A1496" s="7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6" t="s">
        <v>36</v>
      </c>
    </row>
    <row r="1497" spans="1:15" x14ac:dyDescent="0.3">
      <c r="A1497" s="7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6" t="s">
        <v>36</v>
      </c>
    </row>
    <row r="1498" spans="1:15" x14ac:dyDescent="0.3">
      <c r="A1498" s="7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6" t="s">
        <v>37</v>
      </c>
    </row>
    <row r="1499" spans="1:15" x14ac:dyDescent="0.3">
      <c r="A1499" s="7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6" t="s">
        <v>36</v>
      </c>
    </row>
    <row r="1500" spans="1:15" x14ac:dyDescent="0.3">
      <c r="A1500" s="7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6" t="s">
        <v>37</v>
      </c>
    </row>
    <row r="1501" spans="1:15" x14ac:dyDescent="0.3">
      <c r="A1501" s="7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6" t="s">
        <v>36</v>
      </c>
    </row>
    <row r="1502" spans="1:15" x14ac:dyDescent="0.3">
      <c r="A1502" s="7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6" t="s">
        <v>36</v>
      </c>
    </row>
    <row r="1503" spans="1:15" x14ac:dyDescent="0.3">
      <c r="A1503" s="7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6" t="s">
        <v>37</v>
      </c>
    </row>
    <row r="1504" spans="1:15" x14ac:dyDescent="0.3">
      <c r="A1504" s="7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6" t="s">
        <v>36</v>
      </c>
    </row>
    <row r="1505" spans="1:15" x14ac:dyDescent="0.3">
      <c r="A1505" s="7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6" t="s">
        <v>36</v>
      </c>
    </row>
    <row r="1506" spans="1:15" x14ac:dyDescent="0.3">
      <c r="A1506" s="7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6" t="s">
        <v>36</v>
      </c>
    </row>
    <row r="1507" spans="1:15" x14ac:dyDescent="0.3">
      <c r="A1507" s="7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6" t="s">
        <v>36</v>
      </c>
    </row>
    <row r="1508" spans="1:15" x14ac:dyDescent="0.3">
      <c r="A1508" s="7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6" t="s">
        <v>36</v>
      </c>
    </row>
    <row r="1509" spans="1:15" x14ac:dyDescent="0.3">
      <c r="A1509" s="7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6" t="s">
        <v>36</v>
      </c>
    </row>
    <row r="1510" spans="1:15" x14ac:dyDescent="0.3">
      <c r="A1510" s="7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6" t="s">
        <v>36</v>
      </c>
    </row>
    <row r="1511" spans="1:15" x14ac:dyDescent="0.3">
      <c r="A1511" s="7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6" t="s">
        <v>36</v>
      </c>
    </row>
    <row r="1512" spans="1:15" x14ac:dyDescent="0.3">
      <c r="A1512" s="7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6" t="s">
        <v>37</v>
      </c>
    </row>
    <row r="1513" spans="1:15" x14ac:dyDescent="0.3">
      <c r="A1513" s="7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6" t="s">
        <v>37</v>
      </c>
    </row>
    <row r="1514" spans="1:15" x14ac:dyDescent="0.3">
      <c r="A1514" s="7">
        <v>1082</v>
      </c>
      <c r="B1514" s="3">
        <v>53</v>
      </c>
      <c r="C1514" s="3">
        <v>28</v>
      </c>
      <c r="D1514" s="6">
        <v>20</v>
      </c>
      <c r="E1514" s="9" t="str">
        <f t="shared" ref="E1514:E1577" si="24">IF(D1514&lt;=50,"0-50",IF(D1514&lt;=100,"51-100","100+"))</f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6" t="s">
        <v>36</v>
      </c>
    </row>
    <row r="1515" spans="1:15" x14ac:dyDescent="0.3">
      <c r="A1515" s="7">
        <v>1090</v>
      </c>
      <c r="B1515" s="3">
        <v>53</v>
      </c>
      <c r="C1515" s="3">
        <v>29</v>
      </c>
      <c r="D1515" s="6">
        <v>94</v>
      </c>
      <c r="E1515" s="9" t="str">
        <f t="shared" si="24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6" t="s">
        <v>36</v>
      </c>
    </row>
    <row r="1516" spans="1:15" x14ac:dyDescent="0.3">
      <c r="A1516" s="7">
        <v>1234</v>
      </c>
      <c r="B1516" s="3">
        <v>53</v>
      </c>
      <c r="C1516" s="3">
        <v>29</v>
      </c>
      <c r="D1516" s="6">
        <v>22</v>
      </c>
      <c r="E1516" s="9" t="str">
        <f t="shared" si="24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6" t="s">
        <v>36</v>
      </c>
    </row>
    <row r="1517" spans="1:15" x14ac:dyDescent="0.3">
      <c r="A1517" s="7">
        <v>1407</v>
      </c>
      <c r="B1517" s="3">
        <v>53</v>
      </c>
      <c r="C1517" s="3">
        <v>23</v>
      </c>
      <c r="D1517" s="6">
        <v>20</v>
      </c>
      <c r="E1517" s="9" t="str">
        <f t="shared" si="24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6" t="s">
        <v>37</v>
      </c>
    </row>
    <row r="1518" spans="1:15" x14ac:dyDescent="0.3">
      <c r="A1518" s="7">
        <v>1513</v>
      </c>
      <c r="B1518" s="3">
        <v>53</v>
      </c>
      <c r="C1518" s="3">
        <v>28</v>
      </c>
      <c r="D1518" s="6">
        <v>44</v>
      </c>
      <c r="E1518" s="9" t="str">
        <f t="shared" si="24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6" t="s">
        <v>36</v>
      </c>
    </row>
    <row r="1519" spans="1:15" x14ac:dyDescent="0.3">
      <c r="A1519" s="7">
        <v>1582</v>
      </c>
      <c r="B1519" s="3">
        <v>53</v>
      </c>
      <c r="C1519" s="3">
        <v>29</v>
      </c>
      <c r="D1519" s="6">
        <v>24</v>
      </c>
      <c r="E1519" s="9" t="str">
        <f t="shared" si="24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6" t="s">
        <v>37</v>
      </c>
    </row>
    <row r="1520" spans="1:15" x14ac:dyDescent="0.3">
      <c r="A1520" s="7">
        <v>1630</v>
      </c>
      <c r="B1520" s="3">
        <v>53</v>
      </c>
      <c r="C1520" s="3">
        <v>29</v>
      </c>
      <c r="D1520" s="6">
        <v>154</v>
      </c>
      <c r="E1520" s="9" t="str">
        <f t="shared" si="24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6" t="s">
        <v>36</v>
      </c>
    </row>
    <row r="1521" spans="1:15" x14ac:dyDescent="0.3">
      <c r="A1521" s="7">
        <v>1754</v>
      </c>
      <c r="B1521" s="3">
        <v>53</v>
      </c>
      <c r="C1521" s="3">
        <v>29</v>
      </c>
      <c r="D1521" s="6">
        <v>25</v>
      </c>
      <c r="E1521" s="9" t="str">
        <f t="shared" si="24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6" t="s">
        <v>36</v>
      </c>
    </row>
    <row r="1522" spans="1:15" x14ac:dyDescent="0.3">
      <c r="A1522" s="7">
        <v>1784</v>
      </c>
      <c r="B1522" s="3">
        <v>53</v>
      </c>
      <c r="C1522" s="3">
        <v>27</v>
      </c>
      <c r="D1522" s="6">
        <v>192</v>
      </c>
      <c r="E1522" s="9" t="str">
        <f t="shared" si="24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6" t="s">
        <v>36</v>
      </c>
    </row>
    <row r="1523" spans="1:15" x14ac:dyDescent="0.3">
      <c r="A1523" s="7">
        <v>1843</v>
      </c>
      <c r="B1523" s="3">
        <v>53</v>
      </c>
      <c r="C1523" s="3">
        <v>29</v>
      </c>
      <c r="D1523" s="6">
        <v>93</v>
      </c>
      <c r="E1523" s="9" t="str">
        <f t="shared" si="24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6" t="s">
        <v>36</v>
      </c>
    </row>
    <row r="1524" spans="1:15" x14ac:dyDescent="0.3">
      <c r="A1524" s="7">
        <v>1947</v>
      </c>
      <c r="B1524" s="3">
        <v>53</v>
      </c>
      <c r="C1524" s="3">
        <v>23</v>
      </c>
      <c r="D1524" s="6">
        <v>58</v>
      </c>
      <c r="E1524" s="9" t="str">
        <f t="shared" si="24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6" t="s">
        <v>37</v>
      </c>
    </row>
    <row r="1525" spans="1:15" x14ac:dyDescent="0.3">
      <c r="A1525" s="7">
        <v>2090</v>
      </c>
      <c r="B1525" s="3">
        <v>53</v>
      </c>
      <c r="C1525" s="3">
        <v>29</v>
      </c>
      <c r="D1525" s="6">
        <v>95</v>
      </c>
      <c r="E1525" s="9" t="str">
        <f t="shared" si="24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6" t="s">
        <v>36</v>
      </c>
    </row>
    <row r="1526" spans="1:15" x14ac:dyDescent="0.3">
      <c r="A1526" s="7">
        <v>2093</v>
      </c>
      <c r="B1526" s="3">
        <v>53</v>
      </c>
      <c r="C1526" s="3">
        <v>23</v>
      </c>
      <c r="D1526" s="6">
        <v>19</v>
      </c>
      <c r="E1526" s="9" t="str">
        <f t="shared" si="24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6" t="s">
        <v>36</v>
      </c>
    </row>
    <row r="1527" spans="1:15" x14ac:dyDescent="0.3">
      <c r="A1527" s="7">
        <v>2100</v>
      </c>
      <c r="B1527" s="3">
        <v>53</v>
      </c>
      <c r="C1527" s="3">
        <v>29</v>
      </c>
      <c r="D1527" s="6">
        <v>10</v>
      </c>
      <c r="E1527" s="9" t="str">
        <f t="shared" si="24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6" t="s">
        <v>36</v>
      </c>
    </row>
    <row r="1528" spans="1:15" x14ac:dyDescent="0.3">
      <c r="A1528" s="7">
        <v>2141</v>
      </c>
      <c r="B1528" s="3">
        <v>53</v>
      </c>
      <c r="C1528" s="3">
        <v>27</v>
      </c>
      <c r="D1528" s="6">
        <v>89</v>
      </c>
      <c r="E1528" s="9" t="str">
        <f t="shared" si="24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6" t="s">
        <v>36</v>
      </c>
    </row>
    <row r="1529" spans="1:15" x14ac:dyDescent="0.3">
      <c r="A1529" s="7">
        <v>2215</v>
      </c>
      <c r="B1529" s="3">
        <v>53</v>
      </c>
      <c r="C1529" s="3">
        <v>27</v>
      </c>
      <c r="D1529" s="6">
        <v>89</v>
      </c>
      <c r="E1529" s="9" t="str">
        <f t="shared" si="24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6" t="s">
        <v>37</v>
      </c>
    </row>
    <row r="1530" spans="1:15" x14ac:dyDescent="0.3">
      <c r="A1530" s="7">
        <v>2224</v>
      </c>
      <c r="B1530" s="3">
        <v>53</v>
      </c>
      <c r="C1530" s="3">
        <v>28</v>
      </c>
      <c r="D1530" s="6">
        <v>74</v>
      </c>
      <c r="E1530" s="9" t="str">
        <f t="shared" si="24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6" t="s">
        <v>36</v>
      </c>
    </row>
    <row r="1531" spans="1:15" x14ac:dyDescent="0.3">
      <c r="A1531" s="7">
        <v>2296</v>
      </c>
      <c r="B1531" s="3">
        <v>53</v>
      </c>
      <c r="C1531" s="3">
        <v>23</v>
      </c>
      <c r="D1531" s="6">
        <v>39</v>
      </c>
      <c r="E1531" s="9" t="str">
        <f t="shared" si="24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6" t="s">
        <v>36</v>
      </c>
    </row>
    <row r="1532" spans="1:15" x14ac:dyDescent="0.3">
      <c r="A1532" s="7">
        <v>2359</v>
      </c>
      <c r="B1532" s="3">
        <v>53</v>
      </c>
      <c r="C1532" s="3">
        <v>27</v>
      </c>
      <c r="D1532" s="6">
        <v>63</v>
      </c>
      <c r="E1532" s="9" t="str">
        <f t="shared" si="24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6" t="s">
        <v>36</v>
      </c>
    </row>
    <row r="1533" spans="1:15" x14ac:dyDescent="0.3">
      <c r="A1533" s="7">
        <v>2394</v>
      </c>
      <c r="B1533" s="3">
        <v>53</v>
      </c>
      <c r="C1533" s="3">
        <v>28</v>
      </c>
      <c r="D1533" s="6">
        <v>14</v>
      </c>
      <c r="E1533" s="9" t="str">
        <f t="shared" si="24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6" t="s">
        <v>37</v>
      </c>
    </row>
    <row r="1534" spans="1:15" x14ac:dyDescent="0.3">
      <c r="A1534" s="7">
        <v>2399</v>
      </c>
      <c r="B1534" s="3">
        <v>53</v>
      </c>
      <c r="C1534" s="3">
        <v>29</v>
      </c>
      <c r="D1534" s="6">
        <v>90</v>
      </c>
      <c r="E1534" s="9" t="str">
        <f t="shared" si="24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6" t="s">
        <v>37</v>
      </c>
    </row>
    <row r="1535" spans="1:15" x14ac:dyDescent="0.3">
      <c r="A1535" s="7">
        <v>2437</v>
      </c>
      <c r="B1535" s="3">
        <v>53</v>
      </c>
      <c r="C1535" s="3">
        <v>29</v>
      </c>
      <c r="D1535" s="6">
        <v>39</v>
      </c>
      <c r="E1535" s="9" t="str">
        <f t="shared" si="24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6" t="s">
        <v>36</v>
      </c>
    </row>
    <row r="1536" spans="1:15" x14ac:dyDescent="0.3">
      <c r="A1536" s="7">
        <v>2500</v>
      </c>
      <c r="B1536" s="3">
        <v>53</v>
      </c>
      <c r="C1536" s="3">
        <v>27</v>
      </c>
      <c r="D1536" s="6">
        <v>38</v>
      </c>
      <c r="E1536" s="9" t="str">
        <f t="shared" si="24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6" t="s">
        <v>36</v>
      </c>
    </row>
    <row r="1537" spans="1:15" x14ac:dyDescent="0.3">
      <c r="A1537" s="7">
        <v>2533</v>
      </c>
      <c r="B1537" s="3">
        <v>53</v>
      </c>
      <c r="C1537" s="3">
        <v>28</v>
      </c>
      <c r="D1537" s="6">
        <v>19</v>
      </c>
      <c r="E1537" s="9" t="str">
        <f t="shared" si="24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6" t="s">
        <v>37</v>
      </c>
    </row>
    <row r="1538" spans="1:15" x14ac:dyDescent="0.3">
      <c r="A1538" s="7">
        <v>2538</v>
      </c>
      <c r="B1538" s="3">
        <v>53</v>
      </c>
      <c r="C1538" s="3">
        <v>27</v>
      </c>
      <c r="D1538" s="6">
        <v>75</v>
      </c>
      <c r="E1538" s="9" t="str">
        <f t="shared" si="24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6" t="s">
        <v>36</v>
      </c>
    </row>
    <row r="1539" spans="1:15" x14ac:dyDescent="0.3">
      <c r="A1539" s="7">
        <v>2604</v>
      </c>
      <c r="B1539" s="3">
        <v>53</v>
      </c>
      <c r="C1539" s="3">
        <v>27</v>
      </c>
      <c r="D1539" s="6">
        <v>60</v>
      </c>
      <c r="E1539" s="9" t="str">
        <f t="shared" si="24"/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6" t="s">
        <v>36</v>
      </c>
    </row>
    <row r="1540" spans="1:15" x14ac:dyDescent="0.3">
      <c r="A1540" s="7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6" t="s">
        <v>36</v>
      </c>
    </row>
    <row r="1541" spans="1:15" x14ac:dyDescent="0.3">
      <c r="A1541" s="7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6" t="s">
        <v>36</v>
      </c>
    </row>
    <row r="1542" spans="1:15" x14ac:dyDescent="0.3">
      <c r="A1542" s="7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6" t="s">
        <v>36</v>
      </c>
    </row>
    <row r="1543" spans="1:15" x14ac:dyDescent="0.3">
      <c r="A1543" s="7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6" t="s">
        <v>36</v>
      </c>
    </row>
    <row r="1544" spans="1:15" x14ac:dyDescent="0.3">
      <c r="A1544" s="7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6" t="s">
        <v>36</v>
      </c>
    </row>
    <row r="1545" spans="1:15" x14ac:dyDescent="0.3">
      <c r="A1545" s="7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6" t="s">
        <v>37</v>
      </c>
    </row>
    <row r="1546" spans="1:15" x14ac:dyDescent="0.3">
      <c r="A1546" s="7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6" t="s">
        <v>36</v>
      </c>
    </row>
    <row r="1547" spans="1:15" x14ac:dyDescent="0.3">
      <c r="A1547" s="7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6" t="s">
        <v>36</v>
      </c>
    </row>
    <row r="1548" spans="1:15" x14ac:dyDescent="0.3">
      <c r="A1548" s="7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6" t="s">
        <v>37</v>
      </c>
    </row>
    <row r="1549" spans="1:15" x14ac:dyDescent="0.3">
      <c r="A1549" s="7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6" t="s">
        <v>37</v>
      </c>
    </row>
    <row r="1550" spans="1:15" x14ac:dyDescent="0.3">
      <c r="A1550" s="7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6" t="s">
        <v>36</v>
      </c>
    </row>
    <row r="1551" spans="1:15" x14ac:dyDescent="0.3">
      <c r="A1551" s="7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6" t="s">
        <v>37</v>
      </c>
    </row>
    <row r="1552" spans="1:15" x14ac:dyDescent="0.3">
      <c r="A1552" s="7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6" t="s">
        <v>37</v>
      </c>
    </row>
    <row r="1553" spans="1:15" x14ac:dyDescent="0.3">
      <c r="A1553" s="7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6" t="s">
        <v>37</v>
      </c>
    </row>
    <row r="1554" spans="1:15" x14ac:dyDescent="0.3">
      <c r="A1554" s="7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6" t="s">
        <v>36</v>
      </c>
    </row>
    <row r="1555" spans="1:15" x14ac:dyDescent="0.3">
      <c r="A1555" s="7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6" t="s">
        <v>36</v>
      </c>
    </row>
    <row r="1556" spans="1:15" x14ac:dyDescent="0.3">
      <c r="A1556" s="7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6" t="s">
        <v>36</v>
      </c>
    </row>
    <row r="1557" spans="1:15" x14ac:dyDescent="0.3">
      <c r="A1557" s="7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6" t="s">
        <v>36</v>
      </c>
    </row>
    <row r="1558" spans="1:15" x14ac:dyDescent="0.3">
      <c r="A1558" s="7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6" t="s">
        <v>37</v>
      </c>
    </row>
    <row r="1559" spans="1:15" x14ac:dyDescent="0.3">
      <c r="A1559" s="7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6" t="s">
        <v>36</v>
      </c>
    </row>
    <row r="1560" spans="1:15" x14ac:dyDescent="0.3">
      <c r="A1560" s="7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6" t="s">
        <v>36</v>
      </c>
    </row>
    <row r="1561" spans="1:15" x14ac:dyDescent="0.3">
      <c r="A1561" s="7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6" t="s">
        <v>36</v>
      </c>
    </row>
    <row r="1562" spans="1:15" x14ac:dyDescent="0.3">
      <c r="A1562" s="7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6" t="s">
        <v>36</v>
      </c>
    </row>
    <row r="1563" spans="1:15" x14ac:dyDescent="0.3">
      <c r="A1563" s="7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6" t="s">
        <v>36</v>
      </c>
    </row>
    <row r="1564" spans="1:15" x14ac:dyDescent="0.3">
      <c r="A1564" s="7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6" t="s">
        <v>36</v>
      </c>
    </row>
    <row r="1565" spans="1:15" x14ac:dyDescent="0.3">
      <c r="A1565" s="7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6" t="s">
        <v>36</v>
      </c>
    </row>
    <row r="1566" spans="1:15" x14ac:dyDescent="0.3">
      <c r="A1566" s="7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6" t="s">
        <v>36</v>
      </c>
    </row>
    <row r="1567" spans="1:15" x14ac:dyDescent="0.3">
      <c r="A1567" s="7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6" t="s">
        <v>36</v>
      </c>
    </row>
    <row r="1568" spans="1:15" x14ac:dyDescent="0.3">
      <c r="A1568" s="7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6" t="s">
        <v>36</v>
      </c>
    </row>
    <row r="1569" spans="1:15" x14ac:dyDescent="0.3">
      <c r="A1569" s="7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6" t="s">
        <v>37</v>
      </c>
    </row>
    <row r="1570" spans="1:15" x14ac:dyDescent="0.3">
      <c r="A1570" s="7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6" t="s">
        <v>36</v>
      </c>
    </row>
    <row r="1571" spans="1:15" x14ac:dyDescent="0.3">
      <c r="A1571" s="7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6" t="s">
        <v>36</v>
      </c>
    </row>
    <row r="1572" spans="1:15" x14ac:dyDescent="0.3">
      <c r="A1572" s="7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6" t="s">
        <v>36</v>
      </c>
    </row>
    <row r="1573" spans="1:15" x14ac:dyDescent="0.3">
      <c r="A1573" s="7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6" t="s">
        <v>37</v>
      </c>
    </row>
    <row r="1574" spans="1:15" x14ac:dyDescent="0.3">
      <c r="A1574" s="7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6" t="s">
        <v>36</v>
      </c>
    </row>
    <row r="1575" spans="1:15" x14ac:dyDescent="0.3">
      <c r="A1575" s="7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6" t="s">
        <v>36</v>
      </c>
    </row>
    <row r="1576" spans="1:15" x14ac:dyDescent="0.3">
      <c r="A1576" s="7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6" t="s">
        <v>36</v>
      </c>
    </row>
    <row r="1577" spans="1:15" x14ac:dyDescent="0.3">
      <c r="A1577" s="7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6" t="s">
        <v>36</v>
      </c>
    </row>
    <row r="1578" spans="1:15" x14ac:dyDescent="0.3">
      <c r="A1578" s="7">
        <v>4122</v>
      </c>
      <c r="B1578" s="3">
        <v>53</v>
      </c>
      <c r="C1578" s="3">
        <v>27</v>
      </c>
      <c r="D1578" s="6">
        <v>65</v>
      </c>
      <c r="E1578" s="9" t="str">
        <f t="shared" ref="E1578:E1641" si="25">IF(D1578&lt;=50,"0-50",IF(D1578&lt;=100,"51-100","100+"))</f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6" t="s">
        <v>37</v>
      </c>
    </row>
    <row r="1579" spans="1:15" x14ac:dyDescent="0.3">
      <c r="A1579" s="7">
        <v>4125</v>
      </c>
      <c r="B1579" s="3">
        <v>53</v>
      </c>
      <c r="C1579" s="3">
        <v>29</v>
      </c>
      <c r="D1579" s="6">
        <v>141</v>
      </c>
      <c r="E1579" s="9" t="str">
        <f t="shared" si="25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6" t="s">
        <v>36</v>
      </c>
    </row>
    <row r="1580" spans="1:15" x14ac:dyDescent="0.3">
      <c r="A1580" s="7">
        <v>4147</v>
      </c>
      <c r="B1580" s="3">
        <v>53</v>
      </c>
      <c r="C1580" s="3">
        <v>28</v>
      </c>
      <c r="D1580" s="6">
        <v>85</v>
      </c>
      <c r="E1580" s="9" t="str">
        <f t="shared" si="25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6" t="s">
        <v>36</v>
      </c>
    </row>
    <row r="1581" spans="1:15" x14ac:dyDescent="0.3">
      <c r="A1581" s="7">
        <v>4224</v>
      </c>
      <c r="B1581" s="3">
        <v>53</v>
      </c>
      <c r="C1581" s="3">
        <v>26</v>
      </c>
      <c r="D1581" s="6">
        <v>8</v>
      </c>
      <c r="E1581" s="9" t="str">
        <f t="shared" si="25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6" t="s">
        <v>37</v>
      </c>
    </row>
    <row r="1582" spans="1:15" x14ac:dyDescent="0.3">
      <c r="A1582" s="7">
        <v>4262</v>
      </c>
      <c r="B1582" s="3">
        <v>53</v>
      </c>
      <c r="C1582" s="3">
        <v>28</v>
      </c>
      <c r="D1582" s="6">
        <v>18</v>
      </c>
      <c r="E1582" s="9" t="str">
        <f t="shared" si="25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6" t="s">
        <v>36</v>
      </c>
    </row>
    <row r="1583" spans="1:15" x14ac:dyDescent="0.3">
      <c r="A1583" s="7">
        <v>4287</v>
      </c>
      <c r="B1583" s="3">
        <v>53</v>
      </c>
      <c r="C1583" s="3">
        <v>29</v>
      </c>
      <c r="D1583" s="6">
        <v>20</v>
      </c>
      <c r="E1583" s="9" t="str">
        <f t="shared" si="25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6" t="s">
        <v>37</v>
      </c>
    </row>
    <row r="1584" spans="1:15" x14ac:dyDescent="0.3">
      <c r="A1584" s="7">
        <v>4333</v>
      </c>
      <c r="B1584" s="3">
        <v>53</v>
      </c>
      <c r="C1584" s="3">
        <v>26</v>
      </c>
      <c r="D1584" s="6">
        <v>12</v>
      </c>
      <c r="E1584" s="9" t="str">
        <f t="shared" si="25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6" t="s">
        <v>37</v>
      </c>
    </row>
    <row r="1585" spans="1:15" x14ac:dyDescent="0.3">
      <c r="A1585" s="7">
        <v>4345</v>
      </c>
      <c r="B1585" s="3">
        <v>53</v>
      </c>
      <c r="C1585" s="3">
        <v>28</v>
      </c>
      <c r="D1585" s="6">
        <v>181</v>
      </c>
      <c r="E1585" s="9" t="str">
        <f t="shared" si="25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6" t="s">
        <v>36</v>
      </c>
    </row>
    <row r="1586" spans="1:15" x14ac:dyDescent="0.3">
      <c r="A1586" s="7">
        <v>4387</v>
      </c>
      <c r="B1586" s="3">
        <v>53</v>
      </c>
      <c r="C1586" s="3">
        <v>27</v>
      </c>
      <c r="D1586" s="6">
        <v>122</v>
      </c>
      <c r="E1586" s="9" t="str">
        <f t="shared" si="25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6" t="s">
        <v>36</v>
      </c>
    </row>
    <row r="1587" spans="1:15" x14ac:dyDescent="0.3">
      <c r="A1587" s="7">
        <v>4433</v>
      </c>
      <c r="B1587" s="3">
        <v>53</v>
      </c>
      <c r="C1587" s="3">
        <v>27</v>
      </c>
      <c r="D1587" s="6">
        <v>50</v>
      </c>
      <c r="E1587" s="9" t="str">
        <f t="shared" si="25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6" t="s">
        <v>36</v>
      </c>
    </row>
    <row r="1588" spans="1:15" x14ac:dyDescent="0.3">
      <c r="A1588" s="7">
        <v>4500</v>
      </c>
      <c r="B1588" s="3">
        <v>53</v>
      </c>
      <c r="C1588" s="3">
        <v>26</v>
      </c>
      <c r="D1588" s="6">
        <v>22</v>
      </c>
      <c r="E1588" s="9" t="str">
        <f t="shared" si="25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6" t="s">
        <v>37</v>
      </c>
    </row>
    <row r="1589" spans="1:15" x14ac:dyDescent="0.3">
      <c r="A1589" s="7">
        <v>4519</v>
      </c>
      <c r="B1589" s="3">
        <v>53</v>
      </c>
      <c r="C1589" s="3">
        <v>28</v>
      </c>
      <c r="D1589" s="6">
        <v>30</v>
      </c>
      <c r="E1589" s="9" t="str">
        <f t="shared" si="25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6" t="s">
        <v>36</v>
      </c>
    </row>
    <row r="1590" spans="1:15" x14ac:dyDescent="0.3">
      <c r="A1590" s="7">
        <v>4543</v>
      </c>
      <c r="B1590" s="3">
        <v>53</v>
      </c>
      <c r="C1590" s="3">
        <v>29</v>
      </c>
      <c r="D1590" s="6">
        <v>20</v>
      </c>
      <c r="E1590" s="9" t="str">
        <f t="shared" si="25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6" t="s">
        <v>37</v>
      </c>
    </row>
    <row r="1591" spans="1:15" x14ac:dyDescent="0.3">
      <c r="A1591" s="7">
        <v>4550</v>
      </c>
      <c r="B1591" s="3">
        <v>53</v>
      </c>
      <c r="C1591" s="3">
        <v>29</v>
      </c>
      <c r="D1591" s="6">
        <v>41</v>
      </c>
      <c r="E1591" s="9" t="str">
        <f t="shared" si="25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6" t="s">
        <v>36</v>
      </c>
    </row>
    <row r="1592" spans="1:15" x14ac:dyDescent="0.3">
      <c r="A1592" s="7">
        <v>4576</v>
      </c>
      <c r="B1592" s="3">
        <v>53</v>
      </c>
      <c r="C1592" s="3">
        <v>27</v>
      </c>
      <c r="D1592" s="6">
        <v>115</v>
      </c>
      <c r="E1592" s="9" t="str">
        <f t="shared" si="25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6" t="s">
        <v>36</v>
      </c>
    </row>
    <row r="1593" spans="1:15" x14ac:dyDescent="0.3">
      <c r="A1593" s="7">
        <v>4595</v>
      </c>
      <c r="B1593" s="3">
        <v>53</v>
      </c>
      <c r="C1593" s="3">
        <v>27</v>
      </c>
      <c r="D1593" s="6">
        <v>31</v>
      </c>
      <c r="E1593" s="9" t="str">
        <f t="shared" si="25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6" t="s">
        <v>36</v>
      </c>
    </row>
    <row r="1594" spans="1:15" x14ac:dyDescent="0.3">
      <c r="A1594" s="7">
        <v>4774</v>
      </c>
      <c r="B1594" s="3">
        <v>53</v>
      </c>
      <c r="C1594" s="3">
        <v>28</v>
      </c>
      <c r="D1594" s="6">
        <v>48</v>
      </c>
      <c r="E1594" s="9" t="str">
        <f t="shared" si="25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6" t="s">
        <v>36</v>
      </c>
    </row>
    <row r="1595" spans="1:15" x14ac:dyDescent="0.3">
      <c r="A1595" s="7">
        <v>4878</v>
      </c>
      <c r="B1595" s="3">
        <v>53</v>
      </c>
      <c r="C1595" s="3">
        <v>29</v>
      </c>
      <c r="D1595" s="6">
        <v>53</v>
      </c>
      <c r="E1595" s="9" t="str">
        <f t="shared" si="25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6" t="s">
        <v>36</v>
      </c>
    </row>
    <row r="1596" spans="1:15" x14ac:dyDescent="0.3">
      <c r="A1596" s="7">
        <v>4952</v>
      </c>
      <c r="B1596" s="3">
        <v>53</v>
      </c>
      <c r="C1596" s="3">
        <v>27</v>
      </c>
      <c r="D1596" s="6">
        <v>65</v>
      </c>
      <c r="E1596" s="9" t="str">
        <f t="shared" si="25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6" t="s">
        <v>37</v>
      </c>
    </row>
    <row r="1597" spans="1:15" x14ac:dyDescent="0.3">
      <c r="A1597" s="7">
        <v>4965</v>
      </c>
      <c r="B1597" s="3">
        <v>53</v>
      </c>
      <c r="C1597" s="3">
        <v>27</v>
      </c>
      <c r="D1597" s="6">
        <v>110</v>
      </c>
      <c r="E1597" s="9" t="str">
        <f t="shared" si="25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6" t="s">
        <v>36</v>
      </c>
    </row>
    <row r="1598" spans="1:15" x14ac:dyDescent="0.3">
      <c r="A1598" s="7">
        <v>122</v>
      </c>
      <c r="B1598" s="3">
        <v>52</v>
      </c>
      <c r="C1598" s="3">
        <v>26</v>
      </c>
      <c r="D1598" s="6">
        <v>38</v>
      </c>
      <c r="E1598" s="9" t="str">
        <f t="shared" si="25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6" t="s">
        <v>36</v>
      </c>
    </row>
    <row r="1599" spans="1:15" x14ac:dyDescent="0.3">
      <c r="A1599" s="7">
        <v>149</v>
      </c>
      <c r="B1599" s="3">
        <v>52</v>
      </c>
      <c r="C1599" s="3">
        <v>28</v>
      </c>
      <c r="D1599" s="6">
        <v>163</v>
      </c>
      <c r="E1599" s="9" t="str">
        <f t="shared" si="25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6" t="s">
        <v>36</v>
      </c>
    </row>
    <row r="1600" spans="1:15" x14ac:dyDescent="0.3">
      <c r="A1600" s="7">
        <v>172</v>
      </c>
      <c r="B1600" s="3">
        <v>52</v>
      </c>
      <c r="C1600" s="3">
        <v>28</v>
      </c>
      <c r="D1600" s="6">
        <v>11</v>
      </c>
      <c r="E1600" s="9" t="str">
        <f t="shared" si="25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6" t="s">
        <v>36</v>
      </c>
    </row>
    <row r="1601" spans="1:15" x14ac:dyDescent="0.3">
      <c r="A1601" s="7">
        <v>177</v>
      </c>
      <c r="B1601" s="3">
        <v>52</v>
      </c>
      <c r="C1601" s="3">
        <v>25</v>
      </c>
      <c r="D1601" s="6">
        <v>44</v>
      </c>
      <c r="E1601" s="9" t="str">
        <f t="shared" si="25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6" t="s">
        <v>36</v>
      </c>
    </row>
    <row r="1602" spans="1:15" x14ac:dyDescent="0.3">
      <c r="A1602" s="7">
        <v>185</v>
      </c>
      <c r="B1602" s="3">
        <v>52</v>
      </c>
      <c r="C1602" s="3">
        <v>26</v>
      </c>
      <c r="D1602" s="6">
        <v>63</v>
      </c>
      <c r="E1602" s="9" t="str">
        <f t="shared" si="25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6" t="s">
        <v>36</v>
      </c>
    </row>
    <row r="1603" spans="1:15" x14ac:dyDescent="0.3">
      <c r="A1603" s="7">
        <v>225</v>
      </c>
      <c r="B1603" s="3">
        <v>52</v>
      </c>
      <c r="C1603" s="3">
        <v>27</v>
      </c>
      <c r="D1603" s="6">
        <v>58</v>
      </c>
      <c r="E1603" s="9" t="str">
        <f t="shared" si="25"/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6" t="s">
        <v>36</v>
      </c>
    </row>
    <row r="1604" spans="1:15" x14ac:dyDescent="0.3">
      <c r="A1604" s="7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6" t="s">
        <v>36</v>
      </c>
    </row>
    <row r="1605" spans="1:15" x14ac:dyDescent="0.3">
      <c r="A1605" s="7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6" t="s">
        <v>37</v>
      </c>
    </row>
    <row r="1606" spans="1:15" x14ac:dyDescent="0.3">
      <c r="A1606" s="7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6" t="s">
        <v>37</v>
      </c>
    </row>
    <row r="1607" spans="1:15" x14ac:dyDescent="0.3">
      <c r="A1607" s="7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6" t="s">
        <v>37</v>
      </c>
    </row>
    <row r="1608" spans="1:15" x14ac:dyDescent="0.3">
      <c r="A1608" s="7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6" t="s">
        <v>37</v>
      </c>
    </row>
    <row r="1609" spans="1:15" x14ac:dyDescent="0.3">
      <c r="A1609" s="7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6" t="s">
        <v>36</v>
      </c>
    </row>
    <row r="1610" spans="1:15" x14ac:dyDescent="0.3">
      <c r="A1610" s="7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6" t="s">
        <v>36</v>
      </c>
    </row>
    <row r="1611" spans="1:15" x14ac:dyDescent="0.3">
      <c r="A1611" s="7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6" t="s">
        <v>36</v>
      </c>
    </row>
    <row r="1612" spans="1:15" x14ac:dyDescent="0.3">
      <c r="A1612" s="7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6" t="s">
        <v>36</v>
      </c>
    </row>
    <row r="1613" spans="1:15" x14ac:dyDescent="0.3">
      <c r="A1613" s="7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6" t="s">
        <v>36</v>
      </c>
    </row>
    <row r="1614" spans="1:15" x14ac:dyDescent="0.3">
      <c r="A1614" s="7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6" t="s">
        <v>37</v>
      </c>
    </row>
    <row r="1615" spans="1:15" x14ac:dyDescent="0.3">
      <c r="A1615" s="7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6" t="s">
        <v>36</v>
      </c>
    </row>
    <row r="1616" spans="1:15" x14ac:dyDescent="0.3">
      <c r="A1616" s="7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6" t="s">
        <v>36</v>
      </c>
    </row>
    <row r="1617" spans="1:15" x14ac:dyDescent="0.3">
      <c r="A1617" s="7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6" t="s">
        <v>36</v>
      </c>
    </row>
    <row r="1618" spans="1:15" x14ac:dyDescent="0.3">
      <c r="A1618" s="7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6" t="s">
        <v>36</v>
      </c>
    </row>
    <row r="1619" spans="1:15" x14ac:dyDescent="0.3">
      <c r="A1619" s="7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6" t="s">
        <v>37</v>
      </c>
    </row>
    <row r="1620" spans="1:15" x14ac:dyDescent="0.3">
      <c r="A1620" s="7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6" t="s">
        <v>36</v>
      </c>
    </row>
    <row r="1621" spans="1:15" x14ac:dyDescent="0.3">
      <c r="A1621" s="7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6" t="s">
        <v>36</v>
      </c>
    </row>
    <row r="1622" spans="1:15" x14ac:dyDescent="0.3">
      <c r="A1622" s="7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6" t="s">
        <v>36</v>
      </c>
    </row>
    <row r="1623" spans="1:15" x14ac:dyDescent="0.3">
      <c r="A1623" s="7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6" t="s">
        <v>36</v>
      </c>
    </row>
    <row r="1624" spans="1:15" x14ac:dyDescent="0.3">
      <c r="A1624" s="7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6" t="s">
        <v>36</v>
      </c>
    </row>
    <row r="1625" spans="1:15" x14ac:dyDescent="0.3">
      <c r="A1625" s="7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6" t="s">
        <v>36</v>
      </c>
    </row>
    <row r="1626" spans="1:15" x14ac:dyDescent="0.3">
      <c r="A1626" s="7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6" t="s">
        <v>37</v>
      </c>
    </row>
    <row r="1627" spans="1:15" x14ac:dyDescent="0.3">
      <c r="A1627" s="7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6" t="s">
        <v>36</v>
      </c>
    </row>
    <row r="1628" spans="1:15" x14ac:dyDescent="0.3">
      <c r="A1628" s="7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6" t="s">
        <v>36</v>
      </c>
    </row>
    <row r="1629" spans="1:15" x14ac:dyDescent="0.3">
      <c r="A1629" s="7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6" t="s">
        <v>37</v>
      </c>
    </row>
    <row r="1630" spans="1:15" x14ac:dyDescent="0.3">
      <c r="A1630" s="7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6" t="s">
        <v>36</v>
      </c>
    </row>
    <row r="1631" spans="1:15" x14ac:dyDescent="0.3">
      <c r="A1631" s="7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6" t="s">
        <v>36</v>
      </c>
    </row>
    <row r="1632" spans="1:15" x14ac:dyDescent="0.3">
      <c r="A1632" s="7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6" t="s">
        <v>36</v>
      </c>
    </row>
    <row r="1633" spans="1:15" x14ac:dyDescent="0.3">
      <c r="A1633" s="7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6" t="s">
        <v>36</v>
      </c>
    </row>
    <row r="1634" spans="1:15" x14ac:dyDescent="0.3">
      <c r="A1634" s="7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6" t="s">
        <v>36</v>
      </c>
    </row>
    <row r="1635" spans="1:15" x14ac:dyDescent="0.3">
      <c r="A1635" s="7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6" t="s">
        <v>36</v>
      </c>
    </row>
    <row r="1636" spans="1:15" x14ac:dyDescent="0.3">
      <c r="A1636" s="7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6" t="s">
        <v>36</v>
      </c>
    </row>
    <row r="1637" spans="1:15" x14ac:dyDescent="0.3">
      <c r="A1637" s="7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6" t="s">
        <v>36</v>
      </c>
    </row>
    <row r="1638" spans="1:15" x14ac:dyDescent="0.3">
      <c r="A1638" s="7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6" t="s">
        <v>36</v>
      </c>
    </row>
    <row r="1639" spans="1:15" x14ac:dyDescent="0.3">
      <c r="A1639" s="7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6" t="s">
        <v>37</v>
      </c>
    </row>
    <row r="1640" spans="1:15" x14ac:dyDescent="0.3">
      <c r="A1640" s="7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6" t="s">
        <v>36</v>
      </c>
    </row>
    <row r="1641" spans="1:15" x14ac:dyDescent="0.3">
      <c r="A1641" s="7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6" t="s">
        <v>37</v>
      </c>
    </row>
    <row r="1642" spans="1:15" x14ac:dyDescent="0.3">
      <c r="A1642" s="7">
        <v>1496</v>
      </c>
      <c r="B1642" s="3">
        <v>52</v>
      </c>
      <c r="C1642" s="3">
        <v>28</v>
      </c>
      <c r="D1642" s="6">
        <v>178</v>
      </c>
      <c r="E1642" s="9" t="str">
        <f t="shared" ref="E1642:E1705" si="26">IF(D1642&lt;=50,"0-50",IF(D1642&lt;=100,"51-100","100+"))</f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6" t="s">
        <v>36</v>
      </c>
    </row>
    <row r="1643" spans="1:15" x14ac:dyDescent="0.3">
      <c r="A1643" s="7">
        <v>1500</v>
      </c>
      <c r="B1643" s="3">
        <v>52</v>
      </c>
      <c r="C1643" s="3">
        <v>26</v>
      </c>
      <c r="D1643" s="6">
        <v>91</v>
      </c>
      <c r="E1643" s="9" t="str">
        <f t="shared" si="26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6" t="s">
        <v>37</v>
      </c>
    </row>
    <row r="1644" spans="1:15" x14ac:dyDescent="0.3">
      <c r="A1644" s="7">
        <v>1507</v>
      </c>
      <c r="B1644" s="3">
        <v>52</v>
      </c>
      <c r="C1644" s="3">
        <v>27</v>
      </c>
      <c r="D1644" s="6">
        <v>25</v>
      </c>
      <c r="E1644" s="9" t="str">
        <f t="shared" si="26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6" t="s">
        <v>37</v>
      </c>
    </row>
    <row r="1645" spans="1:15" x14ac:dyDescent="0.3">
      <c r="A1645" s="7">
        <v>1518</v>
      </c>
      <c r="B1645" s="3">
        <v>52</v>
      </c>
      <c r="C1645" s="3">
        <v>26</v>
      </c>
      <c r="D1645" s="6">
        <v>45</v>
      </c>
      <c r="E1645" s="9" t="str">
        <f t="shared" si="26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6" t="s">
        <v>36</v>
      </c>
    </row>
    <row r="1646" spans="1:15" x14ac:dyDescent="0.3">
      <c r="A1646" s="7">
        <v>1544</v>
      </c>
      <c r="B1646" s="3">
        <v>52</v>
      </c>
      <c r="C1646" s="3">
        <v>26</v>
      </c>
      <c r="D1646" s="6">
        <v>101</v>
      </c>
      <c r="E1646" s="9" t="str">
        <f t="shared" si="26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6" t="s">
        <v>36</v>
      </c>
    </row>
    <row r="1647" spans="1:15" x14ac:dyDescent="0.3">
      <c r="A1647" s="7">
        <v>1588</v>
      </c>
      <c r="B1647" s="3">
        <v>52</v>
      </c>
      <c r="C1647" s="3">
        <v>28</v>
      </c>
      <c r="D1647" s="6">
        <v>21</v>
      </c>
      <c r="E1647" s="9" t="str">
        <f t="shared" si="26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6" t="s">
        <v>36</v>
      </c>
    </row>
    <row r="1648" spans="1:15" x14ac:dyDescent="0.3">
      <c r="A1648" s="7">
        <v>1647</v>
      </c>
      <c r="B1648" s="3">
        <v>52</v>
      </c>
      <c r="C1648" s="3">
        <v>26</v>
      </c>
      <c r="D1648" s="6">
        <v>93</v>
      </c>
      <c r="E1648" s="9" t="str">
        <f t="shared" si="26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6" t="s">
        <v>36</v>
      </c>
    </row>
    <row r="1649" spans="1:15" x14ac:dyDescent="0.3">
      <c r="A1649" s="7">
        <v>1721</v>
      </c>
      <c r="B1649" s="3">
        <v>52</v>
      </c>
      <c r="C1649" s="3">
        <v>28</v>
      </c>
      <c r="D1649" s="6">
        <v>8</v>
      </c>
      <c r="E1649" s="9" t="str">
        <f t="shared" si="26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6" t="s">
        <v>36</v>
      </c>
    </row>
    <row r="1650" spans="1:15" x14ac:dyDescent="0.3">
      <c r="A1650" s="7">
        <v>1728</v>
      </c>
      <c r="B1650" s="3">
        <v>52</v>
      </c>
      <c r="C1650" s="3">
        <v>26</v>
      </c>
      <c r="D1650" s="6">
        <v>54</v>
      </c>
      <c r="E1650" s="9" t="str">
        <f t="shared" si="26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6" t="s">
        <v>37</v>
      </c>
    </row>
    <row r="1651" spans="1:15" x14ac:dyDescent="0.3">
      <c r="A1651" s="7">
        <v>1729</v>
      </c>
      <c r="B1651" s="3">
        <v>52</v>
      </c>
      <c r="C1651" s="3">
        <v>26</v>
      </c>
      <c r="D1651" s="6">
        <v>28</v>
      </c>
      <c r="E1651" s="9" t="str">
        <f t="shared" si="26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6" t="s">
        <v>36</v>
      </c>
    </row>
    <row r="1652" spans="1:15" x14ac:dyDescent="0.3">
      <c r="A1652" s="7">
        <v>1762</v>
      </c>
      <c r="B1652" s="3">
        <v>52</v>
      </c>
      <c r="C1652" s="3">
        <v>27</v>
      </c>
      <c r="D1652" s="6">
        <v>45</v>
      </c>
      <c r="E1652" s="9" t="str">
        <f t="shared" si="26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6" t="s">
        <v>37</v>
      </c>
    </row>
    <row r="1653" spans="1:15" x14ac:dyDescent="0.3">
      <c r="A1653" s="7">
        <v>1778</v>
      </c>
      <c r="B1653" s="3">
        <v>52</v>
      </c>
      <c r="C1653" s="3">
        <v>27</v>
      </c>
      <c r="D1653" s="6">
        <v>34</v>
      </c>
      <c r="E1653" s="9" t="str">
        <f t="shared" si="26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6" t="s">
        <v>37</v>
      </c>
    </row>
    <row r="1654" spans="1:15" x14ac:dyDescent="0.3">
      <c r="A1654" s="7">
        <v>1782</v>
      </c>
      <c r="B1654" s="3">
        <v>52</v>
      </c>
      <c r="C1654" s="3">
        <v>26</v>
      </c>
      <c r="D1654" s="6">
        <v>19</v>
      </c>
      <c r="E1654" s="9" t="str">
        <f t="shared" si="26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6" t="s">
        <v>37</v>
      </c>
    </row>
    <row r="1655" spans="1:15" x14ac:dyDescent="0.3">
      <c r="A1655" s="7">
        <v>1855</v>
      </c>
      <c r="B1655" s="3">
        <v>52</v>
      </c>
      <c r="C1655" s="3">
        <v>25</v>
      </c>
      <c r="D1655" s="6">
        <v>41</v>
      </c>
      <c r="E1655" s="9" t="str">
        <f t="shared" si="26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6" t="s">
        <v>36</v>
      </c>
    </row>
    <row r="1656" spans="1:15" x14ac:dyDescent="0.3">
      <c r="A1656" s="7">
        <v>1891</v>
      </c>
      <c r="B1656" s="3">
        <v>52</v>
      </c>
      <c r="C1656" s="3">
        <v>27</v>
      </c>
      <c r="D1656" s="6">
        <v>184</v>
      </c>
      <c r="E1656" s="9" t="str">
        <f t="shared" si="26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6" t="s">
        <v>36</v>
      </c>
    </row>
    <row r="1657" spans="1:15" x14ac:dyDescent="0.3">
      <c r="A1657" s="7">
        <v>1945</v>
      </c>
      <c r="B1657" s="3">
        <v>52</v>
      </c>
      <c r="C1657" s="3">
        <v>28</v>
      </c>
      <c r="D1657" s="6">
        <v>39</v>
      </c>
      <c r="E1657" s="9" t="str">
        <f t="shared" si="26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6" t="s">
        <v>37</v>
      </c>
    </row>
    <row r="1658" spans="1:15" x14ac:dyDescent="0.3">
      <c r="A1658" s="7">
        <v>1948</v>
      </c>
      <c r="B1658" s="3">
        <v>52</v>
      </c>
      <c r="C1658" s="3">
        <v>28</v>
      </c>
      <c r="D1658" s="6">
        <v>62</v>
      </c>
      <c r="E1658" s="9" t="str">
        <f t="shared" si="26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6" t="s">
        <v>36</v>
      </c>
    </row>
    <row r="1659" spans="1:15" x14ac:dyDescent="0.3">
      <c r="A1659" s="7">
        <v>1962</v>
      </c>
      <c r="B1659" s="3">
        <v>52</v>
      </c>
      <c r="C1659" s="3">
        <v>26</v>
      </c>
      <c r="D1659" s="6">
        <v>114</v>
      </c>
      <c r="E1659" s="9" t="str">
        <f t="shared" si="26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6" t="s">
        <v>36</v>
      </c>
    </row>
    <row r="1660" spans="1:15" x14ac:dyDescent="0.3">
      <c r="A1660" s="7">
        <v>1967</v>
      </c>
      <c r="B1660" s="3">
        <v>52</v>
      </c>
      <c r="C1660" s="3">
        <v>26</v>
      </c>
      <c r="D1660" s="6">
        <v>114</v>
      </c>
      <c r="E1660" s="9" t="str">
        <f t="shared" si="26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6" t="s">
        <v>36</v>
      </c>
    </row>
    <row r="1661" spans="1:15" x14ac:dyDescent="0.3">
      <c r="A1661" s="7">
        <v>1982</v>
      </c>
      <c r="B1661" s="3">
        <v>52</v>
      </c>
      <c r="C1661" s="3">
        <v>26</v>
      </c>
      <c r="D1661" s="6">
        <v>84</v>
      </c>
      <c r="E1661" s="9" t="str">
        <f t="shared" si="26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6" t="s">
        <v>36</v>
      </c>
    </row>
    <row r="1662" spans="1:15" x14ac:dyDescent="0.3">
      <c r="A1662" s="7">
        <v>1989</v>
      </c>
      <c r="B1662" s="3">
        <v>52</v>
      </c>
      <c r="C1662" s="3">
        <v>28</v>
      </c>
      <c r="D1662" s="6">
        <v>18</v>
      </c>
      <c r="E1662" s="9" t="str">
        <f t="shared" si="26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6" t="s">
        <v>36</v>
      </c>
    </row>
    <row r="1663" spans="1:15" x14ac:dyDescent="0.3">
      <c r="A1663" s="7">
        <v>1993</v>
      </c>
      <c r="B1663" s="3">
        <v>52</v>
      </c>
      <c r="C1663" s="3">
        <v>28</v>
      </c>
      <c r="D1663" s="6">
        <v>38</v>
      </c>
      <c r="E1663" s="9" t="str">
        <f t="shared" si="26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6" t="s">
        <v>37</v>
      </c>
    </row>
    <row r="1664" spans="1:15" x14ac:dyDescent="0.3">
      <c r="A1664" s="7">
        <v>2046</v>
      </c>
      <c r="B1664" s="3">
        <v>52</v>
      </c>
      <c r="C1664" s="3">
        <v>28</v>
      </c>
      <c r="D1664" s="6">
        <v>44</v>
      </c>
      <c r="E1664" s="9" t="str">
        <f t="shared" si="26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6" t="s">
        <v>36</v>
      </c>
    </row>
    <row r="1665" spans="1:15" x14ac:dyDescent="0.3">
      <c r="A1665" s="7">
        <v>2072</v>
      </c>
      <c r="B1665" s="3">
        <v>52</v>
      </c>
      <c r="C1665" s="3">
        <v>28</v>
      </c>
      <c r="D1665" s="6">
        <v>83</v>
      </c>
      <c r="E1665" s="9" t="str">
        <f t="shared" si="26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6" t="s">
        <v>36</v>
      </c>
    </row>
    <row r="1666" spans="1:15" x14ac:dyDescent="0.3">
      <c r="A1666" s="7">
        <v>2075</v>
      </c>
      <c r="B1666" s="3">
        <v>52</v>
      </c>
      <c r="C1666" s="3">
        <v>27</v>
      </c>
      <c r="D1666" s="6">
        <v>81</v>
      </c>
      <c r="E1666" s="9" t="str">
        <f t="shared" si="26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6" t="s">
        <v>37</v>
      </c>
    </row>
    <row r="1667" spans="1:15" x14ac:dyDescent="0.3">
      <c r="A1667" s="7">
        <v>2082</v>
      </c>
      <c r="B1667" s="3">
        <v>52</v>
      </c>
      <c r="C1667" s="3">
        <v>27</v>
      </c>
      <c r="D1667" s="6">
        <v>45</v>
      </c>
      <c r="E1667" s="9" t="str">
        <f t="shared" si="26"/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6" t="s">
        <v>36</v>
      </c>
    </row>
    <row r="1668" spans="1:15" x14ac:dyDescent="0.3">
      <c r="A1668" s="7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6" t="s">
        <v>37</v>
      </c>
    </row>
    <row r="1669" spans="1:15" x14ac:dyDescent="0.3">
      <c r="A1669" s="7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6" t="s">
        <v>37</v>
      </c>
    </row>
    <row r="1670" spans="1:15" x14ac:dyDescent="0.3">
      <c r="A1670" s="7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6" t="s">
        <v>36</v>
      </c>
    </row>
    <row r="1671" spans="1:15" x14ac:dyDescent="0.3">
      <c r="A1671" s="7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6" t="s">
        <v>36</v>
      </c>
    </row>
    <row r="1672" spans="1:15" x14ac:dyDescent="0.3">
      <c r="A1672" s="7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6" t="s">
        <v>37</v>
      </c>
    </row>
    <row r="1673" spans="1:15" x14ac:dyDescent="0.3">
      <c r="A1673" s="7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6" t="s">
        <v>37</v>
      </c>
    </row>
    <row r="1674" spans="1:15" x14ac:dyDescent="0.3">
      <c r="A1674" s="7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6" t="s">
        <v>36</v>
      </c>
    </row>
    <row r="1675" spans="1:15" x14ac:dyDescent="0.3">
      <c r="A1675" s="7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6" t="s">
        <v>36</v>
      </c>
    </row>
    <row r="1676" spans="1:15" x14ac:dyDescent="0.3">
      <c r="A1676" s="7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6" t="s">
        <v>36</v>
      </c>
    </row>
    <row r="1677" spans="1:15" x14ac:dyDescent="0.3">
      <c r="A1677" s="7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6" t="s">
        <v>36</v>
      </c>
    </row>
    <row r="1678" spans="1:15" x14ac:dyDescent="0.3">
      <c r="A1678" s="7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6" t="s">
        <v>36</v>
      </c>
    </row>
    <row r="1679" spans="1:15" x14ac:dyDescent="0.3">
      <c r="A1679" s="7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6" t="s">
        <v>37</v>
      </c>
    </row>
    <row r="1680" spans="1:15" x14ac:dyDescent="0.3">
      <c r="A1680" s="7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6" t="s">
        <v>36</v>
      </c>
    </row>
    <row r="1681" spans="1:15" x14ac:dyDescent="0.3">
      <c r="A1681" s="7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6" t="s">
        <v>36</v>
      </c>
    </row>
    <row r="1682" spans="1:15" x14ac:dyDescent="0.3">
      <c r="A1682" s="7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6" t="s">
        <v>36</v>
      </c>
    </row>
    <row r="1683" spans="1:15" x14ac:dyDescent="0.3">
      <c r="A1683" s="7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6" t="s">
        <v>36</v>
      </c>
    </row>
    <row r="1684" spans="1:15" x14ac:dyDescent="0.3">
      <c r="A1684" s="7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6" t="s">
        <v>37</v>
      </c>
    </row>
    <row r="1685" spans="1:15" x14ac:dyDescent="0.3">
      <c r="A1685" s="7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6" t="s">
        <v>36</v>
      </c>
    </row>
    <row r="1686" spans="1:15" x14ac:dyDescent="0.3">
      <c r="A1686" s="7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6" t="s">
        <v>37</v>
      </c>
    </row>
    <row r="1687" spans="1:15" x14ac:dyDescent="0.3">
      <c r="A1687" s="7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6" t="s">
        <v>36</v>
      </c>
    </row>
    <row r="1688" spans="1:15" x14ac:dyDescent="0.3">
      <c r="A1688" s="7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6" t="s">
        <v>36</v>
      </c>
    </row>
    <row r="1689" spans="1:15" x14ac:dyDescent="0.3">
      <c r="A1689" s="7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6" t="s">
        <v>37</v>
      </c>
    </row>
    <row r="1690" spans="1:15" x14ac:dyDescent="0.3">
      <c r="A1690" s="7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6" t="s">
        <v>37</v>
      </c>
    </row>
    <row r="1691" spans="1:15" x14ac:dyDescent="0.3">
      <c r="A1691" s="7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6" t="s">
        <v>36</v>
      </c>
    </row>
    <row r="1692" spans="1:15" x14ac:dyDescent="0.3">
      <c r="A1692" s="7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6" t="s">
        <v>37</v>
      </c>
    </row>
    <row r="1693" spans="1:15" x14ac:dyDescent="0.3">
      <c r="A1693" s="7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6" t="s">
        <v>36</v>
      </c>
    </row>
    <row r="1694" spans="1:15" x14ac:dyDescent="0.3">
      <c r="A1694" s="7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6" t="s">
        <v>36</v>
      </c>
    </row>
    <row r="1695" spans="1:15" x14ac:dyDescent="0.3">
      <c r="A1695" s="7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6" t="s">
        <v>36</v>
      </c>
    </row>
    <row r="1696" spans="1:15" x14ac:dyDescent="0.3">
      <c r="A1696" s="7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6" t="s">
        <v>37</v>
      </c>
    </row>
    <row r="1697" spans="1:15" x14ac:dyDescent="0.3">
      <c r="A1697" s="7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6" t="s">
        <v>36</v>
      </c>
    </row>
    <row r="1698" spans="1:15" x14ac:dyDescent="0.3">
      <c r="A1698" s="7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6" t="s">
        <v>36</v>
      </c>
    </row>
    <row r="1699" spans="1:15" x14ac:dyDescent="0.3">
      <c r="A1699" s="7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6" t="s">
        <v>37</v>
      </c>
    </row>
    <row r="1700" spans="1:15" x14ac:dyDescent="0.3">
      <c r="A1700" s="7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6" t="s">
        <v>37</v>
      </c>
    </row>
    <row r="1701" spans="1:15" x14ac:dyDescent="0.3">
      <c r="A1701" s="7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6" t="s">
        <v>36</v>
      </c>
    </row>
    <row r="1702" spans="1:15" x14ac:dyDescent="0.3">
      <c r="A1702" s="7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6" t="s">
        <v>36</v>
      </c>
    </row>
    <row r="1703" spans="1:15" x14ac:dyDescent="0.3">
      <c r="A1703" s="7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6" t="s">
        <v>36</v>
      </c>
    </row>
    <row r="1704" spans="1:15" x14ac:dyDescent="0.3">
      <c r="A1704" s="7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6" t="s">
        <v>37</v>
      </c>
    </row>
    <row r="1705" spans="1:15" x14ac:dyDescent="0.3">
      <c r="A1705" s="7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6" t="s">
        <v>36</v>
      </c>
    </row>
    <row r="1706" spans="1:15" x14ac:dyDescent="0.3">
      <c r="A1706" s="7">
        <v>3536</v>
      </c>
      <c r="B1706" s="3">
        <v>52</v>
      </c>
      <c r="C1706" s="3">
        <v>27</v>
      </c>
      <c r="D1706" s="6">
        <v>65</v>
      </c>
      <c r="E1706" s="9" t="str">
        <f t="shared" ref="E1706:E1769" si="27">IF(D1706&lt;=50,"0-50",IF(D1706&lt;=100,"51-100","100+"))</f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6" t="s">
        <v>37</v>
      </c>
    </row>
    <row r="1707" spans="1:15" x14ac:dyDescent="0.3">
      <c r="A1707" s="7">
        <v>3654</v>
      </c>
      <c r="B1707" s="3">
        <v>52</v>
      </c>
      <c r="C1707" s="3">
        <v>27</v>
      </c>
      <c r="D1707" s="6">
        <v>32</v>
      </c>
      <c r="E1707" s="9" t="str">
        <f t="shared" si="27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6" t="s">
        <v>37</v>
      </c>
    </row>
    <row r="1708" spans="1:15" x14ac:dyDescent="0.3">
      <c r="A1708" s="7">
        <v>3658</v>
      </c>
      <c r="B1708" s="3">
        <v>52</v>
      </c>
      <c r="C1708" s="3">
        <v>26</v>
      </c>
      <c r="D1708" s="6">
        <v>104</v>
      </c>
      <c r="E1708" s="9" t="str">
        <f t="shared" si="27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6" t="s">
        <v>37</v>
      </c>
    </row>
    <row r="1709" spans="1:15" x14ac:dyDescent="0.3">
      <c r="A1709" s="7">
        <v>3694</v>
      </c>
      <c r="B1709" s="3">
        <v>52</v>
      </c>
      <c r="C1709" s="3">
        <v>27</v>
      </c>
      <c r="D1709" s="6">
        <v>28</v>
      </c>
      <c r="E1709" s="9" t="str">
        <f t="shared" si="27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6" t="s">
        <v>36</v>
      </c>
    </row>
    <row r="1710" spans="1:15" x14ac:dyDescent="0.3">
      <c r="A1710" s="7">
        <v>3795</v>
      </c>
      <c r="B1710" s="3">
        <v>52</v>
      </c>
      <c r="C1710" s="3">
        <v>27</v>
      </c>
      <c r="D1710" s="6">
        <v>39</v>
      </c>
      <c r="E1710" s="9" t="str">
        <f t="shared" si="27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6" t="s">
        <v>36</v>
      </c>
    </row>
    <row r="1711" spans="1:15" x14ac:dyDescent="0.3">
      <c r="A1711" s="7">
        <v>3906</v>
      </c>
      <c r="B1711" s="3">
        <v>52</v>
      </c>
      <c r="C1711" s="3">
        <v>28</v>
      </c>
      <c r="D1711" s="6">
        <v>55</v>
      </c>
      <c r="E1711" s="9" t="str">
        <f t="shared" si="27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6" t="s">
        <v>36</v>
      </c>
    </row>
    <row r="1712" spans="1:15" x14ac:dyDescent="0.3">
      <c r="A1712" s="7">
        <v>3912</v>
      </c>
      <c r="B1712" s="3">
        <v>52</v>
      </c>
      <c r="C1712" s="3">
        <v>26</v>
      </c>
      <c r="D1712" s="6">
        <v>44</v>
      </c>
      <c r="E1712" s="9" t="str">
        <f t="shared" si="27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6" t="s">
        <v>37</v>
      </c>
    </row>
    <row r="1713" spans="1:15" x14ac:dyDescent="0.3">
      <c r="A1713" s="7">
        <v>4038</v>
      </c>
      <c r="B1713" s="3">
        <v>52</v>
      </c>
      <c r="C1713" s="3">
        <v>28</v>
      </c>
      <c r="D1713" s="6">
        <v>72</v>
      </c>
      <c r="E1713" s="9" t="str">
        <f t="shared" si="27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6" t="s">
        <v>36</v>
      </c>
    </row>
    <row r="1714" spans="1:15" x14ac:dyDescent="0.3">
      <c r="A1714" s="7">
        <v>4068</v>
      </c>
      <c r="B1714" s="3">
        <v>52</v>
      </c>
      <c r="C1714" s="3">
        <v>28</v>
      </c>
      <c r="D1714" s="6">
        <v>21</v>
      </c>
      <c r="E1714" s="9" t="str">
        <f t="shared" si="27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6" t="s">
        <v>36</v>
      </c>
    </row>
    <row r="1715" spans="1:15" x14ac:dyDescent="0.3">
      <c r="A1715" s="7">
        <v>4088</v>
      </c>
      <c r="B1715" s="3">
        <v>52</v>
      </c>
      <c r="C1715" s="3">
        <v>28</v>
      </c>
      <c r="D1715" s="6">
        <v>179</v>
      </c>
      <c r="E1715" s="9" t="str">
        <f t="shared" si="27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6" t="s">
        <v>36</v>
      </c>
    </row>
    <row r="1716" spans="1:15" x14ac:dyDescent="0.3">
      <c r="A1716" s="7">
        <v>4115</v>
      </c>
      <c r="B1716" s="3">
        <v>52</v>
      </c>
      <c r="C1716" s="3">
        <v>28</v>
      </c>
      <c r="D1716" s="6">
        <v>52</v>
      </c>
      <c r="E1716" s="9" t="str">
        <f t="shared" si="27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6" t="s">
        <v>36</v>
      </c>
    </row>
    <row r="1717" spans="1:15" x14ac:dyDescent="0.3">
      <c r="A1717" s="7">
        <v>4219</v>
      </c>
      <c r="B1717" s="3">
        <v>52</v>
      </c>
      <c r="C1717" s="3">
        <v>27</v>
      </c>
      <c r="D1717" s="6">
        <v>43</v>
      </c>
      <c r="E1717" s="9" t="str">
        <f t="shared" si="27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6" t="s">
        <v>37</v>
      </c>
    </row>
    <row r="1718" spans="1:15" x14ac:dyDescent="0.3">
      <c r="A1718" s="7">
        <v>4251</v>
      </c>
      <c r="B1718" s="3">
        <v>52</v>
      </c>
      <c r="C1718" s="3">
        <v>28</v>
      </c>
      <c r="D1718" s="6">
        <v>54</v>
      </c>
      <c r="E1718" s="9" t="str">
        <f t="shared" si="27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6" t="s">
        <v>37</v>
      </c>
    </row>
    <row r="1719" spans="1:15" x14ac:dyDescent="0.3">
      <c r="A1719" s="7">
        <v>4259</v>
      </c>
      <c r="B1719" s="3">
        <v>52</v>
      </c>
      <c r="C1719" s="3">
        <v>26</v>
      </c>
      <c r="D1719" s="6">
        <v>155</v>
      </c>
      <c r="E1719" s="9" t="str">
        <f t="shared" si="27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6" t="s">
        <v>36</v>
      </c>
    </row>
    <row r="1720" spans="1:15" x14ac:dyDescent="0.3">
      <c r="A1720" s="7">
        <v>4260</v>
      </c>
      <c r="B1720" s="3">
        <v>52</v>
      </c>
      <c r="C1720" s="3">
        <v>26</v>
      </c>
      <c r="D1720" s="6">
        <v>158</v>
      </c>
      <c r="E1720" s="9" t="str">
        <f t="shared" si="27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6" t="s">
        <v>37</v>
      </c>
    </row>
    <row r="1721" spans="1:15" x14ac:dyDescent="0.3">
      <c r="A1721" s="7">
        <v>4268</v>
      </c>
      <c r="B1721" s="3">
        <v>52</v>
      </c>
      <c r="C1721" s="3">
        <v>26</v>
      </c>
      <c r="D1721" s="6">
        <v>194</v>
      </c>
      <c r="E1721" s="9" t="str">
        <f t="shared" si="27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6" t="s">
        <v>36</v>
      </c>
    </row>
    <row r="1722" spans="1:15" x14ac:dyDescent="0.3">
      <c r="A1722" s="7">
        <v>4303</v>
      </c>
      <c r="B1722" s="3">
        <v>52</v>
      </c>
      <c r="C1722" s="3">
        <v>27</v>
      </c>
      <c r="D1722" s="6">
        <v>85</v>
      </c>
      <c r="E1722" s="9" t="str">
        <f t="shared" si="27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6" t="s">
        <v>36</v>
      </c>
    </row>
    <row r="1723" spans="1:15" x14ac:dyDescent="0.3">
      <c r="A1723" s="7">
        <v>4314</v>
      </c>
      <c r="B1723" s="3">
        <v>52</v>
      </c>
      <c r="C1723" s="3">
        <v>28</v>
      </c>
      <c r="D1723" s="6">
        <v>79</v>
      </c>
      <c r="E1723" s="9" t="str">
        <f t="shared" si="27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6" t="s">
        <v>37</v>
      </c>
    </row>
    <row r="1724" spans="1:15" x14ac:dyDescent="0.3">
      <c r="A1724" s="7">
        <v>4324</v>
      </c>
      <c r="B1724" s="3">
        <v>52</v>
      </c>
      <c r="C1724" s="3">
        <v>28</v>
      </c>
      <c r="D1724" s="6">
        <v>31</v>
      </c>
      <c r="E1724" s="9" t="str">
        <f t="shared" si="27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6" t="s">
        <v>36</v>
      </c>
    </row>
    <row r="1725" spans="1:15" x14ac:dyDescent="0.3">
      <c r="A1725" s="7">
        <v>4367</v>
      </c>
      <c r="B1725" s="3">
        <v>52</v>
      </c>
      <c r="C1725" s="3">
        <v>28</v>
      </c>
      <c r="D1725" s="6">
        <v>43</v>
      </c>
      <c r="E1725" s="9" t="str">
        <f t="shared" si="27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6" t="s">
        <v>36</v>
      </c>
    </row>
    <row r="1726" spans="1:15" x14ac:dyDescent="0.3">
      <c r="A1726" s="7">
        <v>4391</v>
      </c>
      <c r="B1726" s="3">
        <v>52</v>
      </c>
      <c r="C1726" s="3">
        <v>26</v>
      </c>
      <c r="D1726" s="6">
        <v>62</v>
      </c>
      <c r="E1726" s="9" t="str">
        <f t="shared" si="27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6" t="s">
        <v>36</v>
      </c>
    </row>
    <row r="1727" spans="1:15" x14ac:dyDescent="0.3">
      <c r="A1727" s="7">
        <v>4393</v>
      </c>
      <c r="B1727" s="3">
        <v>52</v>
      </c>
      <c r="C1727" s="3">
        <v>27</v>
      </c>
      <c r="D1727" s="6">
        <v>81</v>
      </c>
      <c r="E1727" s="9" t="str">
        <f t="shared" si="27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6" t="s">
        <v>36</v>
      </c>
    </row>
    <row r="1728" spans="1:15" x14ac:dyDescent="0.3">
      <c r="A1728" s="7">
        <v>4494</v>
      </c>
      <c r="B1728" s="3">
        <v>52</v>
      </c>
      <c r="C1728" s="3">
        <v>28</v>
      </c>
      <c r="D1728" s="6">
        <v>74</v>
      </c>
      <c r="E1728" s="9" t="str">
        <f t="shared" si="27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6" t="s">
        <v>37</v>
      </c>
    </row>
    <row r="1729" spans="1:15" x14ac:dyDescent="0.3">
      <c r="A1729" s="7">
        <v>4584</v>
      </c>
      <c r="B1729" s="3">
        <v>52</v>
      </c>
      <c r="C1729" s="3">
        <v>26</v>
      </c>
      <c r="D1729" s="6">
        <v>83</v>
      </c>
      <c r="E1729" s="9" t="str">
        <f t="shared" si="27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6" t="s">
        <v>36</v>
      </c>
    </row>
    <row r="1730" spans="1:15" x14ac:dyDescent="0.3">
      <c r="A1730" s="7">
        <v>4621</v>
      </c>
      <c r="B1730" s="3">
        <v>52</v>
      </c>
      <c r="C1730" s="3">
        <v>26</v>
      </c>
      <c r="D1730" s="6">
        <v>84</v>
      </c>
      <c r="E1730" s="9" t="str">
        <f t="shared" si="27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6" t="s">
        <v>36</v>
      </c>
    </row>
    <row r="1731" spans="1:15" x14ac:dyDescent="0.3">
      <c r="A1731" s="7">
        <v>4668</v>
      </c>
      <c r="B1731" s="3">
        <v>52</v>
      </c>
      <c r="C1731" s="3">
        <v>28</v>
      </c>
      <c r="D1731" s="6">
        <v>72</v>
      </c>
      <c r="E1731" s="9" t="str">
        <f t="shared" si="27"/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6" t="s">
        <v>36</v>
      </c>
    </row>
    <row r="1732" spans="1:15" x14ac:dyDescent="0.3">
      <c r="A1732" s="7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6" t="s">
        <v>36</v>
      </c>
    </row>
    <row r="1733" spans="1:15" x14ac:dyDescent="0.3">
      <c r="A1733" s="7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6" t="s">
        <v>36</v>
      </c>
    </row>
    <row r="1734" spans="1:15" x14ac:dyDescent="0.3">
      <c r="A1734" s="7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6" t="s">
        <v>36</v>
      </c>
    </row>
    <row r="1735" spans="1:15" x14ac:dyDescent="0.3">
      <c r="A1735" s="7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6" t="s">
        <v>36</v>
      </c>
    </row>
    <row r="1736" spans="1:15" x14ac:dyDescent="0.3">
      <c r="A1736" s="7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6" t="s">
        <v>36</v>
      </c>
    </row>
    <row r="1737" spans="1:15" x14ac:dyDescent="0.3">
      <c r="A1737" s="7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6" t="s">
        <v>37</v>
      </c>
    </row>
    <row r="1738" spans="1:15" x14ac:dyDescent="0.3">
      <c r="A1738" s="7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6" t="s">
        <v>37</v>
      </c>
    </row>
    <row r="1739" spans="1:15" x14ac:dyDescent="0.3">
      <c r="A1739" s="7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6" t="s">
        <v>36</v>
      </c>
    </row>
    <row r="1740" spans="1:15" x14ac:dyDescent="0.3">
      <c r="A1740" s="7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6" t="s">
        <v>36</v>
      </c>
    </row>
    <row r="1741" spans="1:15" x14ac:dyDescent="0.3">
      <c r="A1741" s="7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6" t="s">
        <v>36</v>
      </c>
    </row>
    <row r="1742" spans="1:15" x14ac:dyDescent="0.3">
      <c r="A1742" s="7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6" t="s">
        <v>37</v>
      </c>
    </row>
    <row r="1743" spans="1:15" x14ac:dyDescent="0.3">
      <c r="A1743" s="7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6" t="s">
        <v>36</v>
      </c>
    </row>
    <row r="1744" spans="1:15" x14ac:dyDescent="0.3">
      <c r="A1744" s="7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6" t="s">
        <v>37</v>
      </c>
    </row>
    <row r="1745" spans="1:15" x14ac:dyDescent="0.3">
      <c r="A1745" s="7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6" t="s">
        <v>36</v>
      </c>
    </row>
    <row r="1746" spans="1:15" x14ac:dyDescent="0.3">
      <c r="A1746" s="7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6" t="s">
        <v>36</v>
      </c>
    </row>
    <row r="1747" spans="1:15" x14ac:dyDescent="0.3">
      <c r="A1747" s="7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6" t="s">
        <v>36</v>
      </c>
    </row>
    <row r="1748" spans="1:15" x14ac:dyDescent="0.3">
      <c r="A1748" s="7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6" t="s">
        <v>36</v>
      </c>
    </row>
    <row r="1749" spans="1:15" x14ac:dyDescent="0.3">
      <c r="A1749" s="7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6" t="s">
        <v>37</v>
      </c>
    </row>
    <row r="1750" spans="1:15" x14ac:dyDescent="0.3">
      <c r="A1750" s="7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6" t="s">
        <v>36</v>
      </c>
    </row>
    <row r="1751" spans="1:15" x14ac:dyDescent="0.3">
      <c r="A1751" s="7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6" t="s">
        <v>36</v>
      </c>
    </row>
    <row r="1752" spans="1:15" x14ac:dyDescent="0.3">
      <c r="A1752" s="7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6" t="s">
        <v>36</v>
      </c>
    </row>
    <row r="1753" spans="1:15" x14ac:dyDescent="0.3">
      <c r="A1753" s="7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6" t="s">
        <v>37</v>
      </c>
    </row>
    <row r="1754" spans="1:15" x14ac:dyDescent="0.3">
      <c r="A1754" s="7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6" t="s">
        <v>36</v>
      </c>
    </row>
    <row r="1755" spans="1:15" x14ac:dyDescent="0.3">
      <c r="A1755" s="7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6" t="s">
        <v>37</v>
      </c>
    </row>
    <row r="1756" spans="1:15" x14ac:dyDescent="0.3">
      <c r="A1756" s="7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6" t="s">
        <v>36</v>
      </c>
    </row>
    <row r="1757" spans="1:15" x14ac:dyDescent="0.3">
      <c r="A1757" s="7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6" t="s">
        <v>36</v>
      </c>
    </row>
    <row r="1758" spans="1:15" x14ac:dyDescent="0.3">
      <c r="A1758" s="7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6" t="s">
        <v>36</v>
      </c>
    </row>
    <row r="1759" spans="1:15" x14ac:dyDescent="0.3">
      <c r="A1759" s="7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6" t="s">
        <v>36</v>
      </c>
    </row>
    <row r="1760" spans="1:15" x14ac:dyDescent="0.3">
      <c r="A1760" s="7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6" t="s">
        <v>36</v>
      </c>
    </row>
    <row r="1761" spans="1:15" x14ac:dyDescent="0.3">
      <c r="A1761" s="7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6" t="s">
        <v>36</v>
      </c>
    </row>
    <row r="1762" spans="1:15" x14ac:dyDescent="0.3">
      <c r="A1762" s="7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6" t="s">
        <v>37</v>
      </c>
    </row>
    <row r="1763" spans="1:15" x14ac:dyDescent="0.3">
      <c r="A1763" s="7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6" t="s">
        <v>36</v>
      </c>
    </row>
    <row r="1764" spans="1:15" x14ac:dyDescent="0.3">
      <c r="A1764" s="7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6" t="s">
        <v>36</v>
      </c>
    </row>
    <row r="1765" spans="1:15" x14ac:dyDescent="0.3">
      <c r="A1765" s="7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6" t="s">
        <v>36</v>
      </c>
    </row>
    <row r="1766" spans="1:15" x14ac:dyDescent="0.3">
      <c r="A1766" s="7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6" t="s">
        <v>36</v>
      </c>
    </row>
    <row r="1767" spans="1:15" x14ac:dyDescent="0.3">
      <c r="A1767" s="7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6" t="s">
        <v>37</v>
      </c>
    </row>
    <row r="1768" spans="1:15" x14ac:dyDescent="0.3">
      <c r="A1768" s="7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6" t="s">
        <v>37</v>
      </c>
    </row>
    <row r="1769" spans="1:15" x14ac:dyDescent="0.3">
      <c r="A1769" s="7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6" t="s">
        <v>36</v>
      </c>
    </row>
    <row r="1770" spans="1:15" x14ac:dyDescent="0.3">
      <c r="A1770" s="7">
        <v>1044</v>
      </c>
      <c r="B1770" s="3">
        <v>51</v>
      </c>
      <c r="C1770" s="3">
        <v>27</v>
      </c>
      <c r="D1770" s="6">
        <v>21</v>
      </c>
      <c r="E1770" s="9" t="str">
        <f t="shared" ref="E1770:E1833" si="28">IF(D1770&lt;=50,"0-50",IF(D1770&lt;=100,"51-100","100+"))</f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6" t="s">
        <v>36</v>
      </c>
    </row>
    <row r="1771" spans="1:15" x14ac:dyDescent="0.3">
      <c r="A1771" s="7">
        <v>1047</v>
      </c>
      <c r="B1771" s="3">
        <v>51</v>
      </c>
      <c r="C1771" s="3">
        <v>26</v>
      </c>
      <c r="D1771" s="6">
        <v>34</v>
      </c>
      <c r="E1771" s="9" t="str">
        <f t="shared" si="28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6" t="s">
        <v>36</v>
      </c>
    </row>
    <row r="1772" spans="1:15" x14ac:dyDescent="0.3">
      <c r="A1772" s="7">
        <v>1079</v>
      </c>
      <c r="B1772" s="3">
        <v>51</v>
      </c>
      <c r="C1772" s="3">
        <v>27</v>
      </c>
      <c r="D1772" s="6">
        <v>39</v>
      </c>
      <c r="E1772" s="9" t="str">
        <f t="shared" si="28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6" t="s">
        <v>37</v>
      </c>
    </row>
    <row r="1773" spans="1:15" x14ac:dyDescent="0.3">
      <c r="A1773" s="7">
        <v>1086</v>
      </c>
      <c r="B1773" s="3">
        <v>51</v>
      </c>
      <c r="C1773" s="3">
        <v>26</v>
      </c>
      <c r="D1773" s="6">
        <v>11</v>
      </c>
      <c r="E1773" s="9" t="str">
        <f t="shared" si="28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6" t="s">
        <v>36</v>
      </c>
    </row>
    <row r="1774" spans="1:15" x14ac:dyDescent="0.3">
      <c r="A1774" s="7">
        <v>1105</v>
      </c>
      <c r="B1774" s="3">
        <v>51</v>
      </c>
      <c r="C1774" s="3">
        <v>25</v>
      </c>
      <c r="D1774" s="6">
        <v>181</v>
      </c>
      <c r="E1774" s="9" t="str">
        <f t="shared" si="28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6" t="s">
        <v>37</v>
      </c>
    </row>
    <row r="1775" spans="1:15" x14ac:dyDescent="0.3">
      <c r="A1775" s="7">
        <v>1116</v>
      </c>
      <c r="B1775" s="3">
        <v>51</v>
      </c>
      <c r="C1775" s="3">
        <v>24</v>
      </c>
      <c r="D1775" s="6">
        <v>84</v>
      </c>
      <c r="E1775" s="9" t="str">
        <f t="shared" si="28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6" t="s">
        <v>36</v>
      </c>
    </row>
    <row r="1776" spans="1:15" x14ac:dyDescent="0.3">
      <c r="A1776" s="7">
        <v>1138</v>
      </c>
      <c r="B1776" s="3">
        <v>51</v>
      </c>
      <c r="C1776" s="3">
        <v>26</v>
      </c>
      <c r="D1776" s="6">
        <v>134</v>
      </c>
      <c r="E1776" s="9" t="str">
        <f t="shared" si="28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6" t="s">
        <v>36</v>
      </c>
    </row>
    <row r="1777" spans="1:15" x14ac:dyDescent="0.3">
      <c r="A1777" s="7">
        <v>1240</v>
      </c>
      <c r="B1777" s="3">
        <v>51</v>
      </c>
      <c r="C1777" s="3">
        <v>26</v>
      </c>
      <c r="D1777" s="6">
        <v>12</v>
      </c>
      <c r="E1777" s="9" t="str">
        <f t="shared" si="28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6" t="s">
        <v>37</v>
      </c>
    </row>
    <row r="1778" spans="1:15" x14ac:dyDescent="0.3">
      <c r="A1778" s="7">
        <v>1250</v>
      </c>
      <c r="B1778" s="3">
        <v>51</v>
      </c>
      <c r="C1778" s="3">
        <v>27</v>
      </c>
      <c r="D1778" s="6">
        <v>80</v>
      </c>
      <c r="E1778" s="9" t="str">
        <f t="shared" si="28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6" t="s">
        <v>37</v>
      </c>
    </row>
    <row r="1779" spans="1:15" x14ac:dyDescent="0.3">
      <c r="A1779" s="7">
        <v>1283</v>
      </c>
      <c r="B1779" s="3">
        <v>51</v>
      </c>
      <c r="C1779" s="3">
        <v>26</v>
      </c>
      <c r="D1779" s="6">
        <v>55</v>
      </c>
      <c r="E1779" s="9" t="str">
        <f t="shared" si="28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6" t="s">
        <v>37</v>
      </c>
    </row>
    <row r="1780" spans="1:15" x14ac:dyDescent="0.3">
      <c r="A1780" s="7">
        <v>1305</v>
      </c>
      <c r="B1780" s="3">
        <v>51</v>
      </c>
      <c r="C1780" s="3">
        <v>26</v>
      </c>
      <c r="D1780" s="6">
        <v>145</v>
      </c>
      <c r="E1780" s="9" t="str">
        <f t="shared" si="28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6" t="s">
        <v>37</v>
      </c>
    </row>
    <row r="1781" spans="1:15" x14ac:dyDescent="0.3">
      <c r="A1781" s="7">
        <v>1339</v>
      </c>
      <c r="B1781" s="3">
        <v>51</v>
      </c>
      <c r="C1781" s="3">
        <v>27</v>
      </c>
      <c r="D1781" s="6">
        <v>42</v>
      </c>
      <c r="E1781" s="9" t="str">
        <f t="shared" si="28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6" t="s">
        <v>36</v>
      </c>
    </row>
    <row r="1782" spans="1:15" x14ac:dyDescent="0.3">
      <c r="A1782" s="7">
        <v>1353</v>
      </c>
      <c r="B1782" s="3">
        <v>51</v>
      </c>
      <c r="C1782" s="3">
        <v>27</v>
      </c>
      <c r="D1782" s="6">
        <v>20</v>
      </c>
      <c r="E1782" s="9" t="str">
        <f t="shared" si="28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6" t="s">
        <v>36</v>
      </c>
    </row>
    <row r="1783" spans="1:15" x14ac:dyDescent="0.3">
      <c r="A1783" s="7">
        <v>1434</v>
      </c>
      <c r="B1783" s="3">
        <v>51</v>
      </c>
      <c r="C1783" s="3">
        <v>25</v>
      </c>
      <c r="D1783" s="6">
        <v>68</v>
      </c>
      <c r="E1783" s="9" t="str">
        <f t="shared" si="28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6" t="s">
        <v>37</v>
      </c>
    </row>
    <row r="1784" spans="1:15" x14ac:dyDescent="0.3">
      <c r="A1784" s="7">
        <v>1455</v>
      </c>
      <c r="B1784" s="3">
        <v>51</v>
      </c>
      <c r="C1784" s="3">
        <v>25</v>
      </c>
      <c r="D1784" s="6">
        <v>148</v>
      </c>
      <c r="E1784" s="9" t="str">
        <f t="shared" si="28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6" t="s">
        <v>36</v>
      </c>
    </row>
    <row r="1785" spans="1:15" x14ac:dyDescent="0.3">
      <c r="A1785" s="7">
        <v>1459</v>
      </c>
      <c r="B1785" s="3">
        <v>51</v>
      </c>
      <c r="C1785" s="3">
        <v>25</v>
      </c>
      <c r="D1785" s="6">
        <v>33</v>
      </c>
      <c r="E1785" s="9" t="str">
        <f t="shared" si="28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6" t="s">
        <v>37</v>
      </c>
    </row>
    <row r="1786" spans="1:15" x14ac:dyDescent="0.3">
      <c r="A1786" s="7">
        <v>1506</v>
      </c>
      <c r="B1786" s="3">
        <v>51</v>
      </c>
      <c r="C1786" s="3">
        <v>25</v>
      </c>
      <c r="D1786" s="6">
        <v>18</v>
      </c>
      <c r="E1786" s="9" t="str">
        <f t="shared" si="28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6" t="s">
        <v>37</v>
      </c>
    </row>
    <row r="1787" spans="1:15" x14ac:dyDescent="0.3">
      <c r="A1787" s="7">
        <v>1558</v>
      </c>
      <c r="B1787" s="3">
        <v>51</v>
      </c>
      <c r="C1787" s="3">
        <v>25</v>
      </c>
      <c r="D1787" s="6">
        <v>41</v>
      </c>
      <c r="E1787" s="9" t="str">
        <f t="shared" si="28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6" t="s">
        <v>36</v>
      </c>
    </row>
    <row r="1788" spans="1:15" x14ac:dyDescent="0.3">
      <c r="A1788" s="7">
        <v>1570</v>
      </c>
      <c r="B1788" s="3">
        <v>51</v>
      </c>
      <c r="C1788" s="3">
        <v>27</v>
      </c>
      <c r="D1788" s="6">
        <v>44</v>
      </c>
      <c r="E1788" s="9" t="str">
        <f t="shared" si="28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6" t="s">
        <v>36</v>
      </c>
    </row>
    <row r="1789" spans="1:15" x14ac:dyDescent="0.3">
      <c r="A1789" s="7">
        <v>1667</v>
      </c>
      <c r="B1789" s="3">
        <v>51</v>
      </c>
      <c r="C1789" s="3">
        <v>25</v>
      </c>
      <c r="D1789" s="6">
        <v>190</v>
      </c>
      <c r="E1789" s="9" t="str">
        <f t="shared" si="28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6" t="s">
        <v>36</v>
      </c>
    </row>
    <row r="1790" spans="1:15" x14ac:dyDescent="0.3">
      <c r="A1790" s="7">
        <v>1683</v>
      </c>
      <c r="B1790" s="3">
        <v>51</v>
      </c>
      <c r="C1790" s="3">
        <v>26</v>
      </c>
      <c r="D1790" s="6">
        <v>14</v>
      </c>
      <c r="E1790" s="9" t="str">
        <f t="shared" si="28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6" t="s">
        <v>36</v>
      </c>
    </row>
    <row r="1791" spans="1:15" x14ac:dyDescent="0.3">
      <c r="A1791" s="7">
        <v>1700</v>
      </c>
      <c r="B1791" s="3">
        <v>51</v>
      </c>
      <c r="C1791" s="3">
        <v>25</v>
      </c>
      <c r="D1791" s="6">
        <v>15</v>
      </c>
      <c r="E1791" s="9" t="str">
        <f t="shared" si="28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6" t="s">
        <v>37</v>
      </c>
    </row>
    <row r="1792" spans="1:15" x14ac:dyDescent="0.3">
      <c r="A1792" s="7">
        <v>1715</v>
      </c>
      <c r="B1792" s="3">
        <v>51</v>
      </c>
      <c r="C1792" s="3">
        <v>27</v>
      </c>
      <c r="D1792" s="6">
        <v>155</v>
      </c>
      <c r="E1792" s="9" t="str">
        <f t="shared" si="28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6" t="s">
        <v>37</v>
      </c>
    </row>
    <row r="1793" spans="1:15" x14ac:dyDescent="0.3">
      <c r="A1793" s="7">
        <v>1806</v>
      </c>
      <c r="B1793" s="3">
        <v>51</v>
      </c>
      <c r="C1793" s="3">
        <v>26</v>
      </c>
      <c r="D1793" s="6">
        <v>15</v>
      </c>
      <c r="E1793" s="9" t="str">
        <f t="shared" si="28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6" t="s">
        <v>36</v>
      </c>
    </row>
    <row r="1794" spans="1:15" x14ac:dyDescent="0.3">
      <c r="A1794" s="7">
        <v>1854</v>
      </c>
      <c r="B1794" s="3">
        <v>51</v>
      </c>
      <c r="C1794" s="3">
        <v>25</v>
      </c>
      <c r="D1794" s="6">
        <v>60</v>
      </c>
      <c r="E1794" s="9" t="str">
        <f t="shared" si="28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6" t="s">
        <v>36</v>
      </c>
    </row>
    <row r="1795" spans="1:15" x14ac:dyDescent="0.3">
      <c r="A1795" s="7">
        <v>1857</v>
      </c>
      <c r="B1795" s="3">
        <v>51</v>
      </c>
      <c r="C1795" s="3">
        <v>24</v>
      </c>
      <c r="D1795" s="6">
        <v>21</v>
      </c>
      <c r="E1795" s="9" t="str">
        <f t="shared" si="28"/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6" t="s">
        <v>36</v>
      </c>
    </row>
    <row r="1796" spans="1:15" x14ac:dyDescent="0.3">
      <c r="A1796" s="7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6" t="s">
        <v>36</v>
      </c>
    </row>
    <row r="1797" spans="1:15" x14ac:dyDescent="0.3">
      <c r="A1797" s="7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6" t="s">
        <v>37</v>
      </c>
    </row>
    <row r="1798" spans="1:15" x14ac:dyDescent="0.3">
      <c r="A1798" s="7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6" t="s">
        <v>36</v>
      </c>
    </row>
    <row r="1799" spans="1:15" x14ac:dyDescent="0.3">
      <c r="A1799" s="7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6" t="s">
        <v>36</v>
      </c>
    </row>
    <row r="1800" spans="1:15" x14ac:dyDescent="0.3">
      <c r="A1800" s="7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6" t="s">
        <v>36</v>
      </c>
    </row>
    <row r="1801" spans="1:15" x14ac:dyDescent="0.3">
      <c r="A1801" s="7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6" t="s">
        <v>36</v>
      </c>
    </row>
    <row r="1802" spans="1:15" x14ac:dyDescent="0.3">
      <c r="A1802" s="7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6" t="s">
        <v>36</v>
      </c>
    </row>
    <row r="1803" spans="1:15" x14ac:dyDescent="0.3">
      <c r="A1803" s="7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6" t="s">
        <v>36</v>
      </c>
    </row>
    <row r="1804" spans="1:15" x14ac:dyDescent="0.3">
      <c r="A1804" s="7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6" t="s">
        <v>36</v>
      </c>
    </row>
    <row r="1805" spans="1:15" x14ac:dyDescent="0.3">
      <c r="A1805" s="7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6" t="s">
        <v>36</v>
      </c>
    </row>
    <row r="1806" spans="1:15" x14ac:dyDescent="0.3">
      <c r="A1806" s="7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6" t="s">
        <v>37</v>
      </c>
    </row>
    <row r="1807" spans="1:15" x14ac:dyDescent="0.3">
      <c r="A1807" s="7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6" t="s">
        <v>37</v>
      </c>
    </row>
    <row r="1808" spans="1:15" x14ac:dyDescent="0.3">
      <c r="A1808" s="7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6" t="s">
        <v>37</v>
      </c>
    </row>
    <row r="1809" spans="1:15" x14ac:dyDescent="0.3">
      <c r="A1809" s="7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6" t="s">
        <v>37</v>
      </c>
    </row>
    <row r="1810" spans="1:15" x14ac:dyDescent="0.3">
      <c r="A1810" s="7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6" t="s">
        <v>37</v>
      </c>
    </row>
    <row r="1811" spans="1:15" x14ac:dyDescent="0.3">
      <c r="A1811" s="7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6" t="s">
        <v>36</v>
      </c>
    </row>
    <row r="1812" spans="1:15" x14ac:dyDescent="0.3">
      <c r="A1812" s="7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6" t="s">
        <v>37</v>
      </c>
    </row>
    <row r="1813" spans="1:15" x14ac:dyDescent="0.3">
      <c r="A1813" s="7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6" t="s">
        <v>36</v>
      </c>
    </row>
    <row r="1814" spans="1:15" x14ac:dyDescent="0.3">
      <c r="A1814" s="7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6" t="s">
        <v>36</v>
      </c>
    </row>
    <row r="1815" spans="1:15" x14ac:dyDescent="0.3">
      <c r="A1815" s="7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6" t="s">
        <v>37</v>
      </c>
    </row>
    <row r="1816" spans="1:15" x14ac:dyDescent="0.3">
      <c r="A1816" s="7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6" t="s">
        <v>36</v>
      </c>
    </row>
    <row r="1817" spans="1:15" x14ac:dyDescent="0.3">
      <c r="A1817" s="7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6" t="s">
        <v>36</v>
      </c>
    </row>
    <row r="1818" spans="1:15" x14ac:dyDescent="0.3">
      <c r="A1818" s="7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6" t="s">
        <v>36</v>
      </c>
    </row>
    <row r="1819" spans="1:15" x14ac:dyDescent="0.3">
      <c r="A1819" s="7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6" t="s">
        <v>36</v>
      </c>
    </row>
    <row r="1820" spans="1:15" x14ac:dyDescent="0.3">
      <c r="A1820" s="7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6" t="s">
        <v>36</v>
      </c>
    </row>
    <row r="1821" spans="1:15" x14ac:dyDescent="0.3">
      <c r="A1821" s="7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6" t="s">
        <v>37</v>
      </c>
    </row>
    <row r="1822" spans="1:15" x14ac:dyDescent="0.3">
      <c r="A1822" s="7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6" t="s">
        <v>37</v>
      </c>
    </row>
    <row r="1823" spans="1:15" x14ac:dyDescent="0.3">
      <c r="A1823" s="7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6" t="s">
        <v>36</v>
      </c>
    </row>
    <row r="1824" spans="1:15" x14ac:dyDescent="0.3">
      <c r="A1824" s="7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6" t="s">
        <v>36</v>
      </c>
    </row>
    <row r="1825" spans="1:15" x14ac:dyDescent="0.3">
      <c r="A1825" s="7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6" t="s">
        <v>37</v>
      </c>
    </row>
    <row r="1826" spans="1:15" x14ac:dyDescent="0.3">
      <c r="A1826" s="7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6" t="s">
        <v>36</v>
      </c>
    </row>
    <row r="1827" spans="1:15" x14ac:dyDescent="0.3">
      <c r="A1827" s="7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6" t="s">
        <v>37</v>
      </c>
    </row>
    <row r="1828" spans="1:15" x14ac:dyDescent="0.3">
      <c r="A1828" s="7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6" t="s">
        <v>37</v>
      </c>
    </row>
    <row r="1829" spans="1:15" x14ac:dyDescent="0.3">
      <c r="A1829" s="7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6" t="s">
        <v>37</v>
      </c>
    </row>
    <row r="1830" spans="1:15" x14ac:dyDescent="0.3">
      <c r="A1830" s="7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6" t="s">
        <v>36</v>
      </c>
    </row>
    <row r="1831" spans="1:15" x14ac:dyDescent="0.3">
      <c r="A1831" s="7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6" t="s">
        <v>36</v>
      </c>
    </row>
    <row r="1832" spans="1:15" x14ac:dyDescent="0.3">
      <c r="A1832" s="7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6" t="s">
        <v>37</v>
      </c>
    </row>
    <row r="1833" spans="1:15" x14ac:dyDescent="0.3">
      <c r="A1833" s="7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6" t="s">
        <v>36</v>
      </c>
    </row>
    <row r="1834" spans="1:15" x14ac:dyDescent="0.3">
      <c r="A1834" s="7">
        <v>3640</v>
      </c>
      <c r="B1834" s="3">
        <v>51</v>
      </c>
      <c r="C1834" s="3">
        <v>26</v>
      </c>
      <c r="D1834" s="6">
        <v>191</v>
      </c>
      <c r="E1834" s="9" t="str">
        <f t="shared" ref="E1834:E1897" si="29">IF(D1834&lt;=50,"0-50",IF(D1834&lt;=100,"51-100","100+"))</f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6" t="s">
        <v>36</v>
      </c>
    </row>
    <row r="1835" spans="1:15" x14ac:dyDescent="0.3">
      <c r="A1835" s="7">
        <v>3689</v>
      </c>
      <c r="B1835" s="3">
        <v>51</v>
      </c>
      <c r="C1835" s="3">
        <v>26</v>
      </c>
      <c r="D1835" s="6">
        <v>179</v>
      </c>
      <c r="E1835" s="9" t="str">
        <f t="shared" si="29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6" t="s">
        <v>36</v>
      </c>
    </row>
    <row r="1836" spans="1:15" x14ac:dyDescent="0.3">
      <c r="A1836" s="7">
        <v>3724</v>
      </c>
      <c r="B1836" s="3">
        <v>51</v>
      </c>
      <c r="C1836" s="3">
        <v>27</v>
      </c>
      <c r="D1836" s="6">
        <v>45</v>
      </c>
      <c r="E1836" s="9" t="str">
        <f t="shared" si="29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6" t="s">
        <v>36</v>
      </c>
    </row>
    <row r="1837" spans="1:15" x14ac:dyDescent="0.3">
      <c r="A1837" s="7">
        <v>3775</v>
      </c>
      <c r="B1837" s="3">
        <v>51</v>
      </c>
      <c r="C1837" s="3">
        <v>26</v>
      </c>
      <c r="D1837" s="6">
        <v>52</v>
      </c>
      <c r="E1837" s="9" t="str">
        <f t="shared" si="29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6" t="s">
        <v>36</v>
      </c>
    </row>
    <row r="1838" spans="1:15" x14ac:dyDescent="0.3">
      <c r="A1838" s="7">
        <v>3790</v>
      </c>
      <c r="B1838" s="3">
        <v>51</v>
      </c>
      <c r="C1838" s="3">
        <v>27</v>
      </c>
      <c r="D1838" s="6">
        <v>24</v>
      </c>
      <c r="E1838" s="9" t="str">
        <f t="shared" si="29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6" t="s">
        <v>37</v>
      </c>
    </row>
    <row r="1839" spans="1:15" x14ac:dyDescent="0.3">
      <c r="A1839" s="7">
        <v>3796</v>
      </c>
      <c r="B1839" s="3">
        <v>51</v>
      </c>
      <c r="C1839" s="3">
        <v>25</v>
      </c>
      <c r="D1839" s="6">
        <v>39</v>
      </c>
      <c r="E1839" s="9" t="str">
        <f t="shared" si="29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6" t="s">
        <v>36</v>
      </c>
    </row>
    <row r="1840" spans="1:15" x14ac:dyDescent="0.3">
      <c r="A1840" s="7">
        <v>3845</v>
      </c>
      <c r="B1840" s="3">
        <v>51</v>
      </c>
      <c r="C1840" s="3">
        <v>27</v>
      </c>
      <c r="D1840" s="6">
        <v>75</v>
      </c>
      <c r="E1840" s="9" t="str">
        <f t="shared" si="29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6" t="s">
        <v>36</v>
      </c>
    </row>
    <row r="1841" spans="1:15" x14ac:dyDescent="0.3">
      <c r="A1841" s="7">
        <v>3867</v>
      </c>
      <c r="B1841" s="3">
        <v>51</v>
      </c>
      <c r="C1841" s="3">
        <v>25</v>
      </c>
      <c r="D1841" s="6">
        <v>40</v>
      </c>
      <c r="E1841" s="9" t="str">
        <f t="shared" si="29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6" t="s">
        <v>37</v>
      </c>
    </row>
    <row r="1842" spans="1:15" x14ac:dyDescent="0.3">
      <c r="A1842" s="7">
        <v>3901</v>
      </c>
      <c r="B1842" s="3">
        <v>51</v>
      </c>
      <c r="C1842" s="3">
        <v>27</v>
      </c>
      <c r="D1842" s="6">
        <v>12</v>
      </c>
      <c r="E1842" s="9" t="str">
        <f t="shared" si="29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6" t="s">
        <v>37</v>
      </c>
    </row>
    <row r="1843" spans="1:15" x14ac:dyDescent="0.3">
      <c r="A1843" s="7">
        <v>4024</v>
      </c>
      <c r="B1843" s="3">
        <v>51</v>
      </c>
      <c r="C1843" s="3">
        <v>25</v>
      </c>
      <c r="D1843" s="6">
        <v>175</v>
      </c>
      <c r="E1843" s="9" t="str">
        <f t="shared" si="29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6" t="s">
        <v>36</v>
      </c>
    </row>
    <row r="1844" spans="1:15" x14ac:dyDescent="0.3">
      <c r="A1844" s="7">
        <v>4026</v>
      </c>
      <c r="B1844" s="3">
        <v>51</v>
      </c>
      <c r="C1844" s="3">
        <v>27</v>
      </c>
      <c r="D1844" s="6">
        <v>53</v>
      </c>
      <c r="E1844" s="9" t="str">
        <f t="shared" si="29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6" t="s">
        <v>37</v>
      </c>
    </row>
    <row r="1845" spans="1:15" x14ac:dyDescent="0.3">
      <c r="A1845" s="7">
        <v>4057</v>
      </c>
      <c r="B1845" s="3">
        <v>51</v>
      </c>
      <c r="C1845" s="3">
        <v>25</v>
      </c>
      <c r="D1845" s="6">
        <v>113</v>
      </c>
      <c r="E1845" s="9" t="str">
        <f t="shared" si="29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6" t="s">
        <v>36</v>
      </c>
    </row>
    <row r="1846" spans="1:15" x14ac:dyDescent="0.3">
      <c r="A1846" s="7">
        <v>4074</v>
      </c>
      <c r="B1846" s="3">
        <v>51</v>
      </c>
      <c r="C1846" s="3">
        <v>27</v>
      </c>
      <c r="D1846" s="6">
        <v>19</v>
      </c>
      <c r="E1846" s="9" t="str">
        <f t="shared" si="29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6" t="s">
        <v>36</v>
      </c>
    </row>
    <row r="1847" spans="1:15" x14ac:dyDescent="0.3">
      <c r="A1847" s="7">
        <v>4155</v>
      </c>
      <c r="B1847" s="3">
        <v>51</v>
      </c>
      <c r="C1847" s="3">
        <v>25</v>
      </c>
      <c r="D1847" s="6">
        <v>163</v>
      </c>
      <c r="E1847" s="9" t="str">
        <f t="shared" si="29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6" t="s">
        <v>36</v>
      </c>
    </row>
    <row r="1848" spans="1:15" x14ac:dyDescent="0.3">
      <c r="A1848" s="7">
        <v>4185</v>
      </c>
      <c r="B1848" s="3">
        <v>51</v>
      </c>
      <c r="C1848" s="3">
        <v>25</v>
      </c>
      <c r="D1848" s="6">
        <v>99</v>
      </c>
      <c r="E1848" s="9" t="str">
        <f t="shared" si="29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6" t="s">
        <v>36</v>
      </c>
    </row>
    <row r="1849" spans="1:15" x14ac:dyDescent="0.3">
      <c r="A1849" s="7">
        <v>4198</v>
      </c>
      <c r="B1849" s="3">
        <v>51</v>
      </c>
      <c r="C1849" s="3">
        <v>25</v>
      </c>
      <c r="D1849" s="6">
        <v>21</v>
      </c>
      <c r="E1849" s="9" t="str">
        <f t="shared" si="29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6" t="s">
        <v>36</v>
      </c>
    </row>
    <row r="1850" spans="1:15" x14ac:dyDescent="0.3">
      <c r="A1850" s="7">
        <v>4223</v>
      </c>
      <c r="B1850" s="3">
        <v>51</v>
      </c>
      <c r="C1850" s="3">
        <v>25</v>
      </c>
      <c r="D1850" s="6">
        <v>58</v>
      </c>
      <c r="E1850" s="9" t="str">
        <f t="shared" si="29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6" t="s">
        <v>36</v>
      </c>
    </row>
    <row r="1851" spans="1:15" x14ac:dyDescent="0.3">
      <c r="A1851" s="7">
        <v>4245</v>
      </c>
      <c r="B1851" s="3">
        <v>51</v>
      </c>
      <c r="C1851" s="3">
        <v>26</v>
      </c>
      <c r="D1851" s="6">
        <v>55</v>
      </c>
      <c r="E1851" s="9" t="str">
        <f t="shared" si="29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6" t="s">
        <v>36</v>
      </c>
    </row>
    <row r="1852" spans="1:15" x14ac:dyDescent="0.3">
      <c r="A1852" s="7">
        <v>4255</v>
      </c>
      <c r="B1852" s="3">
        <v>51</v>
      </c>
      <c r="C1852" s="3">
        <v>27</v>
      </c>
      <c r="D1852" s="6">
        <v>68</v>
      </c>
      <c r="E1852" s="9" t="str">
        <f t="shared" si="29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6" t="s">
        <v>36</v>
      </c>
    </row>
    <row r="1853" spans="1:15" x14ac:dyDescent="0.3">
      <c r="A1853" s="7">
        <v>4316</v>
      </c>
      <c r="B1853" s="3">
        <v>51</v>
      </c>
      <c r="C1853" s="3">
        <v>26</v>
      </c>
      <c r="D1853" s="6">
        <v>62</v>
      </c>
      <c r="E1853" s="9" t="str">
        <f t="shared" si="29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6" t="s">
        <v>36</v>
      </c>
    </row>
    <row r="1854" spans="1:15" x14ac:dyDescent="0.3">
      <c r="A1854" s="7">
        <v>4334</v>
      </c>
      <c r="B1854" s="3">
        <v>51</v>
      </c>
      <c r="C1854" s="3">
        <v>26</v>
      </c>
      <c r="D1854" s="6">
        <v>59</v>
      </c>
      <c r="E1854" s="9" t="str">
        <f t="shared" si="29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6" t="s">
        <v>36</v>
      </c>
    </row>
    <row r="1855" spans="1:15" x14ac:dyDescent="0.3">
      <c r="A1855" s="7">
        <v>4429</v>
      </c>
      <c r="B1855" s="3">
        <v>51</v>
      </c>
      <c r="C1855" s="3">
        <v>27</v>
      </c>
      <c r="D1855" s="6">
        <v>12</v>
      </c>
      <c r="E1855" s="9" t="str">
        <f t="shared" si="29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6" t="s">
        <v>36</v>
      </c>
    </row>
    <row r="1856" spans="1:15" x14ac:dyDescent="0.3">
      <c r="A1856" s="7">
        <v>4497</v>
      </c>
      <c r="B1856" s="3">
        <v>51</v>
      </c>
      <c r="C1856" s="3">
        <v>25</v>
      </c>
      <c r="D1856" s="6">
        <v>45</v>
      </c>
      <c r="E1856" s="9" t="str">
        <f t="shared" si="29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6" t="s">
        <v>36</v>
      </c>
    </row>
    <row r="1857" spans="1:15" x14ac:dyDescent="0.3">
      <c r="A1857" s="7">
        <v>4499</v>
      </c>
      <c r="B1857" s="3">
        <v>51</v>
      </c>
      <c r="C1857" s="3">
        <v>26</v>
      </c>
      <c r="D1857" s="6">
        <v>133</v>
      </c>
      <c r="E1857" s="9" t="str">
        <f t="shared" si="29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6" t="s">
        <v>36</v>
      </c>
    </row>
    <row r="1858" spans="1:15" x14ac:dyDescent="0.3">
      <c r="A1858" s="7">
        <v>4539</v>
      </c>
      <c r="B1858" s="3">
        <v>51</v>
      </c>
      <c r="C1858" s="3">
        <v>24</v>
      </c>
      <c r="D1858" s="6">
        <v>85</v>
      </c>
      <c r="E1858" s="9" t="str">
        <f t="shared" si="29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6" t="s">
        <v>36</v>
      </c>
    </row>
    <row r="1859" spans="1:15" x14ac:dyDescent="0.3">
      <c r="A1859" s="7">
        <v>4599</v>
      </c>
      <c r="B1859" s="3">
        <v>51</v>
      </c>
      <c r="C1859" s="3">
        <v>26</v>
      </c>
      <c r="D1859" s="6">
        <v>21</v>
      </c>
      <c r="E1859" s="9" t="str">
        <f t="shared" si="29"/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6" t="s">
        <v>36</v>
      </c>
    </row>
    <row r="1860" spans="1:15" x14ac:dyDescent="0.3">
      <c r="A1860" s="7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6" t="s">
        <v>37</v>
      </c>
    </row>
    <row r="1861" spans="1:15" x14ac:dyDescent="0.3">
      <c r="A1861" s="7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6" t="s">
        <v>37</v>
      </c>
    </row>
    <row r="1862" spans="1:15" x14ac:dyDescent="0.3">
      <c r="A1862" s="7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6" t="s">
        <v>36</v>
      </c>
    </row>
    <row r="1863" spans="1:15" x14ac:dyDescent="0.3">
      <c r="A1863" s="7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>
        <v>2</v>
      </c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6" t="s">
        <v>36</v>
      </c>
    </row>
    <row r="1864" spans="1:15" x14ac:dyDescent="0.3">
      <c r="A1864" s="7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6" t="s">
        <v>36</v>
      </c>
    </row>
    <row r="1865" spans="1:15" x14ac:dyDescent="0.3">
      <c r="A1865" s="7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6" t="s">
        <v>37</v>
      </c>
    </row>
    <row r="1866" spans="1:15" x14ac:dyDescent="0.3">
      <c r="A1866" s="7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6" t="s">
        <v>36</v>
      </c>
    </row>
    <row r="1867" spans="1:15" x14ac:dyDescent="0.3">
      <c r="A1867" s="7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6" t="s">
        <v>36</v>
      </c>
    </row>
    <row r="1868" spans="1:15" x14ac:dyDescent="0.3">
      <c r="A1868" s="7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6" t="s">
        <v>36</v>
      </c>
    </row>
    <row r="1869" spans="1:15" x14ac:dyDescent="0.3">
      <c r="A1869" s="7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6" t="s">
        <v>36</v>
      </c>
    </row>
    <row r="1870" spans="1:15" x14ac:dyDescent="0.3">
      <c r="A1870" s="7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6" t="s">
        <v>36</v>
      </c>
    </row>
    <row r="1871" spans="1:15" x14ac:dyDescent="0.3">
      <c r="A1871" s="7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6" t="s">
        <v>37</v>
      </c>
    </row>
    <row r="1872" spans="1:15" x14ac:dyDescent="0.3">
      <c r="A1872" s="7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6" t="s">
        <v>37</v>
      </c>
    </row>
    <row r="1873" spans="1:15" x14ac:dyDescent="0.3">
      <c r="A1873" s="7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6" t="s">
        <v>36</v>
      </c>
    </row>
    <row r="1874" spans="1:15" x14ac:dyDescent="0.3">
      <c r="A1874" s="7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6" t="s">
        <v>36</v>
      </c>
    </row>
    <row r="1875" spans="1:15" x14ac:dyDescent="0.3">
      <c r="A1875" s="7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6" t="s">
        <v>36</v>
      </c>
    </row>
    <row r="1876" spans="1:15" x14ac:dyDescent="0.3">
      <c r="A1876" s="7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6" t="s">
        <v>36</v>
      </c>
    </row>
    <row r="1877" spans="1:15" x14ac:dyDescent="0.3">
      <c r="A1877" s="7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6" t="s">
        <v>36</v>
      </c>
    </row>
    <row r="1878" spans="1:15" x14ac:dyDescent="0.3">
      <c r="A1878" s="7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6" t="s">
        <v>36</v>
      </c>
    </row>
    <row r="1879" spans="1:15" x14ac:dyDescent="0.3">
      <c r="A1879" s="7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6" t="s">
        <v>36</v>
      </c>
    </row>
    <row r="1880" spans="1:15" x14ac:dyDescent="0.3">
      <c r="A1880" s="7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6" t="s">
        <v>36</v>
      </c>
    </row>
    <row r="1881" spans="1:15" x14ac:dyDescent="0.3">
      <c r="A1881" s="7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6" t="s">
        <v>36</v>
      </c>
    </row>
    <row r="1882" spans="1:15" x14ac:dyDescent="0.3">
      <c r="A1882" s="7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6" t="s">
        <v>37</v>
      </c>
    </row>
    <row r="1883" spans="1:15" x14ac:dyDescent="0.3">
      <c r="A1883" s="7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6" t="s">
        <v>37</v>
      </c>
    </row>
    <row r="1884" spans="1:15" x14ac:dyDescent="0.3">
      <c r="A1884" s="7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6" t="s">
        <v>36</v>
      </c>
    </row>
    <row r="1885" spans="1:15" x14ac:dyDescent="0.3">
      <c r="A1885" s="7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6" t="s">
        <v>36</v>
      </c>
    </row>
    <row r="1886" spans="1:15" x14ac:dyDescent="0.3">
      <c r="A1886" s="7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6" t="s">
        <v>36</v>
      </c>
    </row>
    <row r="1887" spans="1:15" x14ac:dyDescent="0.3">
      <c r="A1887" s="7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6" t="s">
        <v>36</v>
      </c>
    </row>
    <row r="1888" spans="1:15" x14ac:dyDescent="0.3">
      <c r="A1888" s="7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6" t="s">
        <v>36</v>
      </c>
    </row>
    <row r="1889" spans="1:15" x14ac:dyDescent="0.3">
      <c r="A1889" s="7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6" t="s">
        <v>36</v>
      </c>
    </row>
    <row r="1890" spans="1:15" x14ac:dyDescent="0.3">
      <c r="A1890" s="7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6" t="s">
        <v>36</v>
      </c>
    </row>
    <row r="1891" spans="1:15" x14ac:dyDescent="0.3">
      <c r="A1891" s="7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6" t="s">
        <v>36</v>
      </c>
    </row>
    <row r="1892" spans="1:15" x14ac:dyDescent="0.3">
      <c r="A1892" s="7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6" t="s">
        <v>36</v>
      </c>
    </row>
    <row r="1893" spans="1:15" x14ac:dyDescent="0.3">
      <c r="A1893" s="7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6" t="s">
        <v>36</v>
      </c>
    </row>
    <row r="1894" spans="1:15" x14ac:dyDescent="0.3">
      <c r="A1894" s="7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6" t="s">
        <v>36</v>
      </c>
    </row>
    <row r="1895" spans="1:15" x14ac:dyDescent="0.3">
      <c r="A1895" s="7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6" t="s">
        <v>36</v>
      </c>
    </row>
    <row r="1896" spans="1:15" x14ac:dyDescent="0.3">
      <c r="A1896" s="7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6" t="s">
        <v>36</v>
      </c>
    </row>
    <row r="1897" spans="1:15" x14ac:dyDescent="0.3">
      <c r="A1897" s="7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6" t="s">
        <v>36</v>
      </c>
    </row>
    <row r="1898" spans="1:15" x14ac:dyDescent="0.3">
      <c r="A1898" s="7">
        <v>934</v>
      </c>
      <c r="B1898" s="3">
        <v>50</v>
      </c>
      <c r="C1898" s="3">
        <v>23</v>
      </c>
      <c r="D1898" s="6">
        <v>9</v>
      </c>
      <c r="E1898" s="9" t="str">
        <f t="shared" ref="E1898:E1961" si="30">IF(D1898&lt;=50,"0-50",IF(D1898&lt;=100,"51-100","100+"))</f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6" t="s">
        <v>36</v>
      </c>
    </row>
    <row r="1899" spans="1:15" x14ac:dyDescent="0.3">
      <c r="A1899" s="7">
        <v>980</v>
      </c>
      <c r="B1899" s="3">
        <v>50</v>
      </c>
      <c r="C1899" s="3">
        <v>26</v>
      </c>
      <c r="D1899" s="6">
        <v>48</v>
      </c>
      <c r="E1899" s="9" t="str">
        <f t="shared" si="30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6" t="s">
        <v>37</v>
      </c>
    </row>
    <row r="1900" spans="1:15" x14ac:dyDescent="0.3">
      <c r="A1900" s="7">
        <v>985</v>
      </c>
      <c r="B1900" s="3">
        <v>50</v>
      </c>
      <c r="C1900" s="3">
        <v>25</v>
      </c>
      <c r="D1900" s="6">
        <v>15</v>
      </c>
      <c r="E1900" s="9" t="str">
        <f t="shared" si="30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6" t="s">
        <v>36</v>
      </c>
    </row>
    <row r="1901" spans="1:15" x14ac:dyDescent="0.3">
      <c r="A1901" s="7">
        <v>1009</v>
      </c>
      <c r="B1901" s="3">
        <v>50</v>
      </c>
      <c r="C1901" s="3">
        <v>24</v>
      </c>
      <c r="D1901" s="6">
        <v>152</v>
      </c>
      <c r="E1901" s="9" t="str">
        <f t="shared" si="30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6" t="s">
        <v>36</v>
      </c>
    </row>
    <row r="1902" spans="1:15" x14ac:dyDescent="0.3">
      <c r="A1902" s="7">
        <v>1013</v>
      </c>
      <c r="B1902" s="3">
        <v>50</v>
      </c>
      <c r="C1902" s="3">
        <v>25</v>
      </c>
      <c r="D1902" s="6">
        <v>40</v>
      </c>
      <c r="E1902" s="9" t="str">
        <f t="shared" si="30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6" t="s">
        <v>37</v>
      </c>
    </row>
    <row r="1903" spans="1:15" x14ac:dyDescent="0.3">
      <c r="A1903" s="7">
        <v>1015</v>
      </c>
      <c r="B1903" s="3">
        <v>50</v>
      </c>
      <c r="C1903" s="3">
        <v>26</v>
      </c>
      <c r="D1903" s="6">
        <v>192</v>
      </c>
      <c r="E1903" s="9" t="str">
        <f t="shared" si="30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6" t="s">
        <v>37</v>
      </c>
    </row>
    <row r="1904" spans="1:15" x14ac:dyDescent="0.3">
      <c r="A1904" s="7">
        <v>1068</v>
      </c>
      <c r="B1904" s="3">
        <v>50</v>
      </c>
      <c r="C1904" s="3">
        <v>24</v>
      </c>
      <c r="D1904" s="6">
        <v>195</v>
      </c>
      <c r="E1904" s="9" t="str">
        <f t="shared" si="30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6" t="s">
        <v>36</v>
      </c>
    </row>
    <row r="1905" spans="1:15" x14ac:dyDescent="0.3">
      <c r="A1905" s="7">
        <v>1095</v>
      </c>
      <c r="B1905" s="3">
        <v>50</v>
      </c>
      <c r="C1905" s="3">
        <v>24</v>
      </c>
      <c r="D1905" s="6">
        <v>44</v>
      </c>
      <c r="E1905" s="9" t="str">
        <f t="shared" si="30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6" t="s">
        <v>37</v>
      </c>
    </row>
    <row r="1906" spans="1:15" x14ac:dyDescent="0.3">
      <c r="A1906" s="7">
        <v>1096</v>
      </c>
      <c r="B1906" s="3">
        <v>50</v>
      </c>
      <c r="C1906" s="3">
        <v>25</v>
      </c>
      <c r="D1906" s="6">
        <v>43</v>
      </c>
      <c r="E1906" s="9" t="str">
        <f t="shared" si="30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6" t="s">
        <v>36</v>
      </c>
    </row>
    <row r="1907" spans="1:15" x14ac:dyDescent="0.3">
      <c r="A1907" s="7">
        <v>1098</v>
      </c>
      <c r="B1907" s="3">
        <v>50</v>
      </c>
      <c r="C1907" s="3">
        <v>24</v>
      </c>
      <c r="D1907" s="6">
        <v>188</v>
      </c>
      <c r="E1907" s="9" t="str">
        <f t="shared" si="30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6" t="s">
        <v>37</v>
      </c>
    </row>
    <row r="1908" spans="1:15" x14ac:dyDescent="0.3">
      <c r="A1908" s="7">
        <v>1160</v>
      </c>
      <c r="B1908" s="3">
        <v>50</v>
      </c>
      <c r="C1908" s="3">
        <v>26</v>
      </c>
      <c r="D1908" s="6">
        <v>23</v>
      </c>
      <c r="E1908" s="9" t="str">
        <f t="shared" si="30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6" t="s">
        <v>37</v>
      </c>
    </row>
    <row r="1909" spans="1:15" x14ac:dyDescent="0.3">
      <c r="A1909" s="7">
        <v>1184</v>
      </c>
      <c r="B1909" s="3">
        <v>50</v>
      </c>
      <c r="C1909" s="3">
        <v>25</v>
      </c>
      <c r="D1909" s="6">
        <v>35</v>
      </c>
      <c r="E1909" s="9" t="str">
        <f t="shared" si="30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6" t="s">
        <v>37</v>
      </c>
    </row>
    <row r="1910" spans="1:15" x14ac:dyDescent="0.3">
      <c r="A1910" s="7">
        <v>1209</v>
      </c>
      <c r="B1910" s="3">
        <v>50</v>
      </c>
      <c r="C1910" s="3">
        <v>26</v>
      </c>
      <c r="D1910" s="6">
        <v>48</v>
      </c>
      <c r="E1910" s="9" t="str">
        <f t="shared" si="30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6" t="s">
        <v>37</v>
      </c>
    </row>
    <row r="1911" spans="1:15" x14ac:dyDescent="0.3">
      <c r="A1911" s="7">
        <v>1211</v>
      </c>
      <c r="B1911" s="3">
        <v>50</v>
      </c>
      <c r="C1911" s="3">
        <v>24</v>
      </c>
      <c r="D1911" s="6">
        <v>84</v>
      </c>
      <c r="E1911" s="9" t="str">
        <f t="shared" si="30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6" t="s">
        <v>36</v>
      </c>
    </row>
    <row r="1912" spans="1:15" x14ac:dyDescent="0.3">
      <c r="A1912" s="7">
        <v>1217</v>
      </c>
      <c r="B1912" s="3">
        <v>50</v>
      </c>
      <c r="C1912" s="3">
        <v>25</v>
      </c>
      <c r="D1912" s="6">
        <v>84</v>
      </c>
      <c r="E1912" s="9" t="str">
        <f t="shared" si="30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6" t="s">
        <v>36</v>
      </c>
    </row>
    <row r="1913" spans="1:15" x14ac:dyDescent="0.3">
      <c r="A1913" s="7">
        <v>1268</v>
      </c>
      <c r="B1913" s="3">
        <v>50</v>
      </c>
      <c r="C1913" s="3">
        <v>23</v>
      </c>
      <c r="D1913" s="6">
        <v>23</v>
      </c>
      <c r="E1913" s="9" t="str">
        <f t="shared" si="30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6" t="s">
        <v>36</v>
      </c>
    </row>
    <row r="1914" spans="1:15" x14ac:dyDescent="0.3">
      <c r="A1914" s="7">
        <v>1300</v>
      </c>
      <c r="B1914" s="3">
        <v>50</v>
      </c>
      <c r="C1914" s="3">
        <v>25</v>
      </c>
      <c r="D1914" s="6">
        <v>14</v>
      </c>
      <c r="E1914" s="9" t="str">
        <f t="shared" si="30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6" t="s">
        <v>36</v>
      </c>
    </row>
    <row r="1915" spans="1:15" x14ac:dyDescent="0.3">
      <c r="A1915" s="7">
        <v>1326</v>
      </c>
      <c r="B1915" s="3">
        <v>50</v>
      </c>
      <c r="C1915" s="3">
        <v>24</v>
      </c>
      <c r="D1915" s="6">
        <v>79</v>
      </c>
      <c r="E1915" s="9" t="str">
        <f t="shared" si="30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6" t="s">
        <v>36</v>
      </c>
    </row>
    <row r="1916" spans="1:15" x14ac:dyDescent="0.3">
      <c r="A1916" s="7">
        <v>1336</v>
      </c>
      <c r="B1916" s="3">
        <v>50</v>
      </c>
      <c r="C1916" s="3">
        <v>24</v>
      </c>
      <c r="D1916" s="6">
        <v>180</v>
      </c>
      <c r="E1916" s="9" t="str">
        <f t="shared" si="30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6" t="s">
        <v>37</v>
      </c>
    </row>
    <row r="1917" spans="1:15" x14ac:dyDescent="0.3">
      <c r="A1917" s="7">
        <v>1354</v>
      </c>
      <c r="B1917" s="3">
        <v>50</v>
      </c>
      <c r="C1917" s="3">
        <v>25</v>
      </c>
      <c r="D1917" s="6">
        <v>14</v>
      </c>
      <c r="E1917" s="9" t="str">
        <f t="shared" si="30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6" t="s">
        <v>37</v>
      </c>
    </row>
    <row r="1918" spans="1:15" x14ac:dyDescent="0.3">
      <c r="A1918" s="7">
        <v>1359</v>
      </c>
      <c r="B1918" s="3">
        <v>50</v>
      </c>
      <c r="C1918" s="3">
        <v>25</v>
      </c>
      <c r="D1918" s="6">
        <v>83</v>
      </c>
      <c r="E1918" s="9" t="str">
        <f t="shared" si="30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6" t="s">
        <v>37</v>
      </c>
    </row>
    <row r="1919" spans="1:15" x14ac:dyDescent="0.3">
      <c r="A1919" s="7">
        <v>1362</v>
      </c>
      <c r="B1919" s="3">
        <v>50</v>
      </c>
      <c r="C1919" s="3">
        <v>26</v>
      </c>
      <c r="D1919" s="6">
        <v>38</v>
      </c>
      <c r="E1919" s="9" t="str">
        <f t="shared" si="30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6" t="s">
        <v>36</v>
      </c>
    </row>
    <row r="1920" spans="1:15" x14ac:dyDescent="0.3">
      <c r="A1920" s="7">
        <v>1376</v>
      </c>
      <c r="B1920" s="3">
        <v>50</v>
      </c>
      <c r="C1920" s="3">
        <v>26</v>
      </c>
      <c r="D1920" s="6">
        <v>179</v>
      </c>
      <c r="E1920" s="9" t="str">
        <f t="shared" si="30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6" t="s">
        <v>37</v>
      </c>
    </row>
    <row r="1921" spans="1:15" x14ac:dyDescent="0.3">
      <c r="A1921" s="7">
        <v>1543</v>
      </c>
      <c r="B1921" s="3">
        <v>50</v>
      </c>
      <c r="C1921" s="3">
        <v>20</v>
      </c>
      <c r="D1921" s="6">
        <v>19</v>
      </c>
      <c r="E1921" s="9" t="str">
        <f t="shared" si="30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6" t="s">
        <v>36</v>
      </c>
    </row>
    <row r="1922" spans="1:15" x14ac:dyDescent="0.3">
      <c r="A1922" s="7">
        <v>1552</v>
      </c>
      <c r="B1922" s="3">
        <v>50</v>
      </c>
      <c r="C1922" s="3">
        <v>25</v>
      </c>
      <c r="D1922" s="6">
        <v>192</v>
      </c>
      <c r="E1922" s="9" t="str">
        <f t="shared" si="30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6" t="s">
        <v>37</v>
      </c>
    </row>
    <row r="1923" spans="1:15" x14ac:dyDescent="0.3">
      <c r="A1923" s="7">
        <v>1576</v>
      </c>
      <c r="B1923" s="3">
        <v>50</v>
      </c>
      <c r="C1923" s="3">
        <v>26</v>
      </c>
      <c r="D1923" s="6">
        <v>88</v>
      </c>
      <c r="E1923" s="9" t="str">
        <f t="shared" si="30"/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6" t="s">
        <v>36</v>
      </c>
    </row>
    <row r="1924" spans="1:15" x14ac:dyDescent="0.3">
      <c r="A1924" s="7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6" t="s">
        <v>36</v>
      </c>
    </row>
    <row r="1925" spans="1:15" x14ac:dyDescent="0.3">
      <c r="A1925" s="7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6" t="s">
        <v>36</v>
      </c>
    </row>
    <row r="1926" spans="1:15" x14ac:dyDescent="0.3">
      <c r="A1926" s="7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6" t="s">
        <v>36</v>
      </c>
    </row>
    <row r="1927" spans="1:15" x14ac:dyDescent="0.3">
      <c r="A1927" s="7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6" t="s">
        <v>36</v>
      </c>
    </row>
    <row r="1928" spans="1:15" x14ac:dyDescent="0.3">
      <c r="A1928" s="7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6" t="s">
        <v>36</v>
      </c>
    </row>
    <row r="1929" spans="1:15" x14ac:dyDescent="0.3">
      <c r="A1929" s="7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6" t="s">
        <v>36</v>
      </c>
    </row>
    <row r="1930" spans="1:15" x14ac:dyDescent="0.3">
      <c r="A1930" s="7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6" t="s">
        <v>36</v>
      </c>
    </row>
    <row r="1931" spans="1:15" x14ac:dyDescent="0.3">
      <c r="A1931" s="7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6" t="s">
        <v>36</v>
      </c>
    </row>
    <row r="1932" spans="1:15" x14ac:dyDescent="0.3">
      <c r="A1932" s="7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6" t="s">
        <v>36</v>
      </c>
    </row>
    <row r="1933" spans="1:15" x14ac:dyDescent="0.3">
      <c r="A1933" s="7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6" t="s">
        <v>36</v>
      </c>
    </row>
    <row r="1934" spans="1:15" x14ac:dyDescent="0.3">
      <c r="A1934" s="7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6" t="s">
        <v>36</v>
      </c>
    </row>
    <row r="1935" spans="1:15" x14ac:dyDescent="0.3">
      <c r="A1935" s="7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6" t="s">
        <v>37</v>
      </c>
    </row>
    <row r="1936" spans="1:15" x14ac:dyDescent="0.3">
      <c r="A1936" s="7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6" t="s">
        <v>36</v>
      </c>
    </row>
    <row r="1937" spans="1:15" x14ac:dyDescent="0.3">
      <c r="A1937" s="7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6" t="s">
        <v>37</v>
      </c>
    </row>
    <row r="1938" spans="1:15" x14ac:dyDescent="0.3">
      <c r="A1938" s="7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6" t="s">
        <v>37</v>
      </c>
    </row>
    <row r="1939" spans="1:15" x14ac:dyDescent="0.3">
      <c r="A1939" s="7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6" t="s">
        <v>37</v>
      </c>
    </row>
    <row r="1940" spans="1:15" x14ac:dyDescent="0.3">
      <c r="A1940" s="7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6" t="s">
        <v>37</v>
      </c>
    </row>
    <row r="1941" spans="1:15" x14ac:dyDescent="0.3">
      <c r="A1941" s="7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6" t="s">
        <v>36</v>
      </c>
    </row>
    <row r="1942" spans="1:15" x14ac:dyDescent="0.3">
      <c r="A1942" s="7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6" t="s">
        <v>36</v>
      </c>
    </row>
    <row r="1943" spans="1:15" x14ac:dyDescent="0.3">
      <c r="A1943" s="7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6" t="s">
        <v>36</v>
      </c>
    </row>
    <row r="1944" spans="1:15" x14ac:dyDescent="0.3">
      <c r="A1944" s="7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6" t="s">
        <v>36</v>
      </c>
    </row>
    <row r="1945" spans="1:15" x14ac:dyDescent="0.3">
      <c r="A1945" s="7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6" t="s">
        <v>36</v>
      </c>
    </row>
    <row r="1946" spans="1:15" x14ac:dyDescent="0.3">
      <c r="A1946" s="7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6" t="s">
        <v>36</v>
      </c>
    </row>
    <row r="1947" spans="1:15" x14ac:dyDescent="0.3">
      <c r="A1947" s="7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6" t="s">
        <v>36</v>
      </c>
    </row>
    <row r="1948" spans="1:15" x14ac:dyDescent="0.3">
      <c r="A1948" s="7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6" t="s">
        <v>36</v>
      </c>
    </row>
    <row r="1949" spans="1:15" x14ac:dyDescent="0.3">
      <c r="A1949" s="7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6" t="s">
        <v>36</v>
      </c>
    </row>
    <row r="1950" spans="1:15" x14ac:dyDescent="0.3">
      <c r="A1950" s="7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6" t="s">
        <v>36</v>
      </c>
    </row>
    <row r="1951" spans="1:15" x14ac:dyDescent="0.3">
      <c r="A1951" s="7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6" t="s">
        <v>36</v>
      </c>
    </row>
    <row r="1952" spans="1:15" x14ac:dyDescent="0.3">
      <c r="A1952" s="7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6" t="s">
        <v>36</v>
      </c>
    </row>
    <row r="1953" spans="1:15" x14ac:dyDescent="0.3">
      <c r="A1953" s="7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6" t="s">
        <v>37</v>
      </c>
    </row>
    <row r="1954" spans="1:15" x14ac:dyDescent="0.3">
      <c r="A1954" s="7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6" t="s">
        <v>36</v>
      </c>
    </row>
    <row r="1955" spans="1:15" x14ac:dyDescent="0.3">
      <c r="A1955" s="7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6" t="s">
        <v>36</v>
      </c>
    </row>
    <row r="1956" spans="1:15" x14ac:dyDescent="0.3">
      <c r="A1956" s="7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6" t="s">
        <v>36</v>
      </c>
    </row>
    <row r="1957" spans="1:15" x14ac:dyDescent="0.3">
      <c r="A1957" s="7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6" t="s">
        <v>36</v>
      </c>
    </row>
    <row r="1958" spans="1:15" x14ac:dyDescent="0.3">
      <c r="A1958" s="7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6" t="s">
        <v>36</v>
      </c>
    </row>
    <row r="1959" spans="1:15" x14ac:dyDescent="0.3">
      <c r="A1959" s="7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6" t="s">
        <v>36</v>
      </c>
    </row>
    <row r="1960" spans="1:15" x14ac:dyDescent="0.3">
      <c r="A1960" s="7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6" t="s">
        <v>36</v>
      </c>
    </row>
    <row r="1961" spans="1:15" x14ac:dyDescent="0.3">
      <c r="A1961" s="7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6" t="s">
        <v>36</v>
      </c>
    </row>
    <row r="1962" spans="1:15" x14ac:dyDescent="0.3">
      <c r="A1962" s="7">
        <v>3095</v>
      </c>
      <c r="B1962" s="3">
        <v>50</v>
      </c>
      <c r="C1962" s="3">
        <v>23</v>
      </c>
      <c r="D1962" s="6">
        <v>19</v>
      </c>
      <c r="E1962" s="9" t="str">
        <f t="shared" ref="E1962:E2025" si="31">IF(D1962&lt;=50,"0-50",IF(D1962&lt;=100,"51-100","100+"))</f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6" t="s">
        <v>37</v>
      </c>
    </row>
    <row r="1963" spans="1:15" x14ac:dyDescent="0.3">
      <c r="A1963" s="7">
        <v>3144</v>
      </c>
      <c r="B1963" s="3">
        <v>50</v>
      </c>
      <c r="C1963" s="3">
        <v>24</v>
      </c>
      <c r="D1963" s="6">
        <v>38</v>
      </c>
      <c r="E1963" s="9" t="str">
        <f t="shared" si="31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6" t="s">
        <v>36</v>
      </c>
    </row>
    <row r="1964" spans="1:15" x14ac:dyDescent="0.3">
      <c r="A1964" s="7">
        <v>3250</v>
      </c>
      <c r="B1964" s="3">
        <v>50</v>
      </c>
      <c r="C1964" s="3">
        <v>25</v>
      </c>
      <c r="D1964" s="6">
        <v>81</v>
      </c>
      <c r="E1964" s="9" t="str">
        <f t="shared" si="31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6" t="s">
        <v>36</v>
      </c>
    </row>
    <row r="1965" spans="1:15" x14ac:dyDescent="0.3">
      <c r="A1965" s="7">
        <v>3271</v>
      </c>
      <c r="B1965" s="3">
        <v>50</v>
      </c>
      <c r="C1965" s="3">
        <v>23</v>
      </c>
      <c r="D1965" s="6">
        <v>179</v>
      </c>
      <c r="E1965" s="9" t="str">
        <f t="shared" si="31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6" t="s">
        <v>36</v>
      </c>
    </row>
    <row r="1966" spans="1:15" x14ac:dyDescent="0.3">
      <c r="A1966" s="7">
        <v>3290</v>
      </c>
      <c r="B1966" s="3">
        <v>50</v>
      </c>
      <c r="C1966" s="3">
        <v>25</v>
      </c>
      <c r="D1966" s="6">
        <v>44</v>
      </c>
      <c r="E1966" s="9" t="str">
        <f t="shared" si="31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6" t="s">
        <v>37</v>
      </c>
    </row>
    <row r="1967" spans="1:15" x14ac:dyDescent="0.3">
      <c r="A1967" s="7">
        <v>3321</v>
      </c>
      <c r="B1967" s="3">
        <v>50</v>
      </c>
      <c r="C1967" s="3">
        <v>25</v>
      </c>
      <c r="D1967" s="6">
        <v>114</v>
      </c>
      <c r="E1967" s="9" t="str">
        <f t="shared" si="31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6" t="s">
        <v>37</v>
      </c>
    </row>
    <row r="1968" spans="1:15" x14ac:dyDescent="0.3">
      <c r="A1968" s="7">
        <v>3472</v>
      </c>
      <c r="B1968" s="3">
        <v>50</v>
      </c>
      <c r="C1968" s="3">
        <v>25</v>
      </c>
      <c r="D1968" s="6">
        <v>38</v>
      </c>
      <c r="E1968" s="9" t="str">
        <f t="shared" si="31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6" t="s">
        <v>36</v>
      </c>
    </row>
    <row r="1969" spans="1:15" x14ac:dyDescent="0.3">
      <c r="A1969" s="7">
        <v>3508</v>
      </c>
      <c r="B1969" s="3">
        <v>50</v>
      </c>
      <c r="C1969" s="3">
        <v>23</v>
      </c>
      <c r="D1969" s="6">
        <v>83</v>
      </c>
      <c r="E1969" s="9" t="str">
        <f t="shared" si="31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6" t="s">
        <v>37</v>
      </c>
    </row>
    <row r="1970" spans="1:15" x14ac:dyDescent="0.3">
      <c r="A1970" s="7">
        <v>3516</v>
      </c>
      <c r="B1970" s="3">
        <v>50</v>
      </c>
      <c r="C1970" s="3">
        <v>26</v>
      </c>
      <c r="D1970" s="6">
        <v>148</v>
      </c>
      <c r="E1970" s="9" t="str">
        <f t="shared" si="31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6" t="s">
        <v>36</v>
      </c>
    </row>
    <row r="1971" spans="1:15" x14ac:dyDescent="0.3">
      <c r="A1971" s="7">
        <v>3537</v>
      </c>
      <c r="B1971" s="3">
        <v>50</v>
      </c>
      <c r="C1971" s="3">
        <v>24</v>
      </c>
      <c r="D1971" s="6">
        <v>112</v>
      </c>
      <c r="E1971" s="9" t="str">
        <f t="shared" si="31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6" t="s">
        <v>36</v>
      </c>
    </row>
    <row r="1972" spans="1:15" x14ac:dyDescent="0.3">
      <c r="A1972" s="7">
        <v>3613</v>
      </c>
      <c r="B1972" s="3">
        <v>50</v>
      </c>
      <c r="C1972" s="3">
        <v>25</v>
      </c>
      <c r="D1972" s="6">
        <v>99</v>
      </c>
      <c r="E1972" s="9" t="str">
        <f t="shared" si="31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6" t="s">
        <v>37</v>
      </c>
    </row>
    <row r="1973" spans="1:15" x14ac:dyDescent="0.3">
      <c r="A1973" s="7">
        <v>3630</v>
      </c>
      <c r="B1973" s="3">
        <v>50</v>
      </c>
      <c r="C1973" s="3">
        <v>26</v>
      </c>
      <c r="D1973" s="6">
        <v>82</v>
      </c>
      <c r="E1973" s="9" t="str">
        <f t="shared" si="31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6" t="s">
        <v>37</v>
      </c>
    </row>
    <row r="1974" spans="1:15" x14ac:dyDescent="0.3">
      <c r="A1974" s="7">
        <v>3672</v>
      </c>
      <c r="B1974" s="3">
        <v>50</v>
      </c>
      <c r="C1974" s="3">
        <v>25</v>
      </c>
      <c r="D1974" s="6">
        <v>18</v>
      </c>
      <c r="E1974" s="9" t="str">
        <f t="shared" si="31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6" t="s">
        <v>36</v>
      </c>
    </row>
    <row r="1975" spans="1:15" x14ac:dyDescent="0.3">
      <c r="A1975" s="7">
        <v>3703</v>
      </c>
      <c r="B1975" s="3">
        <v>50</v>
      </c>
      <c r="C1975" s="3">
        <v>25</v>
      </c>
      <c r="D1975" s="6">
        <v>160</v>
      </c>
      <c r="E1975" s="9" t="str">
        <f t="shared" si="31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6" t="s">
        <v>36</v>
      </c>
    </row>
    <row r="1976" spans="1:15" x14ac:dyDescent="0.3">
      <c r="A1976" s="7">
        <v>3713</v>
      </c>
      <c r="B1976" s="3">
        <v>50</v>
      </c>
      <c r="C1976" s="3">
        <v>25</v>
      </c>
      <c r="D1976" s="6">
        <v>112</v>
      </c>
      <c r="E1976" s="9" t="str">
        <f t="shared" si="31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6" t="s">
        <v>36</v>
      </c>
    </row>
    <row r="1977" spans="1:15" x14ac:dyDescent="0.3">
      <c r="A1977" s="7">
        <v>3860</v>
      </c>
      <c r="B1977" s="3">
        <v>50</v>
      </c>
      <c r="C1977" s="3">
        <v>24</v>
      </c>
      <c r="D1977" s="6">
        <v>62</v>
      </c>
      <c r="E1977" s="9" t="str">
        <f t="shared" si="31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6" t="s">
        <v>36</v>
      </c>
    </row>
    <row r="1978" spans="1:15" x14ac:dyDescent="0.3">
      <c r="A1978" s="7">
        <v>3917</v>
      </c>
      <c r="B1978" s="3">
        <v>50</v>
      </c>
      <c r="C1978" s="3">
        <v>26</v>
      </c>
      <c r="D1978" s="6">
        <v>12</v>
      </c>
      <c r="E1978" s="9" t="str">
        <f t="shared" si="31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6" t="s">
        <v>36</v>
      </c>
    </row>
    <row r="1979" spans="1:15" x14ac:dyDescent="0.3">
      <c r="A1979" s="7">
        <v>3954</v>
      </c>
      <c r="B1979" s="3">
        <v>50</v>
      </c>
      <c r="C1979" s="3">
        <v>26</v>
      </c>
      <c r="D1979" s="6">
        <v>52</v>
      </c>
      <c r="E1979" s="9" t="str">
        <f t="shared" si="31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6" t="s">
        <v>36</v>
      </c>
    </row>
    <row r="1980" spans="1:15" x14ac:dyDescent="0.3">
      <c r="A1980" s="7">
        <v>3976</v>
      </c>
      <c r="B1980" s="3">
        <v>50</v>
      </c>
      <c r="C1980" s="3">
        <v>23</v>
      </c>
      <c r="D1980" s="6">
        <v>25</v>
      </c>
      <c r="E1980" s="9" t="str">
        <f t="shared" si="31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6" t="s">
        <v>36</v>
      </c>
    </row>
    <row r="1981" spans="1:15" x14ac:dyDescent="0.3">
      <c r="A1981" s="7">
        <v>3997</v>
      </c>
      <c r="B1981" s="3">
        <v>50</v>
      </c>
      <c r="C1981" s="3">
        <v>24</v>
      </c>
      <c r="D1981" s="6">
        <v>11</v>
      </c>
      <c r="E1981" s="9" t="str">
        <f t="shared" si="31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6" t="s">
        <v>37</v>
      </c>
    </row>
    <row r="1982" spans="1:15" x14ac:dyDescent="0.3">
      <c r="A1982" s="7">
        <v>4087</v>
      </c>
      <c r="B1982" s="3">
        <v>50</v>
      </c>
      <c r="C1982" s="3">
        <v>26</v>
      </c>
      <c r="D1982" s="6">
        <v>11</v>
      </c>
      <c r="E1982" s="9" t="str">
        <f t="shared" si="31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6" t="s">
        <v>36</v>
      </c>
    </row>
    <row r="1983" spans="1:15" x14ac:dyDescent="0.3">
      <c r="A1983" s="7">
        <v>4124</v>
      </c>
      <c r="B1983" s="3">
        <v>50</v>
      </c>
      <c r="C1983" s="3">
        <v>24</v>
      </c>
      <c r="D1983" s="6">
        <v>40</v>
      </c>
      <c r="E1983" s="9" t="str">
        <f t="shared" si="31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6" t="s">
        <v>36</v>
      </c>
    </row>
    <row r="1984" spans="1:15" x14ac:dyDescent="0.3">
      <c r="A1984" s="7">
        <v>4154</v>
      </c>
      <c r="B1984" s="3">
        <v>50</v>
      </c>
      <c r="C1984" s="3">
        <v>26</v>
      </c>
      <c r="D1984" s="6">
        <v>148</v>
      </c>
      <c r="E1984" s="9" t="str">
        <f t="shared" si="31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6" t="s">
        <v>36</v>
      </c>
    </row>
    <row r="1985" spans="1:15" x14ac:dyDescent="0.3">
      <c r="A1985" s="7">
        <v>4193</v>
      </c>
      <c r="B1985" s="3">
        <v>50</v>
      </c>
      <c r="C1985" s="3">
        <v>26</v>
      </c>
      <c r="D1985" s="6">
        <v>21</v>
      </c>
      <c r="E1985" s="9" t="str">
        <f t="shared" si="31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6" t="s">
        <v>36</v>
      </c>
    </row>
    <row r="1986" spans="1:15" x14ac:dyDescent="0.3">
      <c r="A1986" s="7">
        <v>4213</v>
      </c>
      <c r="B1986" s="3">
        <v>50</v>
      </c>
      <c r="C1986" s="3">
        <v>23</v>
      </c>
      <c r="D1986" s="6">
        <v>9</v>
      </c>
      <c r="E1986" s="9" t="str">
        <f t="shared" si="31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6" t="s">
        <v>36</v>
      </c>
    </row>
    <row r="1987" spans="1:15" x14ac:dyDescent="0.3">
      <c r="A1987" s="7">
        <v>4235</v>
      </c>
      <c r="B1987" s="3">
        <v>50</v>
      </c>
      <c r="C1987" s="3">
        <v>24</v>
      </c>
      <c r="D1987" s="6">
        <v>91</v>
      </c>
      <c r="E1987" s="9" t="str">
        <f t="shared" si="31"/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6" t="s">
        <v>36</v>
      </c>
    </row>
    <row r="1988" spans="1:15" x14ac:dyDescent="0.3">
      <c r="A1988" s="7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6" t="s">
        <v>37</v>
      </c>
    </row>
    <row r="1989" spans="1:15" x14ac:dyDescent="0.3">
      <c r="A1989" s="7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6" t="s">
        <v>37</v>
      </c>
    </row>
    <row r="1990" spans="1:15" x14ac:dyDescent="0.3">
      <c r="A1990" s="7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>
        <v>2</v>
      </c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6" t="s">
        <v>36</v>
      </c>
    </row>
    <row r="1991" spans="1:15" x14ac:dyDescent="0.3">
      <c r="A1991" s="7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6" t="s">
        <v>36</v>
      </c>
    </row>
    <row r="1992" spans="1:15" x14ac:dyDescent="0.3">
      <c r="A1992" s="7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6" t="s">
        <v>36</v>
      </c>
    </row>
    <row r="1993" spans="1:15" x14ac:dyDescent="0.3">
      <c r="A1993" s="7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6" t="s">
        <v>36</v>
      </c>
    </row>
    <row r="1994" spans="1:15" x14ac:dyDescent="0.3">
      <c r="A1994" s="7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6" t="s">
        <v>37</v>
      </c>
    </row>
    <row r="1995" spans="1:15" x14ac:dyDescent="0.3">
      <c r="A1995" s="7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6" t="s">
        <v>36</v>
      </c>
    </row>
    <row r="1996" spans="1:15" x14ac:dyDescent="0.3">
      <c r="A1996" s="7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6" t="s">
        <v>36</v>
      </c>
    </row>
    <row r="1997" spans="1:15" x14ac:dyDescent="0.3">
      <c r="A1997" s="7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6" t="s">
        <v>36</v>
      </c>
    </row>
    <row r="1998" spans="1:15" x14ac:dyDescent="0.3">
      <c r="A1998" s="7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6" t="s">
        <v>36</v>
      </c>
    </row>
    <row r="1999" spans="1:15" x14ac:dyDescent="0.3">
      <c r="A1999" s="7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6" t="s">
        <v>37</v>
      </c>
    </row>
    <row r="2000" spans="1:15" x14ac:dyDescent="0.3">
      <c r="A2000" s="7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6" t="s">
        <v>36</v>
      </c>
    </row>
    <row r="2001" spans="1:15" x14ac:dyDescent="0.3">
      <c r="A2001" s="7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6" t="s">
        <v>37</v>
      </c>
    </row>
    <row r="2002" spans="1:15" x14ac:dyDescent="0.3">
      <c r="A2002" s="7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6" t="s">
        <v>36</v>
      </c>
    </row>
    <row r="2003" spans="1:15" x14ac:dyDescent="0.3">
      <c r="A2003" s="7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6" t="s">
        <v>37</v>
      </c>
    </row>
    <row r="2004" spans="1:15" x14ac:dyDescent="0.3">
      <c r="A2004" s="7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6" t="s">
        <v>37</v>
      </c>
    </row>
    <row r="2005" spans="1:15" x14ac:dyDescent="0.3">
      <c r="A2005" s="7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6" t="s">
        <v>36</v>
      </c>
    </row>
    <row r="2006" spans="1:15" x14ac:dyDescent="0.3">
      <c r="A2006" s="7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6" t="s">
        <v>37</v>
      </c>
    </row>
    <row r="2007" spans="1:15" x14ac:dyDescent="0.3">
      <c r="A2007" s="7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6" t="s">
        <v>37</v>
      </c>
    </row>
    <row r="2008" spans="1:15" x14ac:dyDescent="0.3">
      <c r="A2008" s="7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6" t="s">
        <v>36</v>
      </c>
    </row>
    <row r="2009" spans="1:15" x14ac:dyDescent="0.3">
      <c r="A2009" s="7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6" t="s">
        <v>37</v>
      </c>
    </row>
    <row r="2010" spans="1:15" x14ac:dyDescent="0.3">
      <c r="A2010" s="7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6" t="s">
        <v>36</v>
      </c>
    </row>
    <row r="2011" spans="1:15" x14ac:dyDescent="0.3">
      <c r="A2011" s="7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>
        <v>2</v>
      </c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6" t="s">
        <v>36</v>
      </c>
    </row>
    <row r="2012" spans="1:15" x14ac:dyDescent="0.3">
      <c r="A2012" s="7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6" t="s">
        <v>36</v>
      </c>
    </row>
    <row r="2013" spans="1:15" x14ac:dyDescent="0.3">
      <c r="A2013" s="7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6" t="s">
        <v>36</v>
      </c>
    </row>
    <row r="2014" spans="1:15" x14ac:dyDescent="0.3">
      <c r="A2014" s="7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6" t="s">
        <v>36</v>
      </c>
    </row>
    <row r="2015" spans="1:15" x14ac:dyDescent="0.3">
      <c r="A2015" s="7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6" t="s">
        <v>37</v>
      </c>
    </row>
    <row r="2016" spans="1:15" x14ac:dyDescent="0.3">
      <c r="A2016" s="7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6" t="s">
        <v>36</v>
      </c>
    </row>
    <row r="2017" spans="1:15" x14ac:dyDescent="0.3">
      <c r="A2017" s="7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6" t="s">
        <v>36</v>
      </c>
    </row>
    <row r="2018" spans="1:15" x14ac:dyDescent="0.3">
      <c r="A2018" s="7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6" t="s">
        <v>36</v>
      </c>
    </row>
    <row r="2019" spans="1:15" x14ac:dyDescent="0.3">
      <c r="A2019" s="7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6" t="s">
        <v>37</v>
      </c>
    </row>
    <row r="2020" spans="1:15" x14ac:dyDescent="0.3">
      <c r="A2020" s="7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6" t="s">
        <v>36</v>
      </c>
    </row>
    <row r="2021" spans="1:15" x14ac:dyDescent="0.3">
      <c r="A2021" s="7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6" t="s">
        <v>36</v>
      </c>
    </row>
    <row r="2022" spans="1:15" x14ac:dyDescent="0.3">
      <c r="A2022" s="7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6" t="s">
        <v>37</v>
      </c>
    </row>
    <row r="2023" spans="1:15" x14ac:dyDescent="0.3">
      <c r="A2023" s="7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6" t="s">
        <v>36</v>
      </c>
    </row>
    <row r="2024" spans="1:15" x14ac:dyDescent="0.3">
      <c r="A2024" s="7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6" t="s">
        <v>36</v>
      </c>
    </row>
    <row r="2025" spans="1:15" x14ac:dyDescent="0.3">
      <c r="A2025" s="7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6" t="s">
        <v>36</v>
      </c>
    </row>
    <row r="2026" spans="1:15" x14ac:dyDescent="0.3">
      <c r="A2026" s="7">
        <v>629</v>
      </c>
      <c r="B2026" s="3">
        <v>49</v>
      </c>
      <c r="C2026" s="3">
        <v>24</v>
      </c>
      <c r="D2026" s="6">
        <v>51</v>
      </c>
      <c r="E2026" s="9" t="str">
        <f t="shared" ref="E2026:E2089" si="32">IF(D2026&lt;=50,"0-50",IF(D2026&lt;=100,"51-100","100+"))</f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6" t="s">
        <v>36</v>
      </c>
    </row>
    <row r="2027" spans="1:15" x14ac:dyDescent="0.3">
      <c r="A2027" s="7">
        <v>654</v>
      </c>
      <c r="B2027" s="3">
        <v>49</v>
      </c>
      <c r="C2027" s="3">
        <v>23</v>
      </c>
      <c r="D2027" s="6">
        <v>78</v>
      </c>
      <c r="E2027" s="9" t="str">
        <f t="shared" si="32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6" t="s">
        <v>37</v>
      </c>
    </row>
    <row r="2028" spans="1:15" x14ac:dyDescent="0.3">
      <c r="A2028" s="7">
        <v>675</v>
      </c>
      <c r="B2028" s="3">
        <v>49</v>
      </c>
      <c r="C2028" s="3">
        <v>23</v>
      </c>
      <c r="D2028" s="6">
        <v>59</v>
      </c>
      <c r="E2028" s="9" t="str">
        <f t="shared" si="32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6" t="s">
        <v>36</v>
      </c>
    </row>
    <row r="2029" spans="1:15" x14ac:dyDescent="0.3">
      <c r="A2029" s="7">
        <v>722</v>
      </c>
      <c r="B2029" s="3">
        <v>49</v>
      </c>
      <c r="C2029" s="3">
        <v>24</v>
      </c>
      <c r="D2029" s="6">
        <v>39</v>
      </c>
      <c r="E2029" s="9" t="str">
        <f t="shared" si="32"/>
        <v>0-50</v>
      </c>
      <c r="F2029" s="8">
        <v>92717</v>
      </c>
      <c r="G2029" s="3">
        <v>2</v>
      </c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6" t="s">
        <v>36</v>
      </c>
    </row>
    <row r="2030" spans="1:15" x14ac:dyDescent="0.3">
      <c r="A2030" s="7">
        <v>734</v>
      </c>
      <c r="B2030" s="3">
        <v>49</v>
      </c>
      <c r="C2030" s="3">
        <v>24</v>
      </c>
      <c r="D2030" s="6">
        <v>80</v>
      </c>
      <c r="E2030" s="9" t="str">
        <f t="shared" si="32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6" t="s">
        <v>36</v>
      </c>
    </row>
    <row r="2031" spans="1:15" x14ac:dyDescent="0.3">
      <c r="A2031" s="7">
        <v>740</v>
      </c>
      <c r="B2031" s="3">
        <v>49</v>
      </c>
      <c r="C2031" s="3">
        <v>23</v>
      </c>
      <c r="D2031" s="6">
        <v>82</v>
      </c>
      <c r="E2031" s="9" t="str">
        <f t="shared" si="32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6" t="s">
        <v>36</v>
      </c>
    </row>
    <row r="2032" spans="1:15" x14ac:dyDescent="0.3">
      <c r="A2032" s="7">
        <v>754</v>
      </c>
      <c r="B2032" s="3">
        <v>49</v>
      </c>
      <c r="C2032" s="3">
        <v>23</v>
      </c>
      <c r="D2032" s="6">
        <v>49</v>
      </c>
      <c r="E2032" s="9" t="str">
        <f t="shared" si="32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6" t="s">
        <v>37</v>
      </c>
    </row>
    <row r="2033" spans="1:15" x14ac:dyDescent="0.3">
      <c r="A2033" s="7">
        <v>817</v>
      </c>
      <c r="B2033" s="3">
        <v>49</v>
      </c>
      <c r="C2033" s="3">
        <v>23</v>
      </c>
      <c r="D2033" s="6">
        <v>65</v>
      </c>
      <c r="E2033" s="9" t="str">
        <f t="shared" si="32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6" t="s">
        <v>37</v>
      </c>
    </row>
    <row r="2034" spans="1:15" x14ac:dyDescent="0.3">
      <c r="A2034" s="7">
        <v>858</v>
      </c>
      <c r="B2034" s="3">
        <v>49</v>
      </c>
      <c r="C2034" s="3">
        <v>25</v>
      </c>
      <c r="D2034" s="6">
        <v>30</v>
      </c>
      <c r="E2034" s="9" t="str">
        <f t="shared" si="32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6" t="s">
        <v>37</v>
      </c>
    </row>
    <row r="2035" spans="1:15" x14ac:dyDescent="0.3">
      <c r="A2035" s="7">
        <v>960</v>
      </c>
      <c r="B2035" s="3">
        <v>49</v>
      </c>
      <c r="C2035" s="3">
        <v>24</v>
      </c>
      <c r="D2035" s="6">
        <v>68</v>
      </c>
      <c r="E2035" s="9" t="str">
        <f t="shared" si="32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6" t="s">
        <v>36</v>
      </c>
    </row>
    <row r="2036" spans="1:15" x14ac:dyDescent="0.3">
      <c r="A2036" s="7">
        <v>1035</v>
      </c>
      <c r="B2036" s="3">
        <v>49</v>
      </c>
      <c r="C2036" s="3">
        <v>23</v>
      </c>
      <c r="D2036" s="6">
        <v>84</v>
      </c>
      <c r="E2036" s="9" t="str">
        <f t="shared" si="32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6" t="s">
        <v>36</v>
      </c>
    </row>
    <row r="2037" spans="1:15" x14ac:dyDescent="0.3">
      <c r="A2037" s="7">
        <v>1045</v>
      </c>
      <c r="B2037" s="3">
        <v>49</v>
      </c>
      <c r="C2037" s="3">
        <v>24</v>
      </c>
      <c r="D2037" s="6">
        <v>79</v>
      </c>
      <c r="E2037" s="9" t="str">
        <f t="shared" si="32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6" t="s">
        <v>37</v>
      </c>
    </row>
    <row r="2038" spans="1:15" x14ac:dyDescent="0.3">
      <c r="A2038" s="7">
        <v>1145</v>
      </c>
      <c r="B2038" s="3">
        <v>49</v>
      </c>
      <c r="C2038" s="3">
        <v>24</v>
      </c>
      <c r="D2038" s="6">
        <v>91</v>
      </c>
      <c r="E2038" s="9" t="str">
        <f t="shared" si="32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6" t="s">
        <v>36</v>
      </c>
    </row>
    <row r="2039" spans="1:15" x14ac:dyDescent="0.3">
      <c r="A2039" s="7">
        <v>1152</v>
      </c>
      <c r="B2039" s="3">
        <v>49</v>
      </c>
      <c r="C2039" s="3">
        <v>23</v>
      </c>
      <c r="D2039" s="6">
        <v>12</v>
      </c>
      <c r="E2039" s="9" t="str">
        <f t="shared" si="32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6" t="s">
        <v>36</v>
      </c>
    </row>
    <row r="2040" spans="1:15" x14ac:dyDescent="0.3">
      <c r="A2040" s="7">
        <v>1157</v>
      </c>
      <c r="B2040" s="3">
        <v>49</v>
      </c>
      <c r="C2040" s="3">
        <v>25</v>
      </c>
      <c r="D2040" s="6">
        <v>13</v>
      </c>
      <c r="E2040" s="9" t="str">
        <f t="shared" si="32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6" t="s">
        <v>36</v>
      </c>
    </row>
    <row r="2041" spans="1:15" x14ac:dyDescent="0.3">
      <c r="A2041" s="7">
        <v>1173</v>
      </c>
      <c r="B2041" s="3">
        <v>49</v>
      </c>
      <c r="C2041" s="3">
        <v>24</v>
      </c>
      <c r="D2041" s="6">
        <v>45</v>
      </c>
      <c r="E2041" s="9" t="str">
        <f t="shared" si="32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6" t="s">
        <v>36</v>
      </c>
    </row>
    <row r="2042" spans="1:15" x14ac:dyDescent="0.3">
      <c r="A2042" s="7">
        <v>1316</v>
      </c>
      <c r="B2042" s="3">
        <v>49</v>
      </c>
      <c r="C2042" s="3">
        <v>25</v>
      </c>
      <c r="D2042" s="6">
        <v>53</v>
      </c>
      <c r="E2042" s="9" t="str">
        <f t="shared" si="32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6" t="s">
        <v>36</v>
      </c>
    </row>
    <row r="2043" spans="1:15" x14ac:dyDescent="0.3">
      <c r="A2043" s="7">
        <v>1345</v>
      </c>
      <c r="B2043" s="3">
        <v>49</v>
      </c>
      <c r="C2043" s="3">
        <v>25</v>
      </c>
      <c r="D2043" s="6">
        <v>93</v>
      </c>
      <c r="E2043" s="9" t="str">
        <f t="shared" si="32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6" t="s">
        <v>36</v>
      </c>
    </row>
    <row r="2044" spans="1:15" x14ac:dyDescent="0.3">
      <c r="A2044" s="7">
        <v>1499</v>
      </c>
      <c r="B2044" s="3">
        <v>49</v>
      </c>
      <c r="C2044" s="3">
        <v>23</v>
      </c>
      <c r="D2044" s="6">
        <v>125</v>
      </c>
      <c r="E2044" s="9" t="str">
        <f t="shared" si="32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6" t="s">
        <v>36</v>
      </c>
    </row>
    <row r="2045" spans="1:15" x14ac:dyDescent="0.3">
      <c r="A2045" s="7">
        <v>1591</v>
      </c>
      <c r="B2045" s="3">
        <v>49</v>
      </c>
      <c r="C2045" s="3">
        <v>23</v>
      </c>
      <c r="D2045" s="6">
        <v>58</v>
      </c>
      <c r="E2045" s="9" t="str">
        <f t="shared" si="32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6" t="s">
        <v>36</v>
      </c>
    </row>
    <row r="2046" spans="1:15" x14ac:dyDescent="0.3">
      <c r="A2046" s="7">
        <v>1636</v>
      </c>
      <c r="B2046" s="3">
        <v>49</v>
      </c>
      <c r="C2046" s="3">
        <v>24</v>
      </c>
      <c r="D2046" s="6">
        <v>70</v>
      </c>
      <c r="E2046" s="9" t="str">
        <f t="shared" si="32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6" t="s">
        <v>36</v>
      </c>
    </row>
    <row r="2047" spans="1:15" x14ac:dyDescent="0.3">
      <c r="A2047" s="7">
        <v>1749</v>
      </c>
      <c r="B2047" s="3">
        <v>49</v>
      </c>
      <c r="C2047" s="3">
        <v>23</v>
      </c>
      <c r="D2047" s="6">
        <v>79</v>
      </c>
      <c r="E2047" s="9" t="str">
        <f t="shared" si="32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6" t="s">
        <v>36</v>
      </c>
    </row>
    <row r="2048" spans="1:15" x14ac:dyDescent="0.3">
      <c r="A2048" s="7">
        <v>1781</v>
      </c>
      <c r="B2048" s="3">
        <v>49</v>
      </c>
      <c r="C2048" s="3">
        <v>24</v>
      </c>
      <c r="D2048" s="6">
        <v>82</v>
      </c>
      <c r="E2048" s="9" t="str">
        <f t="shared" si="32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6" t="s">
        <v>36</v>
      </c>
    </row>
    <row r="2049" spans="1:15" x14ac:dyDescent="0.3">
      <c r="A2049" s="7">
        <v>1796</v>
      </c>
      <c r="B2049" s="3">
        <v>49</v>
      </c>
      <c r="C2049" s="3">
        <v>24</v>
      </c>
      <c r="D2049" s="6">
        <v>70</v>
      </c>
      <c r="E2049" s="9" t="str">
        <f t="shared" si="32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6" t="s">
        <v>37</v>
      </c>
    </row>
    <row r="2050" spans="1:15" x14ac:dyDescent="0.3">
      <c r="A2050" s="7">
        <v>1825</v>
      </c>
      <c r="B2050" s="3">
        <v>49</v>
      </c>
      <c r="C2050" s="3">
        <v>23</v>
      </c>
      <c r="D2050" s="6">
        <v>194</v>
      </c>
      <c r="E2050" s="9" t="str">
        <f t="shared" si="32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6" t="s">
        <v>37</v>
      </c>
    </row>
    <row r="2051" spans="1:15" x14ac:dyDescent="0.3">
      <c r="A2051" s="7">
        <v>1894</v>
      </c>
      <c r="B2051" s="3">
        <v>49</v>
      </c>
      <c r="C2051" s="3">
        <v>24</v>
      </c>
      <c r="D2051" s="6">
        <v>13</v>
      </c>
      <c r="E2051" s="9" t="str">
        <f t="shared" si="32"/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6" t="s">
        <v>36</v>
      </c>
    </row>
    <row r="2052" spans="1:15" x14ac:dyDescent="0.3">
      <c r="A2052" s="7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6" t="s">
        <v>36</v>
      </c>
    </row>
    <row r="2053" spans="1:15" x14ac:dyDescent="0.3">
      <c r="A2053" s="7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6" t="s">
        <v>36</v>
      </c>
    </row>
    <row r="2054" spans="1:15" x14ac:dyDescent="0.3">
      <c r="A2054" s="7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6" t="s">
        <v>36</v>
      </c>
    </row>
    <row r="2055" spans="1:15" x14ac:dyDescent="0.3">
      <c r="A2055" s="7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6" t="s">
        <v>37</v>
      </c>
    </row>
    <row r="2056" spans="1:15" x14ac:dyDescent="0.3">
      <c r="A2056" s="7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6" t="s">
        <v>37</v>
      </c>
    </row>
    <row r="2057" spans="1:15" x14ac:dyDescent="0.3">
      <c r="A2057" s="7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6" t="s">
        <v>36</v>
      </c>
    </row>
    <row r="2058" spans="1:15" x14ac:dyDescent="0.3">
      <c r="A2058" s="7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6" t="s">
        <v>36</v>
      </c>
    </row>
    <row r="2059" spans="1:15" x14ac:dyDescent="0.3">
      <c r="A2059" s="7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6" t="s">
        <v>36</v>
      </c>
    </row>
    <row r="2060" spans="1:15" x14ac:dyDescent="0.3">
      <c r="A2060" s="7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6" t="s">
        <v>37</v>
      </c>
    </row>
    <row r="2061" spans="1:15" x14ac:dyDescent="0.3">
      <c r="A2061" s="7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6" t="s">
        <v>36</v>
      </c>
    </row>
    <row r="2062" spans="1:15" x14ac:dyDescent="0.3">
      <c r="A2062" s="7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6" t="s">
        <v>37</v>
      </c>
    </row>
    <row r="2063" spans="1:15" x14ac:dyDescent="0.3">
      <c r="A2063" s="7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6" t="s">
        <v>37</v>
      </c>
    </row>
    <row r="2064" spans="1:15" x14ac:dyDescent="0.3">
      <c r="A2064" s="7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6" t="s">
        <v>36</v>
      </c>
    </row>
    <row r="2065" spans="1:15" x14ac:dyDescent="0.3">
      <c r="A2065" s="7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6" t="s">
        <v>36</v>
      </c>
    </row>
    <row r="2066" spans="1:15" x14ac:dyDescent="0.3">
      <c r="A2066" s="7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6" t="s">
        <v>36</v>
      </c>
    </row>
    <row r="2067" spans="1:15" x14ac:dyDescent="0.3">
      <c r="A2067" s="7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6" t="s">
        <v>36</v>
      </c>
    </row>
    <row r="2068" spans="1:15" x14ac:dyDescent="0.3">
      <c r="A2068" s="7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6" t="s">
        <v>37</v>
      </c>
    </row>
    <row r="2069" spans="1:15" x14ac:dyDescent="0.3">
      <c r="A2069" s="7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6" t="s">
        <v>37</v>
      </c>
    </row>
    <row r="2070" spans="1:15" x14ac:dyDescent="0.3">
      <c r="A2070" s="7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6" t="s">
        <v>36</v>
      </c>
    </row>
    <row r="2071" spans="1:15" x14ac:dyDescent="0.3">
      <c r="A2071" s="7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6" t="s">
        <v>36</v>
      </c>
    </row>
    <row r="2072" spans="1:15" x14ac:dyDescent="0.3">
      <c r="A2072" s="7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6" t="s">
        <v>36</v>
      </c>
    </row>
    <row r="2073" spans="1:15" x14ac:dyDescent="0.3">
      <c r="A2073" s="7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6" t="s">
        <v>36</v>
      </c>
    </row>
    <row r="2074" spans="1:15" x14ac:dyDescent="0.3">
      <c r="A2074" s="7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6" t="s">
        <v>36</v>
      </c>
    </row>
    <row r="2075" spans="1:15" x14ac:dyDescent="0.3">
      <c r="A2075" s="7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6" t="s">
        <v>36</v>
      </c>
    </row>
    <row r="2076" spans="1:15" x14ac:dyDescent="0.3">
      <c r="A2076" s="7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6" t="s">
        <v>37</v>
      </c>
    </row>
    <row r="2077" spans="1:15" x14ac:dyDescent="0.3">
      <c r="A2077" s="7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6" t="s">
        <v>37</v>
      </c>
    </row>
    <row r="2078" spans="1:15" x14ac:dyDescent="0.3">
      <c r="A2078" s="7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6" t="s">
        <v>37</v>
      </c>
    </row>
    <row r="2079" spans="1:15" x14ac:dyDescent="0.3">
      <c r="A2079" s="7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6" t="s">
        <v>37</v>
      </c>
    </row>
    <row r="2080" spans="1:15" x14ac:dyDescent="0.3">
      <c r="A2080" s="7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6" t="s">
        <v>36</v>
      </c>
    </row>
    <row r="2081" spans="1:15" x14ac:dyDescent="0.3">
      <c r="A2081" s="7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6" t="s">
        <v>36</v>
      </c>
    </row>
    <row r="2082" spans="1:15" x14ac:dyDescent="0.3">
      <c r="A2082" s="7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6" t="s">
        <v>37</v>
      </c>
    </row>
    <row r="2083" spans="1:15" x14ac:dyDescent="0.3">
      <c r="A2083" s="7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6" t="s">
        <v>37</v>
      </c>
    </row>
    <row r="2084" spans="1:15" x14ac:dyDescent="0.3">
      <c r="A2084" s="7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6" t="s">
        <v>36</v>
      </c>
    </row>
    <row r="2085" spans="1:15" x14ac:dyDescent="0.3">
      <c r="A2085" s="7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6" t="s">
        <v>37</v>
      </c>
    </row>
    <row r="2086" spans="1:15" x14ac:dyDescent="0.3">
      <c r="A2086" s="7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6" t="s">
        <v>36</v>
      </c>
    </row>
    <row r="2087" spans="1:15" x14ac:dyDescent="0.3">
      <c r="A2087" s="7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6" t="s">
        <v>36</v>
      </c>
    </row>
    <row r="2088" spans="1:15" x14ac:dyDescent="0.3">
      <c r="A2088" s="7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6" t="s">
        <v>36</v>
      </c>
    </row>
    <row r="2089" spans="1:15" x14ac:dyDescent="0.3">
      <c r="A2089" s="7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6" t="s">
        <v>37</v>
      </c>
    </row>
    <row r="2090" spans="1:15" x14ac:dyDescent="0.3">
      <c r="A2090" s="7">
        <v>3679</v>
      </c>
      <c r="B2090" s="3">
        <v>49</v>
      </c>
      <c r="C2090" s="3">
        <v>25</v>
      </c>
      <c r="D2090" s="6">
        <v>30</v>
      </c>
      <c r="E2090" s="9" t="str">
        <f t="shared" ref="E2090:E2153" si="33">IF(D2090&lt;=50,"0-50",IF(D2090&lt;=100,"51-100","100+"))</f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6" t="s">
        <v>36</v>
      </c>
    </row>
    <row r="2091" spans="1:15" x14ac:dyDescent="0.3">
      <c r="A2091" s="7">
        <v>3680</v>
      </c>
      <c r="B2091" s="3">
        <v>49</v>
      </c>
      <c r="C2091" s="3">
        <v>23</v>
      </c>
      <c r="D2091" s="6">
        <v>134</v>
      </c>
      <c r="E2091" s="9" t="str">
        <f t="shared" si="33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6" t="s">
        <v>36</v>
      </c>
    </row>
    <row r="2092" spans="1:15" x14ac:dyDescent="0.3">
      <c r="A2092" s="7">
        <v>3711</v>
      </c>
      <c r="B2092" s="3">
        <v>49</v>
      </c>
      <c r="C2092" s="3">
        <v>22</v>
      </c>
      <c r="D2092" s="6">
        <v>23</v>
      </c>
      <c r="E2092" s="9" t="str">
        <f t="shared" si="33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6" t="s">
        <v>37</v>
      </c>
    </row>
    <row r="2093" spans="1:15" x14ac:dyDescent="0.3">
      <c r="A2093" s="7">
        <v>3715</v>
      </c>
      <c r="B2093" s="3">
        <v>49</v>
      </c>
      <c r="C2093" s="3">
        <v>23</v>
      </c>
      <c r="D2093" s="6">
        <v>65</v>
      </c>
      <c r="E2093" s="9" t="str">
        <f t="shared" si="33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6" t="s">
        <v>37</v>
      </c>
    </row>
    <row r="2094" spans="1:15" x14ac:dyDescent="0.3">
      <c r="A2094" s="7">
        <v>3762</v>
      </c>
      <c r="B2094" s="3">
        <v>49</v>
      </c>
      <c r="C2094" s="3">
        <v>24</v>
      </c>
      <c r="D2094" s="6">
        <v>25</v>
      </c>
      <c r="E2094" s="9" t="str">
        <f t="shared" si="33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6" t="s">
        <v>36</v>
      </c>
    </row>
    <row r="2095" spans="1:15" x14ac:dyDescent="0.3">
      <c r="A2095" s="7">
        <v>3781</v>
      </c>
      <c r="B2095" s="3">
        <v>49</v>
      </c>
      <c r="C2095" s="3">
        <v>25</v>
      </c>
      <c r="D2095" s="6">
        <v>109</v>
      </c>
      <c r="E2095" s="9" t="str">
        <f t="shared" si="33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6" t="s">
        <v>36</v>
      </c>
    </row>
    <row r="2096" spans="1:15" x14ac:dyDescent="0.3">
      <c r="A2096" s="7">
        <v>3824</v>
      </c>
      <c r="B2096" s="3">
        <v>49</v>
      </c>
      <c r="C2096" s="3">
        <v>25</v>
      </c>
      <c r="D2096" s="6">
        <v>44</v>
      </c>
      <c r="E2096" s="9" t="str">
        <f t="shared" si="33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6" t="s">
        <v>36</v>
      </c>
    </row>
    <row r="2097" spans="1:15" x14ac:dyDescent="0.3">
      <c r="A2097" s="7">
        <v>3939</v>
      </c>
      <c r="B2097" s="3">
        <v>49</v>
      </c>
      <c r="C2097" s="3">
        <v>24</v>
      </c>
      <c r="D2097" s="6">
        <v>13</v>
      </c>
      <c r="E2097" s="9" t="str">
        <f t="shared" si="33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6" t="s">
        <v>36</v>
      </c>
    </row>
    <row r="2098" spans="1:15" x14ac:dyDescent="0.3">
      <c r="A2098" s="7">
        <v>3990</v>
      </c>
      <c r="B2098" s="3">
        <v>49</v>
      </c>
      <c r="C2098" s="3">
        <v>25</v>
      </c>
      <c r="D2098" s="6">
        <v>90</v>
      </c>
      <c r="E2098" s="9" t="str">
        <f t="shared" si="33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6" t="s">
        <v>36</v>
      </c>
    </row>
    <row r="2099" spans="1:15" x14ac:dyDescent="0.3">
      <c r="A2099" s="7">
        <v>4044</v>
      </c>
      <c r="B2099" s="3">
        <v>49</v>
      </c>
      <c r="C2099" s="3">
        <v>23</v>
      </c>
      <c r="D2099" s="6">
        <v>64</v>
      </c>
      <c r="E2099" s="9" t="str">
        <f t="shared" si="33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6" t="s">
        <v>37</v>
      </c>
    </row>
    <row r="2100" spans="1:15" x14ac:dyDescent="0.3">
      <c r="A2100" s="7">
        <v>4077</v>
      </c>
      <c r="B2100" s="3">
        <v>49</v>
      </c>
      <c r="C2100" s="3">
        <v>23</v>
      </c>
      <c r="D2100" s="6">
        <v>22</v>
      </c>
      <c r="E2100" s="9" t="str">
        <f t="shared" si="33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6" t="s">
        <v>36</v>
      </c>
    </row>
    <row r="2101" spans="1:15" x14ac:dyDescent="0.3">
      <c r="A2101" s="7">
        <v>4094</v>
      </c>
      <c r="B2101" s="3">
        <v>49</v>
      </c>
      <c r="C2101" s="3">
        <v>24</v>
      </c>
      <c r="D2101" s="6">
        <v>138</v>
      </c>
      <c r="E2101" s="9" t="str">
        <f t="shared" si="33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6" t="s">
        <v>36</v>
      </c>
    </row>
    <row r="2102" spans="1:15" x14ac:dyDescent="0.3">
      <c r="A2102" s="7">
        <v>4121</v>
      </c>
      <c r="B2102" s="3">
        <v>49</v>
      </c>
      <c r="C2102" s="3">
        <v>23</v>
      </c>
      <c r="D2102" s="6">
        <v>23</v>
      </c>
      <c r="E2102" s="9" t="str">
        <f t="shared" si="33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6" t="s">
        <v>36</v>
      </c>
    </row>
    <row r="2103" spans="1:15" x14ac:dyDescent="0.3">
      <c r="A2103" s="7">
        <v>4197</v>
      </c>
      <c r="B2103" s="3">
        <v>49</v>
      </c>
      <c r="C2103" s="3">
        <v>25</v>
      </c>
      <c r="D2103" s="6">
        <v>13</v>
      </c>
      <c r="E2103" s="9" t="str">
        <f t="shared" si="33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6" t="s">
        <v>36</v>
      </c>
    </row>
    <row r="2104" spans="1:15" x14ac:dyDescent="0.3">
      <c r="A2104" s="7">
        <v>4214</v>
      </c>
      <c r="B2104" s="3">
        <v>49</v>
      </c>
      <c r="C2104" s="3">
        <v>25</v>
      </c>
      <c r="D2104" s="6">
        <v>39</v>
      </c>
      <c r="E2104" s="9" t="str">
        <f t="shared" si="33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6" t="s">
        <v>36</v>
      </c>
    </row>
    <row r="2105" spans="1:15" x14ac:dyDescent="0.3">
      <c r="A2105" s="7">
        <v>4269</v>
      </c>
      <c r="B2105" s="3">
        <v>49</v>
      </c>
      <c r="C2105" s="3">
        <v>23</v>
      </c>
      <c r="D2105" s="6">
        <v>108</v>
      </c>
      <c r="E2105" s="9" t="str">
        <f t="shared" si="33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6" t="s">
        <v>36</v>
      </c>
    </row>
    <row r="2106" spans="1:15" x14ac:dyDescent="0.3">
      <c r="A2106" s="7">
        <v>4302</v>
      </c>
      <c r="B2106" s="3">
        <v>49</v>
      </c>
      <c r="C2106" s="3">
        <v>24</v>
      </c>
      <c r="D2106" s="6">
        <v>130</v>
      </c>
      <c r="E2106" s="9" t="str">
        <f t="shared" si="33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6" t="s">
        <v>36</v>
      </c>
    </row>
    <row r="2107" spans="1:15" x14ac:dyDescent="0.3">
      <c r="A2107" s="7">
        <v>4319</v>
      </c>
      <c r="B2107" s="3">
        <v>49</v>
      </c>
      <c r="C2107" s="3">
        <v>23</v>
      </c>
      <c r="D2107" s="6">
        <v>75</v>
      </c>
      <c r="E2107" s="9" t="str">
        <f t="shared" si="33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6" t="s">
        <v>37</v>
      </c>
    </row>
    <row r="2108" spans="1:15" x14ac:dyDescent="0.3">
      <c r="A2108" s="7">
        <v>4325</v>
      </c>
      <c r="B2108" s="3">
        <v>49</v>
      </c>
      <c r="C2108" s="3">
        <v>24</v>
      </c>
      <c r="D2108" s="6">
        <v>13</v>
      </c>
      <c r="E2108" s="9" t="str">
        <f t="shared" si="33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6" t="s">
        <v>36</v>
      </c>
    </row>
    <row r="2109" spans="1:15" x14ac:dyDescent="0.3">
      <c r="A2109" s="7">
        <v>4417</v>
      </c>
      <c r="B2109" s="3">
        <v>49</v>
      </c>
      <c r="C2109" s="3">
        <v>25</v>
      </c>
      <c r="D2109" s="6">
        <v>8</v>
      </c>
      <c r="E2109" s="9" t="str">
        <f t="shared" si="33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6" t="s">
        <v>36</v>
      </c>
    </row>
    <row r="2110" spans="1:15" x14ac:dyDescent="0.3">
      <c r="A2110" s="7">
        <v>4446</v>
      </c>
      <c r="B2110" s="3">
        <v>49</v>
      </c>
      <c r="C2110" s="3">
        <v>25</v>
      </c>
      <c r="D2110" s="6">
        <v>135</v>
      </c>
      <c r="E2110" s="9" t="str">
        <f t="shared" si="33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6" t="s">
        <v>37</v>
      </c>
    </row>
    <row r="2111" spans="1:15" x14ac:dyDescent="0.3">
      <c r="A2111" s="7">
        <v>4448</v>
      </c>
      <c r="B2111" s="3">
        <v>49</v>
      </c>
      <c r="C2111" s="3">
        <v>22</v>
      </c>
      <c r="D2111" s="6">
        <v>78</v>
      </c>
      <c r="E2111" s="9" t="str">
        <f t="shared" si="33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6" t="s">
        <v>36</v>
      </c>
    </row>
    <row r="2112" spans="1:15" x14ac:dyDescent="0.3">
      <c r="A2112" s="7">
        <v>4600</v>
      </c>
      <c r="B2112" s="3">
        <v>49</v>
      </c>
      <c r="C2112" s="3">
        <v>25</v>
      </c>
      <c r="D2112" s="6">
        <v>149</v>
      </c>
      <c r="E2112" s="9" t="str">
        <f t="shared" si="33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6" t="s">
        <v>36</v>
      </c>
    </row>
    <row r="2113" spans="1:15" x14ac:dyDescent="0.3">
      <c r="A2113" s="7">
        <v>4698</v>
      </c>
      <c r="B2113" s="3">
        <v>49</v>
      </c>
      <c r="C2113" s="3">
        <v>22</v>
      </c>
      <c r="D2113" s="6">
        <v>103</v>
      </c>
      <c r="E2113" s="9" t="str">
        <f t="shared" si="33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6" t="s">
        <v>36</v>
      </c>
    </row>
    <row r="2114" spans="1:15" x14ac:dyDescent="0.3">
      <c r="A2114" s="7">
        <v>4734</v>
      </c>
      <c r="B2114" s="3">
        <v>49</v>
      </c>
      <c r="C2114" s="3">
        <v>23</v>
      </c>
      <c r="D2114" s="6">
        <v>121</v>
      </c>
      <c r="E2114" s="9" t="str">
        <f t="shared" si="33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6" t="s">
        <v>36</v>
      </c>
    </row>
    <row r="2115" spans="1:15" x14ac:dyDescent="0.3">
      <c r="A2115" s="7">
        <v>4746</v>
      </c>
      <c r="B2115" s="3">
        <v>49</v>
      </c>
      <c r="C2115" s="3">
        <v>23</v>
      </c>
      <c r="D2115" s="6">
        <v>129</v>
      </c>
      <c r="E2115" s="9" t="str">
        <f t="shared" si="33"/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6" t="s">
        <v>37</v>
      </c>
    </row>
    <row r="2116" spans="1:15" x14ac:dyDescent="0.3">
      <c r="A2116" s="7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6" t="s">
        <v>36</v>
      </c>
    </row>
    <row r="2117" spans="1:15" x14ac:dyDescent="0.3">
      <c r="A2117" s="7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6" t="s">
        <v>37</v>
      </c>
    </row>
    <row r="2118" spans="1:15" x14ac:dyDescent="0.3">
      <c r="A2118" s="7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6" t="s">
        <v>36</v>
      </c>
    </row>
    <row r="2119" spans="1:15" x14ac:dyDescent="0.3">
      <c r="A2119" s="7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6" t="s">
        <v>36</v>
      </c>
    </row>
    <row r="2120" spans="1:15" x14ac:dyDescent="0.3">
      <c r="A2120" s="7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6" t="s">
        <v>36</v>
      </c>
    </row>
    <row r="2121" spans="1:15" x14ac:dyDescent="0.3">
      <c r="A2121" s="7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6" t="s">
        <v>37</v>
      </c>
    </row>
    <row r="2122" spans="1:15" x14ac:dyDescent="0.3">
      <c r="A2122" s="7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6" t="s">
        <v>36</v>
      </c>
    </row>
    <row r="2123" spans="1:15" x14ac:dyDescent="0.3">
      <c r="A2123" s="7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6" t="s">
        <v>37</v>
      </c>
    </row>
    <row r="2124" spans="1:15" x14ac:dyDescent="0.3">
      <c r="A2124" s="7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6" t="s">
        <v>36</v>
      </c>
    </row>
    <row r="2125" spans="1:15" x14ac:dyDescent="0.3">
      <c r="A2125" s="7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6" t="s">
        <v>36</v>
      </c>
    </row>
    <row r="2126" spans="1:15" x14ac:dyDescent="0.3">
      <c r="A2126" s="7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6" t="s">
        <v>36</v>
      </c>
    </row>
    <row r="2127" spans="1:15" x14ac:dyDescent="0.3">
      <c r="A2127" s="7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6" t="s">
        <v>36</v>
      </c>
    </row>
    <row r="2128" spans="1:15" x14ac:dyDescent="0.3">
      <c r="A2128" s="7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6" t="s">
        <v>36</v>
      </c>
    </row>
    <row r="2129" spans="1:15" x14ac:dyDescent="0.3">
      <c r="A2129" s="7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6" t="s">
        <v>36</v>
      </c>
    </row>
    <row r="2130" spans="1:15" x14ac:dyDescent="0.3">
      <c r="A2130" s="7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6" t="s">
        <v>37</v>
      </c>
    </row>
    <row r="2131" spans="1:15" x14ac:dyDescent="0.3">
      <c r="A2131" s="7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6" t="s">
        <v>37</v>
      </c>
    </row>
    <row r="2132" spans="1:15" x14ac:dyDescent="0.3">
      <c r="A2132" s="7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6" t="s">
        <v>37</v>
      </c>
    </row>
    <row r="2133" spans="1:15" x14ac:dyDescent="0.3">
      <c r="A2133" s="7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6" t="s">
        <v>37</v>
      </c>
    </row>
    <row r="2134" spans="1:15" x14ac:dyDescent="0.3">
      <c r="A2134" s="7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6" t="s">
        <v>37</v>
      </c>
    </row>
    <row r="2135" spans="1:15" x14ac:dyDescent="0.3">
      <c r="A2135" s="7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6" t="s">
        <v>36</v>
      </c>
    </row>
    <row r="2136" spans="1:15" x14ac:dyDescent="0.3">
      <c r="A2136" s="7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6" t="s">
        <v>36</v>
      </c>
    </row>
    <row r="2137" spans="1:15" x14ac:dyDescent="0.3">
      <c r="A2137" s="7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6" t="s">
        <v>36</v>
      </c>
    </row>
    <row r="2138" spans="1:15" x14ac:dyDescent="0.3">
      <c r="A2138" s="7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6" t="s">
        <v>37</v>
      </c>
    </row>
    <row r="2139" spans="1:15" x14ac:dyDescent="0.3">
      <c r="A2139" s="7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6" t="s">
        <v>36</v>
      </c>
    </row>
    <row r="2140" spans="1:15" x14ac:dyDescent="0.3">
      <c r="A2140" s="7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6" t="s">
        <v>37</v>
      </c>
    </row>
    <row r="2141" spans="1:15" x14ac:dyDescent="0.3">
      <c r="A2141" s="7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6" t="s">
        <v>36</v>
      </c>
    </row>
    <row r="2142" spans="1:15" x14ac:dyDescent="0.3">
      <c r="A2142" s="7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6" t="s">
        <v>36</v>
      </c>
    </row>
    <row r="2143" spans="1:15" x14ac:dyDescent="0.3">
      <c r="A2143" s="7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6" t="s">
        <v>36</v>
      </c>
    </row>
    <row r="2144" spans="1:15" x14ac:dyDescent="0.3">
      <c r="A2144" s="7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6" t="s">
        <v>36</v>
      </c>
    </row>
    <row r="2145" spans="1:15" x14ac:dyDescent="0.3">
      <c r="A2145" s="7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6" t="s">
        <v>36</v>
      </c>
    </row>
    <row r="2146" spans="1:15" x14ac:dyDescent="0.3">
      <c r="A2146" s="7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6" t="s">
        <v>36</v>
      </c>
    </row>
    <row r="2147" spans="1:15" x14ac:dyDescent="0.3">
      <c r="A2147" s="7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6" t="s">
        <v>36</v>
      </c>
    </row>
    <row r="2148" spans="1:15" x14ac:dyDescent="0.3">
      <c r="A2148" s="7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6" t="s">
        <v>36</v>
      </c>
    </row>
    <row r="2149" spans="1:15" x14ac:dyDescent="0.3">
      <c r="A2149" s="7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6" t="s">
        <v>37</v>
      </c>
    </row>
    <row r="2150" spans="1:15" x14ac:dyDescent="0.3">
      <c r="A2150" s="7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6" t="s">
        <v>36</v>
      </c>
    </row>
    <row r="2151" spans="1:15" x14ac:dyDescent="0.3">
      <c r="A2151" s="7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6" t="s">
        <v>36</v>
      </c>
    </row>
    <row r="2152" spans="1:15" x14ac:dyDescent="0.3">
      <c r="A2152" s="7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6" t="s">
        <v>36</v>
      </c>
    </row>
    <row r="2153" spans="1:15" x14ac:dyDescent="0.3">
      <c r="A2153" s="7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6" t="s">
        <v>36</v>
      </c>
    </row>
    <row r="2154" spans="1:15" x14ac:dyDescent="0.3">
      <c r="A2154" s="7">
        <v>1617</v>
      </c>
      <c r="B2154" s="3">
        <v>48</v>
      </c>
      <c r="C2154" s="3">
        <v>23</v>
      </c>
      <c r="D2154" s="6">
        <v>84</v>
      </c>
      <c r="E2154" s="9" t="str">
        <f t="shared" ref="E2154:E2217" si="34">IF(D2154&lt;=50,"0-50",IF(D2154&lt;=100,"51-100","100+"))</f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6" t="s">
        <v>36</v>
      </c>
    </row>
    <row r="2155" spans="1:15" x14ac:dyDescent="0.3">
      <c r="A2155" s="7">
        <v>1653</v>
      </c>
      <c r="B2155" s="3">
        <v>48</v>
      </c>
      <c r="C2155" s="3">
        <v>18</v>
      </c>
      <c r="D2155" s="6">
        <v>182</v>
      </c>
      <c r="E2155" s="9" t="str">
        <f t="shared" si="34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6" t="s">
        <v>36</v>
      </c>
    </row>
    <row r="2156" spans="1:15" x14ac:dyDescent="0.3">
      <c r="A2156" s="7">
        <v>1673</v>
      </c>
      <c r="B2156" s="3">
        <v>48</v>
      </c>
      <c r="C2156" s="3">
        <v>23</v>
      </c>
      <c r="D2156" s="6">
        <v>173</v>
      </c>
      <c r="E2156" s="9" t="str">
        <f t="shared" si="34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6" t="s">
        <v>37</v>
      </c>
    </row>
    <row r="2157" spans="1:15" x14ac:dyDescent="0.3">
      <c r="A2157" s="7">
        <v>1695</v>
      </c>
      <c r="B2157" s="3">
        <v>48</v>
      </c>
      <c r="C2157" s="3">
        <v>23</v>
      </c>
      <c r="D2157" s="6">
        <v>35</v>
      </c>
      <c r="E2157" s="9" t="str">
        <f t="shared" si="34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6" t="s">
        <v>36</v>
      </c>
    </row>
    <row r="2158" spans="1:15" x14ac:dyDescent="0.3">
      <c r="A2158" s="7">
        <v>1706</v>
      </c>
      <c r="B2158" s="3">
        <v>48</v>
      </c>
      <c r="C2158" s="3">
        <v>24</v>
      </c>
      <c r="D2158" s="6">
        <v>79</v>
      </c>
      <c r="E2158" s="9" t="str">
        <f t="shared" si="34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6" t="s">
        <v>37</v>
      </c>
    </row>
    <row r="2159" spans="1:15" x14ac:dyDescent="0.3">
      <c r="A2159" s="7">
        <v>1764</v>
      </c>
      <c r="B2159" s="3">
        <v>48</v>
      </c>
      <c r="C2159" s="3">
        <v>24</v>
      </c>
      <c r="D2159" s="6">
        <v>134</v>
      </c>
      <c r="E2159" s="9" t="str">
        <f t="shared" si="34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6" t="s">
        <v>37</v>
      </c>
    </row>
    <row r="2160" spans="1:15" x14ac:dyDescent="0.3">
      <c r="A2160" s="7">
        <v>1792</v>
      </c>
      <c r="B2160" s="3">
        <v>48</v>
      </c>
      <c r="C2160" s="3">
        <v>22</v>
      </c>
      <c r="D2160" s="6">
        <v>139</v>
      </c>
      <c r="E2160" s="9" t="str">
        <f t="shared" si="34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6" t="s">
        <v>37</v>
      </c>
    </row>
    <row r="2161" spans="1:15" x14ac:dyDescent="0.3">
      <c r="A2161" s="7">
        <v>1815</v>
      </c>
      <c r="B2161" s="3">
        <v>48</v>
      </c>
      <c r="C2161" s="3">
        <v>22</v>
      </c>
      <c r="D2161" s="6">
        <v>79</v>
      </c>
      <c r="E2161" s="9" t="str">
        <f t="shared" si="34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6" t="s">
        <v>36</v>
      </c>
    </row>
    <row r="2162" spans="1:15" x14ac:dyDescent="0.3">
      <c r="A2162" s="7">
        <v>1823</v>
      </c>
      <c r="B2162" s="3">
        <v>48</v>
      </c>
      <c r="C2162" s="3">
        <v>23</v>
      </c>
      <c r="D2162" s="6">
        <v>112</v>
      </c>
      <c r="E2162" s="9" t="str">
        <f t="shared" si="34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6" t="s">
        <v>36</v>
      </c>
    </row>
    <row r="2163" spans="1:15" x14ac:dyDescent="0.3">
      <c r="A2163" s="7">
        <v>1864</v>
      </c>
      <c r="B2163" s="3">
        <v>48</v>
      </c>
      <c r="C2163" s="3">
        <v>22</v>
      </c>
      <c r="D2163" s="6">
        <v>43</v>
      </c>
      <c r="E2163" s="9" t="str">
        <f t="shared" si="34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6" t="s">
        <v>36</v>
      </c>
    </row>
    <row r="2164" spans="1:15" x14ac:dyDescent="0.3">
      <c r="A2164" s="7">
        <v>1867</v>
      </c>
      <c r="B2164" s="3">
        <v>48</v>
      </c>
      <c r="C2164" s="3">
        <v>24</v>
      </c>
      <c r="D2164" s="6">
        <v>90</v>
      </c>
      <c r="E2164" s="9" t="str">
        <f t="shared" si="34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6" t="s">
        <v>36</v>
      </c>
    </row>
    <row r="2165" spans="1:15" x14ac:dyDescent="0.3">
      <c r="A2165" s="7">
        <v>1915</v>
      </c>
      <c r="B2165" s="3">
        <v>48</v>
      </c>
      <c r="C2165" s="3">
        <v>24</v>
      </c>
      <c r="D2165" s="6">
        <v>54</v>
      </c>
      <c r="E2165" s="9" t="str">
        <f t="shared" si="34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6" t="s">
        <v>36</v>
      </c>
    </row>
    <row r="2166" spans="1:15" x14ac:dyDescent="0.3">
      <c r="A2166" s="7">
        <v>2000</v>
      </c>
      <c r="B2166" s="3">
        <v>48</v>
      </c>
      <c r="C2166" s="3">
        <v>22</v>
      </c>
      <c r="D2166" s="6">
        <v>80</v>
      </c>
      <c r="E2166" s="9" t="str">
        <f t="shared" si="34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6" t="s">
        <v>36</v>
      </c>
    </row>
    <row r="2167" spans="1:15" x14ac:dyDescent="0.3">
      <c r="A2167" s="7">
        <v>2008</v>
      </c>
      <c r="B2167" s="3">
        <v>48</v>
      </c>
      <c r="C2167" s="3">
        <v>21</v>
      </c>
      <c r="D2167" s="6">
        <v>78</v>
      </c>
      <c r="E2167" s="9" t="str">
        <f t="shared" si="34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6" t="s">
        <v>37</v>
      </c>
    </row>
    <row r="2168" spans="1:15" x14ac:dyDescent="0.3">
      <c r="A2168" s="7">
        <v>2094</v>
      </c>
      <c r="B2168" s="3">
        <v>48</v>
      </c>
      <c r="C2168" s="3">
        <v>23</v>
      </c>
      <c r="D2168" s="6">
        <v>75</v>
      </c>
      <c r="E2168" s="9" t="str">
        <f t="shared" si="34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6" t="s">
        <v>37</v>
      </c>
    </row>
    <row r="2169" spans="1:15" x14ac:dyDescent="0.3">
      <c r="A2169" s="7">
        <v>2150</v>
      </c>
      <c r="B2169" s="3">
        <v>48</v>
      </c>
      <c r="C2169" s="3">
        <v>22</v>
      </c>
      <c r="D2169" s="6">
        <v>150</v>
      </c>
      <c r="E2169" s="9" t="str">
        <f t="shared" si="34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6" t="s">
        <v>36</v>
      </c>
    </row>
    <row r="2170" spans="1:15" x14ac:dyDescent="0.3">
      <c r="A2170" s="7">
        <v>2190</v>
      </c>
      <c r="B2170" s="3">
        <v>48</v>
      </c>
      <c r="C2170" s="3">
        <v>23</v>
      </c>
      <c r="D2170" s="6">
        <v>128</v>
      </c>
      <c r="E2170" s="9" t="str">
        <f t="shared" si="34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6" t="s">
        <v>37</v>
      </c>
    </row>
    <row r="2171" spans="1:15" x14ac:dyDescent="0.3">
      <c r="A2171" s="7">
        <v>2218</v>
      </c>
      <c r="B2171" s="3">
        <v>48</v>
      </c>
      <c r="C2171" s="3">
        <v>24</v>
      </c>
      <c r="D2171" s="6">
        <v>162</v>
      </c>
      <c r="E2171" s="9" t="str">
        <f t="shared" si="34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6" t="s">
        <v>36</v>
      </c>
    </row>
    <row r="2172" spans="1:15" x14ac:dyDescent="0.3">
      <c r="A2172" s="7">
        <v>2229</v>
      </c>
      <c r="B2172" s="3">
        <v>48</v>
      </c>
      <c r="C2172" s="3">
        <v>23</v>
      </c>
      <c r="D2172" s="6">
        <v>43</v>
      </c>
      <c r="E2172" s="9" t="str">
        <f t="shared" si="34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6" t="s">
        <v>36</v>
      </c>
    </row>
    <row r="2173" spans="1:15" x14ac:dyDescent="0.3">
      <c r="A2173" s="7">
        <v>2239</v>
      </c>
      <c r="B2173" s="3">
        <v>48</v>
      </c>
      <c r="C2173" s="3">
        <v>22</v>
      </c>
      <c r="D2173" s="6">
        <v>35</v>
      </c>
      <c r="E2173" s="9" t="str">
        <f t="shared" si="34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6" t="s">
        <v>36</v>
      </c>
    </row>
    <row r="2174" spans="1:15" x14ac:dyDescent="0.3">
      <c r="A2174" s="7">
        <v>2286</v>
      </c>
      <c r="B2174" s="3">
        <v>48</v>
      </c>
      <c r="C2174" s="3">
        <v>22</v>
      </c>
      <c r="D2174" s="6">
        <v>114</v>
      </c>
      <c r="E2174" s="9" t="str">
        <f t="shared" si="34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6" t="s">
        <v>36</v>
      </c>
    </row>
    <row r="2175" spans="1:15" x14ac:dyDescent="0.3">
      <c r="A2175" s="7">
        <v>2299</v>
      </c>
      <c r="B2175" s="3">
        <v>48</v>
      </c>
      <c r="C2175" s="3">
        <v>24</v>
      </c>
      <c r="D2175" s="6">
        <v>9</v>
      </c>
      <c r="E2175" s="9" t="str">
        <f t="shared" si="34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6" t="s">
        <v>37</v>
      </c>
    </row>
    <row r="2176" spans="1:15" x14ac:dyDescent="0.3">
      <c r="A2176" s="7">
        <v>2313</v>
      </c>
      <c r="B2176" s="3">
        <v>48</v>
      </c>
      <c r="C2176" s="3">
        <v>22</v>
      </c>
      <c r="D2176" s="6">
        <v>83</v>
      </c>
      <c r="E2176" s="9" t="str">
        <f t="shared" si="34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6" t="s">
        <v>36</v>
      </c>
    </row>
    <row r="2177" spans="1:15" x14ac:dyDescent="0.3">
      <c r="A2177" s="7">
        <v>2369</v>
      </c>
      <c r="B2177" s="3">
        <v>48</v>
      </c>
      <c r="C2177" s="3">
        <v>22</v>
      </c>
      <c r="D2177" s="6">
        <v>78</v>
      </c>
      <c r="E2177" s="9" t="str">
        <f t="shared" si="34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6" t="s">
        <v>37</v>
      </c>
    </row>
    <row r="2178" spans="1:15" x14ac:dyDescent="0.3">
      <c r="A2178" s="7">
        <v>2403</v>
      </c>
      <c r="B2178" s="3">
        <v>48</v>
      </c>
      <c r="C2178" s="3">
        <v>21</v>
      </c>
      <c r="D2178" s="6">
        <v>23</v>
      </c>
      <c r="E2178" s="9" t="str">
        <f t="shared" si="34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6" t="s">
        <v>36</v>
      </c>
    </row>
    <row r="2179" spans="1:15" x14ac:dyDescent="0.3">
      <c r="A2179" s="7">
        <v>2409</v>
      </c>
      <c r="B2179" s="3">
        <v>48</v>
      </c>
      <c r="C2179" s="3">
        <v>22</v>
      </c>
      <c r="D2179" s="6">
        <v>85</v>
      </c>
      <c r="E2179" s="9" t="str">
        <f t="shared" si="34"/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6" t="s">
        <v>36</v>
      </c>
    </row>
    <row r="2180" spans="1:15" x14ac:dyDescent="0.3">
      <c r="A2180" s="7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6" t="s">
        <v>37</v>
      </c>
    </row>
    <row r="2181" spans="1:15" x14ac:dyDescent="0.3">
      <c r="A2181" s="7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6" t="s">
        <v>36</v>
      </c>
    </row>
    <row r="2182" spans="1:15" x14ac:dyDescent="0.3">
      <c r="A2182" s="7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6" t="s">
        <v>36</v>
      </c>
    </row>
    <row r="2183" spans="1:15" x14ac:dyDescent="0.3">
      <c r="A2183" s="7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6" t="s">
        <v>36</v>
      </c>
    </row>
    <row r="2184" spans="1:15" x14ac:dyDescent="0.3">
      <c r="A2184" s="7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6" t="s">
        <v>36</v>
      </c>
    </row>
    <row r="2185" spans="1:15" x14ac:dyDescent="0.3">
      <c r="A2185" s="7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6" t="s">
        <v>37</v>
      </c>
    </row>
    <row r="2186" spans="1:15" x14ac:dyDescent="0.3">
      <c r="A2186" s="7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6" t="s">
        <v>36</v>
      </c>
    </row>
    <row r="2187" spans="1:15" x14ac:dyDescent="0.3">
      <c r="A2187" s="7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6" t="s">
        <v>36</v>
      </c>
    </row>
    <row r="2188" spans="1:15" x14ac:dyDescent="0.3">
      <c r="A2188" s="7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6" t="s">
        <v>36</v>
      </c>
    </row>
    <row r="2189" spans="1:15" x14ac:dyDescent="0.3">
      <c r="A2189" s="7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6" t="s">
        <v>36</v>
      </c>
    </row>
    <row r="2190" spans="1:15" x14ac:dyDescent="0.3">
      <c r="A2190" s="7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6" t="s">
        <v>37</v>
      </c>
    </row>
    <row r="2191" spans="1:15" x14ac:dyDescent="0.3">
      <c r="A2191" s="7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6" t="s">
        <v>36</v>
      </c>
    </row>
    <row r="2192" spans="1:15" x14ac:dyDescent="0.3">
      <c r="A2192" s="7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6" t="s">
        <v>36</v>
      </c>
    </row>
    <row r="2193" spans="1:15" x14ac:dyDescent="0.3">
      <c r="A2193" s="7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6" t="s">
        <v>36</v>
      </c>
    </row>
    <row r="2194" spans="1:15" x14ac:dyDescent="0.3">
      <c r="A2194" s="7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6" t="s">
        <v>36</v>
      </c>
    </row>
    <row r="2195" spans="1:15" x14ac:dyDescent="0.3">
      <c r="A2195" s="7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6" t="s">
        <v>36</v>
      </c>
    </row>
    <row r="2196" spans="1:15" x14ac:dyDescent="0.3">
      <c r="A2196" s="7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6" t="s">
        <v>36</v>
      </c>
    </row>
    <row r="2197" spans="1:15" x14ac:dyDescent="0.3">
      <c r="A2197" s="7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6" t="s">
        <v>36</v>
      </c>
    </row>
    <row r="2198" spans="1:15" x14ac:dyDescent="0.3">
      <c r="A2198" s="7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6" t="s">
        <v>37</v>
      </c>
    </row>
    <row r="2199" spans="1:15" x14ac:dyDescent="0.3">
      <c r="A2199" s="7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6" t="s">
        <v>37</v>
      </c>
    </row>
    <row r="2200" spans="1:15" x14ac:dyDescent="0.3">
      <c r="A2200" s="7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6" t="s">
        <v>36</v>
      </c>
    </row>
    <row r="2201" spans="1:15" x14ac:dyDescent="0.3">
      <c r="A2201" s="7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6" t="s">
        <v>36</v>
      </c>
    </row>
    <row r="2202" spans="1:15" x14ac:dyDescent="0.3">
      <c r="A2202" s="7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6" t="s">
        <v>36</v>
      </c>
    </row>
    <row r="2203" spans="1:15" x14ac:dyDescent="0.3">
      <c r="A2203" s="7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6" t="s">
        <v>36</v>
      </c>
    </row>
    <row r="2204" spans="1:15" x14ac:dyDescent="0.3">
      <c r="A2204" s="7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6" t="s">
        <v>36</v>
      </c>
    </row>
    <row r="2205" spans="1:15" x14ac:dyDescent="0.3">
      <c r="A2205" s="7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6" t="s">
        <v>37</v>
      </c>
    </row>
    <row r="2206" spans="1:15" x14ac:dyDescent="0.3">
      <c r="A2206" s="7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6" t="s">
        <v>37</v>
      </c>
    </row>
    <row r="2207" spans="1:15" x14ac:dyDescent="0.3">
      <c r="A2207" s="7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6" t="s">
        <v>36</v>
      </c>
    </row>
    <row r="2208" spans="1:15" x14ac:dyDescent="0.3">
      <c r="A2208" s="7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6" t="s">
        <v>36</v>
      </c>
    </row>
    <row r="2209" spans="1:15" x14ac:dyDescent="0.3">
      <c r="A2209" s="7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6" t="s">
        <v>36</v>
      </c>
    </row>
    <row r="2210" spans="1:15" x14ac:dyDescent="0.3">
      <c r="A2210" s="7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6" t="s">
        <v>36</v>
      </c>
    </row>
    <row r="2211" spans="1:15" x14ac:dyDescent="0.3">
      <c r="A2211" s="7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6" t="s">
        <v>36</v>
      </c>
    </row>
    <row r="2212" spans="1:15" x14ac:dyDescent="0.3">
      <c r="A2212" s="7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6" t="s">
        <v>36</v>
      </c>
    </row>
    <row r="2213" spans="1:15" x14ac:dyDescent="0.3">
      <c r="A2213" s="7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6" t="s">
        <v>36</v>
      </c>
    </row>
    <row r="2214" spans="1:15" x14ac:dyDescent="0.3">
      <c r="A2214" s="7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6" t="s">
        <v>36</v>
      </c>
    </row>
    <row r="2215" spans="1:15" x14ac:dyDescent="0.3">
      <c r="A2215" s="7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6" t="s">
        <v>37</v>
      </c>
    </row>
    <row r="2216" spans="1:15" x14ac:dyDescent="0.3">
      <c r="A2216" s="7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6" t="s">
        <v>36</v>
      </c>
    </row>
    <row r="2217" spans="1:15" x14ac:dyDescent="0.3">
      <c r="A2217" s="7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6" t="s">
        <v>36</v>
      </c>
    </row>
    <row r="2218" spans="1:15" x14ac:dyDescent="0.3">
      <c r="A2218" s="7">
        <v>4107</v>
      </c>
      <c r="B2218" s="3">
        <v>48</v>
      </c>
      <c r="C2218" s="3">
        <v>22</v>
      </c>
      <c r="D2218" s="6">
        <v>54</v>
      </c>
      <c r="E2218" s="9" t="str">
        <f t="shared" ref="E2218:E2281" si="35">IF(D2218&lt;=50,"0-50",IF(D2218&lt;=100,"51-100","100+"))</f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6" t="s">
        <v>36</v>
      </c>
    </row>
    <row r="2219" spans="1:15" x14ac:dyDescent="0.3">
      <c r="A2219" s="7">
        <v>4132</v>
      </c>
      <c r="B2219" s="3">
        <v>48</v>
      </c>
      <c r="C2219" s="3">
        <v>23</v>
      </c>
      <c r="D2219" s="6">
        <v>23</v>
      </c>
      <c r="E2219" s="9" t="str">
        <f t="shared" si="35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6" t="s">
        <v>36</v>
      </c>
    </row>
    <row r="2220" spans="1:15" x14ac:dyDescent="0.3">
      <c r="A2220" s="7">
        <v>4136</v>
      </c>
      <c r="B2220" s="3">
        <v>48</v>
      </c>
      <c r="C2220" s="3">
        <v>23</v>
      </c>
      <c r="D2220" s="6">
        <v>168</v>
      </c>
      <c r="E2220" s="9" t="str">
        <f t="shared" si="35"/>
        <v>100+</v>
      </c>
      <c r="F2220" s="8">
        <v>95929</v>
      </c>
      <c r="G2220" s="3">
        <v>2</v>
      </c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6" t="s">
        <v>36</v>
      </c>
    </row>
    <row r="2221" spans="1:15" x14ac:dyDescent="0.3">
      <c r="A2221" s="7">
        <v>4168</v>
      </c>
      <c r="B2221" s="3">
        <v>48</v>
      </c>
      <c r="C2221" s="3">
        <v>24</v>
      </c>
      <c r="D2221" s="6">
        <v>144</v>
      </c>
      <c r="E2221" s="9" t="str">
        <f t="shared" si="35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6" t="s">
        <v>36</v>
      </c>
    </row>
    <row r="2222" spans="1:15" x14ac:dyDescent="0.3">
      <c r="A2222" s="7">
        <v>4207</v>
      </c>
      <c r="B2222" s="3">
        <v>48</v>
      </c>
      <c r="C2222" s="3">
        <v>23</v>
      </c>
      <c r="D2222" s="6">
        <v>29</v>
      </c>
      <c r="E2222" s="9" t="str">
        <f t="shared" si="35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6" t="s">
        <v>36</v>
      </c>
    </row>
    <row r="2223" spans="1:15" x14ac:dyDescent="0.3">
      <c r="A2223" s="7">
        <v>4222</v>
      </c>
      <c r="B2223" s="3">
        <v>48</v>
      </c>
      <c r="C2223" s="3">
        <v>22</v>
      </c>
      <c r="D2223" s="6">
        <v>83</v>
      </c>
      <c r="E2223" s="9" t="str">
        <f t="shared" si="35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6" t="s">
        <v>36</v>
      </c>
    </row>
    <row r="2224" spans="1:15" x14ac:dyDescent="0.3">
      <c r="A2224" s="7">
        <v>4398</v>
      </c>
      <c r="B2224" s="3">
        <v>48</v>
      </c>
      <c r="C2224" s="3">
        <v>23</v>
      </c>
      <c r="D2224" s="6">
        <v>19</v>
      </c>
      <c r="E2224" s="9" t="str">
        <f t="shared" si="35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6" t="s">
        <v>36</v>
      </c>
    </row>
    <row r="2225" spans="1:15" x14ac:dyDescent="0.3">
      <c r="A2225" s="7">
        <v>4400</v>
      </c>
      <c r="B2225" s="3">
        <v>48</v>
      </c>
      <c r="C2225" s="3">
        <v>23</v>
      </c>
      <c r="D2225" s="6">
        <v>21</v>
      </c>
      <c r="E2225" s="9" t="str">
        <f t="shared" si="35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6" t="s">
        <v>36</v>
      </c>
    </row>
    <row r="2226" spans="1:15" x14ac:dyDescent="0.3">
      <c r="A2226" s="7">
        <v>4443</v>
      </c>
      <c r="B2226" s="3">
        <v>48</v>
      </c>
      <c r="C2226" s="3">
        <v>23</v>
      </c>
      <c r="D2226" s="6">
        <v>62</v>
      </c>
      <c r="E2226" s="9" t="str">
        <f t="shared" si="35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6" t="s">
        <v>37</v>
      </c>
    </row>
    <row r="2227" spans="1:15" x14ac:dyDescent="0.3">
      <c r="A2227" s="7">
        <v>4459</v>
      </c>
      <c r="B2227" s="3">
        <v>48</v>
      </c>
      <c r="C2227" s="3">
        <v>22</v>
      </c>
      <c r="D2227" s="6">
        <v>90</v>
      </c>
      <c r="E2227" s="9" t="str">
        <f t="shared" si="35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6" t="s">
        <v>36</v>
      </c>
    </row>
    <row r="2228" spans="1:15" x14ac:dyDescent="0.3">
      <c r="A2228" s="7">
        <v>4525</v>
      </c>
      <c r="B2228" s="3">
        <v>48</v>
      </c>
      <c r="C2228" s="3">
        <v>24</v>
      </c>
      <c r="D2228" s="6">
        <v>79</v>
      </c>
      <c r="E2228" s="9" t="str">
        <f t="shared" si="35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6" t="s">
        <v>37</v>
      </c>
    </row>
    <row r="2229" spans="1:15" x14ac:dyDescent="0.3">
      <c r="A2229" s="7">
        <v>4529</v>
      </c>
      <c r="B2229" s="3">
        <v>48</v>
      </c>
      <c r="C2229" s="3">
        <v>23</v>
      </c>
      <c r="D2229" s="6">
        <v>48</v>
      </c>
      <c r="E2229" s="9" t="str">
        <f t="shared" si="35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6" t="s">
        <v>36</v>
      </c>
    </row>
    <row r="2230" spans="1:15" x14ac:dyDescent="0.3">
      <c r="A2230" s="7">
        <v>4533</v>
      </c>
      <c r="B2230" s="3">
        <v>48</v>
      </c>
      <c r="C2230" s="3">
        <v>22</v>
      </c>
      <c r="D2230" s="6">
        <v>133</v>
      </c>
      <c r="E2230" s="9" t="str">
        <f t="shared" si="35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6" t="s">
        <v>36</v>
      </c>
    </row>
    <row r="2231" spans="1:15" x14ac:dyDescent="0.3">
      <c r="A2231" s="7">
        <v>4540</v>
      </c>
      <c r="B2231" s="3">
        <v>48</v>
      </c>
      <c r="C2231" s="3">
        <v>24</v>
      </c>
      <c r="D2231" s="6">
        <v>14</v>
      </c>
      <c r="E2231" s="9" t="str">
        <f t="shared" si="35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6" t="s">
        <v>36</v>
      </c>
    </row>
    <row r="2232" spans="1:15" x14ac:dyDescent="0.3">
      <c r="A2232" s="7">
        <v>4547</v>
      </c>
      <c r="B2232" s="3">
        <v>48</v>
      </c>
      <c r="C2232" s="3">
        <v>24</v>
      </c>
      <c r="D2232" s="6">
        <v>74</v>
      </c>
      <c r="E2232" s="9" t="str">
        <f t="shared" si="35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6" t="s">
        <v>36</v>
      </c>
    </row>
    <row r="2233" spans="1:15" x14ac:dyDescent="0.3">
      <c r="A2233" s="7">
        <v>4606</v>
      </c>
      <c r="B2233" s="3">
        <v>48</v>
      </c>
      <c r="C2233" s="3">
        <v>22</v>
      </c>
      <c r="D2233" s="6">
        <v>42</v>
      </c>
      <c r="E2233" s="9" t="str">
        <f t="shared" si="35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6" t="s">
        <v>36</v>
      </c>
    </row>
    <row r="2234" spans="1:15" x14ac:dyDescent="0.3">
      <c r="A2234" s="7">
        <v>4630</v>
      </c>
      <c r="B2234" s="3">
        <v>48</v>
      </c>
      <c r="C2234" s="3">
        <v>24</v>
      </c>
      <c r="D2234" s="6">
        <v>148</v>
      </c>
      <c r="E2234" s="9" t="str">
        <f t="shared" si="35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6" t="s">
        <v>37</v>
      </c>
    </row>
    <row r="2235" spans="1:15" x14ac:dyDescent="0.3">
      <c r="A2235" s="7">
        <v>4652</v>
      </c>
      <c r="B2235" s="3">
        <v>48</v>
      </c>
      <c r="C2235" s="3">
        <v>24</v>
      </c>
      <c r="D2235" s="6">
        <v>58</v>
      </c>
      <c r="E2235" s="9" t="str">
        <f t="shared" si="35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6" t="s">
        <v>36</v>
      </c>
    </row>
    <row r="2236" spans="1:15" x14ac:dyDescent="0.3">
      <c r="A2236" s="7">
        <v>4699</v>
      </c>
      <c r="B2236" s="3">
        <v>48</v>
      </c>
      <c r="C2236" s="3">
        <v>22</v>
      </c>
      <c r="D2236" s="6">
        <v>162</v>
      </c>
      <c r="E2236" s="9" t="str">
        <f t="shared" si="35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6" t="s">
        <v>36</v>
      </c>
    </row>
    <row r="2237" spans="1:15" x14ac:dyDescent="0.3">
      <c r="A2237" s="7">
        <v>4788</v>
      </c>
      <c r="B2237" s="3">
        <v>48</v>
      </c>
      <c r="C2237" s="3">
        <v>22</v>
      </c>
      <c r="D2237" s="6">
        <v>42</v>
      </c>
      <c r="E2237" s="9" t="str">
        <f t="shared" si="35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6" t="s">
        <v>36</v>
      </c>
    </row>
    <row r="2238" spans="1:15" x14ac:dyDescent="0.3">
      <c r="A2238" s="7">
        <v>4804</v>
      </c>
      <c r="B2238" s="3">
        <v>48</v>
      </c>
      <c r="C2238" s="3">
        <v>24</v>
      </c>
      <c r="D2238" s="6">
        <v>48</v>
      </c>
      <c r="E2238" s="9" t="str">
        <f t="shared" si="35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6" t="s">
        <v>36</v>
      </c>
    </row>
    <row r="2239" spans="1:15" x14ac:dyDescent="0.3">
      <c r="A2239" s="7">
        <v>4895</v>
      </c>
      <c r="B2239" s="3">
        <v>48</v>
      </c>
      <c r="C2239" s="3">
        <v>22</v>
      </c>
      <c r="D2239" s="6">
        <v>74</v>
      </c>
      <c r="E2239" s="9" t="str">
        <f t="shared" si="35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6" t="s">
        <v>36</v>
      </c>
    </row>
    <row r="2240" spans="1:15" x14ac:dyDescent="0.3">
      <c r="A2240" s="7">
        <v>4911</v>
      </c>
      <c r="B2240" s="3">
        <v>48</v>
      </c>
      <c r="C2240" s="3">
        <v>22</v>
      </c>
      <c r="D2240" s="6">
        <v>120</v>
      </c>
      <c r="E2240" s="9" t="str">
        <f t="shared" si="35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6" t="s">
        <v>36</v>
      </c>
    </row>
    <row r="2241" spans="1:15" x14ac:dyDescent="0.3">
      <c r="A2241" s="7">
        <v>4986</v>
      </c>
      <c r="B2241" s="3">
        <v>48</v>
      </c>
      <c r="C2241" s="3">
        <v>23</v>
      </c>
      <c r="D2241" s="6">
        <v>30</v>
      </c>
      <c r="E2241" s="9" t="str">
        <f t="shared" si="35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6" t="s">
        <v>36</v>
      </c>
    </row>
    <row r="2242" spans="1:15" x14ac:dyDescent="0.3">
      <c r="A2242" s="7">
        <v>4988</v>
      </c>
      <c r="B2242" s="3">
        <v>48</v>
      </c>
      <c r="C2242" s="3">
        <v>23</v>
      </c>
      <c r="D2242" s="6">
        <v>43</v>
      </c>
      <c r="E2242" s="9" t="str">
        <f t="shared" si="35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6" t="s">
        <v>36</v>
      </c>
    </row>
    <row r="2243" spans="1:15" x14ac:dyDescent="0.3">
      <c r="A2243" s="7">
        <v>62</v>
      </c>
      <c r="B2243" s="3">
        <v>47</v>
      </c>
      <c r="C2243" s="3">
        <v>21</v>
      </c>
      <c r="D2243" s="6">
        <v>125</v>
      </c>
      <c r="E2243" s="9" t="str">
        <f t="shared" si="35"/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6" t="s">
        <v>36</v>
      </c>
    </row>
    <row r="2244" spans="1:15" x14ac:dyDescent="0.3">
      <c r="A2244" s="7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6" t="s">
        <v>36</v>
      </c>
    </row>
    <row r="2245" spans="1:15" x14ac:dyDescent="0.3">
      <c r="A2245" s="7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6" t="s">
        <v>37</v>
      </c>
    </row>
    <row r="2246" spans="1:15" x14ac:dyDescent="0.3">
      <c r="A2246" s="7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6" t="s">
        <v>36</v>
      </c>
    </row>
    <row r="2247" spans="1:15" x14ac:dyDescent="0.3">
      <c r="A2247" s="7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6" t="s">
        <v>37</v>
      </c>
    </row>
    <row r="2248" spans="1:15" x14ac:dyDescent="0.3">
      <c r="A2248" s="7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6" t="s">
        <v>37</v>
      </c>
    </row>
    <row r="2249" spans="1:15" x14ac:dyDescent="0.3">
      <c r="A2249" s="7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6" t="s">
        <v>36</v>
      </c>
    </row>
    <row r="2250" spans="1:15" x14ac:dyDescent="0.3">
      <c r="A2250" s="7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6" t="s">
        <v>36</v>
      </c>
    </row>
    <row r="2251" spans="1:15" x14ac:dyDescent="0.3">
      <c r="A2251" s="7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6" t="s">
        <v>36</v>
      </c>
    </row>
    <row r="2252" spans="1:15" x14ac:dyDescent="0.3">
      <c r="A2252" s="7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6" t="s">
        <v>36</v>
      </c>
    </row>
    <row r="2253" spans="1:15" x14ac:dyDescent="0.3">
      <c r="A2253" s="7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6" t="s">
        <v>37</v>
      </c>
    </row>
    <row r="2254" spans="1:15" x14ac:dyDescent="0.3">
      <c r="A2254" s="7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6" t="s">
        <v>37</v>
      </c>
    </row>
    <row r="2255" spans="1:15" x14ac:dyDescent="0.3">
      <c r="A2255" s="7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6" t="s">
        <v>36</v>
      </c>
    </row>
    <row r="2256" spans="1:15" x14ac:dyDescent="0.3">
      <c r="A2256" s="7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6" t="s">
        <v>37</v>
      </c>
    </row>
    <row r="2257" spans="1:15" x14ac:dyDescent="0.3">
      <c r="A2257" s="7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6" t="s">
        <v>36</v>
      </c>
    </row>
    <row r="2258" spans="1:15" x14ac:dyDescent="0.3">
      <c r="A2258" s="7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6" t="s">
        <v>36</v>
      </c>
    </row>
    <row r="2259" spans="1:15" x14ac:dyDescent="0.3">
      <c r="A2259" s="7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6" t="s">
        <v>37</v>
      </c>
    </row>
    <row r="2260" spans="1:15" x14ac:dyDescent="0.3">
      <c r="A2260" s="7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6" t="s">
        <v>37</v>
      </c>
    </row>
    <row r="2261" spans="1:15" x14ac:dyDescent="0.3">
      <c r="A2261" s="7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6" t="s">
        <v>37</v>
      </c>
    </row>
    <row r="2262" spans="1:15" x14ac:dyDescent="0.3">
      <c r="A2262" s="7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6" t="s">
        <v>36</v>
      </c>
    </row>
    <row r="2263" spans="1:15" x14ac:dyDescent="0.3">
      <c r="A2263" s="7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6" t="s">
        <v>36</v>
      </c>
    </row>
    <row r="2264" spans="1:15" x14ac:dyDescent="0.3">
      <c r="A2264" s="7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6" t="s">
        <v>36</v>
      </c>
    </row>
    <row r="2265" spans="1:15" x14ac:dyDescent="0.3">
      <c r="A2265" s="7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6" t="s">
        <v>36</v>
      </c>
    </row>
    <row r="2266" spans="1:15" x14ac:dyDescent="0.3">
      <c r="A2266" s="7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6" t="s">
        <v>36</v>
      </c>
    </row>
    <row r="2267" spans="1:15" x14ac:dyDescent="0.3">
      <c r="A2267" s="7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6" t="s">
        <v>36</v>
      </c>
    </row>
    <row r="2268" spans="1:15" x14ac:dyDescent="0.3">
      <c r="A2268" s="7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6" t="s">
        <v>36</v>
      </c>
    </row>
    <row r="2269" spans="1:15" x14ac:dyDescent="0.3">
      <c r="A2269" s="7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6" t="s">
        <v>36</v>
      </c>
    </row>
    <row r="2270" spans="1:15" x14ac:dyDescent="0.3">
      <c r="A2270" s="7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6" t="s">
        <v>37</v>
      </c>
    </row>
    <row r="2271" spans="1:15" x14ac:dyDescent="0.3">
      <c r="A2271" s="7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6" t="s">
        <v>36</v>
      </c>
    </row>
    <row r="2272" spans="1:15" x14ac:dyDescent="0.3">
      <c r="A2272" s="7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6" t="s">
        <v>36</v>
      </c>
    </row>
    <row r="2273" spans="1:15" x14ac:dyDescent="0.3">
      <c r="A2273" s="7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6" t="s">
        <v>36</v>
      </c>
    </row>
    <row r="2274" spans="1:15" x14ac:dyDescent="0.3">
      <c r="A2274" s="7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6" t="s">
        <v>37</v>
      </c>
    </row>
    <row r="2275" spans="1:15" x14ac:dyDescent="0.3">
      <c r="A2275" s="7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6" t="s">
        <v>36</v>
      </c>
    </row>
    <row r="2276" spans="1:15" x14ac:dyDescent="0.3">
      <c r="A2276" s="7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6" t="s">
        <v>36</v>
      </c>
    </row>
    <row r="2277" spans="1:15" x14ac:dyDescent="0.3">
      <c r="A2277" s="7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6" t="s">
        <v>36</v>
      </c>
    </row>
    <row r="2278" spans="1:15" x14ac:dyDescent="0.3">
      <c r="A2278" s="7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6" t="s">
        <v>36</v>
      </c>
    </row>
    <row r="2279" spans="1:15" x14ac:dyDescent="0.3">
      <c r="A2279" s="7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6" t="s">
        <v>37</v>
      </c>
    </row>
    <row r="2280" spans="1:15" x14ac:dyDescent="0.3">
      <c r="A2280" s="7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6" t="s">
        <v>36</v>
      </c>
    </row>
    <row r="2281" spans="1:15" x14ac:dyDescent="0.3">
      <c r="A2281" s="7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6" t="s">
        <v>37</v>
      </c>
    </row>
    <row r="2282" spans="1:15" x14ac:dyDescent="0.3">
      <c r="A2282" s="7">
        <v>1649</v>
      </c>
      <c r="B2282" s="3">
        <v>47</v>
      </c>
      <c r="C2282" s="3">
        <v>21</v>
      </c>
      <c r="D2282" s="6">
        <v>85</v>
      </c>
      <c r="E2282" s="9" t="str">
        <f t="shared" ref="E2282:E2345" si="36">IF(D2282&lt;=50,"0-50",IF(D2282&lt;=100,"51-100","100+"))</f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6" t="s">
        <v>37</v>
      </c>
    </row>
    <row r="2283" spans="1:15" x14ac:dyDescent="0.3">
      <c r="A2283" s="7">
        <v>1821</v>
      </c>
      <c r="B2283" s="3">
        <v>47</v>
      </c>
      <c r="C2283" s="3">
        <v>22</v>
      </c>
      <c r="D2283" s="6">
        <v>25</v>
      </c>
      <c r="E2283" s="9" t="str">
        <f t="shared" si="36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6" t="s">
        <v>36</v>
      </c>
    </row>
    <row r="2284" spans="1:15" x14ac:dyDescent="0.3">
      <c r="A2284" s="7">
        <v>1832</v>
      </c>
      <c r="B2284" s="3">
        <v>47</v>
      </c>
      <c r="C2284" s="3">
        <v>22</v>
      </c>
      <c r="D2284" s="6">
        <v>30</v>
      </c>
      <c r="E2284" s="9" t="str">
        <f t="shared" si="36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6" t="s">
        <v>37</v>
      </c>
    </row>
    <row r="2285" spans="1:15" x14ac:dyDescent="0.3">
      <c r="A2285" s="7">
        <v>1836</v>
      </c>
      <c r="B2285" s="3">
        <v>47</v>
      </c>
      <c r="C2285" s="3">
        <v>23</v>
      </c>
      <c r="D2285" s="6">
        <v>171</v>
      </c>
      <c r="E2285" s="9" t="str">
        <f t="shared" si="36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6" t="s">
        <v>37</v>
      </c>
    </row>
    <row r="2286" spans="1:15" x14ac:dyDescent="0.3">
      <c r="A2286" s="7">
        <v>1974</v>
      </c>
      <c r="B2286" s="3">
        <v>47</v>
      </c>
      <c r="C2286" s="3">
        <v>22</v>
      </c>
      <c r="D2286" s="6">
        <v>11</v>
      </c>
      <c r="E2286" s="9" t="str">
        <f t="shared" si="36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6" t="s">
        <v>36</v>
      </c>
    </row>
    <row r="2287" spans="1:15" x14ac:dyDescent="0.3">
      <c r="A2287" s="7">
        <v>2006</v>
      </c>
      <c r="B2287" s="3">
        <v>47</v>
      </c>
      <c r="C2287" s="3">
        <v>23</v>
      </c>
      <c r="D2287" s="6">
        <v>170</v>
      </c>
      <c r="E2287" s="9" t="str">
        <f t="shared" si="36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6" t="s">
        <v>37</v>
      </c>
    </row>
    <row r="2288" spans="1:15" x14ac:dyDescent="0.3">
      <c r="A2288" s="7">
        <v>2026</v>
      </c>
      <c r="B2288" s="3">
        <v>47</v>
      </c>
      <c r="C2288" s="3">
        <v>20</v>
      </c>
      <c r="D2288" s="6">
        <v>79</v>
      </c>
      <c r="E2288" s="9" t="str">
        <f t="shared" si="36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6" t="s">
        <v>36</v>
      </c>
    </row>
    <row r="2289" spans="1:15" x14ac:dyDescent="0.3">
      <c r="A2289" s="7">
        <v>2096</v>
      </c>
      <c r="B2289" s="3">
        <v>47</v>
      </c>
      <c r="C2289" s="3">
        <v>21</v>
      </c>
      <c r="D2289" s="6">
        <v>174</v>
      </c>
      <c r="E2289" s="9" t="str">
        <f t="shared" si="36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6" t="s">
        <v>36</v>
      </c>
    </row>
    <row r="2290" spans="1:15" x14ac:dyDescent="0.3">
      <c r="A2290" s="7">
        <v>2110</v>
      </c>
      <c r="B2290" s="3">
        <v>47</v>
      </c>
      <c r="C2290" s="3">
        <v>23</v>
      </c>
      <c r="D2290" s="6">
        <v>178</v>
      </c>
      <c r="E2290" s="9" t="str">
        <f t="shared" si="36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6" t="s">
        <v>36</v>
      </c>
    </row>
    <row r="2291" spans="1:15" x14ac:dyDescent="0.3">
      <c r="A2291" s="7">
        <v>2258</v>
      </c>
      <c r="B2291" s="3">
        <v>47</v>
      </c>
      <c r="C2291" s="3">
        <v>23</v>
      </c>
      <c r="D2291" s="6">
        <v>130</v>
      </c>
      <c r="E2291" s="9" t="str">
        <f t="shared" si="36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6" t="s">
        <v>36</v>
      </c>
    </row>
    <row r="2292" spans="1:15" x14ac:dyDescent="0.3">
      <c r="A2292" s="7">
        <v>2264</v>
      </c>
      <c r="B2292" s="3">
        <v>47</v>
      </c>
      <c r="C2292" s="3">
        <v>21</v>
      </c>
      <c r="D2292" s="6">
        <v>28</v>
      </c>
      <c r="E2292" s="9" t="str">
        <f t="shared" si="36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6" t="s">
        <v>36</v>
      </c>
    </row>
    <row r="2293" spans="1:15" x14ac:dyDescent="0.3">
      <c r="A2293" s="7">
        <v>2266</v>
      </c>
      <c r="B2293" s="3">
        <v>47</v>
      </c>
      <c r="C2293" s="3">
        <v>23</v>
      </c>
      <c r="D2293" s="6">
        <v>88</v>
      </c>
      <c r="E2293" s="9" t="str">
        <f t="shared" si="36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6" t="s">
        <v>36</v>
      </c>
    </row>
    <row r="2294" spans="1:15" x14ac:dyDescent="0.3">
      <c r="A2294" s="7">
        <v>2280</v>
      </c>
      <c r="B2294" s="3">
        <v>47</v>
      </c>
      <c r="C2294" s="3">
        <v>23</v>
      </c>
      <c r="D2294" s="6">
        <v>34</v>
      </c>
      <c r="E2294" s="9" t="str">
        <f t="shared" si="36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6" t="s">
        <v>37</v>
      </c>
    </row>
    <row r="2295" spans="1:15" x14ac:dyDescent="0.3">
      <c r="A2295" s="7">
        <v>2285</v>
      </c>
      <c r="B2295" s="3">
        <v>47</v>
      </c>
      <c r="C2295" s="3">
        <v>23</v>
      </c>
      <c r="D2295" s="6">
        <v>22</v>
      </c>
      <c r="E2295" s="9" t="str">
        <f t="shared" si="36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6" t="s">
        <v>37</v>
      </c>
    </row>
    <row r="2296" spans="1:15" x14ac:dyDescent="0.3">
      <c r="A2296" s="7">
        <v>2292</v>
      </c>
      <c r="B2296" s="3">
        <v>47</v>
      </c>
      <c r="C2296" s="3">
        <v>23</v>
      </c>
      <c r="D2296" s="6">
        <v>90</v>
      </c>
      <c r="E2296" s="9" t="str">
        <f t="shared" si="36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6" t="s">
        <v>36</v>
      </c>
    </row>
    <row r="2297" spans="1:15" x14ac:dyDescent="0.3">
      <c r="A2297" s="7">
        <v>2304</v>
      </c>
      <c r="B2297" s="3">
        <v>47</v>
      </c>
      <c r="C2297" s="3">
        <v>21</v>
      </c>
      <c r="D2297" s="6">
        <v>89</v>
      </c>
      <c r="E2297" s="9" t="str">
        <f t="shared" si="36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6" t="s">
        <v>37</v>
      </c>
    </row>
    <row r="2298" spans="1:15" x14ac:dyDescent="0.3">
      <c r="A2298" s="7">
        <v>2378</v>
      </c>
      <c r="B2298" s="3">
        <v>47</v>
      </c>
      <c r="C2298" s="3">
        <v>23</v>
      </c>
      <c r="D2298" s="6">
        <v>160</v>
      </c>
      <c r="E2298" s="9" t="str">
        <f t="shared" si="36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6" t="s">
        <v>36</v>
      </c>
    </row>
    <row r="2299" spans="1:15" x14ac:dyDescent="0.3">
      <c r="A2299" s="7">
        <v>2398</v>
      </c>
      <c r="B2299" s="3">
        <v>47</v>
      </c>
      <c r="C2299" s="3">
        <v>22</v>
      </c>
      <c r="D2299" s="6">
        <v>93</v>
      </c>
      <c r="E2299" s="9" t="str">
        <f t="shared" si="36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6" t="s">
        <v>36</v>
      </c>
    </row>
    <row r="2300" spans="1:15" x14ac:dyDescent="0.3">
      <c r="A2300" s="7">
        <v>2412</v>
      </c>
      <c r="B2300" s="3">
        <v>47</v>
      </c>
      <c r="C2300" s="3">
        <v>22</v>
      </c>
      <c r="D2300" s="6">
        <v>65</v>
      </c>
      <c r="E2300" s="9" t="str">
        <f t="shared" si="36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6" t="s">
        <v>36</v>
      </c>
    </row>
    <row r="2301" spans="1:15" x14ac:dyDescent="0.3">
      <c r="A2301" s="7">
        <v>2446</v>
      </c>
      <c r="B2301" s="3">
        <v>47</v>
      </c>
      <c r="C2301" s="3">
        <v>23</v>
      </c>
      <c r="D2301" s="6">
        <v>25</v>
      </c>
      <c r="E2301" s="9" t="str">
        <f t="shared" si="36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6" t="s">
        <v>36</v>
      </c>
    </row>
    <row r="2302" spans="1:15" x14ac:dyDescent="0.3">
      <c r="A2302" s="7">
        <v>2587</v>
      </c>
      <c r="B2302" s="3">
        <v>47</v>
      </c>
      <c r="C2302" s="3">
        <v>23</v>
      </c>
      <c r="D2302" s="6">
        <v>149</v>
      </c>
      <c r="E2302" s="9" t="str">
        <f t="shared" si="36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6" t="s">
        <v>37</v>
      </c>
    </row>
    <row r="2303" spans="1:15" x14ac:dyDescent="0.3">
      <c r="A2303" s="7">
        <v>2598</v>
      </c>
      <c r="B2303" s="3">
        <v>47</v>
      </c>
      <c r="C2303" s="3">
        <v>23</v>
      </c>
      <c r="D2303" s="6">
        <v>163</v>
      </c>
      <c r="E2303" s="9" t="str">
        <f t="shared" si="36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6" t="s">
        <v>36</v>
      </c>
    </row>
    <row r="2304" spans="1:15" x14ac:dyDescent="0.3">
      <c r="A2304" s="7">
        <v>2625</v>
      </c>
      <c r="B2304" s="3">
        <v>47</v>
      </c>
      <c r="C2304" s="3">
        <v>21</v>
      </c>
      <c r="D2304" s="6">
        <v>82</v>
      </c>
      <c r="E2304" s="9" t="str">
        <f t="shared" si="36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6" t="s">
        <v>36</v>
      </c>
    </row>
    <row r="2305" spans="1:15" x14ac:dyDescent="0.3">
      <c r="A2305" s="7">
        <v>2632</v>
      </c>
      <c r="B2305" s="3">
        <v>47</v>
      </c>
      <c r="C2305" s="3">
        <v>20</v>
      </c>
      <c r="D2305" s="6">
        <v>62</v>
      </c>
      <c r="E2305" s="9" t="str">
        <f t="shared" si="36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6" t="s">
        <v>36</v>
      </c>
    </row>
    <row r="2306" spans="1:15" x14ac:dyDescent="0.3">
      <c r="A2306" s="7">
        <v>2720</v>
      </c>
      <c r="B2306" s="3">
        <v>47</v>
      </c>
      <c r="C2306" s="3">
        <v>21</v>
      </c>
      <c r="D2306" s="6">
        <v>53</v>
      </c>
      <c r="E2306" s="9" t="str">
        <f t="shared" si="36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6" t="s">
        <v>36</v>
      </c>
    </row>
    <row r="2307" spans="1:15" x14ac:dyDescent="0.3">
      <c r="A2307" s="7">
        <v>2752</v>
      </c>
      <c r="B2307" s="3">
        <v>47</v>
      </c>
      <c r="C2307" s="3">
        <v>23</v>
      </c>
      <c r="D2307" s="6">
        <v>32</v>
      </c>
      <c r="E2307" s="9" t="str">
        <f t="shared" si="36"/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6" t="s">
        <v>37</v>
      </c>
    </row>
    <row r="2308" spans="1:15" x14ac:dyDescent="0.3">
      <c r="A2308" s="7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6" t="s">
        <v>36</v>
      </c>
    </row>
    <row r="2309" spans="1:15" x14ac:dyDescent="0.3">
      <c r="A2309" s="7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6" t="s">
        <v>36</v>
      </c>
    </row>
    <row r="2310" spans="1:15" x14ac:dyDescent="0.3">
      <c r="A2310" s="7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6" t="s">
        <v>37</v>
      </c>
    </row>
    <row r="2311" spans="1:15" x14ac:dyDescent="0.3">
      <c r="A2311" s="7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6" t="s">
        <v>36</v>
      </c>
    </row>
    <row r="2312" spans="1:15" x14ac:dyDescent="0.3">
      <c r="A2312" s="7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6" t="s">
        <v>36</v>
      </c>
    </row>
    <row r="2313" spans="1:15" x14ac:dyDescent="0.3">
      <c r="A2313" s="7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6" t="s">
        <v>36</v>
      </c>
    </row>
    <row r="2314" spans="1:15" x14ac:dyDescent="0.3">
      <c r="A2314" s="7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6" t="s">
        <v>37</v>
      </c>
    </row>
    <row r="2315" spans="1:15" x14ac:dyDescent="0.3">
      <c r="A2315" s="7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6" t="s">
        <v>37</v>
      </c>
    </row>
    <row r="2316" spans="1:15" x14ac:dyDescent="0.3">
      <c r="A2316" s="7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6" t="s">
        <v>37</v>
      </c>
    </row>
    <row r="2317" spans="1:15" x14ac:dyDescent="0.3">
      <c r="A2317" s="7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6" t="s">
        <v>36</v>
      </c>
    </row>
    <row r="2318" spans="1:15" x14ac:dyDescent="0.3">
      <c r="A2318" s="7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6" t="s">
        <v>37</v>
      </c>
    </row>
    <row r="2319" spans="1:15" x14ac:dyDescent="0.3">
      <c r="A2319" s="7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6" t="s">
        <v>36</v>
      </c>
    </row>
    <row r="2320" spans="1:15" x14ac:dyDescent="0.3">
      <c r="A2320" s="7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6" t="s">
        <v>36</v>
      </c>
    </row>
    <row r="2321" spans="1:15" x14ac:dyDescent="0.3">
      <c r="A2321" s="7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6" t="s">
        <v>37</v>
      </c>
    </row>
    <row r="2322" spans="1:15" x14ac:dyDescent="0.3">
      <c r="A2322" s="7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6" t="s">
        <v>36</v>
      </c>
    </row>
    <row r="2323" spans="1:15" x14ac:dyDescent="0.3">
      <c r="A2323" s="7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6" t="s">
        <v>37</v>
      </c>
    </row>
    <row r="2324" spans="1:15" x14ac:dyDescent="0.3">
      <c r="A2324" s="7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6" t="s">
        <v>36</v>
      </c>
    </row>
    <row r="2325" spans="1:15" x14ac:dyDescent="0.3">
      <c r="A2325" s="7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6" t="s">
        <v>36</v>
      </c>
    </row>
    <row r="2326" spans="1:15" x14ac:dyDescent="0.3">
      <c r="A2326" s="7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6" t="s">
        <v>36</v>
      </c>
    </row>
    <row r="2327" spans="1:15" x14ac:dyDescent="0.3">
      <c r="A2327" s="7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6" t="s">
        <v>36</v>
      </c>
    </row>
    <row r="2328" spans="1:15" x14ac:dyDescent="0.3">
      <c r="A2328" s="7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6" t="s">
        <v>36</v>
      </c>
    </row>
    <row r="2329" spans="1:15" x14ac:dyDescent="0.3">
      <c r="A2329" s="7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6" t="s">
        <v>36</v>
      </c>
    </row>
    <row r="2330" spans="1:15" x14ac:dyDescent="0.3">
      <c r="A2330" s="7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6" t="s">
        <v>36</v>
      </c>
    </row>
    <row r="2331" spans="1:15" x14ac:dyDescent="0.3">
      <c r="A2331" s="7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6" t="s">
        <v>37</v>
      </c>
    </row>
    <row r="2332" spans="1:15" x14ac:dyDescent="0.3">
      <c r="A2332" s="7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6" t="s">
        <v>36</v>
      </c>
    </row>
    <row r="2333" spans="1:15" x14ac:dyDescent="0.3">
      <c r="A2333" s="7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6" t="s">
        <v>36</v>
      </c>
    </row>
    <row r="2334" spans="1:15" x14ac:dyDescent="0.3">
      <c r="A2334" s="7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6" t="s">
        <v>37</v>
      </c>
    </row>
    <row r="2335" spans="1:15" x14ac:dyDescent="0.3">
      <c r="A2335" s="7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6" t="s">
        <v>36</v>
      </c>
    </row>
    <row r="2336" spans="1:15" x14ac:dyDescent="0.3">
      <c r="A2336" s="7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6" t="s">
        <v>37</v>
      </c>
    </row>
    <row r="2337" spans="1:15" x14ac:dyDescent="0.3">
      <c r="A2337" s="7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6" t="s">
        <v>37</v>
      </c>
    </row>
    <row r="2338" spans="1:15" x14ac:dyDescent="0.3">
      <c r="A2338" s="7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>
        <v>2</v>
      </c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6" t="s">
        <v>37</v>
      </c>
    </row>
    <row r="2339" spans="1:15" x14ac:dyDescent="0.3">
      <c r="A2339" s="7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6" t="s">
        <v>37</v>
      </c>
    </row>
    <row r="2340" spans="1:15" x14ac:dyDescent="0.3">
      <c r="A2340" s="7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6" t="s">
        <v>37</v>
      </c>
    </row>
    <row r="2341" spans="1:15" x14ac:dyDescent="0.3">
      <c r="A2341" s="7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6" t="s">
        <v>36</v>
      </c>
    </row>
    <row r="2342" spans="1:15" x14ac:dyDescent="0.3">
      <c r="A2342" s="7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6" t="s">
        <v>36</v>
      </c>
    </row>
    <row r="2343" spans="1:15" x14ac:dyDescent="0.3">
      <c r="A2343" s="7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6" t="s">
        <v>36</v>
      </c>
    </row>
    <row r="2344" spans="1:15" x14ac:dyDescent="0.3">
      <c r="A2344" s="7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6" t="s">
        <v>36</v>
      </c>
    </row>
    <row r="2345" spans="1:15" x14ac:dyDescent="0.3">
      <c r="A2345" s="7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6" t="s">
        <v>36</v>
      </c>
    </row>
    <row r="2346" spans="1:15" x14ac:dyDescent="0.3">
      <c r="A2346" s="7">
        <v>4560</v>
      </c>
      <c r="B2346" s="3">
        <v>47</v>
      </c>
      <c r="C2346" s="3">
        <v>20</v>
      </c>
      <c r="D2346" s="6">
        <v>101</v>
      </c>
      <c r="E2346" s="9" t="str">
        <f t="shared" ref="E2346:E2409" si="37">IF(D2346&lt;=50,"0-50",IF(D2346&lt;=100,"51-100","100+"))</f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6" t="s">
        <v>36</v>
      </c>
    </row>
    <row r="2347" spans="1:15" x14ac:dyDescent="0.3">
      <c r="A2347" s="7">
        <v>4570</v>
      </c>
      <c r="B2347" s="3">
        <v>47</v>
      </c>
      <c r="C2347" s="3">
        <v>21</v>
      </c>
      <c r="D2347" s="6">
        <v>49</v>
      </c>
      <c r="E2347" s="9" t="str">
        <f t="shared" si="37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6" t="s">
        <v>36</v>
      </c>
    </row>
    <row r="2348" spans="1:15" x14ac:dyDescent="0.3">
      <c r="A2348" s="7">
        <v>4623</v>
      </c>
      <c r="B2348" s="3">
        <v>47</v>
      </c>
      <c r="C2348" s="3">
        <v>20</v>
      </c>
      <c r="D2348" s="6">
        <v>13</v>
      </c>
      <c r="E2348" s="9" t="str">
        <f t="shared" si="37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6" t="s">
        <v>36</v>
      </c>
    </row>
    <row r="2349" spans="1:15" x14ac:dyDescent="0.3">
      <c r="A2349" s="7">
        <v>4651</v>
      </c>
      <c r="B2349" s="3">
        <v>47</v>
      </c>
      <c r="C2349" s="3">
        <v>23</v>
      </c>
      <c r="D2349" s="6">
        <v>63</v>
      </c>
      <c r="E2349" s="9" t="str">
        <f t="shared" si="37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6" t="s">
        <v>36</v>
      </c>
    </row>
    <row r="2350" spans="1:15" x14ac:dyDescent="0.3">
      <c r="A2350" s="7">
        <v>4657</v>
      </c>
      <c r="B2350" s="3">
        <v>47</v>
      </c>
      <c r="C2350" s="3">
        <v>21</v>
      </c>
      <c r="D2350" s="6">
        <v>38</v>
      </c>
      <c r="E2350" s="9" t="str">
        <f t="shared" si="37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6" t="s">
        <v>36</v>
      </c>
    </row>
    <row r="2351" spans="1:15" x14ac:dyDescent="0.3">
      <c r="A2351" s="7">
        <v>4777</v>
      </c>
      <c r="B2351" s="3">
        <v>47</v>
      </c>
      <c r="C2351" s="3">
        <v>23</v>
      </c>
      <c r="D2351" s="6">
        <v>40</v>
      </c>
      <c r="E2351" s="9" t="str">
        <f t="shared" si="37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6" t="s">
        <v>36</v>
      </c>
    </row>
    <row r="2352" spans="1:15" x14ac:dyDescent="0.3">
      <c r="A2352" s="7">
        <v>4781</v>
      </c>
      <c r="B2352" s="3">
        <v>47</v>
      </c>
      <c r="C2352" s="3">
        <v>20</v>
      </c>
      <c r="D2352" s="6">
        <v>49</v>
      </c>
      <c r="E2352" s="9" t="str">
        <f t="shared" si="37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6" t="s">
        <v>36</v>
      </c>
    </row>
    <row r="2353" spans="1:15" x14ac:dyDescent="0.3">
      <c r="A2353" s="7">
        <v>4934</v>
      </c>
      <c r="B2353" s="3">
        <v>47</v>
      </c>
      <c r="C2353" s="3">
        <v>23</v>
      </c>
      <c r="D2353" s="6">
        <v>94</v>
      </c>
      <c r="E2353" s="9" t="str">
        <f t="shared" si="37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6" t="s">
        <v>37</v>
      </c>
    </row>
    <row r="2354" spans="1:15" x14ac:dyDescent="0.3">
      <c r="A2354" s="7">
        <v>4951</v>
      </c>
      <c r="B2354" s="3">
        <v>47</v>
      </c>
      <c r="C2354" s="3">
        <v>23</v>
      </c>
      <c r="D2354" s="6">
        <v>19</v>
      </c>
      <c r="E2354" s="9" t="str">
        <f t="shared" si="37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6" t="s">
        <v>37</v>
      </c>
    </row>
    <row r="2355" spans="1:15" x14ac:dyDescent="0.3">
      <c r="A2355" s="7">
        <v>4954</v>
      </c>
      <c r="B2355" s="3">
        <v>47</v>
      </c>
      <c r="C2355" s="3">
        <v>21</v>
      </c>
      <c r="D2355" s="6">
        <v>32</v>
      </c>
      <c r="E2355" s="9" t="str">
        <f t="shared" si="37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6" t="s">
        <v>36</v>
      </c>
    </row>
    <row r="2356" spans="1:15" x14ac:dyDescent="0.3">
      <c r="A2356" s="7">
        <v>19</v>
      </c>
      <c r="B2356" s="3">
        <v>46</v>
      </c>
      <c r="C2356" s="3">
        <v>21</v>
      </c>
      <c r="D2356" s="6">
        <v>193</v>
      </c>
      <c r="E2356" s="9" t="str">
        <f t="shared" si="37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6" t="s">
        <v>36</v>
      </c>
    </row>
    <row r="2357" spans="1:15" x14ac:dyDescent="0.3">
      <c r="A2357" s="7">
        <v>28</v>
      </c>
      <c r="B2357" s="3">
        <v>46</v>
      </c>
      <c r="C2357" s="3">
        <v>20</v>
      </c>
      <c r="D2357" s="6">
        <v>158</v>
      </c>
      <c r="E2357" s="9" t="str">
        <f t="shared" si="37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6" t="s">
        <v>37</v>
      </c>
    </row>
    <row r="2358" spans="1:15" x14ac:dyDescent="0.3">
      <c r="A2358" s="7">
        <v>45</v>
      </c>
      <c r="B2358" s="3">
        <v>46</v>
      </c>
      <c r="C2358" s="3">
        <v>20</v>
      </c>
      <c r="D2358" s="6">
        <v>104</v>
      </c>
      <c r="E2358" s="9" t="str">
        <f t="shared" si="37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6" t="s">
        <v>37</v>
      </c>
    </row>
    <row r="2359" spans="1:15" x14ac:dyDescent="0.3">
      <c r="A2359" s="7">
        <v>78</v>
      </c>
      <c r="B2359" s="3">
        <v>46</v>
      </c>
      <c r="C2359" s="3">
        <v>20</v>
      </c>
      <c r="D2359" s="6">
        <v>29</v>
      </c>
      <c r="E2359" s="9" t="str">
        <f t="shared" si="37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6" t="s">
        <v>36</v>
      </c>
    </row>
    <row r="2360" spans="1:15" x14ac:dyDescent="0.3">
      <c r="A2360" s="7">
        <v>85</v>
      </c>
      <c r="B2360" s="3">
        <v>46</v>
      </c>
      <c r="C2360" s="3">
        <v>22</v>
      </c>
      <c r="D2360" s="6">
        <v>18</v>
      </c>
      <c r="E2360" s="9" t="str">
        <f t="shared" si="37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6" t="s">
        <v>36</v>
      </c>
    </row>
    <row r="2361" spans="1:15" x14ac:dyDescent="0.3">
      <c r="A2361" s="7">
        <v>147</v>
      </c>
      <c r="B2361" s="3">
        <v>46</v>
      </c>
      <c r="C2361" s="3">
        <v>19</v>
      </c>
      <c r="D2361" s="6">
        <v>84</v>
      </c>
      <c r="E2361" s="9" t="str">
        <f t="shared" si="37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6" t="s">
        <v>37</v>
      </c>
    </row>
    <row r="2362" spans="1:15" x14ac:dyDescent="0.3">
      <c r="A2362" s="7">
        <v>151</v>
      </c>
      <c r="B2362" s="3">
        <v>46</v>
      </c>
      <c r="C2362" s="3">
        <v>22</v>
      </c>
      <c r="D2362" s="6">
        <v>118</v>
      </c>
      <c r="E2362" s="9" t="str">
        <f t="shared" si="37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6" t="s">
        <v>37</v>
      </c>
    </row>
    <row r="2363" spans="1:15" x14ac:dyDescent="0.3">
      <c r="A2363" s="7">
        <v>188</v>
      </c>
      <c r="B2363" s="3">
        <v>46</v>
      </c>
      <c r="C2363" s="3">
        <v>21</v>
      </c>
      <c r="D2363" s="6">
        <v>159</v>
      </c>
      <c r="E2363" s="9" t="str">
        <f t="shared" si="37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6" t="s">
        <v>36</v>
      </c>
    </row>
    <row r="2364" spans="1:15" x14ac:dyDescent="0.3">
      <c r="A2364" s="7">
        <v>213</v>
      </c>
      <c r="B2364" s="3">
        <v>46</v>
      </c>
      <c r="C2364" s="3">
        <v>22</v>
      </c>
      <c r="D2364" s="6">
        <v>69</v>
      </c>
      <c r="E2364" s="9" t="str">
        <f t="shared" si="37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6" t="s">
        <v>36</v>
      </c>
    </row>
    <row r="2365" spans="1:15" x14ac:dyDescent="0.3">
      <c r="A2365" s="7">
        <v>233</v>
      </c>
      <c r="B2365" s="3">
        <v>46</v>
      </c>
      <c r="C2365" s="3">
        <v>19</v>
      </c>
      <c r="D2365" s="6">
        <v>38</v>
      </c>
      <c r="E2365" s="9" t="str">
        <f t="shared" si="37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6" t="s">
        <v>36</v>
      </c>
    </row>
    <row r="2366" spans="1:15" x14ac:dyDescent="0.3">
      <c r="A2366" s="7">
        <v>423</v>
      </c>
      <c r="B2366" s="3">
        <v>46</v>
      </c>
      <c r="C2366" s="3">
        <v>20</v>
      </c>
      <c r="D2366" s="6">
        <v>145</v>
      </c>
      <c r="E2366" s="9" t="str">
        <f t="shared" si="37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6" t="s">
        <v>36</v>
      </c>
    </row>
    <row r="2367" spans="1:15" x14ac:dyDescent="0.3">
      <c r="A2367" s="7">
        <v>579</v>
      </c>
      <c r="B2367" s="3">
        <v>46</v>
      </c>
      <c r="C2367" s="3">
        <v>19</v>
      </c>
      <c r="D2367" s="6">
        <v>49</v>
      </c>
      <c r="E2367" s="9" t="str">
        <f t="shared" si="37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6" t="s">
        <v>37</v>
      </c>
    </row>
    <row r="2368" spans="1:15" x14ac:dyDescent="0.3">
      <c r="A2368" s="7">
        <v>618</v>
      </c>
      <c r="B2368" s="3">
        <v>46</v>
      </c>
      <c r="C2368" s="3">
        <v>20</v>
      </c>
      <c r="D2368" s="6">
        <v>74</v>
      </c>
      <c r="E2368" s="9" t="str">
        <f t="shared" si="37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6" t="s">
        <v>36</v>
      </c>
    </row>
    <row r="2369" spans="1:15" x14ac:dyDescent="0.3">
      <c r="A2369" s="7">
        <v>664</v>
      </c>
      <c r="B2369" s="3">
        <v>46</v>
      </c>
      <c r="C2369" s="3">
        <v>20</v>
      </c>
      <c r="D2369" s="6">
        <v>49</v>
      </c>
      <c r="E2369" s="9" t="str">
        <f t="shared" si="37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6" t="s">
        <v>36</v>
      </c>
    </row>
    <row r="2370" spans="1:15" x14ac:dyDescent="0.3">
      <c r="A2370" s="7">
        <v>678</v>
      </c>
      <c r="B2370" s="3">
        <v>46</v>
      </c>
      <c r="C2370" s="3">
        <v>21</v>
      </c>
      <c r="D2370" s="6">
        <v>204</v>
      </c>
      <c r="E2370" s="9" t="str">
        <f t="shared" si="37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6" t="s">
        <v>36</v>
      </c>
    </row>
    <row r="2371" spans="1:15" x14ac:dyDescent="0.3">
      <c r="A2371" s="7">
        <v>786</v>
      </c>
      <c r="B2371" s="3">
        <v>46</v>
      </c>
      <c r="C2371" s="3">
        <v>22</v>
      </c>
      <c r="D2371" s="6">
        <v>164</v>
      </c>
      <c r="E2371" s="9" t="str">
        <f t="shared" si="37"/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6" t="s">
        <v>37</v>
      </c>
    </row>
    <row r="2372" spans="1:15" x14ac:dyDescent="0.3">
      <c r="A2372" s="7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6" t="s">
        <v>36</v>
      </c>
    </row>
    <row r="2373" spans="1:15" x14ac:dyDescent="0.3">
      <c r="A2373" s="7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6" t="s">
        <v>37</v>
      </c>
    </row>
    <row r="2374" spans="1:15" x14ac:dyDescent="0.3">
      <c r="A2374" s="7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6" t="s">
        <v>37</v>
      </c>
    </row>
    <row r="2375" spans="1:15" x14ac:dyDescent="0.3">
      <c r="A2375" s="7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6" t="s">
        <v>37</v>
      </c>
    </row>
    <row r="2376" spans="1:15" x14ac:dyDescent="0.3">
      <c r="A2376" s="7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6" t="s">
        <v>36</v>
      </c>
    </row>
    <row r="2377" spans="1:15" x14ac:dyDescent="0.3">
      <c r="A2377" s="7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6" t="s">
        <v>37</v>
      </c>
    </row>
    <row r="2378" spans="1:15" x14ac:dyDescent="0.3">
      <c r="A2378" s="7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6" t="s">
        <v>36</v>
      </c>
    </row>
    <row r="2379" spans="1:15" x14ac:dyDescent="0.3">
      <c r="A2379" s="7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6" t="s">
        <v>36</v>
      </c>
    </row>
    <row r="2380" spans="1:15" x14ac:dyDescent="0.3">
      <c r="A2380" s="7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6" t="s">
        <v>37</v>
      </c>
    </row>
    <row r="2381" spans="1:15" x14ac:dyDescent="0.3">
      <c r="A2381" s="7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6" t="s">
        <v>36</v>
      </c>
    </row>
    <row r="2382" spans="1:15" x14ac:dyDescent="0.3">
      <c r="A2382" s="7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6" t="s">
        <v>37</v>
      </c>
    </row>
    <row r="2383" spans="1:15" x14ac:dyDescent="0.3">
      <c r="A2383" s="7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6" t="s">
        <v>36</v>
      </c>
    </row>
    <row r="2384" spans="1:15" x14ac:dyDescent="0.3">
      <c r="A2384" s="7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6" t="s">
        <v>36</v>
      </c>
    </row>
    <row r="2385" spans="1:15" x14ac:dyDescent="0.3">
      <c r="A2385" s="7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6" t="s">
        <v>37</v>
      </c>
    </row>
    <row r="2386" spans="1:15" x14ac:dyDescent="0.3">
      <c r="A2386" s="7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6" t="s">
        <v>36</v>
      </c>
    </row>
    <row r="2387" spans="1:15" x14ac:dyDescent="0.3">
      <c r="A2387" s="7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6" t="s">
        <v>37</v>
      </c>
    </row>
    <row r="2388" spans="1:15" x14ac:dyDescent="0.3">
      <c r="A2388" s="7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6" t="s">
        <v>37</v>
      </c>
    </row>
    <row r="2389" spans="1:15" x14ac:dyDescent="0.3">
      <c r="A2389" s="7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6" t="s">
        <v>36</v>
      </c>
    </row>
    <row r="2390" spans="1:15" x14ac:dyDescent="0.3">
      <c r="A2390" s="7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6" t="s">
        <v>36</v>
      </c>
    </row>
    <row r="2391" spans="1:15" x14ac:dyDescent="0.3">
      <c r="A2391" s="7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6" t="s">
        <v>36</v>
      </c>
    </row>
    <row r="2392" spans="1:15" x14ac:dyDescent="0.3">
      <c r="A2392" s="7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6" t="s">
        <v>37</v>
      </c>
    </row>
    <row r="2393" spans="1:15" x14ac:dyDescent="0.3">
      <c r="A2393" s="7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6" t="s">
        <v>36</v>
      </c>
    </row>
    <row r="2394" spans="1:15" x14ac:dyDescent="0.3">
      <c r="A2394" s="7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6" t="s">
        <v>37</v>
      </c>
    </row>
    <row r="2395" spans="1:15" x14ac:dyDescent="0.3">
      <c r="A2395" s="7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6" t="s">
        <v>37</v>
      </c>
    </row>
    <row r="2396" spans="1:15" x14ac:dyDescent="0.3">
      <c r="A2396" s="7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6" t="s">
        <v>36</v>
      </c>
    </row>
    <row r="2397" spans="1:15" x14ac:dyDescent="0.3">
      <c r="A2397" s="7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6" t="s">
        <v>36</v>
      </c>
    </row>
    <row r="2398" spans="1:15" x14ac:dyDescent="0.3">
      <c r="A2398" s="7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6" t="s">
        <v>36</v>
      </c>
    </row>
    <row r="2399" spans="1:15" x14ac:dyDescent="0.3">
      <c r="A2399" s="7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6" t="s">
        <v>36</v>
      </c>
    </row>
    <row r="2400" spans="1:15" x14ac:dyDescent="0.3">
      <c r="A2400" s="7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6" t="s">
        <v>37</v>
      </c>
    </row>
    <row r="2401" spans="1:15" x14ac:dyDescent="0.3">
      <c r="A2401" s="7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6" t="s">
        <v>36</v>
      </c>
    </row>
    <row r="2402" spans="1:15" x14ac:dyDescent="0.3">
      <c r="A2402" s="7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6" t="s">
        <v>36</v>
      </c>
    </row>
    <row r="2403" spans="1:15" x14ac:dyDescent="0.3">
      <c r="A2403" s="7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6" t="s">
        <v>36</v>
      </c>
    </row>
    <row r="2404" spans="1:15" x14ac:dyDescent="0.3">
      <c r="A2404" s="7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6" t="s">
        <v>36</v>
      </c>
    </row>
    <row r="2405" spans="1:15" x14ac:dyDescent="0.3">
      <c r="A2405" s="7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6" t="s">
        <v>36</v>
      </c>
    </row>
    <row r="2406" spans="1:15" x14ac:dyDescent="0.3">
      <c r="A2406" s="7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6" t="s">
        <v>36</v>
      </c>
    </row>
    <row r="2407" spans="1:15" x14ac:dyDescent="0.3">
      <c r="A2407" s="7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6" t="s">
        <v>37</v>
      </c>
    </row>
    <row r="2408" spans="1:15" x14ac:dyDescent="0.3">
      <c r="A2408" s="7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6" t="s">
        <v>36</v>
      </c>
    </row>
    <row r="2409" spans="1:15" x14ac:dyDescent="0.3">
      <c r="A2409" s="7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6" t="s">
        <v>37</v>
      </c>
    </row>
    <row r="2410" spans="1:15" x14ac:dyDescent="0.3">
      <c r="A2410" s="7">
        <v>2232</v>
      </c>
      <c r="B2410" s="3">
        <v>46</v>
      </c>
      <c r="C2410" s="3">
        <v>20</v>
      </c>
      <c r="D2410" s="6">
        <v>134</v>
      </c>
      <c r="E2410" s="9" t="str">
        <f t="shared" ref="E2410:E2473" si="38">IF(D2410&lt;=50,"0-50",IF(D2410&lt;=100,"51-100","100+"))</f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6" t="s">
        <v>36</v>
      </c>
    </row>
    <row r="2411" spans="1:15" x14ac:dyDescent="0.3">
      <c r="A2411" s="7">
        <v>2251</v>
      </c>
      <c r="B2411" s="3">
        <v>46</v>
      </c>
      <c r="C2411" s="3">
        <v>22</v>
      </c>
      <c r="D2411" s="6">
        <v>154</v>
      </c>
      <c r="E2411" s="9" t="str">
        <f t="shared" si="38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6" t="s">
        <v>36</v>
      </c>
    </row>
    <row r="2412" spans="1:15" x14ac:dyDescent="0.3">
      <c r="A2412" s="7">
        <v>2255</v>
      </c>
      <c r="B2412" s="3">
        <v>46</v>
      </c>
      <c r="C2412" s="3">
        <v>22</v>
      </c>
      <c r="D2412" s="6">
        <v>53</v>
      </c>
      <c r="E2412" s="9" t="str">
        <f t="shared" si="38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6" t="s">
        <v>36</v>
      </c>
    </row>
    <row r="2413" spans="1:15" x14ac:dyDescent="0.3">
      <c r="A2413" s="7">
        <v>2321</v>
      </c>
      <c r="B2413" s="3">
        <v>46</v>
      </c>
      <c r="C2413" s="3">
        <v>22</v>
      </c>
      <c r="D2413" s="6">
        <v>84</v>
      </c>
      <c r="E2413" s="9" t="str">
        <f t="shared" si="38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6" t="s">
        <v>36</v>
      </c>
    </row>
    <row r="2414" spans="1:15" x14ac:dyDescent="0.3">
      <c r="A2414" s="7">
        <v>2353</v>
      </c>
      <c r="B2414" s="3">
        <v>46</v>
      </c>
      <c r="C2414" s="3">
        <v>19</v>
      </c>
      <c r="D2414" s="6">
        <v>59</v>
      </c>
      <c r="E2414" s="9" t="str">
        <f t="shared" si="38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6" t="s">
        <v>36</v>
      </c>
    </row>
    <row r="2415" spans="1:15" x14ac:dyDescent="0.3">
      <c r="A2415" s="7">
        <v>2383</v>
      </c>
      <c r="B2415" s="3">
        <v>46</v>
      </c>
      <c r="C2415" s="3">
        <v>20</v>
      </c>
      <c r="D2415" s="6">
        <v>185</v>
      </c>
      <c r="E2415" s="9" t="str">
        <f t="shared" si="38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6" t="s">
        <v>37</v>
      </c>
    </row>
    <row r="2416" spans="1:15" x14ac:dyDescent="0.3">
      <c r="A2416" s="7">
        <v>2459</v>
      </c>
      <c r="B2416" s="3">
        <v>46</v>
      </c>
      <c r="C2416" s="3">
        <v>20</v>
      </c>
      <c r="D2416" s="6">
        <v>72</v>
      </c>
      <c r="E2416" s="9" t="str">
        <f t="shared" si="38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6" t="s">
        <v>37</v>
      </c>
    </row>
    <row r="2417" spans="1:15" x14ac:dyDescent="0.3">
      <c r="A2417" s="7">
        <v>2485</v>
      </c>
      <c r="B2417" s="3">
        <v>46</v>
      </c>
      <c r="C2417" s="3">
        <v>21</v>
      </c>
      <c r="D2417" s="6">
        <v>30</v>
      </c>
      <c r="E2417" s="9" t="str">
        <f t="shared" si="38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6" t="s">
        <v>36</v>
      </c>
    </row>
    <row r="2418" spans="1:15" x14ac:dyDescent="0.3">
      <c r="A2418" s="7">
        <v>2496</v>
      </c>
      <c r="B2418" s="3">
        <v>46</v>
      </c>
      <c r="C2418" s="3">
        <v>22</v>
      </c>
      <c r="D2418" s="6">
        <v>70</v>
      </c>
      <c r="E2418" s="9" t="str">
        <f t="shared" si="38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6" t="s">
        <v>37</v>
      </c>
    </row>
    <row r="2419" spans="1:15" x14ac:dyDescent="0.3">
      <c r="A2419" s="7">
        <v>2552</v>
      </c>
      <c r="B2419" s="3">
        <v>46</v>
      </c>
      <c r="C2419" s="3">
        <v>22</v>
      </c>
      <c r="D2419" s="6">
        <v>43</v>
      </c>
      <c r="E2419" s="9" t="str">
        <f t="shared" si="38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6" t="s">
        <v>37</v>
      </c>
    </row>
    <row r="2420" spans="1:15" x14ac:dyDescent="0.3">
      <c r="A2420" s="7">
        <v>2569</v>
      </c>
      <c r="B2420" s="3">
        <v>46</v>
      </c>
      <c r="C2420" s="3">
        <v>21</v>
      </c>
      <c r="D2420" s="6">
        <v>34</v>
      </c>
      <c r="E2420" s="9" t="str">
        <f t="shared" si="38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6" t="s">
        <v>36</v>
      </c>
    </row>
    <row r="2421" spans="1:15" x14ac:dyDescent="0.3">
      <c r="A2421" s="7">
        <v>2591</v>
      </c>
      <c r="B2421" s="3">
        <v>46</v>
      </c>
      <c r="C2421" s="3">
        <v>20</v>
      </c>
      <c r="D2421" s="6">
        <v>152</v>
      </c>
      <c r="E2421" s="9" t="str">
        <f t="shared" si="38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6" t="s">
        <v>37</v>
      </c>
    </row>
    <row r="2422" spans="1:15" x14ac:dyDescent="0.3">
      <c r="A2422" s="7">
        <v>2599</v>
      </c>
      <c r="B2422" s="3">
        <v>46</v>
      </c>
      <c r="C2422" s="3">
        <v>20</v>
      </c>
      <c r="D2422" s="6">
        <v>9</v>
      </c>
      <c r="E2422" s="9" t="str">
        <f t="shared" si="38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6" t="s">
        <v>36</v>
      </c>
    </row>
    <row r="2423" spans="1:15" x14ac:dyDescent="0.3">
      <c r="A2423" s="7">
        <v>2607</v>
      </c>
      <c r="B2423" s="3">
        <v>46</v>
      </c>
      <c r="C2423" s="3">
        <v>22</v>
      </c>
      <c r="D2423" s="6">
        <v>73</v>
      </c>
      <c r="E2423" s="9" t="str">
        <f t="shared" si="38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6" t="s">
        <v>36</v>
      </c>
    </row>
    <row r="2424" spans="1:15" x14ac:dyDescent="0.3">
      <c r="A2424" s="7">
        <v>2693</v>
      </c>
      <c r="B2424" s="3">
        <v>46</v>
      </c>
      <c r="C2424" s="3">
        <v>20</v>
      </c>
      <c r="D2424" s="6">
        <v>82</v>
      </c>
      <c r="E2424" s="9" t="str">
        <f t="shared" si="38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6" t="s">
        <v>37</v>
      </c>
    </row>
    <row r="2425" spans="1:15" x14ac:dyDescent="0.3">
      <c r="A2425" s="7">
        <v>2715</v>
      </c>
      <c r="B2425" s="3">
        <v>46</v>
      </c>
      <c r="C2425" s="3">
        <v>20</v>
      </c>
      <c r="D2425" s="6">
        <v>158</v>
      </c>
      <c r="E2425" s="9" t="str">
        <f t="shared" si="38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6" t="s">
        <v>37</v>
      </c>
    </row>
    <row r="2426" spans="1:15" x14ac:dyDescent="0.3">
      <c r="A2426" s="7">
        <v>2777</v>
      </c>
      <c r="B2426" s="3">
        <v>46</v>
      </c>
      <c r="C2426" s="3">
        <v>20</v>
      </c>
      <c r="D2426" s="6">
        <v>140</v>
      </c>
      <c r="E2426" s="9" t="str">
        <f t="shared" si="38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6" t="s">
        <v>37</v>
      </c>
    </row>
    <row r="2427" spans="1:15" x14ac:dyDescent="0.3">
      <c r="A2427" s="7">
        <v>2834</v>
      </c>
      <c r="B2427" s="3">
        <v>46</v>
      </c>
      <c r="C2427" s="3">
        <v>22</v>
      </c>
      <c r="D2427" s="6">
        <v>152</v>
      </c>
      <c r="E2427" s="9" t="str">
        <f t="shared" si="38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6" t="s">
        <v>36</v>
      </c>
    </row>
    <row r="2428" spans="1:15" x14ac:dyDescent="0.3">
      <c r="A2428" s="7">
        <v>2867</v>
      </c>
      <c r="B2428" s="3">
        <v>46</v>
      </c>
      <c r="C2428" s="3">
        <v>22</v>
      </c>
      <c r="D2428" s="6">
        <v>141</v>
      </c>
      <c r="E2428" s="9" t="str">
        <f t="shared" si="38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6" t="s">
        <v>37</v>
      </c>
    </row>
    <row r="2429" spans="1:15" x14ac:dyDescent="0.3">
      <c r="A2429" s="7">
        <v>2911</v>
      </c>
      <c r="B2429" s="3">
        <v>46</v>
      </c>
      <c r="C2429" s="3">
        <v>22</v>
      </c>
      <c r="D2429" s="6">
        <v>102</v>
      </c>
      <c r="E2429" s="9" t="str">
        <f t="shared" si="38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6" t="s">
        <v>36</v>
      </c>
    </row>
    <row r="2430" spans="1:15" x14ac:dyDescent="0.3">
      <c r="A2430" s="7">
        <v>2917</v>
      </c>
      <c r="B2430" s="3">
        <v>46</v>
      </c>
      <c r="C2430" s="3">
        <v>20</v>
      </c>
      <c r="D2430" s="6">
        <v>40</v>
      </c>
      <c r="E2430" s="9" t="str">
        <f t="shared" si="38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6" t="s">
        <v>36</v>
      </c>
    </row>
    <row r="2431" spans="1:15" x14ac:dyDescent="0.3">
      <c r="A2431" s="7">
        <v>2989</v>
      </c>
      <c r="B2431" s="3">
        <v>46</v>
      </c>
      <c r="C2431" s="3">
        <v>21</v>
      </c>
      <c r="D2431" s="6">
        <v>205</v>
      </c>
      <c r="E2431" s="9" t="str">
        <f t="shared" si="38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6" t="s">
        <v>36</v>
      </c>
    </row>
    <row r="2432" spans="1:15" x14ac:dyDescent="0.3">
      <c r="A2432" s="7">
        <v>2993</v>
      </c>
      <c r="B2432" s="3">
        <v>46</v>
      </c>
      <c r="C2432" s="3">
        <v>21</v>
      </c>
      <c r="D2432" s="6">
        <v>64</v>
      </c>
      <c r="E2432" s="9" t="str">
        <f t="shared" si="38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6" t="s">
        <v>37</v>
      </c>
    </row>
    <row r="2433" spans="1:15" x14ac:dyDescent="0.3">
      <c r="A2433" s="7">
        <v>3035</v>
      </c>
      <c r="B2433" s="3">
        <v>46</v>
      </c>
      <c r="C2433" s="3">
        <v>21</v>
      </c>
      <c r="D2433" s="6">
        <v>38</v>
      </c>
      <c r="E2433" s="9" t="str">
        <f t="shared" si="38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6" t="s">
        <v>36</v>
      </c>
    </row>
    <row r="2434" spans="1:15" x14ac:dyDescent="0.3">
      <c r="A2434" s="7">
        <v>3078</v>
      </c>
      <c r="B2434" s="3">
        <v>46</v>
      </c>
      <c r="C2434" s="3">
        <v>21</v>
      </c>
      <c r="D2434" s="6">
        <v>44</v>
      </c>
      <c r="E2434" s="9" t="str">
        <f t="shared" si="38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6" t="s">
        <v>36</v>
      </c>
    </row>
    <row r="2435" spans="1:15" x14ac:dyDescent="0.3">
      <c r="A2435" s="7">
        <v>3126</v>
      </c>
      <c r="B2435" s="3">
        <v>46</v>
      </c>
      <c r="C2435" s="3">
        <v>20</v>
      </c>
      <c r="D2435" s="6">
        <v>18</v>
      </c>
      <c r="E2435" s="9" t="str">
        <f t="shared" si="38"/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6" t="s">
        <v>37</v>
      </c>
    </row>
    <row r="2436" spans="1:15" x14ac:dyDescent="0.3">
      <c r="A2436" s="7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6" t="s">
        <v>36</v>
      </c>
    </row>
    <row r="2437" spans="1:15" x14ac:dyDescent="0.3">
      <c r="A2437" s="7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6" t="s">
        <v>36</v>
      </c>
    </row>
    <row r="2438" spans="1:15" x14ac:dyDescent="0.3">
      <c r="A2438" s="7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6" t="s">
        <v>36</v>
      </c>
    </row>
    <row r="2439" spans="1:15" x14ac:dyDescent="0.3">
      <c r="A2439" s="7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6" t="s">
        <v>36</v>
      </c>
    </row>
    <row r="2440" spans="1:15" x14ac:dyDescent="0.3">
      <c r="A2440" s="7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6" t="s">
        <v>36</v>
      </c>
    </row>
    <row r="2441" spans="1:15" x14ac:dyDescent="0.3">
      <c r="A2441" s="7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6" t="s">
        <v>36</v>
      </c>
    </row>
    <row r="2442" spans="1:15" x14ac:dyDescent="0.3">
      <c r="A2442" s="7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6" t="s">
        <v>36</v>
      </c>
    </row>
    <row r="2443" spans="1:15" x14ac:dyDescent="0.3">
      <c r="A2443" s="7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6" t="s">
        <v>37</v>
      </c>
    </row>
    <row r="2444" spans="1:15" x14ac:dyDescent="0.3">
      <c r="A2444" s="7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6" t="s">
        <v>36</v>
      </c>
    </row>
    <row r="2445" spans="1:15" x14ac:dyDescent="0.3">
      <c r="A2445" s="7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6" t="s">
        <v>37</v>
      </c>
    </row>
    <row r="2446" spans="1:15" x14ac:dyDescent="0.3">
      <c r="A2446" s="7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6" t="s">
        <v>36</v>
      </c>
    </row>
    <row r="2447" spans="1:15" x14ac:dyDescent="0.3">
      <c r="A2447" s="7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6" t="s">
        <v>37</v>
      </c>
    </row>
    <row r="2448" spans="1:15" x14ac:dyDescent="0.3">
      <c r="A2448" s="7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6" t="s">
        <v>37</v>
      </c>
    </row>
    <row r="2449" spans="1:15" x14ac:dyDescent="0.3">
      <c r="A2449" s="7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6" t="s">
        <v>37</v>
      </c>
    </row>
    <row r="2450" spans="1:15" x14ac:dyDescent="0.3">
      <c r="A2450" s="7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6" t="s">
        <v>37</v>
      </c>
    </row>
    <row r="2451" spans="1:15" x14ac:dyDescent="0.3">
      <c r="A2451" s="7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6" t="s">
        <v>36</v>
      </c>
    </row>
    <row r="2452" spans="1:15" x14ac:dyDescent="0.3">
      <c r="A2452" s="7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6" t="s">
        <v>36</v>
      </c>
    </row>
    <row r="2453" spans="1:15" x14ac:dyDescent="0.3">
      <c r="A2453" s="7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6" t="s">
        <v>36</v>
      </c>
    </row>
    <row r="2454" spans="1:15" x14ac:dyDescent="0.3">
      <c r="A2454" s="7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6" t="s">
        <v>36</v>
      </c>
    </row>
    <row r="2455" spans="1:15" x14ac:dyDescent="0.3">
      <c r="A2455" s="7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6" t="s">
        <v>36</v>
      </c>
    </row>
    <row r="2456" spans="1:15" x14ac:dyDescent="0.3">
      <c r="A2456" s="7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6" t="s">
        <v>36</v>
      </c>
    </row>
    <row r="2457" spans="1:15" x14ac:dyDescent="0.3">
      <c r="A2457" s="7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6" t="s">
        <v>36</v>
      </c>
    </row>
    <row r="2458" spans="1:15" x14ac:dyDescent="0.3">
      <c r="A2458" s="7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6" t="s">
        <v>36</v>
      </c>
    </row>
    <row r="2459" spans="1:15" x14ac:dyDescent="0.3">
      <c r="A2459" s="7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6" t="s">
        <v>36</v>
      </c>
    </row>
    <row r="2460" spans="1:15" x14ac:dyDescent="0.3">
      <c r="A2460" s="7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6" t="s">
        <v>36</v>
      </c>
    </row>
    <row r="2461" spans="1:15" x14ac:dyDescent="0.3">
      <c r="A2461" s="7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6" t="s">
        <v>36</v>
      </c>
    </row>
    <row r="2462" spans="1:15" x14ac:dyDescent="0.3">
      <c r="A2462" s="7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6" t="s">
        <v>37</v>
      </c>
    </row>
    <row r="2463" spans="1:15" x14ac:dyDescent="0.3">
      <c r="A2463" s="7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6" t="s">
        <v>36</v>
      </c>
    </row>
    <row r="2464" spans="1:15" x14ac:dyDescent="0.3">
      <c r="A2464" s="7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6" t="s">
        <v>36</v>
      </c>
    </row>
    <row r="2465" spans="1:15" x14ac:dyDescent="0.3">
      <c r="A2465" s="7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6" t="s">
        <v>36</v>
      </c>
    </row>
    <row r="2466" spans="1:15" x14ac:dyDescent="0.3">
      <c r="A2466" s="7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6" t="s">
        <v>37</v>
      </c>
    </row>
    <row r="2467" spans="1:15" x14ac:dyDescent="0.3">
      <c r="A2467" s="7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6" t="s">
        <v>36</v>
      </c>
    </row>
    <row r="2468" spans="1:15" x14ac:dyDescent="0.3">
      <c r="A2468" s="7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6" t="s">
        <v>36</v>
      </c>
    </row>
    <row r="2469" spans="1:15" x14ac:dyDescent="0.3">
      <c r="A2469" s="7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6" t="s">
        <v>37</v>
      </c>
    </row>
    <row r="2470" spans="1:15" x14ac:dyDescent="0.3">
      <c r="A2470" s="7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6" t="s">
        <v>36</v>
      </c>
    </row>
    <row r="2471" spans="1:15" x14ac:dyDescent="0.3">
      <c r="A2471" s="7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6" t="s">
        <v>37</v>
      </c>
    </row>
    <row r="2472" spans="1:15" x14ac:dyDescent="0.3">
      <c r="A2472" s="7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6" t="s">
        <v>36</v>
      </c>
    </row>
    <row r="2473" spans="1:15" x14ac:dyDescent="0.3">
      <c r="A2473" s="7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6" t="s">
        <v>36</v>
      </c>
    </row>
    <row r="2474" spans="1:15" x14ac:dyDescent="0.3">
      <c r="A2474" s="7">
        <v>4754</v>
      </c>
      <c r="B2474" s="3">
        <v>46</v>
      </c>
      <c r="C2474" s="3">
        <v>21</v>
      </c>
      <c r="D2474" s="6">
        <v>85</v>
      </c>
      <c r="E2474" s="9" t="str">
        <f t="shared" ref="E2474:E2537" si="39">IF(D2474&lt;=50,"0-50",IF(D2474&lt;=100,"51-100","100+"))</f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6" t="s">
        <v>37</v>
      </c>
    </row>
    <row r="2475" spans="1:15" x14ac:dyDescent="0.3">
      <c r="A2475" s="7">
        <v>4759</v>
      </c>
      <c r="B2475" s="3">
        <v>46</v>
      </c>
      <c r="C2475" s="3">
        <v>21</v>
      </c>
      <c r="D2475" s="6">
        <v>40</v>
      </c>
      <c r="E2475" s="9" t="str">
        <f t="shared" si="39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6" t="s">
        <v>36</v>
      </c>
    </row>
    <row r="2476" spans="1:15" x14ac:dyDescent="0.3">
      <c r="A2476" s="7">
        <v>4796</v>
      </c>
      <c r="B2476" s="3">
        <v>46</v>
      </c>
      <c r="C2476" s="3">
        <v>21</v>
      </c>
      <c r="D2476" s="6">
        <v>39</v>
      </c>
      <c r="E2476" s="9" t="str">
        <f t="shared" si="39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6" t="s">
        <v>36</v>
      </c>
    </row>
    <row r="2477" spans="1:15" x14ac:dyDescent="0.3">
      <c r="A2477" s="7">
        <v>4818</v>
      </c>
      <c r="B2477" s="3">
        <v>46</v>
      </c>
      <c r="C2477" s="3">
        <v>22</v>
      </c>
      <c r="D2477" s="6">
        <v>134</v>
      </c>
      <c r="E2477" s="9" t="str">
        <f t="shared" si="39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6" t="s">
        <v>36</v>
      </c>
    </row>
    <row r="2478" spans="1:15" x14ac:dyDescent="0.3">
      <c r="A2478" s="7">
        <v>4824</v>
      </c>
      <c r="B2478" s="3">
        <v>46</v>
      </c>
      <c r="C2478" s="3">
        <v>21</v>
      </c>
      <c r="D2478" s="6">
        <v>115</v>
      </c>
      <c r="E2478" s="9" t="str">
        <f t="shared" si="39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6" t="s">
        <v>37</v>
      </c>
    </row>
    <row r="2479" spans="1:15" x14ac:dyDescent="0.3">
      <c r="A2479" s="7">
        <v>4872</v>
      </c>
      <c r="B2479" s="3">
        <v>46</v>
      </c>
      <c r="C2479" s="3">
        <v>22</v>
      </c>
      <c r="D2479" s="6">
        <v>53</v>
      </c>
      <c r="E2479" s="9" t="str">
        <f t="shared" si="39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6" t="s">
        <v>36</v>
      </c>
    </row>
    <row r="2480" spans="1:15" x14ac:dyDescent="0.3">
      <c r="A2480" s="7">
        <v>4912</v>
      </c>
      <c r="B2480" s="3">
        <v>46</v>
      </c>
      <c r="C2480" s="3">
        <v>22</v>
      </c>
      <c r="D2480" s="6">
        <v>153</v>
      </c>
      <c r="E2480" s="9" t="str">
        <f t="shared" si="39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6" t="s">
        <v>36</v>
      </c>
    </row>
    <row r="2481" spans="1:15" x14ac:dyDescent="0.3">
      <c r="A2481" s="7">
        <v>4941</v>
      </c>
      <c r="B2481" s="3">
        <v>46</v>
      </c>
      <c r="C2481" s="3">
        <v>22</v>
      </c>
      <c r="D2481" s="6">
        <v>19</v>
      </c>
      <c r="E2481" s="9" t="str">
        <f t="shared" si="39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6" t="s">
        <v>36</v>
      </c>
    </row>
    <row r="2482" spans="1:15" x14ac:dyDescent="0.3">
      <c r="A2482" s="7">
        <v>4963</v>
      </c>
      <c r="B2482" s="3">
        <v>46</v>
      </c>
      <c r="C2482" s="3">
        <v>20</v>
      </c>
      <c r="D2482" s="6">
        <v>122</v>
      </c>
      <c r="E2482" s="9" t="str">
        <f t="shared" si="39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6" t="s">
        <v>37</v>
      </c>
    </row>
    <row r="2483" spans="1:15" x14ac:dyDescent="0.3">
      <c r="A2483" s="7">
        <v>2</v>
      </c>
      <c r="B2483" s="3">
        <v>45</v>
      </c>
      <c r="C2483" s="3">
        <v>19</v>
      </c>
      <c r="D2483" s="6">
        <v>34</v>
      </c>
      <c r="E2483" s="9" t="str">
        <f t="shared" si="39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6" t="s">
        <v>36</v>
      </c>
    </row>
    <row r="2484" spans="1:15" x14ac:dyDescent="0.3">
      <c r="A2484" s="7">
        <v>176</v>
      </c>
      <c r="B2484" s="3">
        <v>45</v>
      </c>
      <c r="C2484" s="3">
        <v>20</v>
      </c>
      <c r="D2484" s="6">
        <v>85</v>
      </c>
      <c r="E2484" s="9" t="str">
        <f t="shared" si="39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6" t="s">
        <v>36</v>
      </c>
    </row>
    <row r="2485" spans="1:15" x14ac:dyDescent="0.3">
      <c r="A2485" s="7">
        <v>222</v>
      </c>
      <c r="B2485" s="3">
        <v>45</v>
      </c>
      <c r="C2485" s="3">
        <v>19</v>
      </c>
      <c r="D2485" s="6">
        <v>83</v>
      </c>
      <c r="E2485" s="9" t="str">
        <f t="shared" si="39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6" t="s">
        <v>36</v>
      </c>
    </row>
    <row r="2486" spans="1:15" x14ac:dyDescent="0.3">
      <c r="A2486" s="7">
        <v>265</v>
      </c>
      <c r="B2486" s="3">
        <v>45</v>
      </c>
      <c r="C2486" s="3">
        <v>19</v>
      </c>
      <c r="D2486" s="6">
        <v>38</v>
      </c>
      <c r="E2486" s="9" t="str">
        <f t="shared" si="39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6" t="s">
        <v>36</v>
      </c>
    </row>
    <row r="2487" spans="1:15" x14ac:dyDescent="0.3">
      <c r="A2487" s="7">
        <v>294</v>
      </c>
      <c r="B2487" s="3">
        <v>45</v>
      </c>
      <c r="C2487" s="3">
        <v>19</v>
      </c>
      <c r="D2487" s="6">
        <v>93</v>
      </c>
      <c r="E2487" s="9" t="str">
        <f t="shared" si="39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6" t="s">
        <v>36</v>
      </c>
    </row>
    <row r="2488" spans="1:15" x14ac:dyDescent="0.3">
      <c r="A2488" s="7">
        <v>303</v>
      </c>
      <c r="B2488" s="3">
        <v>45</v>
      </c>
      <c r="C2488" s="3">
        <v>21</v>
      </c>
      <c r="D2488" s="6">
        <v>152</v>
      </c>
      <c r="E2488" s="9" t="str">
        <f t="shared" si="39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6" t="s">
        <v>36</v>
      </c>
    </row>
    <row r="2489" spans="1:15" x14ac:dyDescent="0.3">
      <c r="A2489" s="7">
        <v>377</v>
      </c>
      <c r="B2489" s="3">
        <v>45</v>
      </c>
      <c r="C2489" s="3">
        <v>21</v>
      </c>
      <c r="D2489" s="6">
        <v>61</v>
      </c>
      <c r="E2489" s="9" t="str">
        <f t="shared" si="39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6" t="s">
        <v>36</v>
      </c>
    </row>
    <row r="2490" spans="1:15" x14ac:dyDescent="0.3">
      <c r="A2490" s="7">
        <v>390</v>
      </c>
      <c r="B2490" s="3">
        <v>45</v>
      </c>
      <c r="C2490" s="3">
        <v>20</v>
      </c>
      <c r="D2490" s="6">
        <v>155</v>
      </c>
      <c r="E2490" s="9" t="str">
        <f t="shared" si="39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6" t="s">
        <v>37</v>
      </c>
    </row>
    <row r="2491" spans="1:15" x14ac:dyDescent="0.3">
      <c r="A2491" s="7">
        <v>391</v>
      </c>
      <c r="B2491" s="3">
        <v>45</v>
      </c>
      <c r="C2491" s="3">
        <v>19</v>
      </c>
      <c r="D2491" s="6">
        <v>45</v>
      </c>
      <c r="E2491" s="9" t="str">
        <f t="shared" si="39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6" t="s">
        <v>36</v>
      </c>
    </row>
    <row r="2492" spans="1:15" x14ac:dyDescent="0.3">
      <c r="A2492" s="7">
        <v>407</v>
      </c>
      <c r="B2492" s="3">
        <v>45</v>
      </c>
      <c r="C2492" s="3">
        <v>19</v>
      </c>
      <c r="D2492" s="6">
        <v>125</v>
      </c>
      <c r="E2492" s="9" t="str">
        <f t="shared" si="39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6" t="s">
        <v>36</v>
      </c>
    </row>
    <row r="2493" spans="1:15" x14ac:dyDescent="0.3">
      <c r="A2493" s="7">
        <v>413</v>
      </c>
      <c r="B2493" s="3">
        <v>45</v>
      </c>
      <c r="C2493" s="3">
        <v>20</v>
      </c>
      <c r="D2493" s="6">
        <v>89</v>
      </c>
      <c r="E2493" s="9" t="str">
        <f t="shared" si="39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6" t="s">
        <v>36</v>
      </c>
    </row>
    <row r="2494" spans="1:15" x14ac:dyDescent="0.3">
      <c r="A2494" s="7">
        <v>468</v>
      </c>
      <c r="B2494" s="3">
        <v>45</v>
      </c>
      <c r="C2494" s="3">
        <v>20</v>
      </c>
      <c r="D2494" s="6">
        <v>39</v>
      </c>
      <c r="E2494" s="9" t="str">
        <f t="shared" si="39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6" t="s">
        <v>37</v>
      </c>
    </row>
    <row r="2495" spans="1:15" x14ac:dyDescent="0.3">
      <c r="A2495" s="7">
        <v>628</v>
      </c>
      <c r="B2495" s="3">
        <v>45</v>
      </c>
      <c r="C2495" s="3">
        <v>19</v>
      </c>
      <c r="D2495" s="6">
        <v>70</v>
      </c>
      <c r="E2495" s="9" t="str">
        <f t="shared" si="39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6" t="s">
        <v>36</v>
      </c>
    </row>
    <row r="2496" spans="1:15" x14ac:dyDescent="0.3">
      <c r="A2496" s="7">
        <v>630</v>
      </c>
      <c r="B2496" s="3">
        <v>45</v>
      </c>
      <c r="C2496" s="3">
        <v>19</v>
      </c>
      <c r="D2496" s="6">
        <v>71</v>
      </c>
      <c r="E2496" s="9" t="str">
        <f t="shared" si="39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6" t="s">
        <v>37</v>
      </c>
    </row>
    <row r="2497" spans="1:15" x14ac:dyDescent="0.3">
      <c r="A2497" s="7">
        <v>632</v>
      </c>
      <c r="B2497" s="3">
        <v>45</v>
      </c>
      <c r="C2497" s="3">
        <v>18</v>
      </c>
      <c r="D2497" s="6">
        <v>40</v>
      </c>
      <c r="E2497" s="9" t="str">
        <f t="shared" si="39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6" t="s">
        <v>36</v>
      </c>
    </row>
    <row r="2498" spans="1:15" x14ac:dyDescent="0.3">
      <c r="A2498" s="7">
        <v>644</v>
      </c>
      <c r="B2498" s="3">
        <v>45</v>
      </c>
      <c r="C2498" s="3">
        <v>21</v>
      </c>
      <c r="D2498" s="6">
        <v>152</v>
      </c>
      <c r="E2498" s="9" t="str">
        <f t="shared" si="39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6" t="s">
        <v>36</v>
      </c>
    </row>
    <row r="2499" spans="1:15" x14ac:dyDescent="0.3">
      <c r="A2499" s="7">
        <v>692</v>
      </c>
      <c r="B2499" s="3">
        <v>45</v>
      </c>
      <c r="C2499" s="3">
        <v>18</v>
      </c>
      <c r="D2499" s="6">
        <v>48</v>
      </c>
      <c r="E2499" s="9" t="str">
        <f t="shared" si="39"/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6" t="s">
        <v>37</v>
      </c>
    </row>
    <row r="2500" spans="1:15" x14ac:dyDescent="0.3">
      <c r="A2500" s="7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6" t="s">
        <v>37</v>
      </c>
    </row>
    <row r="2501" spans="1:15" x14ac:dyDescent="0.3">
      <c r="A2501" s="7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6" t="s">
        <v>36</v>
      </c>
    </row>
    <row r="2502" spans="1:15" x14ac:dyDescent="0.3">
      <c r="A2502" s="7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6" t="s">
        <v>36</v>
      </c>
    </row>
    <row r="2503" spans="1:15" x14ac:dyDescent="0.3">
      <c r="A2503" s="7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6" t="s">
        <v>36</v>
      </c>
    </row>
    <row r="2504" spans="1:15" x14ac:dyDescent="0.3">
      <c r="A2504" s="7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6" t="s">
        <v>36</v>
      </c>
    </row>
    <row r="2505" spans="1:15" x14ac:dyDescent="0.3">
      <c r="A2505" s="7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6" t="s">
        <v>36</v>
      </c>
    </row>
    <row r="2506" spans="1:15" x14ac:dyDescent="0.3">
      <c r="A2506" s="7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6" t="s">
        <v>36</v>
      </c>
    </row>
    <row r="2507" spans="1:15" x14ac:dyDescent="0.3">
      <c r="A2507" s="7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6" t="s">
        <v>37</v>
      </c>
    </row>
    <row r="2508" spans="1:15" x14ac:dyDescent="0.3">
      <c r="A2508" s="7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6" t="s">
        <v>36</v>
      </c>
    </row>
    <row r="2509" spans="1:15" x14ac:dyDescent="0.3">
      <c r="A2509" s="7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6" t="s">
        <v>37</v>
      </c>
    </row>
    <row r="2510" spans="1:15" x14ac:dyDescent="0.3">
      <c r="A2510" s="7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6" t="s">
        <v>37</v>
      </c>
    </row>
    <row r="2511" spans="1:15" x14ac:dyDescent="0.3">
      <c r="A2511" s="7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6" t="s">
        <v>37</v>
      </c>
    </row>
    <row r="2512" spans="1:15" x14ac:dyDescent="0.3">
      <c r="A2512" s="7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6" t="s">
        <v>36</v>
      </c>
    </row>
    <row r="2513" spans="1:15" x14ac:dyDescent="0.3">
      <c r="A2513" s="7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6" t="s">
        <v>36</v>
      </c>
    </row>
    <row r="2514" spans="1:15" x14ac:dyDescent="0.3">
      <c r="A2514" s="7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6" t="s">
        <v>36</v>
      </c>
    </row>
    <row r="2515" spans="1:15" x14ac:dyDescent="0.3">
      <c r="A2515" s="7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6" t="s">
        <v>36</v>
      </c>
    </row>
    <row r="2516" spans="1:15" x14ac:dyDescent="0.3">
      <c r="A2516" s="7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6" t="s">
        <v>36</v>
      </c>
    </row>
    <row r="2517" spans="1:15" x14ac:dyDescent="0.3">
      <c r="A2517" s="7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6" t="s">
        <v>36</v>
      </c>
    </row>
    <row r="2518" spans="1:15" x14ac:dyDescent="0.3">
      <c r="A2518" s="7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6" t="s">
        <v>36</v>
      </c>
    </row>
    <row r="2519" spans="1:15" x14ac:dyDescent="0.3">
      <c r="A2519" s="7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6" t="s">
        <v>36</v>
      </c>
    </row>
    <row r="2520" spans="1:15" x14ac:dyDescent="0.3">
      <c r="A2520" s="7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6" t="s">
        <v>37</v>
      </c>
    </row>
    <row r="2521" spans="1:15" x14ac:dyDescent="0.3">
      <c r="A2521" s="7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6" t="s">
        <v>36</v>
      </c>
    </row>
    <row r="2522" spans="1:15" x14ac:dyDescent="0.3">
      <c r="A2522" s="7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6" t="s">
        <v>36</v>
      </c>
    </row>
    <row r="2523" spans="1:15" x14ac:dyDescent="0.3">
      <c r="A2523" s="7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6" t="s">
        <v>36</v>
      </c>
    </row>
    <row r="2524" spans="1:15" x14ac:dyDescent="0.3">
      <c r="A2524" s="7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6" t="s">
        <v>36</v>
      </c>
    </row>
    <row r="2525" spans="1:15" x14ac:dyDescent="0.3">
      <c r="A2525" s="7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6" t="s">
        <v>36</v>
      </c>
    </row>
    <row r="2526" spans="1:15" x14ac:dyDescent="0.3">
      <c r="A2526" s="7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6" t="s">
        <v>36</v>
      </c>
    </row>
    <row r="2527" spans="1:15" x14ac:dyDescent="0.3">
      <c r="A2527" s="7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6" t="s">
        <v>36</v>
      </c>
    </row>
    <row r="2528" spans="1:15" x14ac:dyDescent="0.3">
      <c r="A2528" s="7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6" t="s">
        <v>36</v>
      </c>
    </row>
    <row r="2529" spans="1:15" x14ac:dyDescent="0.3">
      <c r="A2529" s="7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6" t="s">
        <v>37</v>
      </c>
    </row>
    <row r="2530" spans="1:15" x14ac:dyDescent="0.3">
      <c r="A2530" s="7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6" t="s">
        <v>36</v>
      </c>
    </row>
    <row r="2531" spans="1:15" x14ac:dyDescent="0.3">
      <c r="A2531" s="7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6" t="s">
        <v>37</v>
      </c>
    </row>
    <row r="2532" spans="1:15" x14ac:dyDescent="0.3">
      <c r="A2532" s="7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6" t="s">
        <v>36</v>
      </c>
    </row>
    <row r="2533" spans="1:15" x14ac:dyDescent="0.3">
      <c r="A2533" s="7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6" t="s">
        <v>36</v>
      </c>
    </row>
    <row r="2534" spans="1:15" x14ac:dyDescent="0.3">
      <c r="A2534" s="7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6" t="s">
        <v>36</v>
      </c>
    </row>
    <row r="2535" spans="1:15" x14ac:dyDescent="0.3">
      <c r="A2535" s="7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6" t="s">
        <v>36</v>
      </c>
    </row>
    <row r="2536" spans="1:15" x14ac:dyDescent="0.3">
      <c r="A2536" s="7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6" t="s">
        <v>36</v>
      </c>
    </row>
    <row r="2537" spans="1:15" x14ac:dyDescent="0.3">
      <c r="A2537" s="7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6" t="s">
        <v>36</v>
      </c>
    </row>
    <row r="2538" spans="1:15" x14ac:dyDescent="0.3">
      <c r="A2538" s="7">
        <v>2223</v>
      </c>
      <c r="B2538" s="3">
        <v>45</v>
      </c>
      <c r="C2538" s="3">
        <v>20</v>
      </c>
      <c r="D2538" s="6">
        <v>41</v>
      </c>
      <c r="E2538" s="9" t="str">
        <f t="shared" ref="E2538:E2601" si="40">IF(D2538&lt;=50,"0-50",IF(D2538&lt;=100,"51-100","100+"))</f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6" t="s">
        <v>36</v>
      </c>
    </row>
    <row r="2539" spans="1:15" x14ac:dyDescent="0.3">
      <c r="A2539" s="7">
        <v>2327</v>
      </c>
      <c r="B2539" s="3">
        <v>45</v>
      </c>
      <c r="C2539" s="3">
        <v>19</v>
      </c>
      <c r="D2539" s="6">
        <v>73</v>
      </c>
      <c r="E2539" s="9" t="str">
        <f t="shared" si="40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6" t="s">
        <v>36</v>
      </c>
    </row>
    <row r="2540" spans="1:15" x14ac:dyDescent="0.3">
      <c r="A2540" s="7">
        <v>2334</v>
      </c>
      <c r="B2540" s="3">
        <v>45</v>
      </c>
      <c r="C2540" s="3">
        <v>21</v>
      </c>
      <c r="D2540" s="6">
        <v>61</v>
      </c>
      <c r="E2540" s="9" t="str">
        <f t="shared" si="40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6" t="s">
        <v>37</v>
      </c>
    </row>
    <row r="2541" spans="1:15" x14ac:dyDescent="0.3">
      <c r="A2541" s="7">
        <v>2335</v>
      </c>
      <c r="B2541" s="3">
        <v>45</v>
      </c>
      <c r="C2541" s="3">
        <v>21</v>
      </c>
      <c r="D2541" s="6">
        <v>69</v>
      </c>
      <c r="E2541" s="9" t="str">
        <f t="shared" si="40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6" t="s">
        <v>36</v>
      </c>
    </row>
    <row r="2542" spans="1:15" x14ac:dyDescent="0.3">
      <c r="A2542" s="7">
        <v>2416</v>
      </c>
      <c r="B2542" s="3">
        <v>45</v>
      </c>
      <c r="C2542" s="3">
        <v>21</v>
      </c>
      <c r="D2542" s="6">
        <v>11</v>
      </c>
      <c r="E2542" s="9" t="str">
        <f t="shared" si="40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6" t="s">
        <v>37</v>
      </c>
    </row>
    <row r="2543" spans="1:15" x14ac:dyDescent="0.3">
      <c r="A2543" s="7">
        <v>2488</v>
      </c>
      <c r="B2543" s="3">
        <v>45</v>
      </c>
      <c r="C2543" s="3">
        <v>20</v>
      </c>
      <c r="D2543" s="6">
        <v>40</v>
      </c>
      <c r="E2543" s="9" t="str">
        <f t="shared" si="40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6" t="s">
        <v>36</v>
      </c>
    </row>
    <row r="2544" spans="1:15" x14ac:dyDescent="0.3">
      <c r="A2544" s="7">
        <v>2563</v>
      </c>
      <c r="B2544" s="3">
        <v>45</v>
      </c>
      <c r="C2544" s="3">
        <v>21</v>
      </c>
      <c r="D2544" s="6">
        <v>39</v>
      </c>
      <c r="E2544" s="9" t="str">
        <f t="shared" si="40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6" t="s">
        <v>37</v>
      </c>
    </row>
    <row r="2545" spans="1:15" x14ac:dyDescent="0.3">
      <c r="A2545" s="7">
        <v>2575</v>
      </c>
      <c r="B2545" s="3">
        <v>45</v>
      </c>
      <c r="C2545" s="3">
        <v>18</v>
      </c>
      <c r="D2545" s="6">
        <v>10</v>
      </c>
      <c r="E2545" s="9" t="str">
        <f t="shared" si="40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6" t="s">
        <v>36</v>
      </c>
    </row>
    <row r="2546" spans="1:15" x14ac:dyDescent="0.3">
      <c r="A2546" s="7">
        <v>2579</v>
      </c>
      <c r="B2546" s="3">
        <v>45</v>
      </c>
      <c r="C2546" s="3">
        <v>21</v>
      </c>
      <c r="D2546" s="6">
        <v>164</v>
      </c>
      <c r="E2546" s="9" t="str">
        <f t="shared" si="40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6" t="s">
        <v>37</v>
      </c>
    </row>
    <row r="2547" spans="1:15" x14ac:dyDescent="0.3">
      <c r="A2547" s="7">
        <v>2622</v>
      </c>
      <c r="B2547" s="3">
        <v>45</v>
      </c>
      <c r="C2547" s="3">
        <v>18</v>
      </c>
      <c r="D2547" s="6">
        <v>42</v>
      </c>
      <c r="E2547" s="9" t="str">
        <f t="shared" si="40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6" t="s">
        <v>36</v>
      </c>
    </row>
    <row r="2548" spans="1:15" x14ac:dyDescent="0.3">
      <c r="A2548" s="7">
        <v>2647</v>
      </c>
      <c r="B2548" s="3">
        <v>45</v>
      </c>
      <c r="C2548" s="3">
        <v>20</v>
      </c>
      <c r="D2548" s="6">
        <v>191</v>
      </c>
      <c r="E2548" s="9" t="str">
        <f t="shared" si="40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6" t="s">
        <v>36</v>
      </c>
    </row>
    <row r="2549" spans="1:15" x14ac:dyDescent="0.3">
      <c r="A2549" s="7">
        <v>2695</v>
      </c>
      <c r="B2549" s="3">
        <v>45</v>
      </c>
      <c r="C2549" s="3">
        <v>19</v>
      </c>
      <c r="D2549" s="6">
        <v>85</v>
      </c>
      <c r="E2549" s="9" t="str">
        <f t="shared" si="40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6" t="s">
        <v>37</v>
      </c>
    </row>
    <row r="2550" spans="1:15" x14ac:dyDescent="0.3">
      <c r="A2550" s="7">
        <v>2728</v>
      </c>
      <c r="B2550" s="3">
        <v>45</v>
      </c>
      <c r="C2550" s="3">
        <v>19</v>
      </c>
      <c r="D2550" s="6">
        <v>69</v>
      </c>
      <c r="E2550" s="9" t="str">
        <f t="shared" si="40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6" t="s">
        <v>37</v>
      </c>
    </row>
    <row r="2551" spans="1:15" x14ac:dyDescent="0.3">
      <c r="A2551" s="7">
        <v>2789</v>
      </c>
      <c r="B2551" s="3">
        <v>45</v>
      </c>
      <c r="C2551" s="3">
        <v>20</v>
      </c>
      <c r="D2551" s="6">
        <v>30</v>
      </c>
      <c r="E2551" s="9" t="str">
        <f t="shared" si="40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6" t="s">
        <v>36</v>
      </c>
    </row>
    <row r="2552" spans="1:15" x14ac:dyDescent="0.3">
      <c r="A2552" s="7">
        <v>2833</v>
      </c>
      <c r="B2552" s="3">
        <v>45</v>
      </c>
      <c r="C2552" s="3">
        <v>21</v>
      </c>
      <c r="D2552" s="6">
        <v>133</v>
      </c>
      <c r="E2552" s="9" t="str">
        <f t="shared" si="40"/>
        <v>100+</v>
      </c>
      <c r="F2552" s="8">
        <v>92056</v>
      </c>
      <c r="G2552" s="3">
        <v>2</v>
      </c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6" t="s">
        <v>37</v>
      </c>
    </row>
    <row r="2553" spans="1:15" x14ac:dyDescent="0.3">
      <c r="A2553" s="7">
        <v>2850</v>
      </c>
      <c r="B2553" s="3">
        <v>45</v>
      </c>
      <c r="C2553" s="3">
        <v>21</v>
      </c>
      <c r="D2553" s="6">
        <v>158</v>
      </c>
      <c r="E2553" s="9" t="str">
        <f t="shared" si="40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6" t="s">
        <v>37</v>
      </c>
    </row>
    <row r="2554" spans="1:15" x14ac:dyDescent="0.3">
      <c r="A2554" s="7">
        <v>2879</v>
      </c>
      <c r="B2554" s="3">
        <v>45</v>
      </c>
      <c r="C2554" s="3">
        <v>19</v>
      </c>
      <c r="D2554" s="6">
        <v>122</v>
      </c>
      <c r="E2554" s="9" t="str">
        <f t="shared" si="40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6" t="s">
        <v>36</v>
      </c>
    </row>
    <row r="2555" spans="1:15" x14ac:dyDescent="0.3">
      <c r="A2555" s="7">
        <v>2908</v>
      </c>
      <c r="B2555" s="3">
        <v>45</v>
      </c>
      <c r="C2555" s="3">
        <v>20</v>
      </c>
      <c r="D2555" s="6">
        <v>40</v>
      </c>
      <c r="E2555" s="9" t="str">
        <f t="shared" si="40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6" t="s">
        <v>37</v>
      </c>
    </row>
    <row r="2556" spans="1:15" x14ac:dyDescent="0.3">
      <c r="A2556" s="7">
        <v>2946</v>
      </c>
      <c r="B2556" s="3">
        <v>45</v>
      </c>
      <c r="C2556" s="3">
        <v>19</v>
      </c>
      <c r="D2556" s="6">
        <v>30</v>
      </c>
      <c r="E2556" s="9" t="str">
        <f t="shared" si="40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6" t="s">
        <v>37</v>
      </c>
    </row>
    <row r="2557" spans="1:15" x14ac:dyDescent="0.3">
      <c r="A2557" s="7">
        <v>2948</v>
      </c>
      <c r="B2557" s="3">
        <v>45</v>
      </c>
      <c r="C2557" s="3">
        <v>21</v>
      </c>
      <c r="D2557" s="6">
        <v>151</v>
      </c>
      <c r="E2557" s="9" t="str">
        <f t="shared" si="40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6" t="s">
        <v>36</v>
      </c>
    </row>
    <row r="2558" spans="1:15" x14ac:dyDescent="0.3">
      <c r="A2558" s="7">
        <v>3014</v>
      </c>
      <c r="B2558" s="3">
        <v>45</v>
      </c>
      <c r="C2558" s="3">
        <v>21</v>
      </c>
      <c r="D2558" s="6">
        <v>183</v>
      </c>
      <c r="E2558" s="9" t="str">
        <f t="shared" si="40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6" t="s">
        <v>37</v>
      </c>
    </row>
    <row r="2559" spans="1:15" x14ac:dyDescent="0.3">
      <c r="A2559" s="7">
        <v>3055</v>
      </c>
      <c r="B2559" s="3">
        <v>45</v>
      </c>
      <c r="C2559" s="3">
        <v>21</v>
      </c>
      <c r="D2559" s="6">
        <v>134</v>
      </c>
      <c r="E2559" s="9" t="str">
        <f t="shared" si="40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6" t="s">
        <v>37</v>
      </c>
    </row>
    <row r="2560" spans="1:15" x14ac:dyDescent="0.3">
      <c r="A2560" s="7">
        <v>3125</v>
      </c>
      <c r="B2560" s="3">
        <v>45</v>
      </c>
      <c r="C2560" s="3">
        <v>20</v>
      </c>
      <c r="D2560" s="6">
        <v>198</v>
      </c>
      <c r="E2560" s="9" t="str">
        <f t="shared" si="40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6" t="s">
        <v>37</v>
      </c>
    </row>
    <row r="2561" spans="1:15" x14ac:dyDescent="0.3">
      <c r="A2561" s="7">
        <v>3225</v>
      </c>
      <c r="B2561" s="3">
        <v>45</v>
      </c>
      <c r="C2561" s="3">
        <v>21</v>
      </c>
      <c r="D2561" s="6">
        <v>58</v>
      </c>
      <c r="E2561" s="9" t="str">
        <f t="shared" si="40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6" t="s">
        <v>36</v>
      </c>
    </row>
    <row r="2562" spans="1:15" x14ac:dyDescent="0.3">
      <c r="A2562" s="7">
        <v>3283</v>
      </c>
      <c r="B2562" s="3">
        <v>45</v>
      </c>
      <c r="C2562" s="3">
        <v>21</v>
      </c>
      <c r="D2562" s="6">
        <v>91</v>
      </c>
      <c r="E2562" s="9" t="str">
        <f t="shared" si="40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6" t="s">
        <v>36</v>
      </c>
    </row>
    <row r="2563" spans="1:15" x14ac:dyDescent="0.3">
      <c r="A2563" s="7">
        <v>3329</v>
      </c>
      <c r="B2563" s="3">
        <v>45</v>
      </c>
      <c r="C2563" s="3">
        <v>20</v>
      </c>
      <c r="D2563" s="6">
        <v>22</v>
      </c>
      <c r="E2563" s="9" t="str">
        <f t="shared" si="40"/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6" t="s">
        <v>36</v>
      </c>
    </row>
    <row r="2564" spans="1:15" x14ac:dyDescent="0.3">
      <c r="A2564" s="7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6" t="s">
        <v>37</v>
      </c>
    </row>
    <row r="2565" spans="1:15" x14ac:dyDescent="0.3">
      <c r="A2565" s="7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6" t="s">
        <v>36</v>
      </c>
    </row>
    <row r="2566" spans="1:15" x14ac:dyDescent="0.3">
      <c r="A2566" s="7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6" t="s">
        <v>36</v>
      </c>
    </row>
    <row r="2567" spans="1:15" x14ac:dyDescent="0.3">
      <c r="A2567" s="7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6" t="s">
        <v>36</v>
      </c>
    </row>
    <row r="2568" spans="1:15" x14ac:dyDescent="0.3">
      <c r="A2568" s="7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6" t="s">
        <v>36</v>
      </c>
    </row>
    <row r="2569" spans="1:15" x14ac:dyDescent="0.3">
      <c r="A2569" s="7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6" t="s">
        <v>36</v>
      </c>
    </row>
    <row r="2570" spans="1:15" x14ac:dyDescent="0.3">
      <c r="A2570" s="7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6" t="s">
        <v>36</v>
      </c>
    </row>
    <row r="2571" spans="1:15" x14ac:dyDescent="0.3">
      <c r="A2571" s="7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6" t="s">
        <v>36</v>
      </c>
    </row>
    <row r="2572" spans="1:15" x14ac:dyDescent="0.3">
      <c r="A2572" s="7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6" t="s">
        <v>36</v>
      </c>
    </row>
    <row r="2573" spans="1:15" x14ac:dyDescent="0.3">
      <c r="A2573" s="7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6" t="s">
        <v>37</v>
      </c>
    </row>
    <row r="2574" spans="1:15" x14ac:dyDescent="0.3">
      <c r="A2574" s="7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6" t="s">
        <v>36</v>
      </c>
    </row>
    <row r="2575" spans="1:15" x14ac:dyDescent="0.3">
      <c r="A2575" s="7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6" t="s">
        <v>37</v>
      </c>
    </row>
    <row r="2576" spans="1:15" x14ac:dyDescent="0.3">
      <c r="A2576" s="7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6" t="s">
        <v>36</v>
      </c>
    </row>
    <row r="2577" spans="1:15" x14ac:dyDescent="0.3">
      <c r="A2577" s="7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6" t="s">
        <v>37</v>
      </c>
    </row>
    <row r="2578" spans="1:15" x14ac:dyDescent="0.3">
      <c r="A2578" s="7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6" t="s">
        <v>36</v>
      </c>
    </row>
    <row r="2579" spans="1:15" x14ac:dyDescent="0.3">
      <c r="A2579" s="7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6" t="s">
        <v>37</v>
      </c>
    </row>
    <row r="2580" spans="1:15" x14ac:dyDescent="0.3">
      <c r="A2580" s="7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6" t="s">
        <v>37</v>
      </c>
    </row>
    <row r="2581" spans="1:15" x14ac:dyDescent="0.3">
      <c r="A2581" s="7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6" t="s">
        <v>36</v>
      </c>
    </row>
    <row r="2582" spans="1:15" x14ac:dyDescent="0.3">
      <c r="A2582" s="7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6" t="s">
        <v>37</v>
      </c>
    </row>
    <row r="2583" spans="1:15" x14ac:dyDescent="0.3">
      <c r="A2583" s="7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6" t="s">
        <v>37</v>
      </c>
    </row>
    <row r="2584" spans="1:15" x14ac:dyDescent="0.3">
      <c r="A2584" s="7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6" t="s">
        <v>36</v>
      </c>
    </row>
    <row r="2585" spans="1:15" x14ac:dyDescent="0.3">
      <c r="A2585" s="7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6" t="s">
        <v>37</v>
      </c>
    </row>
    <row r="2586" spans="1:15" x14ac:dyDescent="0.3">
      <c r="A2586" s="7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6" t="s">
        <v>36</v>
      </c>
    </row>
    <row r="2587" spans="1:15" x14ac:dyDescent="0.3">
      <c r="A2587" s="7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6" t="s">
        <v>37</v>
      </c>
    </row>
    <row r="2588" spans="1:15" x14ac:dyDescent="0.3">
      <c r="A2588" s="7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6" t="s">
        <v>37</v>
      </c>
    </row>
    <row r="2589" spans="1:15" x14ac:dyDescent="0.3">
      <c r="A2589" s="7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6" t="s">
        <v>37</v>
      </c>
    </row>
    <row r="2590" spans="1:15" x14ac:dyDescent="0.3">
      <c r="A2590" s="7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6" t="s">
        <v>36</v>
      </c>
    </row>
    <row r="2591" spans="1:15" x14ac:dyDescent="0.3">
      <c r="A2591" s="7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6" t="s">
        <v>37</v>
      </c>
    </row>
    <row r="2592" spans="1:15" x14ac:dyDescent="0.3">
      <c r="A2592" s="7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6" t="s">
        <v>36</v>
      </c>
    </row>
    <row r="2593" spans="1:15" x14ac:dyDescent="0.3">
      <c r="A2593" s="7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6" t="s">
        <v>37</v>
      </c>
    </row>
    <row r="2594" spans="1:15" x14ac:dyDescent="0.3">
      <c r="A2594" s="7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6" t="s">
        <v>36</v>
      </c>
    </row>
    <row r="2595" spans="1:15" x14ac:dyDescent="0.3">
      <c r="A2595" s="7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6" t="s">
        <v>36</v>
      </c>
    </row>
    <row r="2596" spans="1:15" x14ac:dyDescent="0.3">
      <c r="A2596" s="7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6" t="s">
        <v>36</v>
      </c>
    </row>
    <row r="2597" spans="1:15" x14ac:dyDescent="0.3">
      <c r="A2597" s="7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6" t="s">
        <v>37</v>
      </c>
    </row>
    <row r="2598" spans="1:15" x14ac:dyDescent="0.3">
      <c r="A2598" s="7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6" t="s">
        <v>37</v>
      </c>
    </row>
    <row r="2599" spans="1:15" x14ac:dyDescent="0.3">
      <c r="A2599" s="7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6" t="s">
        <v>36</v>
      </c>
    </row>
    <row r="2600" spans="1:15" x14ac:dyDescent="0.3">
      <c r="A2600" s="7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6" t="s">
        <v>37</v>
      </c>
    </row>
    <row r="2601" spans="1:15" x14ac:dyDescent="0.3">
      <c r="A2601" s="7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6" t="s">
        <v>36</v>
      </c>
    </row>
    <row r="2602" spans="1:15" x14ac:dyDescent="0.3">
      <c r="A2602" s="7">
        <v>4819</v>
      </c>
      <c r="B2602" s="3">
        <v>45</v>
      </c>
      <c r="C2602" s="3">
        <v>19</v>
      </c>
      <c r="D2602" s="6">
        <v>85</v>
      </c>
      <c r="E2602" s="9" t="str">
        <f t="shared" ref="E2602:E2665" si="41">IF(D2602&lt;=50,"0-50",IF(D2602&lt;=100,"51-100","100+"))</f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6" t="s">
        <v>36</v>
      </c>
    </row>
    <row r="2603" spans="1:15" x14ac:dyDescent="0.3">
      <c r="A2603" s="7">
        <v>4846</v>
      </c>
      <c r="B2603" s="3">
        <v>45</v>
      </c>
      <c r="C2603" s="3">
        <v>21</v>
      </c>
      <c r="D2603" s="6">
        <v>128</v>
      </c>
      <c r="E2603" s="9" t="str">
        <f t="shared" si="41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6" t="s">
        <v>36</v>
      </c>
    </row>
    <row r="2604" spans="1:15" x14ac:dyDescent="0.3">
      <c r="A2604" s="7">
        <v>4854</v>
      </c>
      <c r="B2604" s="3">
        <v>45</v>
      </c>
      <c r="C2604" s="3">
        <v>19</v>
      </c>
      <c r="D2604" s="6">
        <v>41</v>
      </c>
      <c r="E2604" s="9" t="str">
        <f t="shared" si="41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6" t="s">
        <v>36</v>
      </c>
    </row>
    <row r="2605" spans="1:15" x14ac:dyDescent="0.3">
      <c r="A2605" s="7">
        <v>4896</v>
      </c>
      <c r="B2605" s="3">
        <v>45</v>
      </c>
      <c r="C2605" s="3">
        <v>20</v>
      </c>
      <c r="D2605" s="6">
        <v>201</v>
      </c>
      <c r="E2605" s="9" t="str">
        <f t="shared" si="41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6" t="s">
        <v>37</v>
      </c>
    </row>
    <row r="2606" spans="1:15" x14ac:dyDescent="0.3">
      <c r="A2606" s="7">
        <v>4937</v>
      </c>
      <c r="B2606" s="3">
        <v>45</v>
      </c>
      <c r="C2606" s="3">
        <v>20</v>
      </c>
      <c r="D2606" s="6">
        <v>94</v>
      </c>
      <c r="E2606" s="9" t="str">
        <f t="shared" si="41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6" t="s">
        <v>36</v>
      </c>
    </row>
    <row r="2607" spans="1:15" x14ac:dyDescent="0.3">
      <c r="A2607" s="7">
        <v>4955</v>
      </c>
      <c r="B2607" s="3">
        <v>45</v>
      </c>
      <c r="C2607" s="3">
        <v>19</v>
      </c>
      <c r="D2607" s="6">
        <v>22</v>
      </c>
      <c r="E2607" s="9" t="str">
        <f t="shared" si="41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6" t="s">
        <v>37</v>
      </c>
    </row>
    <row r="2608" spans="1:15" x14ac:dyDescent="0.3">
      <c r="A2608" s="7">
        <v>4970</v>
      </c>
      <c r="B2608" s="3">
        <v>45</v>
      </c>
      <c r="C2608" s="3">
        <v>19</v>
      </c>
      <c r="D2608" s="6">
        <v>60</v>
      </c>
      <c r="E2608" s="9" t="str">
        <f t="shared" si="41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6" t="s">
        <v>36</v>
      </c>
    </row>
    <row r="2609" spans="1:15" x14ac:dyDescent="0.3">
      <c r="A2609" s="7">
        <v>4994</v>
      </c>
      <c r="B2609" s="3">
        <v>45</v>
      </c>
      <c r="C2609" s="3">
        <v>21</v>
      </c>
      <c r="D2609" s="6">
        <v>218</v>
      </c>
      <c r="E2609" s="9" t="str">
        <f t="shared" si="41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6" t="s">
        <v>36</v>
      </c>
    </row>
    <row r="2610" spans="1:15" x14ac:dyDescent="0.3">
      <c r="A2610" s="7">
        <v>24</v>
      </c>
      <c r="B2610" s="3">
        <v>44</v>
      </c>
      <c r="C2610" s="3">
        <v>18</v>
      </c>
      <c r="D2610" s="6">
        <v>43</v>
      </c>
      <c r="E2610" s="9" t="str">
        <f t="shared" si="41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6" t="s">
        <v>36</v>
      </c>
    </row>
    <row r="2611" spans="1:15" x14ac:dyDescent="0.3">
      <c r="A2611" s="7">
        <v>73</v>
      </c>
      <c r="B2611" s="3">
        <v>44</v>
      </c>
      <c r="C2611" s="3">
        <v>20</v>
      </c>
      <c r="D2611" s="6">
        <v>130</v>
      </c>
      <c r="E2611" s="9" t="str">
        <f t="shared" si="41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6" t="s">
        <v>37</v>
      </c>
    </row>
    <row r="2612" spans="1:15" x14ac:dyDescent="0.3">
      <c r="A2612" s="7">
        <v>212</v>
      </c>
      <c r="B2612" s="3">
        <v>44</v>
      </c>
      <c r="C2612" s="3">
        <v>18</v>
      </c>
      <c r="D2612" s="6">
        <v>55</v>
      </c>
      <c r="E2612" s="9" t="str">
        <f t="shared" si="41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6" t="s">
        <v>36</v>
      </c>
    </row>
    <row r="2613" spans="1:15" x14ac:dyDescent="0.3">
      <c r="A2613" s="7">
        <v>219</v>
      </c>
      <c r="B2613" s="3">
        <v>44</v>
      </c>
      <c r="C2613" s="3">
        <v>20</v>
      </c>
      <c r="D2613" s="6">
        <v>72</v>
      </c>
      <c r="E2613" s="9" t="str">
        <f t="shared" si="41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6" t="s">
        <v>36</v>
      </c>
    </row>
    <row r="2614" spans="1:15" x14ac:dyDescent="0.3">
      <c r="A2614" s="7">
        <v>285</v>
      </c>
      <c r="B2614" s="3">
        <v>44</v>
      </c>
      <c r="C2614" s="3">
        <v>19</v>
      </c>
      <c r="D2614" s="6">
        <v>69</v>
      </c>
      <c r="E2614" s="9" t="str">
        <f t="shared" si="41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6" t="s">
        <v>36</v>
      </c>
    </row>
    <row r="2615" spans="1:15" x14ac:dyDescent="0.3">
      <c r="A2615" s="7">
        <v>289</v>
      </c>
      <c r="B2615" s="3">
        <v>44</v>
      </c>
      <c r="C2615" s="3">
        <v>19</v>
      </c>
      <c r="D2615" s="6">
        <v>172</v>
      </c>
      <c r="E2615" s="9" t="str">
        <f t="shared" si="41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6" t="s">
        <v>36</v>
      </c>
    </row>
    <row r="2616" spans="1:15" x14ac:dyDescent="0.3">
      <c r="A2616" s="7">
        <v>322</v>
      </c>
      <c r="B2616" s="3">
        <v>44</v>
      </c>
      <c r="C2616" s="3">
        <v>20</v>
      </c>
      <c r="D2616" s="6">
        <v>101</v>
      </c>
      <c r="E2616" s="9" t="str">
        <f t="shared" si="41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6" t="s">
        <v>36</v>
      </c>
    </row>
    <row r="2617" spans="1:15" x14ac:dyDescent="0.3">
      <c r="A2617" s="7">
        <v>347</v>
      </c>
      <c r="B2617" s="3">
        <v>44</v>
      </c>
      <c r="C2617" s="3">
        <v>19</v>
      </c>
      <c r="D2617" s="6">
        <v>50</v>
      </c>
      <c r="E2617" s="9" t="str">
        <f t="shared" si="41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6" t="s">
        <v>36</v>
      </c>
    </row>
    <row r="2618" spans="1:15" x14ac:dyDescent="0.3">
      <c r="A2618" s="7">
        <v>355</v>
      </c>
      <c r="B2618" s="3">
        <v>44</v>
      </c>
      <c r="C2618" s="3">
        <v>20</v>
      </c>
      <c r="D2618" s="6">
        <v>173</v>
      </c>
      <c r="E2618" s="9" t="str">
        <f t="shared" si="41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6" t="s">
        <v>36</v>
      </c>
    </row>
    <row r="2619" spans="1:15" x14ac:dyDescent="0.3">
      <c r="A2619" s="7">
        <v>384</v>
      </c>
      <c r="B2619" s="3">
        <v>44</v>
      </c>
      <c r="C2619" s="3">
        <v>18</v>
      </c>
      <c r="D2619" s="6">
        <v>53</v>
      </c>
      <c r="E2619" s="9" t="str">
        <f t="shared" si="41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6" t="s">
        <v>36</v>
      </c>
    </row>
    <row r="2620" spans="1:15" x14ac:dyDescent="0.3">
      <c r="A2620" s="7">
        <v>479</v>
      </c>
      <c r="B2620" s="3">
        <v>44</v>
      </c>
      <c r="C2620" s="3">
        <v>20</v>
      </c>
      <c r="D2620" s="6">
        <v>150</v>
      </c>
      <c r="E2620" s="9" t="str">
        <f t="shared" si="41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6" t="s">
        <v>37</v>
      </c>
    </row>
    <row r="2621" spans="1:15" x14ac:dyDescent="0.3">
      <c r="A2621" s="7">
        <v>503</v>
      </c>
      <c r="B2621" s="3">
        <v>44</v>
      </c>
      <c r="C2621" s="3">
        <v>19</v>
      </c>
      <c r="D2621" s="6">
        <v>70</v>
      </c>
      <c r="E2621" s="9" t="str">
        <f t="shared" si="41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6" t="s">
        <v>36</v>
      </c>
    </row>
    <row r="2622" spans="1:15" x14ac:dyDescent="0.3">
      <c r="A2622" s="7">
        <v>538</v>
      </c>
      <c r="B2622" s="3">
        <v>44</v>
      </c>
      <c r="C2622" s="3">
        <v>20</v>
      </c>
      <c r="D2622" s="6">
        <v>131</v>
      </c>
      <c r="E2622" s="9" t="str">
        <f t="shared" si="41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6" t="s">
        <v>36</v>
      </c>
    </row>
    <row r="2623" spans="1:15" x14ac:dyDescent="0.3">
      <c r="A2623" s="7">
        <v>548</v>
      </c>
      <c r="B2623" s="3">
        <v>44</v>
      </c>
      <c r="C2623" s="3">
        <v>14</v>
      </c>
      <c r="D2623" s="6">
        <v>44</v>
      </c>
      <c r="E2623" s="9" t="str">
        <f t="shared" si="41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6" t="s">
        <v>37</v>
      </c>
    </row>
    <row r="2624" spans="1:15" x14ac:dyDescent="0.3">
      <c r="A2624" s="7">
        <v>583</v>
      </c>
      <c r="B2624" s="3">
        <v>44</v>
      </c>
      <c r="C2624" s="3">
        <v>18</v>
      </c>
      <c r="D2624" s="6">
        <v>72</v>
      </c>
      <c r="E2624" s="9" t="str">
        <f t="shared" si="41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6" t="s">
        <v>36</v>
      </c>
    </row>
    <row r="2625" spans="1:15" x14ac:dyDescent="0.3">
      <c r="A2625" s="7">
        <v>593</v>
      </c>
      <c r="B2625" s="3">
        <v>44</v>
      </c>
      <c r="C2625" s="3">
        <v>20</v>
      </c>
      <c r="D2625" s="6">
        <v>79</v>
      </c>
      <c r="E2625" s="9" t="str">
        <f t="shared" si="41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6" t="s">
        <v>37</v>
      </c>
    </row>
    <row r="2626" spans="1:15" x14ac:dyDescent="0.3">
      <c r="A2626" s="7">
        <v>624</v>
      </c>
      <c r="B2626" s="3">
        <v>44</v>
      </c>
      <c r="C2626" s="3">
        <v>19</v>
      </c>
      <c r="D2626" s="6">
        <v>34</v>
      </c>
      <c r="E2626" s="9" t="str">
        <f t="shared" si="41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6" t="s">
        <v>36</v>
      </c>
    </row>
    <row r="2627" spans="1:15" x14ac:dyDescent="0.3">
      <c r="A2627" s="7">
        <v>689</v>
      </c>
      <c r="B2627" s="3">
        <v>44</v>
      </c>
      <c r="C2627" s="3">
        <v>20</v>
      </c>
      <c r="D2627" s="6">
        <v>71</v>
      </c>
      <c r="E2627" s="9" t="str">
        <f t="shared" si="41"/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6" t="s">
        <v>36</v>
      </c>
    </row>
    <row r="2628" spans="1:15" x14ac:dyDescent="0.3">
      <c r="A2628" s="7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6" t="s">
        <v>36</v>
      </c>
    </row>
    <row r="2629" spans="1:15" x14ac:dyDescent="0.3">
      <c r="A2629" s="7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6" t="s">
        <v>37</v>
      </c>
    </row>
    <row r="2630" spans="1:15" x14ac:dyDescent="0.3">
      <c r="A2630" s="7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6" t="s">
        <v>36</v>
      </c>
    </row>
    <row r="2631" spans="1:15" x14ac:dyDescent="0.3">
      <c r="A2631" s="7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6" t="s">
        <v>37</v>
      </c>
    </row>
    <row r="2632" spans="1:15" x14ac:dyDescent="0.3">
      <c r="A2632" s="7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6" t="s">
        <v>36</v>
      </c>
    </row>
    <row r="2633" spans="1:15" x14ac:dyDescent="0.3">
      <c r="A2633" s="7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6" t="s">
        <v>36</v>
      </c>
    </row>
    <row r="2634" spans="1:15" x14ac:dyDescent="0.3">
      <c r="A2634" s="7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6" t="s">
        <v>36</v>
      </c>
    </row>
    <row r="2635" spans="1:15" x14ac:dyDescent="0.3">
      <c r="A2635" s="7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6" t="s">
        <v>37</v>
      </c>
    </row>
    <row r="2636" spans="1:15" x14ac:dyDescent="0.3">
      <c r="A2636" s="7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6" t="s">
        <v>36</v>
      </c>
    </row>
    <row r="2637" spans="1:15" x14ac:dyDescent="0.3">
      <c r="A2637" s="7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6" t="s">
        <v>36</v>
      </c>
    </row>
    <row r="2638" spans="1:15" x14ac:dyDescent="0.3">
      <c r="A2638" s="7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6" t="s">
        <v>36</v>
      </c>
    </row>
    <row r="2639" spans="1:15" x14ac:dyDescent="0.3">
      <c r="A2639" s="7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6" t="s">
        <v>36</v>
      </c>
    </row>
    <row r="2640" spans="1:15" x14ac:dyDescent="0.3">
      <c r="A2640" s="7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6" t="s">
        <v>37</v>
      </c>
    </row>
    <row r="2641" spans="1:15" x14ac:dyDescent="0.3">
      <c r="A2641" s="7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6" t="s">
        <v>36</v>
      </c>
    </row>
    <row r="2642" spans="1:15" x14ac:dyDescent="0.3">
      <c r="A2642" s="7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6" t="s">
        <v>36</v>
      </c>
    </row>
    <row r="2643" spans="1:15" x14ac:dyDescent="0.3">
      <c r="A2643" s="7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6" t="s">
        <v>36</v>
      </c>
    </row>
    <row r="2644" spans="1:15" x14ac:dyDescent="0.3">
      <c r="A2644" s="7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6" t="s">
        <v>36</v>
      </c>
    </row>
    <row r="2645" spans="1:15" x14ac:dyDescent="0.3">
      <c r="A2645" s="7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6" t="s">
        <v>37</v>
      </c>
    </row>
    <row r="2646" spans="1:15" x14ac:dyDescent="0.3">
      <c r="A2646" s="7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6" t="s">
        <v>36</v>
      </c>
    </row>
    <row r="2647" spans="1:15" x14ac:dyDescent="0.3">
      <c r="A2647" s="7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6" t="s">
        <v>37</v>
      </c>
    </row>
    <row r="2648" spans="1:15" x14ac:dyDescent="0.3">
      <c r="A2648" s="7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6" t="s">
        <v>37</v>
      </c>
    </row>
    <row r="2649" spans="1:15" x14ac:dyDescent="0.3">
      <c r="A2649" s="7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6" t="s">
        <v>36</v>
      </c>
    </row>
    <row r="2650" spans="1:15" x14ac:dyDescent="0.3">
      <c r="A2650" s="7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6" t="s">
        <v>36</v>
      </c>
    </row>
    <row r="2651" spans="1:15" x14ac:dyDescent="0.3">
      <c r="A2651" s="7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6" t="s">
        <v>36</v>
      </c>
    </row>
    <row r="2652" spans="1:15" x14ac:dyDescent="0.3">
      <c r="A2652" s="7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6" t="s">
        <v>36</v>
      </c>
    </row>
    <row r="2653" spans="1:15" x14ac:dyDescent="0.3">
      <c r="A2653" s="7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6" t="s">
        <v>36</v>
      </c>
    </row>
    <row r="2654" spans="1:15" x14ac:dyDescent="0.3">
      <c r="A2654" s="7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6" t="s">
        <v>37</v>
      </c>
    </row>
    <row r="2655" spans="1:15" x14ac:dyDescent="0.3">
      <c r="A2655" s="7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6" t="s">
        <v>37</v>
      </c>
    </row>
    <row r="2656" spans="1:15" x14ac:dyDescent="0.3">
      <c r="A2656" s="7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6" t="s">
        <v>36</v>
      </c>
    </row>
    <row r="2657" spans="1:15" x14ac:dyDescent="0.3">
      <c r="A2657" s="7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6" t="s">
        <v>36</v>
      </c>
    </row>
    <row r="2658" spans="1:15" x14ac:dyDescent="0.3">
      <c r="A2658" s="7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6" t="s">
        <v>36</v>
      </c>
    </row>
    <row r="2659" spans="1:15" x14ac:dyDescent="0.3">
      <c r="A2659" s="7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6" t="s">
        <v>36</v>
      </c>
    </row>
    <row r="2660" spans="1:15" x14ac:dyDescent="0.3">
      <c r="A2660" s="7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6" t="s">
        <v>37</v>
      </c>
    </row>
    <row r="2661" spans="1:15" x14ac:dyDescent="0.3">
      <c r="A2661" s="7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6" t="s">
        <v>36</v>
      </c>
    </row>
    <row r="2662" spans="1:15" x14ac:dyDescent="0.3">
      <c r="A2662" s="7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6" t="s">
        <v>36</v>
      </c>
    </row>
    <row r="2663" spans="1:15" x14ac:dyDescent="0.3">
      <c r="A2663" s="7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6" t="s">
        <v>37</v>
      </c>
    </row>
    <row r="2664" spans="1:15" x14ac:dyDescent="0.3">
      <c r="A2664" s="7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6" t="s">
        <v>37</v>
      </c>
    </row>
    <row r="2665" spans="1:15" x14ac:dyDescent="0.3">
      <c r="A2665" s="7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6" t="s">
        <v>36</v>
      </c>
    </row>
    <row r="2666" spans="1:15" x14ac:dyDescent="0.3">
      <c r="A2666" s="7">
        <v>2126</v>
      </c>
      <c r="B2666" s="3">
        <v>44</v>
      </c>
      <c r="C2666" s="3">
        <v>20</v>
      </c>
      <c r="D2666" s="6">
        <v>93</v>
      </c>
      <c r="E2666" s="9" t="str">
        <f t="shared" ref="E2666:E2729" si="42">IF(D2666&lt;=50,"0-50",IF(D2666&lt;=100,"51-100","100+"))</f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6" t="s">
        <v>36</v>
      </c>
    </row>
    <row r="2667" spans="1:15" x14ac:dyDescent="0.3">
      <c r="A2667" s="7">
        <v>2127</v>
      </c>
      <c r="B2667" s="3">
        <v>44</v>
      </c>
      <c r="C2667" s="3">
        <v>19</v>
      </c>
      <c r="D2667" s="6">
        <v>83</v>
      </c>
      <c r="E2667" s="9" t="str">
        <f t="shared" si="42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6" t="s">
        <v>36</v>
      </c>
    </row>
    <row r="2668" spans="1:15" x14ac:dyDescent="0.3">
      <c r="A2668" s="7">
        <v>2358</v>
      </c>
      <c r="B2668" s="3">
        <v>44</v>
      </c>
      <c r="C2668" s="3">
        <v>19</v>
      </c>
      <c r="D2668" s="6">
        <v>34</v>
      </c>
      <c r="E2668" s="9" t="str">
        <f t="shared" si="42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6" t="s">
        <v>36</v>
      </c>
    </row>
    <row r="2669" spans="1:15" x14ac:dyDescent="0.3">
      <c r="A2669" s="7">
        <v>2393</v>
      </c>
      <c r="B2669" s="3">
        <v>44</v>
      </c>
      <c r="C2669" s="3">
        <v>20</v>
      </c>
      <c r="D2669" s="6">
        <v>138</v>
      </c>
      <c r="E2669" s="9" t="str">
        <f t="shared" si="42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6" t="s">
        <v>37</v>
      </c>
    </row>
    <row r="2670" spans="1:15" x14ac:dyDescent="0.3">
      <c r="A2670" s="7">
        <v>2396</v>
      </c>
      <c r="B2670" s="3">
        <v>44</v>
      </c>
      <c r="C2670" s="3">
        <v>17</v>
      </c>
      <c r="D2670" s="6">
        <v>25</v>
      </c>
      <c r="E2670" s="9" t="str">
        <f t="shared" si="42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6" t="s">
        <v>37</v>
      </c>
    </row>
    <row r="2671" spans="1:15" x14ac:dyDescent="0.3">
      <c r="A2671" s="7">
        <v>2448</v>
      </c>
      <c r="B2671" s="3">
        <v>44</v>
      </c>
      <c r="C2671" s="3">
        <v>19</v>
      </c>
      <c r="D2671" s="6">
        <v>201</v>
      </c>
      <c r="E2671" s="9" t="str">
        <f t="shared" si="42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6" t="s">
        <v>37</v>
      </c>
    </row>
    <row r="2672" spans="1:15" x14ac:dyDescent="0.3">
      <c r="A2672" s="7">
        <v>2484</v>
      </c>
      <c r="B2672" s="3">
        <v>44</v>
      </c>
      <c r="C2672" s="3">
        <v>18</v>
      </c>
      <c r="D2672" s="6">
        <v>68</v>
      </c>
      <c r="E2672" s="9" t="str">
        <f t="shared" si="42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6" t="s">
        <v>36</v>
      </c>
    </row>
    <row r="2673" spans="1:15" x14ac:dyDescent="0.3">
      <c r="A2673" s="7">
        <v>2502</v>
      </c>
      <c r="B2673" s="3">
        <v>44</v>
      </c>
      <c r="C2673" s="3">
        <v>18</v>
      </c>
      <c r="D2673" s="6">
        <v>90</v>
      </c>
      <c r="E2673" s="9" t="str">
        <f t="shared" si="42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6" t="s">
        <v>36</v>
      </c>
    </row>
    <row r="2674" spans="1:15" x14ac:dyDescent="0.3">
      <c r="A2674" s="7">
        <v>2561</v>
      </c>
      <c r="B2674" s="3">
        <v>44</v>
      </c>
      <c r="C2674" s="3">
        <v>18</v>
      </c>
      <c r="D2674" s="6">
        <v>71</v>
      </c>
      <c r="E2674" s="9" t="str">
        <f t="shared" si="42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6" t="s">
        <v>36</v>
      </c>
    </row>
    <row r="2675" spans="1:15" x14ac:dyDescent="0.3">
      <c r="A2675" s="7">
        <v>2600</v>
      </c>
      <c r="B2675" s="3">
        <v>44</v>
      </c>
      <c r="C2675" s="3">
        <v>20</v>
      </c>
      <c r="D2675" s="6">
        <v>71</v>
      </c>
      <c r="E2675" s="9" t="str">
        <f t="shared" si="42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6" t="s">
        <v>37</v>
      </c>
    </row>
    <row r="2676" spans="1:15" x14ac:dyDescent="0.3">
      <c r="A2676" s="7">
        <v>2618</v>
      </c>
      <c r="B2676" s="3">
        <v>44</v>
      </c>
      <c r="C2676" s="3">
        <v>20</v>
      </c>
      <c r="D2676" s="6">
        <v>65</v>
      </c>
      <c r="E2676" s="9" t="str">
        <f t="shared" si="42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6" t="s">
        <v>36</v>
      </c>
    </row>
    <row r="2677" spans="1:15" x14ac:dyDescent="0.3">
      <c r="A2677" s="7">
        <v>2630</v>
      </c>
      <c r="B2677" s="3">
        <v>44</v>
      </c>
      <c r="C2677" s="3">
        <v>18</v>
      </c>
      <c r="D2677" s="6">
        <v>18</v>
      </c>
      <c r="E2677" s="9" t="str">
        <f t="shared" si="42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6" t="s">
        <v>36</v>
      </c>
    </row>
    <row r="2678" spans="1:15" x14ac:dyDescent="0.3">
      <c r="A2678" s="7">
        <v>2677</v>
      </c>
      <c r="B2678" s="3">
        <v>44</v>
      </c>
      <c r="C2678" s="3">
        <v>20</v>
      </c>
      <c r="D2678" s="6">
        <v>122</v>
      </c>
      <c r="E2678" s="9" t="str">
        <f t="shared" si="42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6" t="s">
        <v>36</v>
      </c>
    </row>
    <row r="2679" spans="1:15" x14ac:dyDescent="0.3">
      <c r="A2679" s="7">
        <v>2714</v>
      </c>
      <c r="B2679" s="3">
        <v>44</v>
      </c>
      <c r="C2679" s="3">
        <v>18</v>
      </c>
      <c r="D2679" s="6">
        <v>129</v>
      </c>
      <c r="E2679" s="9" t="str">
        <f t="shared" si="42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6" t="s">
        <v>36</v>
      </c>
    </row>
    <row r="2680" spans="1:15" x14ac:dyDescent="0.3">
      <c r="A2680" s="7">
        <v>2792</v>
      </c>
      <c r="B2680" s="3">
        <v>44</v>
      </c>
      <c r="C2680" s="3">
        <v>20</v>
      </c>
      <c r="D2680" s="6">
        <v>182</v>
      </c>
      <c r="E2680" s="9" t="str">
        <f t="shared" si="42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6" t="s">
        <v>36</v>
      </c>
    </row>
    <row r="2681" spans="1:15" x14ac:dyDescent="0.3">
      <c r="A2681" s="7">
        <v>2848</v>
      </c>
      <c r="B2681" s="3">
        <v>44</v>
      </c>
      <c r="C2681" s="3">
        <v>18</v>
      </c>
      <c r="D2681" s="6">
        <v>21</v>
      </c>
      <c r="E2681" s="9" t="str">
        <f t="shared" si="42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6" t="s">
        <v>36</v>
      </c>
    </row>
    <row r="2682" spans="1:15" x14ac:dyDescent="0.3">
      <c r="A2682" s="7">
        <v>2913</v>
      </c>
      <c r="B2682" s="3">
        <v>44</v>
      </c>
      <c r="C2682" s="3">
        <v>20</v>
      </c>
      <c r="D2682" s="6">
        <v>130</v>
      </c>
      <c r="E2682" s="9" t="str">
        <f t="shared" si="42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6" t="s">
        <v>36</v>
      </c>
    </row>
    <row r="2683" spans="1:15" x14ac:dyDescent="0.3">
      <c r="A2683" s="7">
        <v>2949</v>
      </c>
      <c r="B2683" s="3">
        <v>44</v>
      </c>
      <c r="C2683" s="3">
        <v>18</v>
      </c>
      <c r="D2683" s="6">
        <v>14</v>
      </c>
      <c r="E2683" s="9" t="str">
        <f t="shared" si="42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6" t="s">
        <v>37</v>
      </c>
    </row>
    <row r="2684" spans="1:15" x14ac:dyDescent="0.3">
      <c r="A2684" s="7">
        <v>2969</v>
      </c>
      <c r="B2684" s="3">
        <v>44</v>
      </c>
      <c r="C2684" s="3">
        <v>18</v>
      </c>
      <c r="D2684" s="6">
        <v>162</v>
      </c>
      <c r="E2684" s="9" t="str">
        <f t="shared" si="42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6" t="s">
        <v>36</v>
      </c>
    </row>
    <row r="2685" spans="1:15" x14ac:dyDescent="0.3">
      <c r="A2685" s="7">
        <v>3016</v>
      </c>
      <c r="B2685" s="3">
        <v>44</v>
      </c>
      <c r="C2685" s="3">
        <v>18</v>
      </c>
      <c r="D2685" s="6">
        <v>68</v>
      </c>
      <c r="E2685" s="9" t="str">
        <f t="shared" si="42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6" t="s">
        <v>37</v>
      </c>
    </row>
    <row r="2686" spans="1:15" x14ac:dyDescent="0.3">
      <c r="A2686" s="7">
        <v>3021</v>
      </c>
      <c r="B2686" s="3">
        <v>44</v>
      </c>
      <c r="C2686" s="3">
        <v>20</v>
      </c>
      <c r="D2686" s="6">
        <v>151</v>
      </c>
      <c r="E2686" s="9" t="str">
        <f t="shared" si="42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6" t="s">
        <v>36</v>
      </c>
    </row>
    <row r="2687" spans="1:15" x14ac:dyDescent="0.3">
      <c r="A2687" s="7">
        <v>3027</v>
      </c>
      <c r="B2687" s="3">
        <v>44</v>
      </c>
      <c r="C2687" s="3">
        <v>20</v>
      </c>
      <c r="D2687" s="6">
        <v>81</v>
      </c>
      <c r="E2687" s="9" t="str">
        <f t="shared" si="42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6" t="s">
        <v>37</v>
      </c>
    </row>
    <row r="2688" spans="1:15" x14ac:dyDescent="0.3">
      <c r="A2688" s="7">
        <v>3111</v>
      </c>
      <c r="B2688" s="3">
        <v>44</v>
      </c>
      <c r="C2688" s="3">
        <v>20</v>
      </c>
      <c r="D2688" s="6">
        <v>30</v>
      </c>
      <c r="E2688" s="9" t="str">
        <f t="shared" si="42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6" t="s">
        <v>37</v>
      </c>
    </row>
    <row r="2689" spans="1:15" x14ac:dyDescent="0.3">
      <c r="A2689" s="7">
        <v>3124</v>
      </c>
      <c r="B2689" s="3">
        <v>44</v>
      </c>
      <c r="C2689" s="3">
        <v>17</v>
      </c>
      <c r="D2689" s="6">
        <v>22</v>
      </c>
      <c r="E2689" s="9" t="str">
        <f t="shared" si="42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6" t="s">
        <v>37</v>
      </c>
    </row>
    <row r="2690" spans="1:15" x14ac:dyDescent="0.3">
      <c r="A2690" s="7">
        <v>3184</v>
      </c>
      <c r="B2690" s="3">
        <v>44</v>
      </c>
      <c r="C2690" s="3">
        <v>17</v>
      </c>
      <c r="D2690" s="6">
        <v>12</v>
      </c>
      <c r="E2690" s="9" t="str">
        <f t="shared" si="42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6" t="s">
        <v>36</v>
      </c>
    </row>
    <row r="2691" spans="1:15" x14ac:dyDescent="0.3">
      <c r="A2691" s="7">
        <v>3204</v>
      </c>
      <c r="B2691" s="3">
        <v>44</v>
      </c>
      <c r="C2691" s="3">
        <v>20</v>
      </c>
      <c r="D2691" s="6">
        <v>119</v>
      </c>
      <c r="E2691" s="9" t="str">
        <f t="shared" si="42"/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6" t="s">
        <v>36</v>
      </c>
    </row>
    <row r="2692" spans="1:15" x14ac:dyDescent="0.3">
      <c r="A2692" s="7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6" t="s">
        <v>37</v>
      </c>
    </row>
    <row r="2693" spans="1:15" x14ac:dyDescent="0.3">
      <c r="A2693" s="7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6" t="s">
        <v>37</v>
      </c>
    </row>
    <row r="2694" spans="1:15" x14ac:dyDescent="0.3">
      <c r="A2694" s="7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6" t="s">
        <v>36</v>
      </c>
    </row>
    <row r="2695" spans="1:15" x14ac:dyDescent="0.3">
      <c r="A2695" s="7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6" t="s">
        <v>36</v>
      </c>
    </row>
    <row r="2696" spans="1:15" x14ac:dyDescent="0.3">
      <c r="A2696" s="7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6" t="s">
        <v>36</v>
      </c>
    </row>
    <row r="2697" spans="1:15" x14ac:dyDescent="0.3">
      <c r="A2697" s="7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6" t="s">
        <v>37</v>
      </c>
    </row>
    <row r="2698" spans="1:15" x14ac:dyDescent="0.3">
      <c r="A2698" s="7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6" t="s">
        <v>36</v>
      </c>
    </row>
    <row r="2699" spans="1:15" x14ac:dyDescent="0.3">
      <c r="A2699" s="7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6" t="s">
        <v>36</v>
      </c>
    </row>
    <row r="2700" spans="1:15" x14ac:dyDescent="0.3">
      <c r="A2700" s="7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6" t="s">
        <v>36</v>
      </c>
    </row>
    <row r="2701" spans="1:15" x14ac:dyDescent="0.3">
      <c r="A2701" s="7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6" t="s">
        <v>36</v>
      </c>
    </row>
    <row r="2702" spans="1:15" x14ac:dyDescent="0.3">
      <c r="A2702" s="7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6" t="s">
        <v>36</v>
      </c>
    </row>
    <row r="2703" spans="1:15" x14ac:dyDescent="0.3">
      <c r="A2703" s="7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6" t="s">
        <v>36</v>
      </c>
    </row>
    <row r="2704" spans="1:15" x14ac:dyDescent="0.3">
      <c r="A2704" s="7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6" t="s">
        <v>36</v>
      </c>
    </row>
    <row r="2705" spans="1:15" x14ac:dyDescent="0.3">
      <c r="A2705" s="7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6" t="s">
        <v>36</v>
      </c>
    </row>
    <row r="2706" spans="1:15" x14ac:dyDescent="0.3">
      <c r="A2706" s="7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6" t="s">
        <v>36</v>
      </c>
    </row>
    <row r="2707" spans="1:15" x14ac:dyDescent="0.3">
      <c r="A2707" s="7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6" t="s">
        <v>36</v>
      </c>
    </row>
    <row r="2708" spans="1:15" x14ac:dyDescent="0.3">
      <c r="A2708" s="7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6" t="s">
        <v>37</v>
      </c>
    </row>
    <row r="2709" spans="1:15" x14ac:dyDescent="0.3">
      <c r="A2709" s="7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6" t="s">
        <v>37</v>
      </c>
    </row>
    <row r="2710" spans="1:15" x14ac:dyDescent="0.3">
      <c r="A2710" s="7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6" t="s">
        <v>36</v>
      </c>
    </row>
    <row r="2711" spans="1:15" x14ac:dyDescent="0.3">
      <c r="A2711" s="7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6" t="s">
        <v>37</v>
      </c>
    </row>
    <row r="2712" spans="1:15" x14ac:dyDescent="0.3">
      <c r="A2712" s="7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6" t="s">
        <v>37</v>
      </c>
    </row>
    <row r="2713" spans="1:15" x14ac:dyDescent="0.3">
      <c r="A2713" s="7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6" t="s">
        <v>37</v>
      </c>
    </row>
    <row r="2714" spans="1:15" x14ac:dyDescent="0.3">
      <c r="A2714" s="7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6" t="s">
        <v>36</v>
      </c>
    </row>
    <row r="2715" spans="1:15" x14ac:dyDescent="0.3">
      <c r="A2715" s="7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6" t="s">
        <v>36</v>
      </c>
    </row>
    <row r="2716" spans="1:15" x14ac:dyDescent="0.3">
      <c r="A2716" s="7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6" t="s">
        <v>36</v>
      </c>
    </row>
    <row r="2717" spans="1:15" x14ac:dyDescent="0.3">
      <c r="A2717" s="7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6" t="s">
        <v>36</v>
      </c>
    </row>
    <row r="2718" spans="1:15" x14ac:dyDescent="0.3">
      <c r="A2718" s="7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6" t="s">
        <v>37</v>
      </c>
    </row>
    <row r="2719" spans="1:15" x14ac:dyDescent="0.3">
      <c r="A2719" s="7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6" t="s">
        <v>37</v>
      </c>
    </row>
    <row r="2720" spans="1:15" x14ac:dyDescent="0.3">
      <c r="A2720" s="7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6" t="s">
        <v>36</v>
      </c>
    </row>
    <row r="2721" spans="1:15" x14ac:dyDescent="0.3">
      <c r="A2721" s="7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6" t="s">
        <v>36</v>
      </c>
    </row>
    <row r="2722" spans="1:15" x14ac:dyDescent="0.3">
      <c r="A2722" s="7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6" t="s">
        <v>37</v>
      </c>
    </row>
    <row r="2723" spans="1:15" x14ac:dyDescent="0.3">
      <c r="A2723" s="7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6" t="s">
        <v>36</v>
      </c>
    </row>
    <row r="2724" spans="1:15" x14ac:dyDescent="0.3">
      <c r="A2724" s="7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6" t="s">
        <v>36</v>
      </c>
    </row>
    <row r="2725" spans="1:15" x14ac:dyDescent="0.3">
      <c r="A2725" s="7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6" t="s">
        <v>36</v>
      </c>
    </row>
    <row r="2726" spans="1:15" x14ac:dyDescent="0.3">
      <c r="A2726" s="7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6" t="s">
        <v>37</v>
      </c>
    </row>
    <row r="2727" spans="1:15" x14ac:dyDescent="0.3">
      <c r="A2727" s="7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6" t="s">
        <v>37</v>
      </c>
    </row>
    <row r="2728" spans="1:15" x14ac:dyDescent="0.3">
      <c r="A2728" s="7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6" t="s">
        <v>37</v>
      </c>
    </row>
    <row r="2729" spans="1:15" x14ac:dyDescent="0.3">
      <c r="A2729" s="7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6" t="s">
        <v>36</v>
      </c>
    </row>
    <row r="2730" spans="1:15" x14ac:dyDescent="0.3">
      <c r="A2730" s="7">
        <v>4949</v>
      </c>
      <c r="B2730" s="3">
        <v>44</v>
      </c>
      <c r="C2730" s="3">
        <v>20</v>
      </c>
      <c r="D2730" s="6">
        <v>43</v>
      </c>
      <c r="E2730" s="9" t="str">
        <f t="shared" ref="E2730:E2793" si="43">IF(D2730&lt;=50,"0-50",IF(D2730&lt;=100,"51-100","100+"))</f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6" t="s">
        <v>37</v>
      </c>
    </row>
    <row r="2731" spans="1:15" x14ac:dyDescent="0.3">
      <c r="A2731" s="7">
        <v>26</v>
      </c>
      <c r="B2731" s="3">
        <v>43</v>
      </c>
      <c r="C2731" s="3">
        <v>19</v>
      </c>
      <c r="D2731" s="6">
        <v>29</v>
      </c>
      <c r="E2731" s="9" t="str">
        <f t="shared" si="43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6" t="s">
        <v>36</v>
      </c>
    </row>
    <row r="2732" spans="1:15" x14ac:dyDescent="0.3">
      <c r="A2732" s="7">
        <v>93</v>
      </c>
      <c r="B2732" s="3">
        <v>43</v>
      </c>
      <c r="C2732" s="3">
        <v>19</v>
      </c>
      <c r="D2732" s="6">
        <v>34</v>
      </c>
      <c r="E2732" s="9" t="str">
        <f t="shared" si="43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6" t="s">
        <v>36</v>
      </c>
    </row>
    <row r="2733" spans="1:15" x14ac:dyDescent="0.3">
      <c r="A2733" s="7">
        <v>104</v>
      </c>
      <c r="B2733" s="3">
        <v>43</v>
      </c>
      <c r="C2733" s="3">
        <v>18</v>
      </c>
      <c r="D2733" s="6">
        <v>22</v>
      </c>
      <c r="E2733" s="9" t="str">
        <f t="shared" si="43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6" t="s">
        <v>36</v>
      </c>
    </row>
    <row r="2734" spans="1:15" x14ac:dyDescent="0.3">
      <c r="A2734" s="7">
        <v>107</v>
      </c>
      <c r="B2734" s="3">
        <v>43</v>
      </c>
      <c r="C2734" s="3">
        <v>17</v>
      </c>
      <c r="D2734" s="6">
        <v>69</v>
      </c>
      <c r="E2734" s="9" t="str">
        <f t="shared" si="43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6" t="s">
        <v>37</v>
      </c>
    </row>
    <row r="2735" spans="1:15" x14ac:dyDescent="0.3">
      <c r="A2735" s="7">
        <v>110</v>
      </c>
      <c r="B2735" s="3">
        <v>43</v>
      </c>
      <c r="C2735" s="3">
        <v>17</v>
      </c>
      <c r="D2735" s="6">
        <v>49</v>
      </c>
      <c r="E2735" s="9" t="str">
        <f t="shared" si="43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6" t="s">
        <v>36</v>
      </c>
    </row>
    <row r="2736" spans="1:15" x14ac:dyDescent="0.3">
      <c r="A2736" s="7">
        <v>237</v>
      </c>
      <c r="B2736" s="3">
        <v>43</v>
      </c>
      <c r="C2736" s="3">
        <v>18</v>
      </c>
      <c r="D2736" s="6">
        <v>89</v>
      </c>
      <c r="E2736" s="9" t="str">
        <f t="shared" si="43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6" t="s">
        <v>37</v>
      </c>
    </row>
    <row r="2737" spans="1:15" x14ac:dyDescent="0.3">
      <c r="A2737" s="7">
        <v>270</v>
      </c>
      <c r="B2737" s="3">
        <v>43</v>
      </c>
      <c r="C2737" s="3">
        <v>13</v>
      </c>
      <c r="D2737" s="6">
        <v>33</v>
      </c>
      <c r="E2737" s="9" t="str">
        <f t="shared" si="43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6" t="s">
        <v>36</v>
      </c>
    </row>
    <row r="2738" spans="1:15" x14ac:dyDescent="0.3">
      <c r="A2738" s="7">
        <v>292</v>
      </c>
      <c r="B2738" s="3">
        <v>43</v>
      </c>
      <c r="C2738" s="3">
        <v>16</v>
      </c>
      <c r="D2738" s="6">
        <v>8</v>
      </c>
      <c r="E2738" s="9" t="str">
        <f t="shared" si="43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6" t="s">
        <v>36</v>
      </c>
    </row>
    <row r="2739" spans="1:15" x14ac:dyDescent="0.3">
      <c r="A2739" s="7">
        <v>299</v>
      </c>
      <c r="B2739" s="3">
        <v>43</v>
      </c>
      <c r="C2739" s="3">
        <v>19</v>
      </c>
      <c r="D2739" s="6">
        <v>81</v>
      </c>
      <c r="E2739" s="9" t="str">
        <f t="shared" si="43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6" t="s">
        <v>36</v>
      </c>
    </row>
    <row r="2740" spans="1:15" x14ac:dyDescent="0.3">
      <c r="A2740" s="7">
        <v>343</v>
      </c>
      <c r="B2740" s="3">
        <v>43</v>
      </c>
      <c r="C2740" s="3">
        <v>19</v>
      </c>
      <c r="D2740" s="6">
        <v>118</v>
      </c>
      <c r="E2740" s="9" t="str">
        <f t="shared" si="43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6" t="s">
        <v>37</v>
      </c>
    </row>
    <row r="2741" spans="1:15" x14ac:dyDescent="0.3">
      <c r="A2741" s="7">
        <v>356</v>
      </c>
      <c r="B2741" s="3">
        <v>43</v>
      </c>
      <c r="C2741" s="3">
        <v>19</v>
      </c>
      <c r="D2741" s="6">
        <v>71</v>
      </c>
      <c r="E2741" s="9" t="str">
        <f t="shared" si="43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6" t="s">
        <v>37</v>
      </c>
    </row>
    <row r="2742" spans="1:15" x14ac:dyDescent="0.3">
      <c r="A2742" s="7">
        <v>362</v>
      </c>
      <c r="B2742" s="3">
        <v>43</v>
      </c>
      <c r="C2742" s="3">
        <v>19</v>
      </c>
      <c r="D2742" s="6">
        <v>153</v>
      </c>
      <c r="E2742" s="9" t="str">
        <f t="shared" si="43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6" t="s">
        <v>36</v>
      </c>
    </row>
    <row r="2743" spans="1:15" x14ac:dyDescent="0.3">
      <c r="A2743" s="7">
        <v>424</v>
      </c>
      <c r="B2743" s="3">
        <v>43</v>
      </c>
      <c r="C2743" s="3">
        <v>19</v>
      </c>
      <c r="D2743" s="6">
        <v>161</v>
      </c>
      <c r="E2743" s="9" t="str">
        <f t="shared" si="43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6" t="s">
        <v>36</v>
      </c>
    </row>
    <row r="2744" spans="1:15" x14ac:dyDescent="0.3">
      <c r="A2744" s="7">
        <v>433</v>
      </c>
      <c r="B2744" s="3">
        <v>43</v>
      </c>
      <c r="C2744" s="3">
        <v>17</v>
      </c>
      <c r="D2744" s="6">
        <v>91</v>
      </c>
      <c r="E2744" s="9" t="str">
        <f t="shared" si="43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6" t="s">
        <v>36</v>
      </c>
    </row>
    <row r="2745" spans="1:15" x14ac:dyDescent="0.3">
      <c r="A2745" s="7">
        <v>465</v>
      </c>
      <c r="B2745" s="3">
        <v>43</v>
      </c>
      <c r="C2745" s="3">
        <v>19</v>
      </c>
      <c r="D2745" s="6">
        <v>83</v>
      </c>
      <c r="E2745" s="9" t="str">
        <f t="shared" si="43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6" t="s">
        <v>37</v>
      </c>
    </row>
    <row r="2746" spans="1:15" x14ac:dyDescent="0.3">
      <c r="A2746" s="7">
        <v>473</v>
      </c>
      <c r="B2746" s="3">
        <v>43</v>
      </c>
      <c r="C2746" s="3">
        <v>19</v>
      </c>
      <c r="D2746" s="6">
        <v>31</v>
      </c>
      <c r="E2746" s="9" t="str">
        <f t="shared" si="43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6" t="s">
        <v>36</v>
      </c>
    </row>
    <row r="2747" spans="1:15" x14ac:dyDescent="0.3">
      <c r="A2747" s="7">
        <v>476</v>
      </c>
      <c r="B2747" s="3">
        <v>43</v>
      </c>
      <c r="C2747" s="3">
        <v>19</v>
      </c>
      <c r="D2747" s="6">
        <v>152</v>
      </c>
      <c r="E2747" s="9" t="str">
        <f t="shared" si="43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6" t="s">
        <v>36</v>
      </c>
    </row>
    <row r="2748" spans="1:15" x14ac:dyDescent="0.3">
      <c r="A2748" s="7">
        <v>546</v>
      </c>
      <c r="B2748" s="3">
        <v>43</v>
      </c>
      <c r="C2748" s="3">
        <v>19</v>
      </c>
      <c r="D2748" s="6">
        <v>28</v>
      </c>
      <c r="E2748" s="9" t="str">
        <f t="shared" si="43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6" t="s">
        <v>36</v>
      </c>
    </row>
    <row r="2749" spans="1:15" x14ac:dyDescent="0.3">
      <c r="A2749" s="7">
        <v>561</v>
      </c>
      <c r="B2749" s="3">
        <v>43</v>
      </c>
      <c r="C2749" s="3">
        <v>18</v>
      </c>
      <c r="D2749" s="6">
        <v>59</v>
      </c>
      <c r="E2749" s="9" t="str">
        <f t="shared" si="43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6" t="s">
        <v>36</v>
      </c>
    </row>
    <row r="2750" spans="1:15" x14ac:dyDescent="0.3">
      <c r="A2750" s="7">
        <v>641</v>
      </c>
      <c r="B2750" s="3">
        <v>43</v>
      </c>
      <c r="C2750" s="3">
        <v>18</v>
      </c>
      <c r="D2750" s="6">
        <v>85</v>
      </c>
      <c r="E2750" s="9" t="str">
        <f t="shared" si="43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6" t="s">
        <v>36</v>
      </c>
    </row>
    <row r="2751" spans="1:15" x14ac:dyDescent="0.3">
      <c r="A2751" s="7">
        <v>685</v>
      </c>
      <c r="B2751" s="3">
        <v>43</v>
      </c>
      <c r="C2751" s="3">
        <v>17</v>
      </c>
      <c r="D2751" s="6">
        <v>164</v>
      </c>
      <c r="E2751" s="9" t="str">
        <f t="shared" si="43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6" t="s">
        <v>36</v>
      </c>
    </row>
    <row r="2752" spans="1:15" x14ac:dyDescent="0.3">
      <c r="A2752" s="7">
        <v>711</v>
      </c>
      <c r="B2752" s="3">
        <v>43</v>
      </c>
      <c r="C2752" s="3">
        <v>17</v>
      </c>
      <c r="D2752" s="6">
        <v>59</v>
      </c>
      <c r="E2752" s="9" t="str">
        <f t="shared" si="43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6" t="s">
        <v>37</v>
      </c>
    </row>
    <row r="2753" spans="1:15" x14ac:dyDescent="0.3">
      <c r="A2753" s="7">
        <v>731</v>
      </c>
      <c r="B2753" s="3">
        <v>43</v>
      </c>
      <c r="C2753" s="3">
        <v>18</v>
      </c>
      <c r="D2753" s="6">
        <v>140</v>
      </c>
      <c r="E2753" s="9" t="str">
        <f t="shared" si="43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6" t="s">
        <v>36</v>
      </c>
    </row>
    <row r="2754" spans="1:15" x14ac:dyDescent="0.3">
      <c r="A2754" s="7">
        <v>769</v>
      </c>
      <c r="B2754" s="3">
        <v>43</v>
      </c>
      <c r="C2754" s="3">
        <v>19</v>
      </c>
      <c r="D2754" s="6">
        <v>72</v>
      </c>
      <c r="E2754" s="9" t="str">
        <f t="shared" si="43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6" t="s">
        <v>36</v>
      </c>
    </row>
    <row r="2755" spans="1:15" x14ac:dyDescent="0.3">
      <c r="A2755" s="7">
        <v>871</v>
      </c>
      <c r="B2755" s="3">
        <v>43</v>
      </c>
      <c r="C2755" s="3">
        <v>19</v>
      </c>
      <c r="D2755" s="6">
        <v>35</v>
      </c>
      <c r="E2755" s="9" t="str">
        <f t="shared" si="43"/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6" t="s">
        <v>36</v>
      </c>
    </row>
    <row r="2756" spans="1:15" x14ac:dyDescent="0.3">
      <c r="A2756" s="7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6" t="s">
        <v>37</v>
      </c>
    </row>
    <row r="2757" spans="1:15" x14ac:dyDescent="0.3">
      <c r="A2757" s="7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6" t="s">
        <v>36</v>
      </c>
    </row>
    <row r="2758" spans="1:15" x14ac:dyDescent="0.3">
      <c r="A2758" s="7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6" t="s">
        <v>37</v>
      </c>
    </row>
    <row r="2759" spans="1:15" x14ac:dyDescent="0.3">
      <c r="A2759" s="7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6" t="s">
        <v>36</v>
      </c>
    </row>
    <row r="2760" spans="1:15" x14ac:dyDescent="0.3">
      <c r="A2760" s="7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6" t="s">
        <v>36</v>
      </c>
    </row>
    <row r="2761" spans="1:15" x14ac:dyDescent="0.3">
      <c r="A2761" s="7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6" t="s">
        <v>36</v>
      </c>
    </row>
    <row r="2762" spans="1:15" x14ac:dyDescent="0.3">
      <c r="A2762" s="7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6" t="s">
        <v>37</v>
      </c>
    </row>
    <row r="2763" spans="1:15" x14ac:dyDescent="0.3">
      <c r="A2763" s="7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6" t="s">
        <v>36</v>
      </c>
    </row>
    <row r="2764" spans="1:15" x14ac:dyDescent="0.3">
      <c r="A2764" s="7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6" t="s">
        <v>37</v>
      </c>
    </row>
    <row r="2765" spans="1:15" x14ac:dyDescent="0.3">
      <c r="A2765" s="7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6" t="s">
        <v>36</v>
      </c>
    </row>
    <row r="2766" spans="1:15" x14ac:dyDescent="0.3">
      <c r="A2766" s="7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6" t="s">
        <v>36</v>
      </c>
    </row>
    <row r="2767" spans="1:15" x14ac:dyDescent="0.3">
      <c r="A2767" s="7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6" t="s">
        <v>36</v>
      </c>
    </row>
    <row r="2768" spans="1:15" x14ac:dyDescent="0.3">
      <c r="A2768" s="7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6" t="s">
        <v>37</v>
      </c>
    </row>
    <row r="2769" spans="1:15" x14ac:dyDescent="0.3">
      <c r="A2769" s="7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6" t="s">
        <v>36</v>
      </c>
    </row>
    <row r="2770" spans="1:15" x14ac:dyDescent="0.3">
      <c r="A2770" s="7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6" t="s">
        <v>36</v>
      </c>
    </row>
    <row r="2771" spans="1:15" x14ac:dyDescent="0.3">
      <c r="A2771" s="7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6" t="s">
        <v>36</v>
      </c>
    </row>
    <row r="2772" spans="1:15" x14ac:dyDescent="0.3">
      <c r="A2772" s="7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6" t="s">
        <v>36</v>
      </c>
    </row>
    <row r="2773" spans="1:15" x14ac:dyDescent="0.3">
      <c r="A2773" s="7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6" t="s">
        <v>36</v>
      </c>
    </row>
    <row r="2774" spans="1:15" x14ac:dyDescent="0.3">
      <c r="A2774" s="7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6" t="s">
        <v>37</v>
      </c>
    </row>
    <row r="2775" spans="1:15" x14ac:dyDescent="0.3">
      <c r="A2775" s="7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6" t="s">
        <v>37</v>
      </c>
    </row>
    <row r="2776" spans="1:15" x14ac:dyDescent="0.3">
      <c r="A2776" s="7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6" t="s">
        <v>36</v>
      </c>
    </row>
    <row r="2777" spans="1:15" x14ac:dyDescent="0.3">
      <c r="A2777" s="7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6" t="s">
        <v>36</v>
      </c>
    </row>
    <row r="2778" spans="1:15" x14ac:dyDescent="0.3">
      <c r="A2778" s="7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6" t="s">
        <v>36</v>
      </c>
    </row>
    <row r="2779" spans="1:15" x14ac:dyDescent="0.3">
      <c r="A2779" s="7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6" t="s">
        <v>37</v>
      </c>
    </row>
    <row r="2780" spans="1:15" x14ac:dyDescent="0.3">
      <c r="A2780" s="7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6" t="s">
        <v>36</v>
      </c>
    </row>
    <row r="2781" spans="1:15" x14ac:dyDescent="0.3">
      <c r="A2781" s="7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6" t="s">
        <v>37</v>
      </c>
    </row>
    <row r="2782" spans="1:15" x14ac:dyDescent="0.3">
      <c r="A2782" s="7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6" t="s">
        <v>36</v>
      </c>
    </row>
    <row r="2783" spans="1:15" x14ac:dyDescent="0.3">
      <c r="A2783" s="7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6" t="s">
        <v>36</v>
      </c>
    </row>
    <row r="2784" spans="1:15" x14ac:dyDescent="0.3">
      <c r="A2784" s="7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6" t="s">
        <v>36</v>
      </c>
    </row>
    <row r="2785" spans="1:15" x14ac:dyDescent="0.3">
      <c r="A2785" s="7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6" t="s">
        <v>36</v>
      </c>
    </row>
    <row r="2786" spans="1:15" x14ac:dyDescent="0.3">
      <c r="A2786" s="7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6" t="s">
        <v>36</v>
      </c>
    </row>
    <row r="2787" spans="1:15" x14ac:dyDescent="0.3">
      <c r="A2787" s="7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6" t="s">
        <v>36</v>
      </c>
    </row>
    <row r="2788" spans="1:15" x14ac:dyDescent="0.3">
      <c r="A2788" s="7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6" t="s">
        <v>36</v>
      </c>
    </row>
    <row r="2789" spans="1:15" x14ac:dyDescent="0.3">
      <c r="A2789" s="7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6" t="s">
        <v>37</v>
      </c>
    </row>
    <row r="2790" spans="1:15" x14ac:dyDescent="0.3">
      <c r="A2790" s="7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6" t="s">
        <v>36</v>
      </c>
    </row>
    <row r="2791" spans="1:15" x14ac:dyDescent="0.3">
      <c r="A2791" s="7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6" t="s">
        <v>37</v>
      </c>
    </row>
    <row r="2792" spans="1:15" x14ac:dyDescent="0.3">
      <c r="A2792" s="7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6" t="s">
        <v>36</v>
      </c>
    </row>
    <row r="2793" spans="1:15" x14ac:dyDescent="0.3">
      <c r="A2793" s="7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6" t="s">
        <v>36</v>
      </c>
    </row>
    <row r="2794" spans="1:15" x14ac:dyDescent="0.3">
      <c r="A2794" s="7">
        <v>2338</v>
      </c>
      <c r="B2794" s="3">
        <v>43</v>
      </c>
      <c r="C2794" s="3">
        <v>16</v>
      </c>
      <c r="D2794" s="6">
        <v>201</v>
      </c>
      <c r="E2794" s="9" t="str">
        <f t="shared" ref="E2794:E2857" si="44">IF(D2794&lt;=50,"0-50",IF(D2794&lt;=100,"51-100","100+"))</f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6" t="s">
        <v>37</v>
      </c>
    </row>
    <row r="2795" spans="1:15" x14ac:dyDescent="0.3">
      <c r="A2795" s="7">
        <v>2366</v>
      </c>
      <c r="B2795" s="3">
        <v>43</v>
      </c>
      <c r="C2795" s="3">
        <v>18</v>
      </c>
      <c r="D2795" s="6">
        <v>22</v>
      </c>
      <c r="E2795" s="9" t="str">
        <f t="shared" si="44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6" t="s">
        <v>36</v>
      </c>
    </row>
    <row r="2796" spans="1:15" x14ac:dyDescent="0.3">
      <c r="A2796" s="7">
        <v>2386</v>
      </c>
      <c r="B2796" s="3">
        <v>43</v>
      </c>
      <c r="C2796" s="3">
        <v>17</v>
      </c>
      <c r="D2796" s="6">
        <v>125</v>
      </c>
      <c r="E2796" s="9" t="str">
        <f t="shared" si="44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6" t="s">
        <v>36</v>
      </c>
    </row>
    <row r="2797" spans="1:15" x14ac:dyDescent="0.3">
      <c r="A2797" s="7">
        <v>2422</v>
      </c>
      <c r="B2797" s="3">
        <v>43</v>
      </c>
      <c r="C2797" s="3">
        <v>19</v>
      </c>
      <c r="D2797" s="6">
        <v>40</v>
      </c>
      <c r="E2797" s="9" t="str">
        <f t="shared" si="44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6" t="s">
        <v>36</v>
      </c>
    </row>
    <row r="2798" spans="1:15" x14ac:dyDescent="0.3">
      <c r="A2798" s="7">
        <v>2454</v>
      </c>
      <c r="B2798" s="3">
        <v>43</v>
      </c>
      <c r="C2798" s="3">
        <v>19</v>
      </c>
      <c r="D2798" s="6">
        <v>60</v>
      </c>
      <c r="E2798" s="9" t="str">
        <f t="shared" si="44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6" t="s">
        <v>36</v>
      </c>
    </row>
    <row r="2799" spans="1:15" x14ac:dyDescent="0.3">
      <c r="A2799" s="7">
        <v>2470</v>
      </c>
      <c r="B2799" s="3">
        <v>43</v>
      </c>
      <c r="C2799" s="3">
        <v>18</v>
      </c>
      <c r="D2799" s="6">
        <v>89</v>
      </c>
      <c r="E2799" s="9" t="str">
        <f t="shared" si="44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6" t="s">
        <v>37</v>
      </c>
    </row>
    <row r="2800" spans="1:15" x14ac:dyDescent="0.3">
      <c r="A2800" s="7">
        <v>2559</v>
      </c>
      <c r="B2800" s="3">
        <v>43</v>
      </c>
      <c r="C2800" s="3">
        <v>19</v>
      </c>
      <c r="D2800" s="6">
        <v>172</v>
      </c>
      <c r="E2800" s="9" t="str">
        <f t="shared" si="44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6" t="s">
        <v>36</v>
      </c>
    </row>
    <row r="2801" spans="1:15" x14ac:dyDescent="0.3">
      <c r="A2801" s="7">
        <v>2565</v>
      </c>
      <c r="B2801" s="3">
        <v>43</v>
      </c>
      <c r="C2801" s="3">
        <v>16</v>
      </c>
      <c r="D2801" s="6">
        <v>25</v>
      </c>
      <c r="E2801" s="9" t="str">
        <f t="shared" si="44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6" t="s">
        <v>36</v>
      </c>
    </row>
    <row r="2802" spans="1:15" x14ac:dyDescent="0.3">
      <c r="A2802" s="7">
        <v>2652</v>
      </c>
      <c r="B2802" s="3">
        <v>43</v>
      </c>
      <c r="C2802" s="3">
        <v>17</v>
      </c>
      <c r="D2802" s="6">
        <v>51</v>
      </c>
      <c r="E2802" s="9" t="str">
        <f t="shared" si="44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6" t="s">
        <v>36</v>
      </c>
    </row>
    <row r="2803" spans="1:15" x14ac:dyDescent="0.3">
      <c r="A2803" s="7">
        <v>2670</v>
      </c>
      <c r="B2803" s="3">
        <v>43</v>
      </c>
      <c r="C2803" s="3">
        <v>18</v>
      </c>
      <c r="D2803" s="6">
        <v>10</v>
      </c>
      <c r="E2803" s="9" t="str">
        <f t="shared" si="44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6" t="s">
        <v>37</v>
      </c>
    </row>
    <row r="2804" spans="1:15" x14ac:dyDescent="0.3">
      <c r="A2804" s="7">
        <v>2707</v>
      </c>
      <c r="B2804" s="3">
        <v>43</v>
      </c>
      <c r="C2804" s="3">
        <v>17</v>
      </c>
      <c r="D2804" s="6">
        <v>158</v>
      </c>
      <c r="E2804" s="9" t="str">
        <f t="shared" si="44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6" t="s">
        <v>36</v>
      </c>
    </row>
    <row r="2805" spans="1:15" x14ac:dyDescent="0.3">
      <c r="A2805" s="7">
        <v>2740</v>
      </c>
      <c r="B2805" s="3">
        <v>43</v>
      </c>
      <c r="C2805" s="3">
        <v>18</v>
      </c>
      <c r="D2805" s="6">
        <v>42</v>
      </c>
      <c r="E2805" s="9" t="str">
        <f t="shared" si="44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6" t="s">
        <v>36</v>
      </c>
    </row>
    <row r="2806" spans="1:15" x14ac:dyDescent="0.3">
      <c r="A2806" s="7">
        <v>2804</v>
      </c>
      <c r="B2806" s="3">
        <v>43</v>
      </c>
      <c r="C2806" s="3">
        <v>18</v>
      </c>
      <c r="D2806" s="6">
        <v>41</v>
      </c>
      <c r="E2806" s="9" t="str">
        <f t="shared" si="44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6" t="s">
        <v>36</v>
      </c>
    </row>
    <row r="2807" spans="1:15" x14ac:dyDescent="0.3">
      <c r="A2807" s="7">
        <v>2871</v>
      </c>
      <c r="B2807" s="3">
        <v>43</v>
      </c>
      <c r="C2807" s="3">
        <v>17</v>
      </c>
      <c r="D2807" s="6">
        <v>91</v>
      </c>
      <c r="E2807" s="9" t="str">
        <f t="shared" si="44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6" t="s">
        <v>36</v>
      </c>
    </row>
    <row r="2808" spans="1:15" x14ac:dyDescent="0.3">
      <c r="A2808" s="7">
        <v>2928</v>
      </c>
      <c r="B2808" s="3">
        <v>43</v>
      </c>
      <c r="C2808" s="3">
        <v>17</v>
      </c>
      <c r="D2808" s="6">
        <v>124</v>
      </c>
      <c r="E2808" s="9" t="str">
        <f t="shared" si="44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6" t="s">
        <v>36</v>
      </c>
    </row>
    <row r="2809" spans="1:15" x14ac:dyDescent="0.3">
      <c r="A2809" s="7">
        <v>2970</v>
      </c>
      <c r="B2809" s="3">
        <v>43</v>
      </c>
      <c r="C2809" s="3">
        <v>18</v>
      </c>
      <c r="D2809" s="6">
        <v>60</v>
      </c>
      <c r="E2809" s="9" t="str">
        <f t="shared" si="44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6" t="s">
        <v>36</v>
      </c>
    </row>
    <row r="2810" spans="1:15" x14ac:dyDescent="0.3">
      <c r="A2810" s="7">
        <v>3034</v>
      </c>
      <c r="B2810" s="3">
        <v>43</v>
      </c>
      <c r="C2810" s="3">
        <v>19</v>
      </c>
      <c r="D2810" s="6">
        <v>130</v>
      </c>
      <c r="E2810" s="9" t="str">
        <f t="shared" si="44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6" t="s">
        <v>37</v>
      </c>
    </row>
    <row r="2811" spans="1:15" x14ac:dyDescent="0.3">
      <c r="A2811" s="7">
        <v>3093</v>
      </c>
      <c r="B2811" s="3">
        <v>43</v>
      </c>
      <c r="C2811" s="3">
        <v>18</v>
      </c>
      <c r="D2811" s="6">
        <v>113</v>
      </c>
      <c r="E2811" s="9" t="str">
        <f t="shared" si="44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6" t="s">
        <v>36</v>
      </c>
    </row>
    <row r="2812" spans="1:15" x14ac:dyDescent="0.3">
      <c r="A2812" s="7">
        <v>3097</v>
      </c>
      <c r="B2812" s="3">
        <v>43</v>
      </c>
      <c r="C2812" s="3">
        <v>18</v>
      </c>
      <c r="D2812" s="6">
        <v>179</v>
      </c>
      <c r="E2812" s="9" t="str">
        <f t="shared" si="44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6" t="s">
        <v>36</v>
      </c>
    </row>
    <row r="2813" spans="1:15" x14ac:dyDescent="0.3">
      <c r="A2813" s="7">
        <v>3145</v>
      </c>
      <c r="B2813" s="3">
        <v>43</v>
      </c>
      <c r="C2813" s="3">
        <v>18</v>
      </c>
      <c r="D2813" s="6">
        <v>104</v>
      </c>
      <c r="E2813" s="9" t="str">
        <f t="shared" si="44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6" t="s">
        <v>36</v>
      </c>
    </row>
    <row r="2814" spans="1:15" x14ac:dyDescent="0.3">
      <c r="A2814" s="7">
        <v>3152</v>
      </c>
      <c r="B2814" s="3">
        <v>43</v>
      </c>
      <c r="C2814" s="3">
        <v>19</v>
      </c>
      <c r="D2814" s="6">
        <v>20</v>
      </c>
      <c r="E2814" s="9" t="str">
        <f t="shared" si="44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6" t="s">
        <v>36</v>
      </c>
    </row>
    <row r="2815" spans="1:15" x14ac:dyDescent="0.3">
      <c r="A2815" s="7">
        <v>3171</v>
      </c>
      <c r="B2815" s="3">
        <v>43</v>
      </c>
      <c r="C2815" s="3">
        <v>16</v>
      </c>
      <c r="D2815" s="6">
        <v>65</v>
      </c>
      <c r="E2815" s="9" t="str">
        <f t="shared" si="44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6" t="s">
        <v>36</v>
      </c>
    </row>
    <row r="2816" spans="1:15" x14ac:dyDescent="0.3">
      <c r="A2816" s="7">
        <v>3176</v>
      </c>
      <c r="B2816" s="3">
        <v>43</v>
      </c>
      <c r="C2816" s="3">
        <v>18</v>
      </c>
      <c r="D2816" s="6">
        <v>74</v>
      </c>
      <c r="E2816" s="9" t="str">
        <f t="shared" si="44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6" t="s">
        <v>36</v>
      </c>
    </row>
    <row r="2817" spans="1:15" x14ac:dyDescent="0.3">
      <c r="A2817" s="7">
        <v>3180</v>
      </c>
      <c r="B2817" s="3">
        <v>43</v>
      </c>
      <c r="C2817" s="3">
        <v>17</v>
      </c>
      <c r="D2817" s="6">
        <v>53</v>
      </c>
      <c r="E2817" s="9" t="str">
        <f t="shared" si="44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6" t="s">
        <v>36</v>
      </c>
    </row>
    <row r="2818" spans="1:15" x14ac:dyDescent="0.3">
      <c r="A2818" s="7">
        <v>3188</v>
      </c>
      <c r="B2818" s="3">
        <v>43</v>
      </c>
      <c r="C2818" s="3">
        <v>18</v>
      </c>
      <c r="D2818" s="6">
        <v>41</v>
      </c>
      <c r="E2818" s="9" t="str">
        <f t="shared" si="44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6" t="s">
        <v>36</v>
      </c>
    </row>
    <row r="2819" spans="1:15" x14ac:dyDescent="0.3">
      <c r="A2819" s="7">
        <v>3211</v>
      </c>
      <c r="B2819" s="3">
        <v>43</v>
      </c>
      <c r="C2819" s="3">
        <v>19</v>
      </c>
      <c r="D2819" s="6">
        <v>60</v>
      </c>
      <c r="E2819" s="9" t="str">
        <f t="shared" si="44"/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6" t="s">
        <v>36</v>
      </c>
    </row>
    <row r="2820" spans="1:15" x14ac:dyDescent="0.3">
      <c r="A2820" s="7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6" t="s">
        <v>36</v>
      </c>
    </row>
    <row r="2821" spans="1:15" x14ac:dyDescent="0.3">
      <c r="A2821" s="7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6" t="s">
        <v>36</v>
      </c>
    </row>
    <row r="2822" spans="1:15" x14ac:dyDescent="0.3">
      <c r="A2822" s="7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6" t="s">
        <v>36</v>
      </c>
    </row>
    <row r="2823" spans="1:15" x14ac:dyDescent="0.3">
      <c r="A2823" s="7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6" t="s">
        <v>37</v>
      </c>
    </row>
    <row r="2824" spans="1:15" x14ac:dyDescent="0.3">
      <c r="A2824" s="7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6" t="s">
        <v>36</v>
      </c>
    </row>
    <row r="2825" spans="1:15" x14ac:dyDescent="0.3">
      <c r="A2825" s="7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6" t="s">
        <v>36</v>
      </c>
    </row>
    <row r="2826" spans="1:15" x14ac:dyDescent="0.3">
      <c r="A2826" s="7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6" t="s">
        <v>36</v>
      </c>
    </row>
    <row r="2827" spans="1:15" x14ac:dyDescent="0.3">
      <c r="A2827" s="7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6" t="s">
        <v>37</v>
      </c>
    </row>
    <row r="2828" spans="1:15" x14ac:dyDescent="0.3">
      <c r="A2828" s="7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6" t="s">
        <v>36</v>
      </c>
    </row>
    <row r="2829" spans="1:15" x14ac:dyDescent="0.3">
      <c r="A2829" s="7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6" t="s">
        <v>37</v>
      </c>
    </row>
    <row r="2830" spans="1:15" x14ac:dyDescent="0.3">
      <c r="A2830" s="7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6" t="s">
        <v>37</v>
      </c>
    </row>
    <row r="2831" spans="1:15" x14ac:dyDescent="0.3">
      <c r="A2831" s="7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6" t="s">
        <v>37</v>
      </c>
    </row>
    <row r="2832" spans="1:15" x14ac:dyDescent="0.3">
      <c r="A2832" s="7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6" t="s">
        <v>36</v>
      </c>
    </row>
    <row r="2833" spans="1:15" x14ac:dyDescent="0.3">
      <c r="A2833" s="7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6" t="s">
        <v>37</v>
      </c>
    </row>
    <row r="2834" spans="1:15" x14ac:dyDescent="0.3">
      <c r="A2834" s="7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6" t="s">
        <v>36</v>
      </c>
    </row>
    <row r="2835" spans="1:15" x14ac:dyDescent="0.3">
      <c r="A2835" s="7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6" t="s">
        <v>36</v>
      </c>
    </row>
    <row r="2836" spans="1:15" x14ac:dyDescent="0.3">
      <c r="A2836" s="7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6" t="s">
        <v>36</v>
      </c>
    </row>
    <row r="2837" spans="1:15" x14ac:dyDescent="0.3">
      <c r="A2837" s="7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6" t="s">
        <v>36</v>
      </c>
    </row>
    <row r="2838" spans="1:15" x14ac:dyDescent="0.3">
      <c r="A2838" s="7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6" t="s">
        <v>36</v>
      </c>
    </row>
    <row r="2839" spans="1:15" x14ac:dyDescent="0.3">
      <c r="A2839" s="7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6" t="s">
        <v>36</v>
      </c>
    </row>
    <row r="2840" spans="1:15" x14ac:dyDescent="0.3">
      <c r="A2840" s="7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6" t="s">
        <v>36</v>
      </c>
    </row>
    <row r="2841" spans="1:15" x14ac:dyDescent="0.3">
      <c r="A2841" s="7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6" t="s">
        <v>36</v>
      </c>
    </row>
    <row r="2842" spans="1:15" x14ac:dyDescent="0.3">
      <c r="A2842" s="7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6" t="s">
        <v>36</v>
      </c>
    </row>
    <row r="2843" spans="1:15" x14ac:dyDescent="0.3">
      <c r="A2843" s="7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6" t="s">
        <v>36</v>
      </c>
    </row>
    <row r="2844" spans="1:15" x14ac:dyDescent="0.3">
      <c r="A2844" s="7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6" t="s">
        <v>37</v>
      </c>
    </row>
    <row r="2845" spans="1:15" x14ac:dyDescent="0.3">
      <c r="A2845" s="7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6" t="s">
        <v>36</v>
      </c>
    </row>
    <row r="2846" spans="1:15" x14ac:dyDescent="0.3">
      <c r="A2846" s="7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6" t="s">
        <v>36</v>
      </c>
    </row>
    <row r="2847" spans="1:15" x14ac:dyDescent="0.3">
      <c r="A2847" s="7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6" t="s">
        <v>36</v>
      </c>
    </row>
    <row r="2848" spans="1:15" x14ac:dyDescent="0.3">
      <c r="A2848" s="7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6" t="s">
        <v>36</v>
      </c>
    </row>
    <row r="2849" spans="1:15" x14ac:dyDescent="0.3">
      <c r="A2849" s="7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6" t="s">
        <v>36</v>
      </c>
    </row>
    <row r="2850" spans="1:15" x14ac:dyDescent="0.3">
      <c r="A2850" s="7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6" t="s">
        <v>36</v>
      </c>
    </row>
    <row r="2851" spans="1:15" x14ac:dyDescent="0.3">
      <c r="A2851" s="7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6" t="s">
        <v>36</v>
      </c>
    </row>
    <row r="2852" spans="1:15" x14ac:dyDescent="0.3">
      <c r="A2852" s="7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6" t="s">
        <v>37</v>
      </c>
    </row>
    <row r="2853" spans="1:15" x14ac:dyDescent="0.3">
      <c r="A2853" s="7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6" t="s">
        <v>36</v>
      </c>
    </row>
    <row r="2854" spans="1:15" x14ac:dyDescent="0.3">
      <c r="A2854" s="7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6" t="s">
        <v>36</v>
      </c>
    </row>
    <row r="2855" spans="1:15" x14ac:dyDescent="0.3">
      <c r="A2855" s="7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6" t="s">
        <v>36</v>
      </c>
    </row>
    <row r="2856" spans="1:15" x14ac:dyDescent="0.3">
      <c r="A2856" s="7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6" t="s">
        <v>37</v>
      </c>
    </row>
    <row r="2857" spans="1:15" x14ac:dyDescent="0.3">
      <c r="A2857" s="7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6" t="s">
        <v>37</v>
      </c>
    </row>
    <row r="2858" spans="1:15" x14ac:dyDescent="0.3">
      <c r="A2858" s="7">
        <v>4226</v>
      </c>
      <c r="B2858" s="3">
        <v>43</v>
      </c>
      <c r="C2858" s="3">
        <v>18</v>
      </c>
      <c r="D2858" s="6">
        <v>204</v>
      </c>
      <c r="E2858" s="9" t="str">
        <f t="shared" ref="E2858:E2921" si="45">IF(D2858&lt;=50,"0-50",IF(D2858&lt;=100,"51-100","100+"))</f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6" t="s">
        <v>36</v>
      </c>
    </row>
    <row r="2859" spans="1:15" x14ac:dyDescent="0.3">
      <c r="A2859" s="7">
        <v>4239</v>
      </c>
      <c r="B2859" s="3">
        <v>43</v>
      </c>
      <c r="C2859" s="3">
        <v>19</v>
      </c>
      <c r="D2859" s="6">
        <v>161</v>
      </c>
      <c r="E2859" s="9" t="str">
        <f t="shared" si="45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6" t="s">
        <v>36</v>
      </c>
    </row>
    <row r="2860" spans="1:15" x14ac:dyDescent="0.3">
      <c r="A2860" s="7">
        <v>4258</v>
      </c>
      <c r="B2860" s="3">
        <v>43</v>
      </c>
      <c r="C2860" s="3">
        <v>17</v>
      </c>
      <c r="D2860" s="6">
        <v>48</v>
      </c>
      <c r="E2860" s="9" t="str">
        <f t="shared" si="45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6" t="s">
        <v>37</v>
      </c>
    </row>
    <row r="2861" spans="1:15" x14ac:dyDescent="0.3">
      <c r="A2861" s="7">
        <v>4299</v>
      </c>
      <c r="B2861" s="3">
        <v>43</v>
      </c>
      <c r="C2861" s="3">
        <v>19</v>
      </c>
      <c r="D2861" s="6">
        <v>122</v>
      </c>
      <c r="E2861" s="9" t="str">
        <f t="shared" si="45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6" t="s">
        <v>36</v>
      </c>
    </row>
    <row r="2862" spans="1:15" x14ac:dyDescent="0.3">
      <c r="A2862" s="7">
        <v>4357</v>
      </c>
      <c r="B2862" s="3">
        <v>43</v>
      </c>
      <c r="C2862" s="3">
        <v>19</v>
      </c>
      <c r="D2862" s="6">
        <v>35</v>
      </c>
      <c r="E2862" s="9" t="str">
        <f t="shared" si="45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6" t="s">
        <v>36</v>
      </c>
    </row>
    <row r="2863" spans="1:15" x14ac:dyDescent="0.3">
      <c r="A2863" s="7">
        <v>4410</v>
      </c>
      <c r="B2863" s="3">
        <v>43</v>
      </c>
      <c r="C2863" s="3">
        <v>19</v>
      </c>
      <c r="D2863" s="6">
        <v>75</v>
      </c>
      <c r="E2863" s="9" t="str">
        <f t="shared" si="45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6" t="s">
        <v>36</v>
      </c>
    </row>
    <row r="2864" spans="1:15" x14ac:dyDescent="0.3">
      <c r="A2864" s="7">
        <v>4439</v>
      </c>
      <c r="B2864" s="3">
        <v>43</v>
      </c>
      <c r="C2864" s="3">
        <v>18</v>
      </c>
      <c r="D2864" s="6">
        <v>22</v>
      </c>
      <c r="E2864" s="9" t="str">
        <f t="shared" si="45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6" t="s">
        <v>36</v>
      </c>
    </row>
    <row r="2865" spans="1:15" x14ac:dyDescent="0.3">
      <c r="A2865" s="7">
        <v>4441</v>
      </c>
      <c r="B2865" s="3">
        <v>43</v>
      </c>
      <c r="C2865" s="3">
        <v>19</v>
      </c>
      <c r="D2865" s="6">
        <v>75</v>
      </c>
      <c r="E2865" s="9" t="str">
        <f t="shared" si="45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6" t="s">
        <v>36</v>
      </c>
    </row>
    <row r="2866" spans="1:15" x14ac:dyDescent="0.3">
      <c r="A2866" s="7">
        <v>4476</v>
      </c>
      <c r="B2866" s="3">
        <v>43</v>
      </c>
      <c r="C2866" s="3">
        <v>18</v>
      </c>
      <c r="D2866" s="6">
        <v>59</v>
      </c>
      <c r="E2866" s="9" t="str">
        <f t="shared" si="45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6" t="s">
        <v>36</v>
      </c>
    </row>
    <row r="2867" spans="1:15" x14ac:dyDescent="0.3">
      <c r="A2867" s="7">
        <v>4514</v>
      </c>
      <c r="B2867" s="3">
        <v>43</v>
      </c>
      <c r="C2867" s="3">
        <v>19</v>
      </c>
      <c r="D2867" s="6">
        <v>114</v>
      </c>
      <c r="E2867" s="9" t="str">
        <f t="shared" si="45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6" t="s">
        <v>36</v>
      </c>
    </row>
    <row r="2868" spans="1:15" x14ac:dyDescent="0.3">
      <c r="A2868" s="7">
        <v>4556</v>
      </c>
      <c r="B2868" s="3">
        <v>43</v>
      </c>
      <c r="C2868" s="3">
        <v>19</v>
      </c>
      <c r="D2868" s="6">
        <v>71</v>
      </c>
      <c r="E2868" s="9" t="str">
        <f t="shared" si="45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6" t="s">
        <v>36</v>
      </c>
    </row>
    <row r="2869" spans="1:15" x14ac:dyDescent="0.3">
      <c r="A2869" s="7">
        <v>4561</v>
      </c>
      <c r="B2869" s="3">
        <v>43</v>
      </c>
      <c r="C2869" s="3">
        <v>18</v>
      </c>
      <c r="D2869" s="6">
        <v>13</v>
      </c>
      <c r="E2869" s="9" t="str">
        <f t="shared" si="45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6" t="s">
        <v>37</v>
      </c>
    </row>
    <row r="2870" spans="1:15" x14ac:dyDescent="0.3">
      <c r="A2870" s="7">
        <v>4592</v>
      </c>
      <c r="B2870" s="3">
        <v>43</v>
      </c>
      <c r="C2870" s="3">
        <v>16</v>
      </c>
      <c r="D2870" s="6">
        <v>44</v>
      </c>
      <c r="E2870" s="9" t="str">
        <f t="shared" si="45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6" t="s">
        <v>36</v>
      </c>
    </row>
    <row r="2871" spans="1:15" x14ac:dyDescent="0.3">
      <c r="A2871" s="7">
        <v>4593</v>
      </c>
      <c r="B2871" s="3">
        <v>43</v>
      </c>
      <c r="C2871" s="3">
        <v>18</v>
      </c>
      <c r="D2871" s="6">
        <v>53</v>
      </c>
      <c r="E2871" s="9" t="str">
        <f t="shared" si="45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6" t="s">
        <v>36</v>
      </c>
    </row>
    <row r="2872" spans="1:15" x14ac:dyDescent="0.3">
      <c r="A2872" s="7">
        <v>4662</v>
      </c>
      <c r="B2872" s="3">
        <v>43</v>
      </c>
      <c r="C2872" s="3">
        <v>19</v>
      </c>
      <c r="D2872" s="6">
        <v>129</v>
      </c>
      <c r="E2872" s="9" t="str">
        <f t="shared" si="45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6" t="s">
        <v>36</v>
      </c>
    </row>
    <row r="2873" spans="1:15" x14ac:dyDescent="0.3">
      <c r="A2873" s="7">
        <v>4749</v>
      </c>
      <c r="B2873" s="3">
        <v>43</v>
      </c>
      <c r="C2873" s="3">
        <v>18</v>
      </c>
      <c r="D2873" s="6">
        <v>38</v>
      </c>
      <c r="E2873" s="9" t="str">
        <f t="shared" si="45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6" t="s">
        <v>36</v>
      </c>
    </row>
    <row r="2874" spans="1:15" x14ac:dyDescent="0.3">
      <c r="A2874" s="7">
        <v>4784</v>
      </c>
      <c r="B2874" s="3">
        <v>43</v>
      </c>
      <c r="C2874" s="3">
        <v>19</v>
      </c>
      <c r="D2874" s="6">
        <v>32</v>
      </c>
      <c r="E2874" s="9" t="str">
        <f t="shared" si="45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6" t="s">
        <v>36</v>
      </c>
    </row>
    <row r="2875" spans="1:15" x14ac:dyDescent="0.3">
      <c r="A2875" s="7">
        <v>4810</v>
      </c>
      <c r="B2875" s="3">
        <v>43</v>
      </c>
      <c r="C2875" s="3">
        <v>19</v>
      </c>
      <c r="D2875" s="6">
        <v>32</v>
      </c>
      <c r="E2875" s="9" t="str">
        <f t="shared" si="45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6" t="s">
        <v>36</v>
      </c>
    </row>
    <row r="2876" spans="1:15" x14ac:dyDescent="0.3">
      <c r="A2876" s="7">
        <v>4883</v>
      </c>
      <c r="B2876" s="3">
        <v>43</v>
      </c>
      <c r="C2876" s="3">
        <v>19</v>
      </c>
      <c r="D2876" s="6">
        <v>73</v>
      </c>
      <c r="E2876" s="9" t="str">
        <f t="shared" si="45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6" t="s">
        <v>37</v>
      </c>
    </row>
    <row r="2877" spans="1:15" x14ac:dyDescent="0.3">
      <c r="A2877" s="7">
        <v>4893</v>
      </c>
      <c r="B2877" s="3">
        <v>43</v>
      </c>
      <c r="C2877" s="3">
        <v>19</v>
      </c>
      <c r="D2877" s="6">
        <v>35</v>
      </c>
      <c r="E2877" s="9" t="str">
        <f t="shared" si="45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6" t="s">
        <v>36</v>
      </c>
    </row>
    <row r="2878" spans="1:15" x14ac:dyDescent="0.3">
      <c r="A2878" s="7">
        <v>4898</v>
      </c>
      <c r="B2878" s="3">
        <v>43</v>
      </c>
      <c r="C2878" s="3">
        <v>18</v>
      </c>
      <c r="D2878" s="6">
        <v>44</v>
      </c>
      <c r="E2878" s="9" t="str">
        <f t="shared" si="45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6" t="s">
        <v>36</v>
      </c>
    </row>
    <row r="2879" spans="1:15" x14ac:dyDescent="0.3">
      <c r="A2879" s="7">
        <v>4928</v>
      </c>
      <c r="B2879" s="3">
        <v>43</v>
      </c>
      <c r="C2879" s="3">
        <v>19</v>
      </c>
      <c r="D2879" s="6">
        <v>121</v>
      </c>
      <c r="E2879" s="9" t="str">
        <f t="shared" si="45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6" t="s">
        <v>37</v>
      </c>
    </row>
    <row r="2880" spans="1:15" x14ac:dyDescent="0.3">
      <c r="A2880" s="7">
        <v>18</v>
      </c>
      <c r="B2880" s="3">
        <v>42</v>
      </c>
      <c r="C2880" s="3">
        <v>18</v>
      </c>
      <c r="D2880" s="6">
        <v>81</v>
      </c>
      <c r="E2880" s="9" t="str">
        <f t="shared" si="45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6" t="s">
        <v>36</v>
      </c>
    </row>
    <row r="2881" spans="1:15" x14ac:dyDescent="0.3">
      <c r="A2881" s="7">
        <v>39</v>
      </c>
      <c r="B2881" s="3">
        <v>42</v>
      </c>
      <c r="C2881" s="3">
        <v>18</v>
      </c>
      <c r="D2881" s="6">
        <v>141</v>
      </c>
      <c r="E2881" s="9" t="str">
        <f t="shared" si="45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6" t="s">
        <v>36</v>
      </c>
    </row>
    <row r="2882" spans="1:15" x14ac:dyDescent="0.3">
      <c r="A2882" s="7">
        <v>63</v>
      </c>
      <c r="B2882" s="3">
        <v>42</v>
      </c>
      <c r="C2882" s="3">
        <v>18</v>
      </c>
      <c r="D2882" s="6">
        <v>22</v>
      </c>
      <c r="E2882" s="9" t="str">
        <f t="shared" si="45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6" t="s">
        <v>36</v>
      </c>
    </row>
    <row r="2883" spans="1:15" x14ac:dyDescent="0.3">
      <c r="A2883" s="7">
        <v>64</v>
      </c>
      <c r="B2883" s="3">
        <v>42</v>
      </c>
      <c r="C2883" s="3">
        <v>17</v>
      </c>
      <c r="D2883" s="6">
        <v>32</v>
      </c>
      <c r="E2883" s="9" t="str">
        <f t="shared" si="45"/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6" t="s">
        <v>36</v>
      </c>
    </row>
    <row r="2884" spans="1:15" x14ac:dyDescent="0.3">
      <c r="A2884" s="7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6" t="s">
        <v>37</v>
      </c>
    </row>
    <row r="2885" spans="1:15" x14ac:dyDescent="0.3">
      <c r="A2885" s="7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6" t="s">
        <v>36</v>
      </c>
    </row>
    <row r="2886" spans="1:15" x14ac:dyDescent="0.3">
      <c r="A2886" s="7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6" t="s">
        <v>36</v>
      </c>
    </row>
    <row r="2887" spans="1:15" x14ac:dyDescent="0.3">
      <c r="A2887" s="7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6" t="s">
        <v>36</v>
      </c>
    </row>
    <row r="2888" spans="1:15" x14ac:dyDescent="0.3">
      <c r="A2888" s="7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>
        <v>2</v>
      </c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6" t="s">
        <v>37</v>
      </c>
    </row>
    <row r="2889" spans="1:15" x14ac:dyDescent="0.3">
      <c r="A2889" s="7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6" t="s">
        <v>36</v>
      </c>
    </row>
    <row r="2890" spans="1:15" x14ac:dyDescent="0.3">
      <c r="A2890" s="7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6" t="s">
        <v>37</v>
      </c>
    </row>
    <row r="2891" spans="1:15" x14ac:dyDescent="0.3">
      <c r="A2891" s="7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6" t="s">
        <v>36</v>
      </c>
    </row>
    <row r="2892" spans="1:15" x14ac:dyDescent="0.3">
      <c r="A2892" s="7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6" t="s">
        <v>36</v>
      </c>
    </row>
    <row r="2893" spans="1:15" x14ac:dyDescent="0.3">
      <c r="A2893" s="7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6" t="s">
        <v>36</v>
      </c>
    </row>
    <row r="2894" spans="1:15" x14ac:dyDescent="0.3">
      <c r="A2894" s="7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6" t="s">
        <v>36</v>
      </c>
    </row>
    <row r="2895" spans="1:15" x14ac:dyDescent="0.3">
      <c r="A2895" s="7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6" t="s">
        <v>36</v>
      </c>
    </row>
    <row r="2896" spans="1:15" x14ac:dyDescent="0.3">
      <c r="A2896" s="7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6" t="s">
        <v>36</v>
      </c>
    </row>
    <row r="2897" spans="1:15" x14ac:dyDescent="0.3">
      <c r="A2897" s="7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6" t="s">
        <v>37</v>
      </c>
    </row>
    <row r="2898" spans="1:15" x14ac:dyDescent="0.3">
      <c r="A2898" s="7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6" t="s">
        <v>37</v>
      </c>
    </row>
    <row r="2899" spans="1:15" x14ac:dyDescent="0.3">
      <c r="A2899" s="7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6" t="s">
        <v>36</v>
      </c>
    </row>
    <row r="2900" spans="1:15" x14ac:dyDescent="0.3">
      <c r="A2900" s="7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6" t="s">
        <v>36</v>
      </c>
    </row>
    <row r="2901" spans="1:15" x14ac:dyDescent="0.3">
      <c r="A2901" s="7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6" t="s">
        <v>36</v>
      </c>
    </row>
    <row r="2902" spans="1:15" x14ac:dyDescent="0.3">
      <c r="A2902" s="7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6" t="s">
        <v>37</v>
      </c>
    </row>
    <row r="2903" spans="1:15" x14ac:dyDescent="0.3">
      <c r="A2903" s="7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6" t="s">
        <v>37</v>
      </c>
    </row>
    <row r="2904" spans="1:15" x14ac:dyDescent="0.3">
      <c r="A2904" s="7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6" t="s">
        <v>37</v>
      </c>
    </row>
    <row r="2905" spans="1:15" x14ac:dyDescent="0.3">
      <c r="A2905" s="7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6" t="s">
        <v>36</v>
      </c>
    </row>
    <row r="2906" spans="1:15" x14ac:dyDescent="0.3">
      <c r="A2906" s="7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6" t="s">
        <v>36</v>
      </c>
    </row>
    <row r="2907" spans="1:15" x14ac:dyDescent="0.3">
      <c r="A2907" s="7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6" t="s">
        <v>37</v>
      </c>
    </row>
    <row r="2908" spans="1:15" x14ac:dyDescent="0.3">
      <c r="A2908" s="7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6" t="s">
        <v>36</v>
      </c>
    </row>
    <row r="2909" spans="1:15" x14ac:dyDescent="0.3">
      <c r="A2909" s="7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6" t="s">
        <v>36</v>
      </c>
    </row>
    <row r="2910" spans="1:15" x14ac:dyDescent="0.3">
      <c r="A2910" s="7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6" t="s">
        <v>36</v>
      </c>
    </row>
    <row r="2911" spans="1:15" x14ac:dyDescent="0.3">
      <c r="A2911" s="7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6" t="s">
        <v>36</v>
      </c>
    </row>
    <row r="2912" spans="1:15" x14ac:dyDescent="0.3">
      <c r="A2912" s="7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6" t="s">
        <v>36</v>
      </c>
    </row>
    <row r="2913" spans="1:15" x14ac:dyDescent="0.3">
      <c r="A2913" s="7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6" t="s">
        <v>36</v>
      </c>
    </row>
    <row r="2914" spans="1:15" x14ac:dyDescent="0.3">
      <c r="A2914" s="7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6" t="s">
        <v>36</v>
      </c>
    </row>
    <row r="2915" spans="1:15" x14ac:dyDescent="0.3">
      <c r="A2915" s="7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6" t="s">
        <v>36</v>
      </c>
    </row>
    <row r="2916" spans="1:15" x14ac:dyDescent="0.3">
      <c r="A2916" s="7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6" t="s">
        <v>36</v>
      </c>
    </row>
    <row r="2917" spans="1:15" x14ac:dyDescent="0.3">
      <c r="A2917" s="7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6" t="s">
        <v>36</v>
      </c>
    </row>
    <row r="2918" spans="1:15" x14ac:dyDescent="0.3">
      <c r="A2918" s="7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6" t="s">
        <v>37</v>
      </c>
    </row>
    <row r="2919" spans="1:15" x14ac:dyDescent="0.3">
      <c r="A2919" s="7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6" t="s">
        <v>36</v>
      </c>
    </row>
    <row r="2920" spans="1:15" x14ac:dyDescent="0.3">
      <c r="A2920" s="7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6" t="s">
        <v>36</v>
      </c>
    </row>
    <row r="2921" spans="1:15" x14ac:dyDescent="0.3">
      <c r="A2921" s="7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6" t="s">
        <v>36</v>
      </c>
    </row>
    <row r="2922" spans="1:15" x14ac:dyDescent="0.3">
      <c r="A2922" s="7">
        <v>1842</v>
      </c>
      <c r="B2922" s="3">
        <v>42</v>
      </c>
      <c r="C2922" s="3">
        <v>17</v>
      </c>
      <c r="D2922" s="6">
        <v>91</v>
      </c>
      <c r="E2922" s="9" t="str">
        <f t="shared" ref="E2922:E2985" si="46">IF(D2922&lt;=50,"0-50",IF(D2922&lt;=100,"51-100","100+"))</f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6" t="s">
        <v>37</v>
      </c>
    </row>
    <row r="2923" spans="1:15" x14ac:dyDescent="0.3">
      <c r="A2923" s="7">
        <v>1863</v>
      </c>
      <c r="B2923" s="3">
        <v>42</v>
      </c>
      <c r="C2923" s="3">
        <v>17</v>
      </c>
      <c r="D2923" s="6">
        <v>82</v>
      </c>
      <c r="E2923" s="9" t="str">
        <f t="shared" si="46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6" t="s">
        <v>36</v>
      </c>
    </row>
    <row r="2924" spans="1:15" x14ac:dyDescent="0.3">
      <c r="A2924" s="7">
        <v>1892</v>
      </c>
      <c r="B2924" s="3">
        <v>42</v>
      </c>
      <c r="C2924" s="3">
        <v>18</v>
      </c>
      <c r="D2924" s="6">
        <v>50</v>
      </c>
      <c r="E2924" s="9" t="str">
        <f t="shared" si="46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6" t="s">
        <v>36</v>
      </c>
    </row>
    <row r="2925" spans="1:15" x14ac:dyDescent="0.3">
      <c r="A2925" s="7">
        <v>1907</v>
      </c>
      <c r="B2925" s="3">
        <v>42</v>
      </c>
      <c r="C2925" s="3">
        <v>17</v>
      </c>
      <c r="D2925" s="6">
        <v>98</v>
      </c>
      <c r="E2925" s="9" t="str">
        <f t="shared" si="46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6" t="s">
        <v>36</v>
      </c>
    </row>
    <row r="2926" spans="1:15" x14ac:dyDescent="0.3">
      <c r="A2926" s="7">
        <v>1908</v>
      </c>
      <c r="B2926" s="3">
        <v>42</v>
      </c>
      <c r="C2926" s="3">
        <v>18</v>
      </c>
      <c r="D2926" s="6">
        <v>115</v>
      </c>
      <c r="E2926" s="9" t="str">
        <f t="shared" si="46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6" t="s">
        <v>36</v>
      </c>
    </row>
    <row r="2927" spans="1:15" x14ac:dyDescent="0.3">
      <c r="A2927" s="7">
        <v>1913</v>
      </c>
      <c r="B2927" s="3">
        <v>42</v>
      </c>
      <c r="C2927" s="3">
        <v>16</v>
      </c>
      <c r="D2927" s="6">
        <v>191</v>
      </c>
      <c r="E2927" s="9" t="str">
        <f t="shared" si="46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6" t="s">
        <v>36</v>
      </c>
    </row>
    <row r="2928" spans="1:15" x14ac:dyDescent="0.3">
      <c r="A2928" s="7">
        <v>1957</v>
      </c>
      <c r="B2928" s="3">
        <v>42</v>
      </c>
      <c r="C2928" s="3">
        <v>18</v>
      </c>
      <c r="D2928" s="6">
        <v>89</v>
      </c>
      <c r="E2928" s="9" t="str">
        <f t="shared" si="46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6" t="s">
        <v>36</v>
      </c>
    </row>
    <row r="2929" spans="1:15" x14ac:dyDescent="0.3">
      <c r="A2929" s="7">
        <v>1972</v>
      </c>
      <c r="B2929" s="3">
        <v>42</v>
      </c>
      <c r="C2929" s="3">
        <v>17</v>
      </c>
      <c r="D2929" s="6">
        <v>72</v>
      </c>
      <c r="E2929" s="9" t="str">
        <f t="shared" si="46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6" t="s">
        <v>37</v>
      </c>
    </row>
    <row r="2930" spans="1:15" x14ac:dyDescent="0.3">
      <c r="A2930" s="7">
        <v>1987</v>
      </c>
      <c r="B2930" s="3">
        <v>42</v>
      </c>
      <c r="C2930" s="3">
        <v>17</v>
      </c>
      <c r="D2930" s="6">
        <v>114</v>
      </c>
      <c r="E2930" s="9" t="str">
        <f t="shared" si="46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6" t="s">
        <v>36</v>
      </c>
    </row>
    <row r="2931" spans="1:15" x14ac:dyDescent="0.3">
      <c r="A2931" s="7">
        <v>2018</v>
      </c>
      <c r="B2931" s="3">
        <v>42</v>
      </c>
      <c r="C2931" s="3">
        <v>15</v>
      </c>
      <c r="D2931" s="6">
        <v>14</v>
      </c>
      <c r="E2931" s="9" t="str">
        <f t="shared" si="46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6" t="s">
        <v>36</v>
      </c>
    </row>
    <row r="2932" spans="1:15" x14ac:dyDescent="0.3">
      <c r="A2932" s="7">
        <v>2029</v>
      </c>
      <c r="B2932" s="3">
        <v>42</v>
      </c>
      <c r="C2932" s="3">
        <v>17</v>
      </c>
      <c r="D2932" s="6">
        <v>9</v>
      </c>
      <c r="E2932" s="9" t="str">
        <f t="shared" si="46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6" t="s">
        <v>36</v>
      </c>
    </row>
    <row r="2933" spans="1:15" x14ac:dyDescent="0.3">
      <c r="A2933" s="7">
        <v>2192</v>
      </c>
      <c r="B2933" s="3">
        <v>42</v>
      </c>
      <c r="C2933" s="3">
        <v>18</v>
      </c>
      <c r="D2933" s="6">
        <v>171</v>
      </c>
      <c r="E2933" s="9" t="str">
        <f t="shared" si="46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6" t="s">
        <v>36</v>
      </c>
    </row>
    <row r="2934" spans="1:15" x14ac:dyDescent="0.3">
      <c r="A2934" s="7">
        <v>2270</v>
      </c>
      <c r="B2934" s="3">
        <v>42</v>
      </c>
      <c r="C2934" s="3">
        <v>18</v>
      </c>
      <c r="D2934" s="6">
        <v>62</v>
      </c>
      <c r="E2934" s="9" t="str">
        <f t="shared" si="46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6" t="s">
        <v>36</v>
      </c>
    </row>
    <row r="2935" spans="1:15" x14ac:dyDescent="0.3">
      <c r="A2935" s="7">
        <v>2294</v>
      </c>
      <c r="B2935" s="3">
        <v>42</v>
      </c>
      <c r="C2935" s="3">
        <v>17</v>
      </c>
      <c r="D2935" s="6">
        <v>14</v>
      </c>
      <c r="E2935" s="9" t="str">
        <f t="shared" si="46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6" t="s">
        <v>36</v>
      </c>
    </row>
    <row r="2936" spans="1:15" x14ac:dyDescent="0.3">
      <c r="A2936" s="7">
        <v>2303</v>
      </c>
      <c r="B2936" s="3">
        <v>42</v>
      </c>
      <c r="C2936" s="3">
        <v>17</v>
      </c>
      <c r="D2936" s="6">
        <v>155</v>
      </c>
      <c r="E2936" s="9" t="str">
        <f t="shared" si="46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6" t="s">
        <v>37</v>
      </c>
    </row>
    <row r="2937" spans="1:15" x14ac:dyDescent="0.3">
      <c r="A2937" s="7">
        <v>2339</v>
      </c>
      <c r="B2937" s="3">
        <v>42</v>
      </c>
      <c r="C2937" s="3">
        <v>18</v>
      </c>
      <c r="D2937" s="6">
        <v>130</v>
      </c>
      <c r="E2937" s="9" t="str">
        <f t="shared" si="46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6" t="s">
        <v>37</v>
      </c>
    </row>
    <row r="2938" spans="1:15" x14ac:dyDescent="0.3">
      <c r="A2938" s="7">
        <v>2380</v>
      </c>
      <c r="B2938" s="3">
        <v>42</v>
      </c>
      <c r="C2938" s="3">
        <v>18</v>
      </c>
      <c r="D2938" s="6">
        <v>110</v>
      </c>
      <c r="E2938" s="9" t="str">
        <f t="shared" si="46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6" t="s">
        <v>36</v>
      </c>
    </row>
    <row r="2939" spans="1:15" x14ac:dyDescent="0.3">
      <c r="A2939" s="7">
        <v>2395</v>
      </c>
      <c r="B2939" s="3">
        <v>42</v>
      </c>
      <c r="C2939" s="3">
        <v>18</v>
      </c>
      <c r="D2939" s="6">
        <v>145</v>
      </c>
      <c r="E2939" s="9" t="str">
        <f t="shared" si="46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6" t="s">
        <v>36</v>
      </c>
    </row>
    <row r="2940" spans="1:15" x14ac:dyDescent="0.3">
      <c r="A2940" s="7">
        <v>2402</v>
      </c>
      <c r="B2940" s="3">
        <v>42</v>
      </c>
      <c r="C2940" s="3">
        <v>17</v>
      </c>
      <c r="D2940" s="6">
        <v>63</v>
      </c>
      <c r="E2940" s="9" t="str">
        <f t="shared" si="46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6" t="s">
        <v>36</v>
      </c>
    </row>
    <row r="2941" spans="1:15" x14ac:dyDescent="0.3">
      <c r="A2941" s="7">
        <v>2458</v>
      </c>
      <c r="B2941" s="3">
        <v>42</v>
      </c>
      <c r="C2941" s="3">
        <v>17</v>
      </c>
      <c r="D2941" s="6">
        <v>19</v>
      </c>
      <c r="E2941" s="9" t="str">
        <f t="shared" si="46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6" t="s">
        <v>37</v>
      </c>
    </row>
    <row r="2942" spans="1:15" x14ac:dyDescent="0.3">
      <c r="A2942" s="7">
        <v>2576</v>
      </c>
      <c r="B2942" s="3">
        <v>42</v>
      </c>
      <c r="C2942" s="3">
        <v>16</v>
      </c>
      <c r="D2942" s="6">
        <v>41</v>
      </c>
      <c r="E2942" s="9" t="str">
        <f t="shared" si="46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6" t="s">
        <v>36</v>
      </c>
    </row>
    <row r="2943" spans="1:15" x14ac:dyDescent="0.3">
      <c r="A2943" s="7">
        <v>2601</v>
      </c>
      <c r="B2943" s="3">
        <v>42</v>
      </c>
      <c r="C2943" s="3">
        <v>18</v>
      </c>
      <c r="D2943" s="6">
        <v>51</v>
      </c>
      <c r="E2943" s="9" t="str">
        <f t="shared" si="46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6" t="s">
        <v>36</v>
      </c>
    </row>
    <row r="2944" spans="1:15" x14ac:dyDescent="0.3">
      <c r="A2944" s="7">
        <v>2610</v>
      </c>
      <c r="B2944" s="3">
        <v>42</v>
      </c>
      <c r="C2944" s="3">
        <v>18</v>
      </c>
      <c r="D2944" s="6">
        <v>120</v>
      </c>
      <c r="E2944" s="9" t="str">
        <f t="shared" si="46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6" t="s">
        <v>36</v>
      </c>
    </row>
    <row r="2945" spans="1:15" x14ac:dyDescent="0.3">
      <c r="A2945" s="7">
        <v>2624</v>
      </c>
      <c r="B2945" s="3">
        <v>42</v>
      </c>
      <c r="C2945" s="3">
        <v>17</v>
      </c>
      <c r="D2945" s="6">
        <v>111</v>
      </c>
      <c r="E2945" s="9" t="str">
        <f t="shared" si="46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6" t="s">
        <v>37</v>
      </c>
    </row>
    <row r="2946" spans="1:15" x14ac:dyDescent="0.3">
      <c r="A2946" s="7">
        <v>2703</v>
      </c>
      <c r="B2946" s="3">
        <v>42</v>
      </c>
      <c r="C2946" s="3">
        <v>18</v>
      </c>
      <c r="D2946" s="6">
        <v>144</v>
      </c>
      <c r="E2946" s="9" t="str">
        <f t="shared" si="46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6" t="s">
        <v>36</v>
      </c>
    </row>
    <row r="2947" spans="1:15" x14ac:dyDescent="0.3">
      <c r="A2947" s="7">
        <v>2716</v>
      </c>
      <c r="B2947" s="3">
        <v>42</v>
      </c>
      <c r="C2947" s="3">
        <v>18</v>
      </c>
      <c r="D2947" s="6">
        <v>54</v>
      </c>
      <c r="E2947" s="9" t="str">
        <f t="shared" si="46"/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6" t="s">
        <v>36</v>
      </c>
    </row>
    <row r="2948" spans="1:15" x14ac:dyDescent="0.3">
      <c r="A2948" s="7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6" t="s">
        <v>37</v>
      </c>
    </row>
    <row r="2949" spans="1:15" x14ac:dyDescent="0.3">
      <c r="A2949" s="7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6" t="s">
        <v>36</v>
      </c>
    </row>
    <row r="2950" spans="1:15" x14ac:dyDescent="0.3">
      <c r="A2950" s="7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6" t="s">
        <v>37</v>
      </c>
    </row>
    <row r="2951" spans="1:15" x14ac:dyDescent="0.3">
      <c r="A2951" s="7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6" t="s">
        <v>36</v>
      </c>
    </row>
    <row r="2952" spans="1:15" x14ac:dyDescent="0.3">
      <c r="A2952" s="7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6" t="s">
        <v>36</v>
      </c>
    </row>
    <row r="2953" spans="1:15" x14ac:dyDescent="0.3">
      <c r="A2953" s="7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6" t="s">
        <v>36</v>
      </c>
    </row>
    <row r="2954" spans="1:15" x14ac:dyDescent="0.3">
      <c r="A2954" s="7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6" t="s">
        <v>36</v>
      </c>
    </row>
    <row r="2955" spans="1:15" x14ac:dyDescent="0.3">
      <c r="A2955" s="7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6" t="s">
        <v>36</v>
      </c>
    </row>
    <row r="2956" spans="1:15" x14ac:dyDescent="0.3">
      <c r="A2956" s="7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6" t="s">
        <v>36</v>
      </c>
    </row>
    <row r="2957" spans="1:15" x14ac:dyDescent="0.3">
      <c r="A2957" s="7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6" t="s">
        <v>36</v>
      </c>
    </row>
    <row r="2958" spans="1:15" x14ac:dyDescent="0.3">
      <c r="A2958" s="7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6" t="s">
        <v>37</v>
      </c>
    </row>
    <row r="2959" spans="1:15" x14ac:dyDescent="0.3">
      <c r="A2959" s="7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6" t="s">
        <v>36</v>
      </c>
    </row>
    <row r="2960" spans="1:15" x14ac:dyDescent="0.3">
      <c r="A2960" s="7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6" t="s">
        <v>36</v>
      </c>
    </row>
    <row r="2961" spans="1:15" x14ac:dyDescent="0.3">
      <c r="A2961" s="7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6" t="s">
        <v>36</v>
      </c>
    </row>
    <row r="2962" spans="1:15" x14ac:dyDescent="0.3">
      <c r="A2962" s="7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6" t="s">
        <v>37</v>
      </c>
    </row>
    <row r="2963" spans="1:15" x14ac:dyDescent="0.3">
      <c r="A2963" s="7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6" t="s">
        <v>36</v>
      </c>
    </row>
    <row r="2964" spans="1:15" x14ac:dyDescent="0.3">
      <c r="A2964" s="7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6" t="s">
        <v>36</v>
      </c>
    </row>
    <row r="2965" spans="1:15" x14ac:dyDescent="0.3">
      <c r="A2965" s="7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6" t="s">
        <v>36</v>
      </c>
    </row>
    <row r="2966" spans="1:15" x14ac:dyDescent="0.3">
      <c r="A2966" s="7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6" t="s">
        <v>37</v>
      </c>
    </row>
    <row r="2967" spans="1:15" x14ac:dyDescent="0.3">
      <c r="A2967" s="7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6" t="s">
        <v>36</v>
      </c>
    </row>
    <row r="2968" spans="1:15" x14ac:dyDescent="0.3">
      <c r="A2968" s="7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6" t="s">
        <v>36</v>
      </c>
    </row>
    <row r="2969" spans="1:15" x14ac:dyDescent="0.3">
      <c r="A2969" s="7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6" t="s">
        <v>37</v>
      </c>
    </row>
    <row r="2970" spans="1:15" x14ac:dyDescent="0.3">
      <c r="A2970" s="7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6" t="s">
        <v>36</v>
      </c>
    </row>
    <row r="2971" spans="1:15" x14ac:dyDescent="0.3">
      <c r="A2971" s="7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6" t="s">
        <v>37</v>
      </c>
    </row>
    <row r="2972" spans="1:15" x14ac:dyDescent="0.3">
      <c r="A2972" s="7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6" t="s">
        <v>37</v>
      </c>
    </row>
    <row r="2973" spans="1:15" x14ac:dyDescent="0.3">
      <c r="A2973" s="7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6" t="s">
        <v>36</v>
      </c>
    </row>
    <row r="2974" spans="1:15" x14ac:dyDescent="0.3">
      <c r="A2974" s="7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6" t="s">
        <v>36</v>
      </c>
    </row>
    <row r="2975" spans="1:15" x14ac:dyDescent="0.3">
      <c r="A2975" s="7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6" t="s">
        <v>37</v>
      </c>
    </row>
    <row r="2976" spans="1:15" x14ac:dyDescent="0.3">
      <c r="A2976" s="7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6" t="s">
        <v>36</v>
      </c>
    </row>
    <row r="2977" spans="1:15" x14ac:dyDescent="0.3">
      <c r="A2977" s="7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6" t="s">
        <v>36</v>
      </c>
    </row>
    <row r="2978" spans="1:15" x14ac:dyDescent="0.3">
      <c r="A2978" s="7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6" t="s">
        <v>36</v>
      </c>
    </row>
    <row r="2979" spans="1:15" x14ac:dyDescent="0.3">
      <c r="A2979" s="7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6" t="s">
        <v>37</v>
      </c>
    </row>
    <row r="2980" spans="1:15" x14ac:dyDescent="0.3">
      <c r="A2980" s="7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6" t="s">
        <v>36</v>
      </c>
    </row>
    <row r="2981" spans="1:15" x14ac:dyDescent="0.3">
      <c r="A2981" s="7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6" t="s">
        <v>36</v>
      </c>
    </row>
    <row r="2982" spans="1:15" x14ac:dyDescent="0.3">
      <c r="A2982" s="7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6" t="s">
        <v>36</v>
      </c>
    </row>
    <row r="2983" spans="1:15" x14ac:dyDescent="0.3">
      <c r="A2983" s="7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6" t="s">
        <v>37</v>
      </c>
    </row>
    <row r="2984" spans="1:15" x14ac:dyDescent="0.3">
      <c r="A2984" s="7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6" t="s">
        <v>36</v>
      </c>
    </row>
    <row r="2985" spans="1:15" x14ac:dyDescent="0.3">
      <c r="A2985" s="7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6" t="s">
        <v>36</v>
      </c>
    </row>
    <row r="2986" spans="1:15" x14ac:dyDescent="0.3">
      <c r="A2986" s="7">
        <v>4056</v>
      </c>
      <c r="B2986" s="3">
        <v>42</v>
      </c>
      <c r="C2986" s="3">
        <v>18</v>
      </c>
      <c r="D2986" s="6">
        <v>65</v>
      </c>
      <c r="E2986" s="9" t="str">
        <f t="shared" ref="E2986:E3049" si="47">IF(D2986&lt;=50,"0-50",IF(D2986&lt;=100,"51-100","100+"))</f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6" t="s">
        <v>37</v>
      </c>
    </row>
    <row r="2987" spans="1:15" x14ac:dyDescent="0.3">
      <c r="A2987" s="7">
        <v>4073</v>
      </c>
      <c r="B2987" s="3">
        <v>42</v>
      </c>
      <c r="C2987" s="3">
        <v>17</v>
      </c>
      <c r="D2987" s="6">
        <v>78</v>
      </c>
      <c r="E2987" s="9" t="str">
        <f t="shared" si="47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6" t="s">
        <v>36</v>
      </c>
    </row>
    <row r="2988" spans="1:15" x14ac:dyDescent="0.3">
      <c r="A2988" s="7">
        <v>4091</v>
      </c>
      <c r="B2988" s="3">
        <v>42</v>
      </c>
      <c r="C2988" s="3">
        <v>18</v>
      </c>
      <c r="D2988" s="6">
        <v>49</v>
      </c>
      <c r="E2988" s="9" t="str">
        <f t="shared" si="47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6" t="s">
        <v>36</v>
      </c>
    </row>
    <row r="2989" spans="1:15" x14ac:dyDescent="0.3">
      <c r="A2989" s="7">
        <v>4096</v>
      </c>
      <c r="B2989" s="3">
        <v>42</v>
      </c>
      <c r="C2989" s="3">
        <v>17</v>
      </c>
      <c r="D2989" s="6">
        <v>59</v>
      </c>
      <c r="E2989" s="9" t="str">
        <f t="shared" si="47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6" t="s">
        <v>36</v>
      </c>
    </row>
    <row r="2990" spans="1:15" x14ac:dyDescent="0.3">
      <c r="A2990" s="7">
        <v>4176</v>
      </c>
      <c r="B2990" s="3">
        <v>42</v>
      </c>
      <c r="C2990" s="3">
        <v>17</v>
      </c>
      <c r="D2990" s="6">
        <v>154</v>
      </c>
      <c r="E2990" s="9" t="str">
        <f t="shared" si="47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6" t="s">
        <v>37</v>
      </c>
    </row>
    <row r="2991" spans="1:15" x14ac:dyDescent="0.3">
      <c r="A2991" s="7">
        <v>4192</v>
      </c>
      <c r="B2991" s="3">
        <v>42</v>
      </c>
      <c r="C2991" s="3">
        <v>15</v>
      </c>
      <c r="D2991" s="6">
        <v>39</v>
      </c>
      <c r="E2991" s="9" t="str">
        <f t="shared" si="47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6" t="s">
        <v>36</v>
      </c>
    </row>
    <row r="2992" spans="1:15" x14ac:dyDescent="0.3">
      <c r="A2992" s="7">
        <v>4252</v>
      </c>
      <c r="B2992" s="3">
        <v>42</v>
      </c>
      <c r="C2992" s="3">
        <v>16</v>
      </c>
      <c r="D2992" s="6">
        <v>62</v>
      </c>
      <c r="E2992" s="9" t="str">
        <f t="shared" si="47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6" t="s">
        <v>36</v>
      </c>
    </row>
    <row r="2993" spans="1:15" x14ac:dyDescent="0.3">
      <c r="A2993" s="7">
        <v>4267</v>
      </c>
      <c r="B2993" s="3">
        <v>42</v>
      </c>
      <c r="C2993" s="3">
        <v>16</v>
      </c>
      <c r="D2993" s="6">
        <v>11</v>
      </c>
      <c r="E2993" s="9" t="str">
        <f t="shared" si="47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6" t="s">
        <v>37</v>
      </c>
    </row>
    <row r="2994" spans="1:15" x14ac:dyDescent="0.3">
      <c r="A2994" s="7">
        <v>4281</v>
      </c>
      <c r="B2994" s="3">
        <v>42</v>
      </c>
      <c r="C2994" s="3">
        <v>18</v>
      </c>
      <c r="D2994" s="6">
        <v>135</v>
      </c>
      <c r="E2994" s="9" t="str">
        <f t="shared" si="47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6" t="s">
        <v>37</v>
      </c>
    </row>
    <row r="2995" spans="1:15" x14ac:dyDescent="0.3">
      <c r="A2995" s="7">
        <v>4289</v>
      </c>
      <c r="B2995" s="3">
        <v>42</v>
      </c>
      <c r="C2995" s="3">
        <v>17</v>
      </c>
      <c r="D2995" s="6">
        <v>28</v>
      </c>
      <c r="E2995" s="9" t="str">
        <f t="shared" si="47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6" t="s">
        <v>37</v>
      </c>
    </row>
    <row r="2996" spans="1:15" x14ac:dyDescent="0.3">
      <c r="A2996" s="7">
        <v>4380</v>
      </c>
      <c r="B2996" s="3">
        <v>42</v>
      </c>
      <c r="C2996" s="3">
        <v>17</v>
      </c>
      <c r="D2996" s="6">
        <v>53</v>
      </c>
      <c r="E2996" s="9" t="str">
        <f t="shared" si="47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6" t="s">
        <v>36</v>
      </c>
    </row>
    <row r="2997" spans="1:15" x14ac:dyDescent="0.3">
      <c r="A2997" s="7">
        <v>4420</v>
      </c>
      <c r="B2997" s="3">
        <v>42</v>
      </c>
      <c r="C2997" s="3">
        <v>17</v>
      </c>
      <c r="D2997" s="6">
        <v>85</v>
      </c>
      <c r="E2997" s="9" t="str">
        <f t="shared" si="47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6" t="s">
        <v>36</v>
      </c>
    </row>
    <row r="2998" spans="1:15" x14ac:dyDescent="0.3">
      <c r="A2998" s="7">
        <v>4536</v>
      </c>
      <c r="B2998" s="3">
        <v>42</v>
      </c>
      <c r="C2998" s="3">
        <v>18</v>
      </c>
      <c r="D2998" s="6">
        <v>39</v>
      </c>
      <c r="E2998" s="9" t="str">
        <f t="shared" si="47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6" t="s">
        <v>36</v>
      </c>
    </row>
    <row r="2999" spans="1:15" x14ac:dyDescent="0.3">
      <c r="A2999" s="7">
        <v>4635</v>
      </c>
      <c r="B2999" s="3">
        <v>42</v>
      </c>
      <c r="C2999" s="3">
        <v>17</v>
      </c>
      <c r="D2999" s="6">
        <v>29</v>
      </c>
      <c r="E2999" s="9" t="str">
        <f t="shared" si="47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6" t="s">
        <v>36</v>
      </c>
    </row>
    <row r="3000" spans="1:15" x14ac:dyDescent="0.3">
      <c r="A3000" s="7">
        <v>4702</v>
      </c>
      <c r="B3000" s="3">
        <v>42</v>
      </c>
      <c r="C3000" s="3">
        <v>16</v>
      </c>
      <c r="D3000" s="6">
        <v>49</v>
      </c>
      <c r="E3000" s="9" t="str">
        <f t="shared" si="47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6" t="s">
        <v>36</v>
      </c>
    </row>
    <row r="3001" spans="1:15" x14ac:dyDescent="0.3">
      <c r="A3001" s="7">
        <v>4809</v>
      </c>
      <c r="B3001" s="3">
        <v>42</v>
      </c>
      <c r="C3001" s="3">
        <v>16</v>
      </c>
      <c r="D3001" s="6">
        <v>32</v>
      </c>
      <c r="E3001" s="9" t="str">
        <f t="shared" si="47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6" t="s">
        <v>37</v>
      </c>
    </row>
    <row r="3002" spans="1:15" x14ac:dyDescent="0.3">
      <c r="A3002" s="7">
        <v>4821</v>
      </c>
      <c r="B3002" s="3">
        <v>42</v>
      </c>
      <c r="C3002" s="3">
        <v>17</v>
      </c>
      <c r="D3002" s="6">
        <v>44</v>
      </c>
      <c r="E3002" s="9" t="str">
        <f t="shared" si="47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6" t="s">
        <v>37</v>
      </c>
    </row>
    <row r="3003" spans="1:15" x14ac:dyDescent="0.3">
      <c r="A3003" s="7">
        <v>4894</v>
      </c>
      <c r="B3003" s="3">
        <v>42</v>
      </c>
      <c r="C3003" s="3">
        <v>12</v>
      </c>
      <c r="D3003" s="6">
        <v>39</v>
      </c>
      <c r="E3003" s="9" t="str">
        <f t="shared" si="47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6" t="s">
        <v>37</v>
      </c>
    </row>
    <row r="3004" spans="1:15" x14ac:dyDescent="0.3">
      <c r="A3004" s="7">
        <v>4921</v>
      </c>
      <c r="B3004" s="3">
        <v>42</v>
      </c>
      <c r="C3004" s="3">
        <v>16</v>
      </c>
      <c r="D3004" s="6">
        <v>28</v>
      </c>
      <c r="E3004" s="9" t="str">
        <f t="shared" si="47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6" t="s">
        <v>37</v>
      </c>
    </row>
    <row r="3005" spans="1:15" x14ac:dyDescent="0.3">
      <c r="A3005" s="7">
        <v>4946</v>
      </c>
      <c r="B3005" s="3">
        <v>42</v>
      </c>
      <c r="C3005" s="3">
        <v>18</v>
      </c>
      <c r="D3005" s="6">
        <v>49</v>
      </c>
      <c r="E3005" s="9" t="str">
        <f t="shared" si="47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6" t="s">
        <v>37</v>
      </c>
    </row>
    <row r="3006" spans="1:15" x14ac:dyDescent="0.3">
      <c r="A3006" s="7">
        <v>56</v>
      </c>
      <c r="B3006" s="3">
        <v>41</v>
      </c>
      <c r="C3006" s="3">
        <v>17</v>
      </c>
      <c r="D3006" s="6">
        <v>139</v>
      </c>
      <c r="E3006" s="9" t="str">
        <f t="shared" si="47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6" t="s">
        <v>36</v>
      </c>
    </row>
    <row r="3007" spans="1:15" x14ac:dyDescent="0.3">
      <c r="A3007" s="7">
        <v>74</v>
      </c>
      <c r="B3007" s="3">
        <v>41</v>
      </c>
      <c r="C3007" s="3">
        <v>16</v>
      </c>
      <c r="D3007" s="6">
        <v>85</v>
      </c>
      <c r="E3007" s="9" t="str">
        <f t="shared" si="47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6" t="s">
        <v>37</v>
      </c>
    </row>
    <row r="3008" spans="1:15" x14ac:dyDescent="0.3">
      <c r="A3008" s="7">
        <v>83</v>
      </c>
      <c r="B3008" s="3">
        <v>41</v>
      </c>
      <c r="C3008" s="3">
        <v>16</v>
      </c>
      <c r="D3008" s="6">
        <v>82</v>
      </c>
      <c r="E3008" s="9" t="str">
        <f t="shared" si="47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6" t="s">
        <v>36</v>
      </c>
    </row>
    <row r="3009" spans="1:15" x14ac:dyDescent="0.3">
      <c r="A3009" s="7">
        <v>97</v>
      </c>
      <c r="B3009" s="3">
        <v>41</v>
      </c>
      <c r="C3009" s="3">
        <v>15</v>
      </c>
      <c r="D3009" s="6">
        <v>80</v>
      </c>
      <c r="E3009" s="9" t="str">
        <f t="shared" si="47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6" t="s">
        <v>36</v>
      </c>
    </row>
    <row r="3010" spans="1:15" x14ac:dyDescent="0.3">
      <c r="A3010" s="7">
        <v>111</v>
      </c>
      <c r="B3010" s="3">
        <v>41</v>
      </c>
      <c r="C3010" s="3">
        <v>14</v>
      </c>
      <c r="D3010" s="6">
        <v>9</v>
      </c>
      <c r="E3010" s="9" t="str">
        <f t="shared" si="47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6" t="s">
        <v>36</v>
      </c>
    </row>
    <row r="3011" spans="1:15" x14ac:dyDescent="0.3">
      <c r="A3011" s="7">
        <v>119</v>
      </c>
      <c r="B3011" s="3">
        <v>41</v>
      </c>
      <c r="C3011" s="3">
        <v>16</v>
      </c>
      <c r="D3011" s="6">
        <v>73</v>
      </c>
      <c r="E3011" s="9" t="str">
        <f t="shared" si="47"/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6" t="s">
        <v>36</v>
      </c>
    </row>
    <row r="3012" spans="1:15" x14ac:dyDescent="0.3">
      <c r="A3012" s="7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6" t="s">
        <v>37</v>
      </c>
    </row>
    <row r="3013" spans="1:15" x14ac:dyDescent="0.3">
      <c r="A3013" s="7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6" t="s">
        <v>37</v>
      </c>
    </row>
    <row r="3014" spans="1:15" x14ac:dyDescent="0.3">
      <c r="A3014" s="7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6" t="s">
        <v>36</v>
      </c>
    </row>
    <row r="3015" spans="1:15" x14ac:dyDescent="0.3">
      <c r="A3015" s="7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6" t="s">
        <v>36</v>
      </c>
    </row>
    <row r="3016" spans="1:15" x14ac:dyDescent="0.3">
      <c r="A3016" s="7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6" t="s">
        <v>36</v>
      </c>
    </row>
    <row r="3017" spans="1:15" x14ac:dyDescent="0.3">
      <c r="A3017" s="7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6" t="s">
        <v>36</v>
      </c>
    </row>
    <row r="3018" spans="1:15" x14ac:dyDescent="0.3">
      <c r="A3018" s="7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6" t="s">
        <v>36</v>
      </c>
    </row>
    <row r="3019" spans="1:15" x14ac:dyDescent="0.3">
      <c r="A3019" s="7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6" t="s">
        <v>37</v>
      </c>
    </row>
    <row r="3020" spans="1:15" x14ac:dyDescent="0.3">
      <c r="A3020" s="7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6" t="s">
        <v>37</v>
      </c>
    </row>
    <row r="3021" spans="1:15" x14ac:dyDescent="0.3">
      <c r="A3021" s="7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6" t="s">
        <v>36</v>
      </c>
    </row>
    <row r="3022" spans="1:15" x14ac:dyDescent="0.3">
      <c r="A3022" s="7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6" t="s">
        <v>36</v>
      </c>
    </row>
    <row r="3023" spans="1:15" x14ac:dyDescent="0.3">
      <c r="A3023" s="7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6" t="s">
        <v>36</v>
      </c>
    </row>
    <row r="3024" spans="1:15" x14ac:dyDescent="0.3">
      <c r="A3024" s="7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6" t="s">
        <v>36</v>
      </c>
    </row>
    <row r="3025" spans="1:15" x14ac:dyDescent="0.3">
      <c r="A3025" s="7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6" t="s">
        <v>36</v>
      </c>
    </row>
    <row r="3026" spans="1:15" x14ac:dyDescent="0.3">
      <c r="A3026" s="7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6" t="s">
        <v>37</v>
      </c>
    </row>
    <row r="3027" spans="1:15" x14ac:dyDescent="0.3">
      <c r="A3027" s="7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6" t="s">
        <v>37</v>
      </c>
    </row>
    <row r="3028" spans="1:15" x14ac:dyDescent="0.3">
      <c r="A3028" s="7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6" t="s">
        <v>36</v>
      </c>
    </row>
    <row r="3029" spans="1:15" x14ac:dyDescent="0.3">
      <c r="A3029" s="7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6" t="s">
        <v>36</v>
      </c>
    </row>
    <row r="3030" spans="1:15" x14ac:dyDescent="0.3">
      <c r="A3030" s="7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6" t="s">
        <v>36</v>
      </c>
    </row>
    <row r="3031" spans="1:15" x14ac:dyDescent="0.3">
      <c r="A3031" s="7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6" t="s">
        <v>36</v>
      </c>
    </row>
    <row r="3032" spans="1:15" x14ac:dyDescent="0.3">
      <c r="A3032" s="7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6" t="s">
        <v>37</v>
      </c>
    </row>
    <row r="3033" spans="1:15" x14ac:dyDescent="0.3">
      <c r="A3033" s="7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6" t="s">
        <v>36</v>
      </c>
    </row>
    <row r="3034" spans="1:15" x14ac:dyDescent="0.3">
      <c r="A3034" s="7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6" t="s">
        <v>36</v>
      </c>
    </row>
    <row r="3035" spans="1:15" x14ac:dyDescent="0.3">
      <c r="A3035" s="7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6" t="s">
        <v>36</v>
      </c>
    </row>
    <row r="3036" spans="1:15" x14ac:dyDescent="0.3">
      <c r="A3036" s="7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6" t="s">
        <v>36</v>
      </c>
    </row>
    <row r="3037" spans="1:15" x14ac:dyDescent="0.3">
      <c r="A3037" s="7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6" t="s">
        <v>36</v>
      </c>
    </row>
    <row r="3038" spans="1:15" x14ac:dyDescent="0.3">
      <c r="A3038" s="7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6" t="s">
        <v>36</v>
      </c>
    </row>
    <row r="3039" spans="1:15" x14ac:dyDescent="0.3">
      <c r="A3039" s="7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6" t="s">
        <v>37</v>
      </c>
    </row>
    <row r="3040" spans="1:15" x14ac:dyDescent="0.3">
      <c r="A3040" s="7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6" t="s">
        <v>36</v>
      </c>
    </row>
    <row r="3041" spans="1:15" x14ac:dyDescent="0.3">
      <c r="A3041" s="7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6" t="s">
        <v>36</v>
      </c>
    </row>
    <row r="3042" spans="1:15" x14ac:dyDescent="0.3">
      <c r="A3042" s="7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6" t="s">
        <v>37</v>
      </c>
    </row>
    <row r="3043" spans="1:15" x14ac:dyDescent="0.3">
      <c r="A3043" s="7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6" t="s">
        <v>36</v>
      </c>
    </row>
    <row r="3044" spans="1:15" x14ac:dyDescent="0.3">
      <c r="A3044" s="7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6" t="s">
        <v>36</v>
      </c>
    </row>
    <row r="3045" spans="1:15" x14ac:dyDescent="0.3">
      <c r="A3045" s="7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6" t="s">
        <v>36</v>
      </c>
    </row>
    <row r="3046" spans="1:15" x14ac:dyDescent="0.3">
      <c r="A3046" s="7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6" t="s">
        <v>37</v>
      </c>
    </row>
    <row r="3047" spans="1:15" x14ac:dyDescent="0.3">
      <c r="A3047" s="7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6" t="s">
        <v>37</v>
      </c>
    </row>
    <row r="3048" spans="1:15" x14ac:dyDescent="0.3">
      <c r="A3048" s="7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6" t="s">
        <v>36</v>
      </c>
    </row>
    <row r="3049" spans="1:15" x14ac:dyDescent="0.3">
      <c r="A3049" s="7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6" t="s">
        <v>36</v>
      </c>
    </row>
    <row r="3050" spans="1:15" x14ac:dyDescent="0.3">
      <c r="A3050" s="7">
        <v>1517</v>
      </c>
      <c r="B3050" s="3">
        <v>41</v>
      </c>
      <c r="C3050" s="3">
        <v>17</v>
      </c>
      <c r="D3050" s="6">
        <v>49</v>
      </c>
      <c r="E3050" s="9" t="str">
        <f t="shared" ref="E3050:E3113" si="48">IF(D3050&lt;=50,"0-50",IF(D3050&lt;=100,"51-100","100+"))</f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6" t="s">
        <v>36</v>
      </c>
    </row>
    <row r="3051" spans="1:15" x14ac:dyDescent="0.3">
      <c r="A3051" s="7">
        <v>1524</v>
      </c>
      <c r="B3051" s="3">
        <v>41</v>
      </c>
      <c r="C3051" s="3">
        <v>16</v>
      </c>
      <c r="D3051" s="6">
        <v>104</v>
      </c>
      <c r="E3051" s="9" t="str">
        <f t="shared" si="48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6" t="s">
        <v>36</v>
      </c>
    </row>
    <row r="3052" spans="1:15" x14ac:dyDescent="0.3">
      <c r="A3052" s="7">
        <v>1571</v>
      </c>
      <c r="B3052" s="3">
        <v>41</v>
      </c>
      <c r="C3052" s="3">
        <v>16</v>
      </c>
      <c r="D3052" s="6">
        <v>114</v>
      </c>
      <c r="E3052" s="9" t="str">
        <f t="shared" si="48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6" t="s">
        <v>37</v>
      </c>
    </row>
    <row r="3053" spans="1:15" x14ac:dyDescent="0.3">
      <c r="A3053" s="7">
        <v>1613</v>
      </c>
      <c r="B3053" s="3">
        <v>41</v>
      </c>
      <c r="C3053" s="3">
        <v>17</v>
      </c>
      <c r="D3053" s="6">
        <v>33</v>
      </c>
      <c r="E3053" s="9" t="str">
        <f t="shared" si="48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6" t="s">
        <v>36</v>
      </c>
    </row>
    <row r="3054" spans="1:15" x14ac:dyDescent="0.3">
      <c r="A3054" s="7">
        <v>1631</v>
      </c>
      <c r="B3054" s="3">
        <v>41</v>
      </c>
      <c r="C3054" s="3">
        <v>17</v>
      </c>
      <c r="D3054" s="6">
        <v>99</v>
      </c>
      <c r="E3054" s="9" t="str">
        <f t="shared" si="48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6" t="s">
        <v>37</v>
      </c>
    </row>
    <row r="3055" spans="1:15" x14ac:dyDescent="0.3">
      <c r="A3055" s="7">
        <v>1644</v>
      </c>
      <c r="B3055" s="3">
        <v>41</v>
      </c>
      <c r="C3055" s="3">
        <v>16</v>
      </c>
      <c r="D3055" s="6">
        <v>13</v>
      </c>
      <c r="E3055" s="9" t="str">
        <f t="shared" si="48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6" t="s">
        <v>36</v>
      </c>
    </row>
    <row r="3056" spans="1:15" x14ac:dyDescent="0.3">
      <c r="A3056" s="7">
        <v>1731</v>
      </c>
      <c r="B3056" s="3">
        <v>41</v>
      </c>
      <c r="C3056" s="3">
        <v>17</v>
      </c>
      <c r="D3056" s="6">
        <v>51</v>
      </c>
      <c r="E3056" s="9" t="str">
        <f t="shared" si="48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6" t="s">
        <v>37</v>
      </c>
    </row>
    <row r="3057" spans="1:15" x14ac:dyDescent="0.3">
      <c r="A3057" s="7">
        <v>1761</v>
      </c>
      <c r="B3057" s="3">
        <v>41</v>
      </c>
      <c r="C3057" s="3">
        <v>16</v>
      </c>
      <c r="D3057" s="6">
        <v>33</v>
      </c>
      <c r="E3057" s="9" t="str">
        <f t="shared" si="48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6" t="s">
        <v>36</v>
      </c>
    </row>
    <row r="3058" spans="1:15" x14ac:dyDescent="0.3">
      <c r="A3058" s="7">
        <v>1768</v>
      </c>
      <c r="B3058" s="3">
        <v>41</v>
      </c>
      <c r="C3058" s="3">
        <v>14</v>
      </c>
      <c r="D3058" s="6">
        <v>74</v>
      </c>
      <c r="E3058" s="9" t="str">
        <f t="shared" si="48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6" t="s">
        <v>36</v>
      </c>
    </row>
    <row r="3059" spans="1:15" x14ac:dyDescent="0.3">
      <c r="A3059" s="7">
        <v>1835</v>
      </c>
      <c r="B3059" s="3">
        <v>41</v>
      </c>
      <c r="C3059" s="3">
        <v>16</v>
      </c>
      <c r="D3059" s="6">
        <v>23</v>
      </c>
      <c r="E3059" s="9" t="str">
        <f t="shared" si="48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6" t="s">
        <v>36</v>
      </c>
    </row>
    <row r="3060" spans="1:15" x14ac:dyDescent="0.3">
      <c r="A3060" s="7">
        <v>1978</v>
      </c>
      <c r="B3060" s="3">
        <v>41</v>
      </c>
      <c r="C3060" s="3">
        <v>15</v>
      </c>
      <c r="D3060" s="6">
        <v>54</v>
      </c>
      <c r="E3060" s="9" t="str">
        <f t="shared" si="48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6" t="s">
        <v>37</v>
      </c>
    </row>
    <row r="3061" spans="1:15" x14ac:dyDescent="0.3">
      <c r="A3061" s="7">
        <v>1980</v>
      </c>
      <c r="B3061" s="3">
        <v>41</v>
      </c>
      <c r="C3061" s="3">
        <v>17</v>
      </c>
      <c r="D3061" s="6">
        <v>11</v>
      </c>
      <c r="E3061" s="9" t="str">
        <f t="shared" si="48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6" t="s">
        <v>36</v>
      </c>
    </row>
    <row r="3062" spans="1:15" x14ac:dyDescent="0.3">
      <c r="A3062" s="7">
        <v>2017</v>
      </c>
      <c r="B3062" s="3">
        <v>41</v>
      </c>
      <c r="C3062" s="3">
        <v>17</v>
      </c>
      <c r="D3062" s="6">
        <v>93</v>
      </c>
      <c r="E3062" s="9" t="str">
        <f t="shared" si="48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6" t="s">
        <v>36</v>
      </c>
    </row>
    <row r="3063" spans="1:15" x14ac:dyDescent="0.3">
      <c r="A3063" s="7">
        <v>2041</v>
      </c>
      <c r="B3063" s="3">
        <v>41</v>
      </c>
      <c r="C3063" s="3">
        <v>16</v>
      </c>
      <c r="D3063" s="6">
        <v>91</v>
      </c>
      <c r="E3063" s="9" t="str">
        <f t="shared" si="48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6" t="s">
        <v>36</v>
      </c>
    </row>
    <row r="3064" spans="1:15" x14ac:dyDescent="0.3">
      <c r="A3064" s="7">
        <v>2043</v>
      </c>
      <c r="B3064" s="3">
        <v>41</v>
      </c>
      <c r="C3064" s="3">
        <v>17</v>
      </c>
      <c r="D3064" s="6">
        <v>121</v>
      </c>
      <c r="E3064" s="9" t="str">
        <f t="shared" si="48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6" t="s">
        <v>36</v>
      </c>
    </row>
    <row r="3065" spans="1:15" x14ac:dyDescent="0.3">
      <c r="A3065" s="7">
        <v>2051</v>
      </c>
      <c r="B3065" s="3">
        <v>41</v>
      </c>
      <c r="C3065" s="3">
        <v>15</v>
      </c>
      <c r="D3065" s="6">
        <v>29</v>
      </c>
      <c r="E3065" s="9" t="str">
        <f t="shared" si="48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6" t="s">
        <v>36</v>
      </c>
    </row>
    <row r="3066" spans="1:15" x14ac:dyDescent="0.3">
      <c r="A3066" s="7">
        <v>2067</v>
      </c>
      <c r="B3066" s="3">
        <v>41</v>
      </c>
      <c r="C3066" s="3">
        <v>16</v>
      </c>
      <c r="D3066" s="6">
        <v>30</v>
      </c>
      <c r="E3066" s="9" t="str">
        <f t="shared" si="48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6" t="s">
        <v>37</v>
      </c>
    </row>
    <row r="3067" spans="1:15" x14ac:dyDescent="0.3">
      <c r="A3067" s="7">
        <v>2108</v>
      </c>
      <c r="B3067" s="3">
        <v>41</v>
      </c>
      <c r="C3067" s="3">
        <v>17</v>
      </c>
      <c r="D3067" s="6">
        <v>85</v>
      </c>
      <c r="E3067" s="9" t="str">
        <f t="shared" si="48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6" t="s">
        <v>36</v>
      </c>
    </row>
    <row r="3068" spans="1:15" x14ac:dyDescent="0.3">
      <c r="A3068" s="7">
        <v>2121</v>
      </c>
      <c r="B3068" s="3">
        <v>41</v>
      </c>
      <c r="C3068" s="3">
        <v>17</v>
      </c>
      <c r="D3068" s="6">
        <v>44</v>
      </c>
      <c r="E3068" s="9" t="str">
        <f t="shared" si="48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6" t="s">
        <v>36</v>
      </c>
    </row>
    <row r="3069" spans="1:15" x14ac:dyDescent="0.3">
      <c r="A3069" s="7">
        <v>2122</v>
      </c>
      <c r="B3069" s="3">
        <v>41</v>
      </c>
      <c r="C3069" s="3">
        <v>17</v>
      </c>
      <c r="D3069" s="6">
        <v>38</v>
      </c>
      <c r="E3069" s="9" t="str">
        <f t="shared" si="48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6" t="s">
        <v>37</v>
      </c>
    </row>
    <row r="3070" spans="1:15" x14ac:dyDescent="0.3">
      <c r="A3070" s="7">
        <v>2152</v>
      </c>
      <c r="B3070" s="3">
        <v>41</v>
      </c>
      <c r="C3070" s="3">
        <v>16</v>
      </c>
      <c r="D3070" s="6">
        <v>19</v>
      </c>
      <c r="E3070" s="9" t="str">
        <f t="shared" si="48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6" t="s">
        <v>36</v>
      </c>
    </row>
    <row r="3071" spans="1:15" x14ac:dyDescent="0.3">
      <c r="A3071" s="7">
        <v>2177</v>
      </c>
      <c r="B3071" s="3">
        <v>41</v>
      </c>
      <c r="C3071" s="3">
        <v>14</v>
      </c>
      <c r="D3071" s="6">
        <v>51</v>
      </c>
      <c r="E3071" s="9" t="str">
        <f t="shared" si="48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6" t="s">
        <v>36</v>
      </c>
    </row>
    <row r="3072" spans="1:15" x14ac:dyDescent="0.3">
      <c r="A3072" s="7">
        <v>2202</v>
      </c>
      <c r="B3072" s="3">
        <v>41</v>
      </c>
      <c r="C3072" s="3">
        <v>16</v>
      </c>
      <c r="D3072" s="6">
        <v>111</v>
      </c>
      <c r="E3072" s="9" t="str">
        <f t="shared" si="48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6" t="s">
        <v>36</v>
      </c>
    </row>
    <row r="3073" spans="1:15" x14ac:dyDescent="0.3">
      <c r="A3073" s="7">
        <v>2241</v>
      </c>
      <c r="B3073" s="3">
        <v>41</v>
      </c>
      <c r="C3073" s="3">
        <v>17</v>
      </c>
      <c r="D3073" s="6">
        <v>81</v>
      </c>
      <c r="E3073" s="9" t="str">
        <f t="shared" si="48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6" t="s">
        <v>36</v>
      </c>
    </row>
    <row r="3074" spans="1:15" x14ac:dyDescent="0.3">
      <c r="A3074" s="7">
        <v>2243</v>
      </c>
      <c r="B3074" s="3">
        <v>41</v>
      </c>
      <c r="C3074" s="3">
        <v>17</v>
      </c>
      <c r="D3074" s="6">
        <v>45</v>
      </c>
      <c r="E3074" s="9" t="str">
        <f t="shared" si="48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6" t="s">
        <v>36</v>
      </c>
    </row>
    <row r="3075" spans="1:15" x14ac:dyDescent="0.3">
      <c r="A3075" s="7">
        <v>2250</v>
      </c>
      <c r="B3075" s="3">
        <v>41</v>
      </c>
      <c r="C3075" s="3">
        <v>14</v>
      </c>
      <c r="D3075" s="6">
        <v>38</v>
      </c>
      <c r="E3075" s="9" t="str">
        <f t="shared" si="48"/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6" t="s">
        <v>36</v>
      </c>
    </row>
    <row r="3076" spans="1:15" x14ac:dyDescent="0.3">
      <c r="A3076" s="7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6" t="s">
        <v>36</v>
      </c>
    </row>
    <row r="3077" spans="1:15" x14ac:dyDescent="0.3">
      <c r="A3077" s="7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6" t="s">
        <v>36</v>
      </c>
    </row>
    <row r="3078" spans="1:15" x14ac:dyDescent="0.3">
      <c r="A3078" s="7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6" t="s">
        <v>36</v>
      </c>
    </row>
    <row r="3079" spans="1:15" x14ac:dyDescent="0.3">
      <c r="A3079" s="7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6" t="s">
        <v>37</v>
      </c>
    </row>
    <row r="3080" spans="1:15" x14ac:dyDescent="0.3">
      <c r="A3080" s="7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6" t="s">
        <v>36</v>
      </c>
    </row>
    <row r="3081" spans="1:15" x14ac:dyDescent="0.3">
      <c r="A3081" s="7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6" t="s">
        <v>37</v>
      </c>
    </row>
    <row r="3082" spans="1:15" x14ac:dyDescent="0.3">
      <c r="A3082" s="7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6" t="s">
        <v>36</v>
      </c>
    </row>
    <row r="3083" spans="1:15" x14ac:dyDescent="0.3">
      <c r="A3083" s="7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6" t="s">
        <v>36</v>
      </c>
    </row>
    <row r="3084" spans="1:15" x14ac:dyDescent="0.3">
      <c r="A3084" s="7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6" t="s">
        <v>36</v>
      </c>
    </row>
    <row r="3085" spans="1:15" x14ac:dyDescent="0.3">
      <c r="A3085" s="7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6" t="s">
        <v>36</v>
      </c>
    </row>
    <row r="3086" spans="1:15" x14ac:dyDescent="0.3">
      <c r="A3086" s="7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6" t="s">
        <v>37</v>
      </c>
    </row>
    <row r="3087" spans="1:15" x14ac:dyDescent="0.3">
      <c r="A3087" s="7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6" t="s">
        <v>36</v>
      </c>
    </row>
    <row r="3088" spans="1:15" x14ac:dyDescent="0.3">
      <c r="A3088" s="7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6" t="s">
        <v>36</v>
      </c>
    </row>
    <row r="3089" spans="1:15" x14ac:dyDescent="0.3">
      <c r="A3089" s="7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6" t="s">
        <v>36</v>
      </c>
    </row>
    <row r="3090" spans="1:15" x14ac:dyDescent="0.3">
      <c r="A3090" s="7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6" t="s">
        <v>36</v>
      </c>
    </row>
    <row r="3091" spans="1:15" x14ac:dyDescent="0.3">
      <c r="A3091" s="7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6" t="s">
        <v>37</v>
      </c>
    </row>
    <row r="3092" spans="1:15" x14ac:dyDescent="0.3">
      <c r="A3092" s="7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6" t="s">
        <v>36</v>
      </c>
    </row>
    <row r="3093" spans="1:15" x14ac:dyDescent="0.3">
      <c r="A3093" s="7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6" t="s">
        <v>36</v>
      </c>
    </row>
    <row r="3094" spans="1:15" x14ac:dyDescent="0.3">
      <c r="A3094" s="7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6" t="s">
        <v>36</v>
      </c>
    </row>
    <row r="3095" spans="1:15" x14ac:dyDescent="0.3">
      <c r="A3095" s="7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6" t="s">
        <v>36</v>
      </c>
    </row>
    <row r="3096" spans="1:15" x14ac:dyDescent="0.3">
      <c r="A3096" s="7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6" t="s">
        <v>36</v>
      </c>
    </row>
    <row r="3097" spans="1:15" x14ac:dyDescent="0.3">
      <c r="A3097" s="7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6" t="s">
        <v>36</v>
      </c>
    </row>
    <row r="3098" spans="1:15" x14ac:dyDescent="0.3">
      <c r="A3098" s="7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6" t="s">
        <v>37</v>
      </c>
    </row>
    <row r="3099" spans="1:15" x14ac:dyDescent="0.3">
      <c r="A3099" s="7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6" t="s">
        <v>37</v>
      </c>
    </row>
    <row r="3100" spans="1:15" x14ac:dyDescent="0.3">
      <c r="A3100" s="7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6" t="s">
        <v>36</v>
      </c>
    </row>
    <row r="3101" spans="1:15" x14ac:dyDescent="0.3">
      <c r="A3101" s="7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6" t="s">
        <v>36</v>
      </c>
    </row>
    <row r="3102" spans="1:15" x14ac:dyDescent="0.3">
      <c r="A3102" s="7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6" t="s">
        <v>36</v>
      </c>
    </row>
    <row r="3103" spans="1:15" x14ac:dyDescent="0.3">
      <c r="A3103" s="7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6" t="s">
        <v>36</v>
      </c>
    </row>
    <row r="3104" spans="1:15" x14ac:dyDescent="0.3">
      <c r="A3104" s="7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6" t="s">
        <v>37</v>
      </c>
    </row>
    <row r="3105" spans="1:15" x14ac:dyDescent="0.3">
      <c r="A3105" s="7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6" t="s">
        <v>36</v>
      </c>
    </row>
    <row r="3106" spans="1:15" x14ac:dyDescent="0.3">
      <c r="A3106" s="7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6" t="s">
        <v>36</v>
      </c>
    </row>
    <row r="3107" spans="1:15" x14ac:dyDescent="0.3">
      <c r="A3107" s="7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6" t="s">
        <v>36</v>
      </c>
    </row>
    <row r="3108" spans="1:15" x14ac:dyDescent="0.3">
      <c r="A3108" s="7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6" t="s">
        <v>37</v>
      </c>
    </row>
    <row r="3109" spans="1:15" x14ac:dyDescent="0.3">
      <c r="A3109" s="7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6" t="s">
        <v>36</v>
      </c>
    </row>
    <row r="3110" spans="1:15" x14ac:dyDescent="0.3">
      <c r="A3110" s="7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6" t="s">
        <v>36</v>
      </c>
    </row>
    <row r="3111" spans="1:15" x14ac:dyDescent="0.3">
      <c r="A3111" s="7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6" t="s">
        <v>36</v>
      </c>
    </row>
    <row r="3112" spans="1:15" x14ac:dyDescent="0.3">
      <c r="A3112" s="7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6" t="s">
        <v>36</v>
      </c>
    </row>
    <row r="3113" spans="1:15" x14ac:dyDescent="0.3">
      <c r="A3113" s="7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6" t="s">
        <v>36</v>
      </c>
    </row>
    <row r="3114" spans="1:15" x14ac:dyDescent="0.3">
      <c r="A3114" s="7">
        <v>4025</v>
      </c>
      <c r="B3114" s="3">
        <v>41</v>
      </c>
      <c r="C3114" s="3">
        <v>15</v>
      </c>
      <c r="D3114" s="6">
        <v>82</v>
      </c>
      <c r="E3114" s="9" t="str">
        <f t="shared" ref="E3114:E3177" si="49">IF(D3114&lt;=50,"0-50",IF(D3114&lt;=100,"51-100","100+"))</f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6" t="s">
        <v>36</v>
      </c>
    </row>
    <row r="3115" spans="1:15" x14ac:dyDescent="0.3">
      <c r="A3115" s="7">
        <v>4103</v>
      </c>
      <c r="B3115" s="3">
        <v>41</v>
      </c>
      <c r="C3115" s="3">
        <v>16</v>
      </c>
      <c r="D3115" s="6">
        <v>81</v>
      </c>
      <c r="E3115" s="9" t="str">
        <f t="shared" si="49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6" t="s">
        <v>37</v>
      </c>
    </row>
    <row r="3116" spans="1:15" x14ac:dyDescent="0.3">
      <c r="A3116" s="7">
        <v>4134</v>
      </c>
      <c r="B3116" s="3">
        <v>41</v>
      </c>
      <c r="C3116" s="3">
        <v>17</v>
      </c>
      <c r="D3116" s="6">
        <v>129</v>
      </c>
      <c r="E3116" s="9" t="str">
        <f t="shared" si="49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6" t="s">
        <v>37</v>
      </c>
    </row>
    <row r="3117" spans="1:15" x14ac:dyDescent="0.3">
      <c r="A3117" s="7">
        <v>4150</v>
      </c>
      <c r="B3117" s="3">
        <v>41</v>
      </c>
      <c r="C3117" s="3">
        <v>15</v>
      </c>
      <c r="D3117" s="6">
        <v>53</v>
      </c>
      <c r="E3117" s="9" t="str">
        <f t="shared" si="49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6" t="s">
        <v>36</v>
      </c>
    </row>
    <row r="3118" spans="1:15" x14ac:dyDescent="0.3">
      <c r="A3118" s="7">
        <v>4170</v>
      </c>
      <c r="B3118" s="3">
        <v>41</v>
      </c>
      <c r="C3118" s="3">
        <v>17</v>
      </c>
      <c r="D3118" s="6">
        <v>143</v>
      </c>
      <c r="E3118" s="9" t="str">
        <f t="shared" si="49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6" t="s">
        <v>36</v>
      </c>
    </row>
    <row r="3119" spans="1:15" x14ac:dyDescent="0.3">
      <c r="A3119" s="7">
        <v>4184</v>
      </c>
      <c r="B3119" s="3">
        <v>41</v>
      </c>
      <c r="C3119" s="3">
        <v>17</v>
      </c>
      <c r="D3119" s="6">
        <v>140</v>
      </c>
      <c r="E3119" s="9" t="str">
        <f t="shared" si="49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6" t="s">
        <v>36</v>
      </c>
    </row>
    <row r="3120" spans="1:15" x14ac:dyDescent="0.3">
      <c r="A3120" s="7">
        <v>4257</v>
      </c>
      <c r="B3120" s="3">
        <v>41</v>
      </c>
      <c r="C3120" s="3">
        <v>17</v>
      </c>
      <c r="D3120" s="6">
        <v>165</v>
      </c>
      <c r="E3120" s="9" t="str">
        <f t="shared" si="49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6" t="s">
        <v>36</v>
      </c>
    </row>
    <row r="3121" spans="1:15" x14ac:dyDescent="0.3">
      <c r="A3121" s="7">
        <v>4313</v>
      </c>
      <c r="B3121" s="3">
        <v>41</v>
      </c>
      <c r="C3121" s="3">
        <v>15</v>
      </c>
      <c r="D3121" s="6">
        <v>93</v>
      </c>
      <c r="E3121" s="9" t="str">
        <f t="shared" si="49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6" t="s">
        <v>36</v>
      </c>
    </row>
    <row r="3122" spans="1:15" x14ac:dyDescent="0.3">
      <c r="A3122" s="7">
        <v>4492</v>
      </c>
      <c r="B3122" s="3">
        <v>41</v>
      </c>
      <c r="C3122" s="3">
        <v>16</v>
      </c>
      <c r="D3122" s="6">
        <v>64</v>
      </c>
      <c r="E3122" s="9" t="str">
        <f t="shared" si="49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6" t="s">
        <v>36</v>
      </c>
    </row>
    <row r="3123" spans="1:15" x14ac:dyDescent="0.3">
      <c r="A3123" s="7">
        <v>4512</v>
      </c>
      <c r="B3123" s="3">
        <v>41</v>
      </c>
      <c r="C3123" s="3">
        <v>17</v>
      </c>
      <c r="D3123" s="6">
        <v>9</v>
      </c>
      <c r="E3123" s="9" t="str">
        <f t="shared" si="49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6" t="s">
        <v>37</v>
      </c>
    </row>
    <row r="3124" spans="1:15" x14ac:dyDescent="0.3">
      <c r="A3124" s="7">
        <v>4528</v>
      </c>
      <c r="B3124" s="3">
        <v>41</v>
      </c>
      <c r="C3124" s="3">
        <v>16</v>
      </c>
      <c r="D3124" s="6">
        <v>18</v>
      </c>
      <c r="E3124" s="9" t="str">
        <f t="shared" si="49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6" t="s">
        <v>37</v>
      </c>
    </row>
    <row r="3125" spans="1:15" x14ac:dyDescent="0.3">
      <c r="A3125" s="7">
        <v>4535</v>
      </c>
      <c r="B3125" s="3">
        <v>41</v>
      </c>
      <c r="C3125" s="3">
        <v>17</v>
      </c>
      <c r="D3125" s="6">
        <v>83</v>
      </c>
      <c r="E3125" s="9" t="str">
        <f t="shared" si="49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6" t="s">
        <v>36</v>
      </c>
    </row>
    <row r="3126" spans="1:15" x14ac:dyDescent="0.3">
      <c r="A3126" s="7">
        <v>4555</v>
      </c>
      <c r="B3126" s="3">
        <v>41</v>
      </c>
      <c r="C3126" s="3">
        <v>16</v>
      </c>
      <c r="D3126" s="6">
        <v>109</v>
      </c>
      <c r="E3126" s="9" t="str">
        <f t="shared" si="49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6" t="s">
        <v>36</v>
      </c>
    </row>
    <row r="3127" spans="1:15" x14ac:dyDescent="0.3">
      <c r="A3127" s="7">
        <v>4637</v>
      </c>
      <c r="B3127" s="3">
        <v>41</v>
      </c>
      <c r="C3127" s="3">
        <v>16</v>
      </c>
      <c r="D3127" s="6">
        <v>78</v>
      </c>
      <c r="E3127" s="9" t="str">
        <f t="shared" si="49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6" t="s">
        <v>36</v>
      </c>
    </row>
    <row r="3128" spans="1:15" x14ac:dyDescent="0.3">
      <c r="A3128" s="7">
        <v>4658</v>
      </c>
      <c r="B3128" s="3">
        <v>41</v>
      </c>
      <c r="C3128" s="3">
        <v>16</v>
      </c>
      <c r="D3128" s="6">
        <v>9</v>
      </c>
      <c r="E3128" s="9" t="str">
        <f t="shared" si="49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6" t="s">
        <v>37</v>
      </c>
    </row>
    <row r="3129" spans="1:15" x14ac:dyDescent="0.3">
      <c r="A3129" s="7">
        <v>4692</v>
      </c>
      <c r="B3129" s="3">
        <v>41</v>
      </c>
      <c r="C3129" s="3">
        <v>17</v>
      </c>
      <c r="D3129" s="6">
        <v>65</v>
      </c>
      <c r="E3129" s="9" t="str">
        <f t="shared" si="49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6" t="s">
        <v>36</v>
      </c>
    </row>
    <row r="3130" spans="1:15" x14ac:dyDescent="0.3">
      <c r="A3130" s="7">
        <v>4711</v>
      </c>
      <c r="B3130" s="3">
        <v>41</v>
      </c>
      <c r="C3130" s="3">
        <v>17</v>
      </c>
      <c r="D3130" s="6">
        <v>71</v>
      </c>
      <c r="E3130" s="9" t="str">
        <f t="shared" si="49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6" t="s">
        <v>37</v>
      </c>
    </row>
    <row r="3131" spans="1:15" x14ac:dyDescent="0.3">
      <c r="A3131" s="7">
        <v>4721</v>
      </c>
      <c r="B3131" s="3">
        <v>41</v>
      </c>
      <c r="C3131" s="3">
        <v>15</v>
      </c>
      <c r="D3131" s="6">
        <v>88</v>
      </c>
      <c r="E3131" s="9" t="str">
        <f t="shared" si="49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6" t="s">
        <v>36</v>
      </c>
    </row>
    <row r="3132" spans="1:15" x14ac:dyDescent="0.3">
      <c r="A3132" s="7">
        <v>4728</v>
      </c>
      <c r="B3132" s="3">
        <v>41</v>
      </c>
      <c r="C3132" s="3">
        <v>17</v>
      </c>
      <c r="D3132" s="6">
        <v>58</v>
      </c>
      <c r="E3132" s="9" t="str">
        <f t="shared" si="49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6" t="s">
        <v>37</v>
      </c>
    </row>
    <row r="3133" spans="1:15" x14ac:dyDescent="0.3">
      <c r="A3133" s="7">
        <v>4752</v>
      </c>
      <c r="B3133" s="3">
        <v>41</v>
      </c>
      <c r="C3133" s="3">
        <v>17</v>
      </c>
      <c r="D3133" s="6">
        <v>154</v>
      </c>
      <c r="E3133" s="9" t="str">
        <f t="shared" si="49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6" t="s">
        <v>37</v>
      </c>
    </row>
    <row r="3134" spans="1:15" x14ac:dyDescent="0.3">
      <c r="A3134" s="7">
        <v>4767</v>
      </c>
      <c r="B3134" s="3">
        <v>41</v>
      </c>
      <c r="C3134" s="3">
        <v>15</v>
      </c>
      <c r="D3134" s="6">
        <v>54</v>
      </c>
      <c r="E3134" s="9" t="str">
        <f t="shared" si="49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6" t="s">
        <v>36</v>
      </c>
    </row>
    <row r="3135" spans="1:15" x14ac:dyDescent="0.3">
      <c r="A3135" s="7">
        <v>4865</v>
      </c>
      <c r="B3135" s="3">
        <v>41</v>
      </c>
      <c r="C3135" s="3">
        <v>16</v>
      </c>
      <c r="D3135" s="6">
        <v>52</v>
      </c>
      <c r="E3135" s="9" t="str">
        <f t="shared" si="49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6" t="s">
        <v>36</v>
      </c>
    </row>
    <row r="3136" spans="1:15" x14ac:dyDescent="0.3">
      <c r="A3136" s="7">
        <v>4867</v>
      </c>
      <c r="B3136" s="3">
        <v>41</v>
      </c>
      <c r="C3136" s="3">
        <v>17</v>
      </c>
      <c r="D3136" s="6">
        <v>71</v>
      </c>
      <c r="E3136" s="9" t="str">
        <f t="shared" si="49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6" t="s">
        <v>37</v>
      </c>
    </row>
    <row r="3137" spans="1:15" x14ac:dyDescent="0.3">
      <c r="A3137" s="7">
        <v>4888</v>
      </c>
      <c r="B3137" s="3">
        <v>41</v>
      </c>
      <c r="C3137" s="3">
        <v>15</v>
      </c>
      <c r="D3137" s="6">
        <v>49</v>
      </c>
      <c r="E3137" s="9" t="str">
        <f t="shared" si="49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6" t="s">
        <v>37</v>
      </c>
    </row>
    <row r="3138" spans="1:15" x14ac:dyDescent="0.3">
      <c r="A3138" s="7">
        <v>4910</v>
      </c>
      <c r="B3138" s="3">
        <v>41</v>
      </c>
      <c r="C3138" s="3">
        <v>16</v>
      </c>
      <c r="D3138" s="6">
        <v>25</v>
      </c>
      <c r="E3138" s="9" t="str">
        <f t="shared" si="49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6" t="s">
        <v>37</v>
      </c>
    </row>
    <row r="3139" spans="1:15" x14ac:dyDescent="0.3">
      <c r="A3139" s="7">
        <v>4920</v>
      </c>
      <c r="B3139" s="3">
        <v>41</v>
      </c>
      <c r="C3139" s="3">
        <v>16</v>
      </c>
      <c r="D3139" s="6">
        <v>68</v>
      </c>
      <c r="E3139" s="9" t="str">
        <f t="shared" si="49"/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6" t="s">
        <v>37</v>
      </c>
    </row>
    <row r="3140" spans="1:15" x14ac:dyDescent="0.3">
      <c r="A3140" s="7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6" t="s">
        <v>36</v>
      </c>
    </row>
    <row r="3141" spans="1:15" x14ac:dyDescent="0.3">
      <c r="A3141" s="7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6" t="s">
        <v>36</v>
      </c>
    </row>
    <row r="3142" spans="1:15" x14ac:dyDescent="0.3">
      <c r="A3142" s="7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6" t="s">
        <v>36</v>
      </c>
    </row>
    <row r="3143" spans="1:15" x14ac:dyDescent="0.3">
      <c r="A3143" s="7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6" t="s">
        <v>36</v>
      </c>
    </row>
    <row r="3144" spans="1:15" x14ac:dyDescent="0.3">
      <c r="A3144" s="7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6" t="s">
        <v>37</v>
      </c>
    </row>
    <row r="3145" spans="1:15" x14ac:dyDescent="0.3">
      <c r="A3145" s="7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6" t="s">
        <v>36</v>
      </c>
    </row>
    <row r="3146" spans="1:15" x14ac:dyDescent="0.3">
      <c r="A3146" s="7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6" t="s">
        <v>36</v>
      </c>
    </row>
    <row r="3147" spans="1:15" x14ac:dyDescent="0.3">
      <c r="A3147" s="7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6" t="s">
        <v>37</v>
      </c>
    </row>
    <row r="3148" spans="1:15" x14ac:dyDescent="0.3">
      <c r="A3148" s="7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6" t="s">
        <v>36</v>
      </c>
    </row>
    <row r="3149" spans="1:15" x14ac:dyDescent="0.3">
      <c r="A3149" s="7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6" t="s">
        <v>36</v>
      </c>
    </row>
    <row r="3150" spans="1:15" x14ac:dyDescent="0.3">
      <c r="A3150" s="7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6" t="s">
        <v>36</v>
      </c>
    </row>
    <row r="3151" spans="1:15" x14ac:dyDescent="0.3">
      <c r="A3151" s="7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6" t="s">
        <v>37</v>
      </c>
    </row>
    <row r="3152" spans="1:15" x14ac:dyDescent="0.3">
      <c r="A3152" s="7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6" t="s">
        <v>36</v>
      </c>
    </row>
    <row r="3153" spans="1:15" x14ac:dyDescent="0.3">
      <c r="A3153" s="7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6" t="s">
        <v>36</v>
      </c>
    </row>
    <row r="3154" spans="1:15" x14ac:dyDescent="0.3">
      <c r="A3154" s="7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6" t="s">
        <v>36</v>
      </c>
    </row>
    <row r="3155" spans="1:15" x14ac:dyDescent="0.3">
      <c r="A3155" s="7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6" t="s">
        <v>36</v>
      </c>
    </row>
    <row r="3156" spans="1:15" x14ac:dyDescent="0.3">
      <c r="A3156" s="7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6" t="s">
        <v>36</v>
      </c>
    </row>
    <row r="3157" spans="1:15" x14ac:dyDescent="0.3">
      <c r="A3157" s="7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6" t="s">
        <v>37</v>
      </c>
    </row>
    <row r="3158" spans="1:15" x14ac:dyDescent="0.3">
      <c r="A3158" s="7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6" t="s">
        <v>36</v>
      </c>
    </row>
    <row r="3159" spans="1:15" x14ac:dyDescent="0.3">
      <c r="A3159" s="7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6" t="s">
        <v>36</v>
      </c>
    </row>
    <row r="3160" spans="1:15" x14ac:dyDescent="0.3">
      <c r="A3160" s="7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6" t="s">
        <v>36</v>
      </c>
    </row>
    <row r="3161" spans="1:15" x14ac:dyDescent="0.3">
      <c r="A3161" s="7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6" t="s">
        <v>36</v>
      </c>
    </row>
    <row r="3162" spans="1:15" x14ac:dyDescent="0.3">
      <c r="A3162" s="7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6" t="s">
        <v>37</v>
      </c>
    </row>
    <row r="3163" spans="1:15" x14ac:dyDescent="0.3">
      <c r="A3163" s="7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6" t="s">
        <v>36</v>
      </c>
    </row>
    <row r="3164" spans="1:15" x14ac:dyDescent="0.3">
      <c r="A3164" s="7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6" t="s">
        <v>36</v>
      </c>
    </row>
    <row r="3165" spans="1:15" x14ac:dyDescent="0.3">
      <c r="A3165" s="7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6" t="s">
        <v>36</v>
      </c>
    </row>
    <row r="3166" spans="1:15" x14ac:dyDescent="0.3">
      <c r="A3166" s="7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6" t="s">
        <v>37</v>
      </c>
    </row>
    <row r="3167" spans="1:15" x14ac:dyDescent="0.3">
      <c r="A3167" s="7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6" t="s">
        <v>36</v>
      </c>
    </row>
    <row r="3168" spans="1:15" x14ac:dyDescent="0.3">
      <c r="A3168" s="7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6" t="s">
        <v>36</v>
      </c>
    </row>
    <row r="3169" spans="1:15" x14ac:dyDescent="0.3">
      <c r="A3169" s="7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6" t="s">
        <v>36</v>
      </c>
    </row>
    <row r="3170" spans="1:15" x14ac:dyDescent="0.3">
      <c r="A3170" s="7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6" t="s">
        <v>36</v>
      </c>
    </row>
    <row r="3171" spans="1:15" x14ac:dyDescent="0.3">
      <c r="A3171" s="7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6" t="s">
        <v>36</v>
      </c>
    </row>
    <row r="3172" spans="1:15" x14ac:dyDescent="0.3">
      <c r="A3172" s="7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6" t="s">
        <v>36</v>
      </c>
    </row>
    <row r="3173" spans="1:15" x14ac:dyDescent="0.3">
      <c r="A3173" s="7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6" t="s">
        <v>36</v>
      </c>
    </row>
    <row r="3174" spans="1:15" x14ac:dyDescent="0.3">
      <c r="A3174" s="7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>
        <v>2</v>
      </c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6" t="s">
        <v>37</v>
      </c>
    </row>
    <row r="3175" spans="1:15" x14ac:dyDescent="0.3">
      <c r="A3175" s="7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6" t="s">
        <v>37</v>
      </c>
    </row>
    <row r="3176" spans="1:15" x14ac:dyDescent="0.3">
      <c r="A3176" s="7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6" t="s">
        <v>37</v>
      </c>
    </row>
    <row r="3177" spans="1:15" x14ac:dyDescent="0.3">
      <c r="A3177" s="7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6" t="s">
        <v>36</v>
      </c>
    </row>
    <row r="3178" spans="1:15" x14ac:dyDescent="0.3">
      <c r="A3178" s="7">
        <v>1599</v>
      </c>
      <c r="B3178" s="3">
        <v>40</v>
      </c>
      <c r="C3178" s="3">
        <v>15</v>
      </c>
      <c r="D3178" s="6">
        <v>85</v>
      </c>
      <c r="E3178" s="9" t="str">
        <f t="shared" ref="E3178:E3241" si="50">IF(D3178&lt;=50,"0-50",IF(D3178&lt;=100,"51-100","100+"))</f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6" t="s">
        <v>36</v>
      </c>
    </row>
    <row r="3179" spans="1:15" x14ac:dyDescent="0.3">
      <c r="A3179" s="7">
        <v>1603</v>
      </c>
      <c r="B3179" s="3">
        <v>40</v>
      </c>
      <c r="C3179" s="3">
        <v>14</v>
      </c>
      <c r="D3179" s="6">
        <v>74</v>
      </c>
      <c r="E3179" s="9" t="str">
        <f t="shared" si="50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6" t="s">
        <v>36</v>
      </c>
    </row>
    <row r="3180" spans="1:15" x14ac:dyDescent="0.3">
      <c r="A3180" s="7">
        <v>1657</v>
      </c>
      <c r="B3180" s="3">
        <v>40</v>
      </c>
      <c r="C3180" s="3">
        <v>15</v>
      </c>
      <c r="D3180" s="6">
        <v>175</v>
      </c>
      <c r="E3180" s="9" t="str">
        <f t="shared" si="50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6" t="s">
        <v>36</v>
      </c>
    </row>
    <row r="3181" spans="1:15" x14ac:dyDescent="0.3">
      <c r="A3181" s="7">
        <v>1686</v>
      </c>
      <c r="B3181" s="3">
        <v>40</v>
      </c>
      <c r="C3181" s="3">
        <v>16</v>
      </c>
      <c r="D3181" s="6">
        <v>89</v>
      </c>
      <c r="E3181" s="9" t="str">
        <f t="shared" si="50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6" t="s">
        <v>36</v>
      </c>
    </row>
    <row r="3182" spans="1:15" x14ac:dyDescent="0.3">
      <c r="A3182" s="7">
        <v>1719</v>
      </c>
      <c r="B3182" s="3">
        <v>40</v>
      </c>
      <c r="C3182" s="3">
        <v>16</v>
      </c>
      <c r="D3182" s="6">
        <v>19</v>
      </c>
      <c r="E3182" s="9" t="str">
        <f t="shared" si="50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6" t="s">
        <v>37</v>
      </c>
    </row>
    <row r="3183" spans="1:15" x14ac:dyDescent="0.3">
      <c r="A3183" s="7">
        <v>1734</v>
      </c>
      <c r="B3183" s="3">
        <v>40</v>
      </c>
      <c r="C3183" s="3">
        <v>16</v>
      </c>
      <c r="D3183" s="6">
        <v>125</v>
      </c>
      <c r="E3183" s="9" t="str">
        <f t="shared" si="50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6" t="s">
        <v>36</v>
      </c>
    </row>
    <row r="3184" spans="1:15" x14ac:dyDescent="0.3">
      <c r="A3184" s="7">
        <v>1759</v>
      </c>
      <c r="B3184" s="3">
        <v>40</v>
      </c>
      <c r="C3184" s="3">
        <v>14</v>
      </c>
      <c r="D3184" s="6">
        <v>54</v>
      </c>
      <c r="E3184" s="9" t="str">
        <f t="shared" si="50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6" t="s">
        <v>36</v>
      </c>
    </row>
    <row r="3185" spans="1:15" x14ac:dyDescent="0.3">
      <c r="A3185" s="7">
        <v>1805</v>
      </c>
      <c r="B3185" s="3">
        <v>40</v>
      </c>
      <c r="C3185" s="3">
        <v>16</v>
      </c>
      <c r="D3185" s="6">
        <v>64</v>
      </c>
      <c r="E3185" s="9" t="str">
        <f t="shared" si="50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6" t="s">
        <v>36</v>
      </c>
    </row>
    <row r="3186" spans="1:15" x14ac:dyDescent="0.3">
      <c r="A3186" s="7">
        <v>2014</v>
      </c>
      <c r="B3186" s="3">
        <v>40</v>
      </c>
      <c r="C3186" s="3">
        <v>15</v>
      </c>
      <c r="D3186" s="6">
        <v>52</v>
      </c>
      <c r="E3186" s="9" t="str">
        <f t="shared" si="50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6" t="s">
        <v>36</v>
      </c>
    </row>
    <row r="3187" spans="1:15" x14ac:dyDescent="0.3">
      <c r="A3187" s="7">
        <v>2076</v>
      </c>
      <c r="B3187" s="3">
        <v>40</v>
      </c>
      <c r="C3187" s="3">
        <v>16</v>
      </c>
      <c r="D3187" s="6">
        <v>53</v>
      </c>
      <c r="E3187" s="9" t="str">
        <f t="shared" si="50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6" t="s">
        <v>36</v>
      </c>
    </row>
    <row r="3188" spans="1:15" x14ac:dyDescent="0.3">
      <c r="A3188" s="7">
        <v>2105</v>
      </c>
      <c r="B3188" s="3">
        <v>40</v>
      </c>
      <c r="C3188" s="3">
        <v>14</v>
      </c>
      <c r="D3188" s="6">
        <v>58</v>
      </c>
      <c r="E3188" s="9" t="str">
        <f t="shared" si="50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6" t="s">
        <v>36</v>
      </c>
    </row>
    <row r="3189" spans="1:15" x14ac:dyDescent="0.3">
      <c r="A3189" s="7">
        <v>2128</v>
      </c>
      <c r="B3189" s="3">
        <v>40</v>
      </c>
      <c r="C3189" s="3">
        <v>14</v>
      </c>
      <c r="D3189" s="6">
        <v>179</v>
      </c>
      <c r="E3189" s="9" t="str">
        <f t="shared" si="50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6" t="s">
        <v>36</v>
      </c>
    </row>
    <row r="3190" spans="1:15" x14ac:dyDescent="0.3">
      <c r="A3190" s="7">
        <v>2154</v>
      </c>
      <c r="B3190" s="3">
        <v>40</v>
      </c>
      <c r="C3190" s="3">
        <v>14</v>
      </c>
      <c r="D3190" s="6">
        <v>123</v>
      </c>
      <c r="E3190" s="9" t="str">
        <f t="shared" si="50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6" t="s">
        <v>36</v>
      </c>
    </row>
    <row r="3191" spans="1:15" x14ac:dyDescent="0.3">
      <c r="A3191" s="7">
        <v>2183</v>
      </c>
      <c r="B3191" s="3">
        <v>40</v>
      </c>
      <c r="C3191" s="3">
        <v>14</v>
      </c>
      <c r="D3191" s="6">
        <v>22</v>
      </c>
      <c r="E3191" s="9" t="str">
        <f t="shared" si="50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6" t="s">
        <v>36</v>
      </c>
    </row>
    <row r="3192" spans="1:15" x14ac:dyDescent="0.3">
      <c r="A3192" s="7">
        <v>2275</v>
      </c>
      <c r="B3192" s="3">
        <v>40</v>
      </c>
      <c r="C3192" s="3">
        <v>15</v>
      </c>
      <c r="D3192" s="6">
        <v>21</v>
      </c>
      <c r="E3192" s="9" t="str">
        <f t="shared" si="50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6" t="s">
        <v>36</v>
      </c>
    </row>
    <row r="3193" spans="1:15" x14ac:dyDescent="0.3">
      <c r="A3193" s="7">
        <v>2276</v>
      </c>
      <c r="B3193" s="3">
        <v>40</v>
      </c>
      <c r="C3193" s="3">
        <v>16</v>
      </c>
      <c r="D3193" s="6">
        <v>115</v>
      </c>
      <c r="E3193" s="9" t="str">
        <f t="shared" si="50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6" t="s">
        <v>36</v>
      </c>
    </row>
    <row r="3194" spans="1:15" x14ac:dyDescent="0.3">
      <c r="A3194" s="7">
        <v>2333</v>
      </c>
      <c r="B3194" s="3">
        <v>40</v>
      </c>
      <c r="C3194" s="3">
        <v>16</v>
      </c>
      <c r="D3194" s="6">
        <v>35</v>
      </c>
      <c r="E3194" s="9" t="str">
        <f t="shared" si="50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6" t="s">
        <v>37</v>
      </c>
    </row>
    <row r="3195" spans="1:15" x14ac:dyDescent="0.3">
      <c r="A3195" s="7">
        <v>2363</v>
      </c>
      <c r="B3195" s="3">
        <v>40</v>
      </c>
      <c r="C3195" s="3">
        <v>15</v>
      </c>
      <c r="D3195" s="6">
        <v>31</v>
      </c>
      <c r="E3195" s="9" t="str">
        <f t="shared" si="50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6" t="s">
        <v>36</v>
      </c>
    </row>
    <row r="3196" spans="1:15" x14ac:dyDescent="0.3">
      <c r="A3196" s="7">
        <v>2381</v>
      </c>
      <c r="B3196" s="3">
        <v>40</v>
      </c>
      <c r="C3196" s="3">
        <v>16</v>
      </c>
      <c r="D3196" s="6">
        <v>50</v>
      </c>
      <c r="E3196" s="9" t="str">
        <f t="shared" si="50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6" t="s">
        <v>36</v>
      </c>
    </row>
    <row r="3197" spans="1:15" x14ac:dyDescent="0.3">
      <c r="A3197" s="7">
        <v>2468</v>
      </c>
      <c r="B3197" s="3">
        <v>40</v>
      </c>
      <c r="C3197" s="3">
        <v>16</v>
      </c>
      <c r="D3197" s="6">
        <v>83</v>
      </c>
      <c r="E3197" s="9" t="str">
        <f t="shared" si="50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6" t="s">
        <v>36</v>
      </c>
    </row>
    <row r="3198" spans="1:15" x14ac:dyDescent="0.3">
      <c r="A3198" s="7">
        <v>2478</v>
      </c>
      <c r="B3198" s="3">
        <v>40</v>
      </c>
      <c r="C3198" s="3">
        <v>14</v>
      </c>
      <c r="D3198" s="6">
        <v>179</v>
      </c>
      <c r="E3198" s="9" t="str">
        <f t="shared" si="50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6" t="s">
        <v>36</v>
      </c>
    </row>
    <row r="3199" spans="1:15" x14ac:dyDescent="0.3">
      <c r="A3199" s="7">
        <v>2509</v>
      </c>
      <c r="B3199" s="3">
        <v>40</v>
      </c>
      <c r="C3199" s="3">
        <v>15</v>
      </c>
      <c r="D3199" s="6">
        <v>63</v>
      </c>
      <c r="E3199" s="9" t="str">
        <f t="shared" si="50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6" t="s">
        <v>36</v>
      </c>
    </row>
    <row r="3200" spans="1:15" x14ac:dyDescent="0.3">
      <c r="A3200" s="7">
        <v>2566</v>
      </c>
      <c r="B3200" s="3">
        <v>40</v>
      </c>
      <c r="C3200" s="3">
        <v>15</v>
      </c>
      <c r="D3200" s="6">
        <v>10</v>
      </c>
      <c r="E3200" s="9" t="str">
        <f t="shared" si="50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6" t="s">
        <v>36</v>
      </c>
    </row>
    <row r="3201" spans="1:15" x14ac:dyDescent="0.3">
      <c r="A3201" s="7">
        <v>2611</v>
      </c>
      <c r="B3201" s="3">
        <v>40</v>
      </c>
      <c r="C3201" s="3">
        <v>16</v>
      </c>
      <c r="D3201" s="6">
        <v>60</v>
      </c>
      <c r="E3201" s="9" t="str">
        <f t="shared" si="50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6" t="s">
        <v>36</v>
      </c>
    </row>
    <row r="3202" spans="1:15" x14ac:dyDescent="0.3">
      <c r="A3202" s="7">
        <v>2636</v>
      </c>
      <c r="B3202" s="3">
        <v>40</v>
      </c>
      <c r="C3202" s="3">
        <v>14</v>
      </c>
      <c r="D3202" s="6">
        <v>33</v>
      </c>
      <c r="E3202" s="9" t="str">
        <f t="shared" si="50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6" t="s">
        <v>36</v>
      </c>
    </row>
    <row r="3203" spans="1:15" x14ac:dyDescent="0.3">
      <c r="A3203" s="7">
        <v>2645</v>
      </c>
      <c r="B3203" s="3">
        <v>40</v>
      </c>
      <c r="C3203" s="3">
        <v>14</v>
      </c>
      <c r="D3203" s="6">
        <v>28</v>
      </c>
      <c r="E3203" s="9" t="str">
        <f t="shared" si="50"/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6" t="s">
        <v>36</v>
      </c>
    </row>
    <row r="3204" spans="1:15" x14ac:dyDescent="0.3">
      <c r="A3204" s="7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6" t="s">
        <v>36</v>
      </c>
    </row>
    <row r="3205" spans="1:15" x14ac:dyDescent="0.3">
      <c r="A3205" s="7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6" t="s">
        <v>36</v>
      </c>
    </row>
    <row r="3206" spans="1:15" x14ac:dyDescent="0.3">
      <c r="A3206" s="7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6" t="s">
        <v>36</v>
      </c>
    </row>
    <row r="3207" spans="1:15" x14ac:dyDescent="0.3">
      <c r="A3207" s="7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6" t="s">
        <v>36</v>
      </c>
    </row>
    <row r="3208" spans="1:15" x14ac:dyDescent="0.3">
      <c r="A3208" s="7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6" t="s">
        <v>36</v>
      </c>
    </row>
    <row r="3209" spans="1:15" x14ac:dyDescent="0.3">
      <c r="A3209" s="7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6" t="s">
        <v>36</v>
      </c>
    </row>
    <row r="3210" spans="1:15" x14ac:dyDescent="0.3">
      <c r="A3210" s="7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6" t="s">
        <v>36</v>
      </c>
    </row>
    <row r="3211" spans="1:15" x14ac:dyDescent="0.3">
      <c r="A3211" s="7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6" t="s">
        <v>36</v>
      </c>
    </row>
    <row r="3212" spans="1:15" x14ac:dyDescent="0.3">
      <c r="A3212" s="7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6" t="s">
        <v>36</v>
      </c>
    </row>
    <row r="3213" spans="1:15" x14ac:dyDescent="0.3">
      <c r="A3213" s="7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6" t="s">
        <v>36</v>
      </c>
    </row>
    <row r="3214" spans="1:15" x14ac:dyDescent="0.3">
      <c r="A3214" s="7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6" t="s">
        <v>36</v>
      </c>
    </row>
    <row r="3215" spans="1:15" x14ac:dyDescent="0.3">
      <c r="A3215" s="7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6" t="s">
        <v>36</v>
      </c>
    </row>
    <row r="3216" spans="1:15" x14ac:dyDescent="0.3">
      <c r="A3216" s="7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6" t="s">
        <v>36</v>
      </c>
    </row>
    <row r="3217" spans="1:15" x14ac:dyDescent="0.3">
      <c r="A3217" s="7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6" t="s">
        <v>36</v>
      </c>
    </row>
    <row r="3218" spans="1:15" x14ac:dyDescent="0.3">
      <c r="A3218" s="7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6" t="s">
        <v>36</v>
      </c>
    </row>
    <row r="3219" spans="1:15" x14ac:dyDescent="0.3">
      <c r="A3219" s="7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6" t="s">
        <v>36</v>
      </c>
    </row>
    <row r="3220" spans="1:15" x14ac:dyDescent="0.3">
      <c r="A3220" s="7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6" t="s">
        <v>37</v>
      </c>
    </row>
    <row r="3221" spans="1:15" x14ac:dyDescent="0.3">
      <c r="A3221" s="7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6" t="s">
        <v>36</v>
      </c>
    </row>
    <row r="3222" spans="1:15" x14ac:dyDescent="0.3">
      <c r="A3222" s="7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6" t="s">
        <v>37</v>
      </c>
    </row>
    <row r="3223" spans="1:15" x14ac:dyDescent="0.3">
      <c r="A3223" s="7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6" t="s">
        <v>36</v>
      </c>
    </row>
    <row r="3224" spans="1:15" x14ac:dyDescent="0.3">
      <c r="A3224" s="7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6" t="s">
        <v>37</v>
      </c>
    </row>
    <row r="3225" spans="1:15" x14ac:dyDescent="0.3">
      <c r="A3225" s="7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6" t="s">
        <v>36</v>
      </c>
    </row>
    <row r="3226" spans="1:15" x14ac:dyDescent="0.3">
      <c r="A3226" s="7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6" t="s">
        <v>37</v>
      </c>
    </row>
    <row r="3227" spans="1:15" x14ac:dyDescent="0.3">
      <c r="A3227" s="7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6" t="s">
        <v>36</v>
      </c>
    </row>
    <row r="3228" spans="1:15" x14ac:dyDescent="0.3">
      <c r="A3228" s="7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6" t="s">
        <v>37</v>
      </c>
    </row>
    <row r="3229" spans="1:15" x14ac:dyDescent="0.3">
      <c r="A3229" s="7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6" t="s">
        <v>37</v>
      </c>
    </row>
    <row r="3230" spans="1:15" x14ac:dyDescent="0.3">
      <c r="A3230" s="7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6" t="s">
        <v>36</v>
      </c>
    </row>
    <row r="3231" spans="1:15" x14ac:dyDescent="0.3">
      <c r="A3231" s="7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6" t="s">
        <v>37</v>
      </c>
    </row>
    <row r="3232" spans="1:15" x14ac:dyDescent="0.3">
      <c r="A3232" s="7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6" t="s">
        <v>36</v>
      </c>
    </row>
    <row r="3233" spans="1:15" x14ac:dyDescent="0.3">
      <c r="A3233" s="7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6" t="s">
        <v>36</v>
      </c>
    </row>
    <row r="3234" spans="1:15" x14ac:dyDescent="0.3">
      <c r="A3234" s="7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6" t="s">
        <v>36</v>
      </c>
    </row>
    <row r="3235" spans="1:15" x14ac:dyDescent="0.3">
      <c r="A3235" s="7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6" t="s">
        <v>36</v>
      </c>
    </row>
    <row r="3236" spans="1:15" x14ac:dyDescent="0.3">
      <c r="A3236" s="7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6" t="s">
        <v>36</v>
      </c>
    </row>
    <row r="3237" spans="1:15" x14ac:dyDescent="0.3">
      <c r="A3237" s="7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6" t="s">
        <v>36</v>
      </c>
    </row>
    <row r="3238" spans="1:15" x14ac:dyDescent="0.3">
      <c r="A3238" s="7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6" t="s">
        <v>37</v>
      </c>
    </row>
    <row r="3239" spans="1:15" x14ac:dyDescent="0.3">
      <c r="A3239" s="7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6" t="s">
        <v>36</v>
      </c>
    </row>
    <row r="3240" spans="1:15" x14ac:dyDescent="0.3">
      <c r="A3240" s="7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6" t="s">
        <v>37</v>
      </c>
    </row>
    <row r="3241" spans="1:15" x14ac:dyDescent="0.3">
      <c r="A3241" s="7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6" t="s">
        <v>36</v>
      </c>
    </row>
    <row r="3242" spans="1:15" x14ac:dyDescent="0.3">
      <c r="A3242" s="7">
        <v>4191</v>
      </c>
      <c r="B3242" s="3">
        <v>40</v>
      </c>
      <c r="C3242" s="3">
        <v>16</v>
      </c>
      <c r="D3242" s="6">
        <v>89</v>
      </c>
      <c r="E3242" s="9" t="str">
        <f t="shared" ref="E3242:E3305" si="51">IF(D3242&lt;=50,"0-50",IF(D3242&lt;=100,"51-100","100+"))</f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6" t="s">
        <v>36</v>
      </c>
    </row>
    <row r="3243" spans="1:15" x14ac:dyDescent="0.3">
      <c r="A3243" s="7">
        <v>4205</v>
      </c>
      <c r="B3243" s="3">
        <v>40</v>
      </c>
      <c r="C3243" s="3">
        <v>16</v>
      </c>
      <c r="D3243" s="6">
        <v>61</v>
      </c>
      <c r="E3243" s="9" t="str">
        <f t="shared" si="51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6" t="s">
        <v>36</v>
      </c>
    </row>
    <row r="3244" spans="1:15" x14ac:dyDescent="0.3">
      <c r="A3244" s="7">
        <v>4212</v>
      </c>
      <c r="B3244" s="3">
        <v>40</v>
      </c>
      <c r="C3244" s="3">
        <v>16</v>
      </c>
      <c r="D3244" s="6">
        <v>104</v>
      </c>
      <c r="E3244" s="9" t="str">
        <f t="shared" si="51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6" t="s">
        <v>36</v>
      </c>
    </row>
    <row r="3245" spans="1:15" x14ac:dyDescent="0.3">
      <c r="A3245" s="7">
        <v>4278</v>
      </c>
      <c r="B3245" s="3">
        <v>40</v>
      </c>
      <c r="C3245" s="3">
        <v>16</v>
      </c>
      <c r="D3245" s="6">
        <v>138</v>
      </c>
      <c r="E3245" s="9" t="str">
        <f t="shared" si="51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6" t="s">
        <v>36</v>
      </c>
    </row>
    <row r="3246" spans="1:15" x14ac:dyDescent="0.3">
      <c r="A3246" s="7">
        <v>4321</v>
      </c>
      <c r="B3246" s="3">
        <v>40</v>
      </c>
      <c r="C3246" s="3">
        <v>15</v>
      </c>
      <c r="D3246" s="6">
        <v>143</v>
      </c>
      <c r="E3246" s="9" t="str">
        <f t="shared" si="51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6" t="s">
        <v>36</v>
      </c>
    </row>
    <row r="3247" spans="1:15" x14ac:dyDescent="0.3">
      <c r="A3247" s="7">
        <v>4353</v>
      </c>
      <c r="B3247" s="3">
        <v>40</v>
      </c>
      <c r="C3247" s="3">
        <v>16</v>
      </c>
      <c r="D3247" s="6">
        <v>59</v>
      </c>
      <c r="E3247" s="9" t="str">
        <f t="shared" si="51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6" t="s">
        <v>36</v>
      </c>
    </row>
    <row r="3248" spans="1:15" x14ac:dyDescent="0.3">
      <c r="A3248" s="7">
        <v>4355</v>
      </c>
      <c r="B3248" s="3">
        <v>40</v>
      </c>
      <c r="C3248" s="3">
        <v>16</v>
      </c>
      <c r="D3248" s="6">
        <v>140</v>
      </c>
      <c r="E3248" s="9" t="str">
        <f t="shared" si="51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6" t="s">
        <v>36</v>
      </c>
    </row>
    <row r="3249" spans="1:15" x14ac:dyDescent="0.3">
      <c r="A3249" s="7">
        <v>4356</v>
      </c>
      <c r="B3249" s="3">
        <v>40</v>
      </c>
      <c r="C3249" s="3">
        <v>10</v>
      </c>
      <c r="D3249" s="6">
        <v>29</v>
      </c>
      <c r="E3249" s="9" t="str">
        <f t="shared" si="51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6" t="s">
        <v>36</v>
      </c>
    </row>
    <row r="3250" spans="1:15" x14ac:dyDescent="0.3">
      <c r="A3250" s="7">
        <v>4368</v>
      </c>
      <c r="B3250" s="3">
        <v>40</v>
      </c>
      <c r="C3250" s="3">
        <v>15</v>
      </c>
      <c r="D3250" s="6">
        <v>149</v>
      </c>
      <c r="E3250" s="9" t="str">
        <f t="shared" si="51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6" t="s">
        <v>37</v>
      </c>
    </row>
    <row r="3251" spans="1:15" x14ac:dyDescent="0.3">
      <c r="A3251" s="7">
        <v>4377</v>
      </c>
      <c r="B3251" s="3">
        <v>40</v>
      </c>
      <c r="C3251" s="3">
        <v>15</v>
      </c>
      <c r="D3251" s="6">
        <v>71</v>
      </c>
      <c r="E3251" s="9" t="str">
        <f t="shared" si="51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6" t="s">
        <v>36</v>
      </c>
    </row>
    <row r="3252" spans="1:15" x14ac:dyDescent="0.3">
      <c r="A3252" s="7">
        <v>4470</v>
      </c>
      <c r="B3252" s="3">
        <v>40</v>
      </c>
      <c r="C3252" s="3">
        <v>14</v>
      </c>
      <c r="D3252" s="6">
        <v>53</v>
      </c>
      <c r="E3252" s="9" t="str">
        <f t="shared" si="51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6" t="s">
        <v>37</v>
      </c>
    </row>
    <row r="3253" spans="1:15" x14ac:dyDescent="0.3">
      <c r="A3253" s="7">
        <v>4483</v>
      </c>
      <c r="B3253" s="3">
        <v>40</v>
      </c>
      <c r="C3253" s="3">
        <v>14</v>
      </c>
      <c r="D3253" s="6">
        <v>28</v>
      </c>
      <c r="E3253" s="9" t="str">
        <f t="shared" si="51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6" t="s">
        <v>36</v>
      </c>
    </row>
    <row r="3254" spans="1:15" x14ac:dyDescent="0.3">
      <c r="A3254" s="7">
        <v>4506</v>
      </c>
      <c r="B3254" s="3">
        <v>40</v>
      </c>
      <c r="C3254" s="3">
        <v>15</v>
      </c>
      <c r="D3254" s="6">
        <v>90</v>
      </c>
      <c r="E3254" s="9" t="str">
        <f t="shared" si="51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6" t="s">
        <v>36</v>
      </c>
    </row>
    <row r="3255" spans="1:15" x14ac:dyDescent="0.3">
      <c r="A3255" s="7">
        <v>4666</v>
      </c>
      <c r="B3255" s="3">
        <v>40</v>
      </c>
      <c r="C3255" s="3">
        <v>16</v>
      </c>
      <c r="D3255" s="6">
        <v>65</v>
      </c>
      <c r="E3255" s="9" t="str">
        <f t="shared" si="51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6" t="s">
        <v>36</v>
      </c>
    </row>
    <row r="3256" spans="1:15" x14ac:dyDescent="0.3">
      <c r="A3256" s="7">
        <v>4669</v>
      </c>
      <c r="B3256" s="3">
        <v>40</v>
      </c>
      <c r="C3256" s="3">
        <v>14</v>
      </c>
      <c r="D3256" s="6">
        <v>63</v>
      </c>
      <c r="E3256" s="9" t="str">
        <f t="shared" si="51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6" t="s">
        <v>36</v>
      </c>
    </row>
    <row r="3257" spans="1:15" x14ac:dyDescent="0.3">
      <c r="A3257" s="7">
        <v>4675</v>
      </c>
      <c r="B3257" s="3">
        <v>40</v>
      </c>
      <c r="C3257" s="3">
        <v>14</v>
      </c>
      <c r="D3257" s="6">
        <v>93</v>
      </c>
      <c r="E3257" s="9" t="str">
        <f t="shared" si="51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6" t="s">
        <v>37</v>
      </c>
    </row>
    <row r="3258" spans="1:15" x14ac:dyDescent="0.3">
      <c r="A3258" s="7">
        <v>4723</v>
      </c>
      <c r="B3258" s="3">
        <v>40</v>
      </c>
      <c r="C3258" s="3">
        <v>16</v>
      </c>
      <c r="D3258" s="6">
        <v>63</v>
      </c>
      <c r="E3258" s="9" t="str">
        <f t="shared" si="51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6" t="s">
        <v>36</v>
      </c>
    </row>
    <row r="3259" spans="1:15" x14ac:dyDescent="0.3">
      <c r="A3259" s="7">
        <v>4730</v>
      </c>
      <c r="B3259" s="3">
        <v>40</v>
      </c>
      <c r="C3259" s="3">
        <v>14</v>
      </c>
      <c r="D3259" s="6">
        <v>18</v>
      </c>
      <c r="E3259" s="9" t="str">
        <f t="shared" si="51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6" t="s">
        <v>36</v>
      </c>
    </row>
    <row r="3260" spans="1:15" x14ac:dyDescent="0.3">
      <c r="A3260" s="7">
        <v>4808</v>
      </c>
      <c r="B3260" s="3">
        <v>40</v>
      </c>
      <c r="C3260" s="3">
        <v>14</v>
      </c>
      <c r="D3260" s="6">
        <v>53</v>
      </c>
      <c r="E3260" s="9" t="str">
        <f t="shared" si="51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6" t="s">
        <v>37</v>
      </c>
    </row>
    <row r="3261" spans="1:15" x14ac:dyDescent="0.3">
      <c r="A3261" s="7">
        <v>4880</v>
      </c>
      <c r="B3261" s="3">
        <v>40</v>
      </c>
      <c r="C3261" s="3">
        <v>15</v>
      </c>
      <c r="D3261" s="6">
        <v>43</v>
      </c>
      <c r="E3261" s="9" t="str">
        <f t="shared" si="51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6" t="s">
        <v>36</v>
      </c>
    </row>
    <row r="3262" spans="1:15" x14ac:dyDescent="0.3">
      <c r="A3262" s="7">
        <v>4897</v>
      </c>
      <c r="B3262" s="3">
        <v>40</v>
      </c>
      <c r="C3262" s="3">
        <v>15</v>
      </c>
      <c r="D3262" s="6">
        <v>81</v>
      </c>
      <c r="E3262" s="9" t="str">
        <f t="shared" si="51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6" t="s">
        <v>36</v>
      </c>
    </row>
    <row r="3263" spans="1:15" x14ac:dyDescent="0.3">
      <c r="A3263" s="7">
        <v>4904</v>
      </c>
      <c r="B3263" s="3">
        <v>40</v>
      </c>
      <c r="C3263" s="3">
        <v>15</v>
      </c>
      <c r="D3263" s="6">
        <v>18</v>
      </c>
      <c r="E3263" s="9" t="str">
        <f t="shared" si="51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6" t="s">
        <v>37</v>
      </c>
    </row>
    <row r="3264" spans="1:15" x14ac:dyDescent="0.3">
      <c r="A3264" s="7">
        <v>4909</v>
      </c>
      <c r="B3264" s="3">
        <v>40</v>
      </c>
      <c r="C3264" s="3">
        <v>16</v>
      </c>
      <c r="D3264" s="6">
        <v>138</v>
      </c>
      <c r="E3264" s="9" t="str">
        <f t="shared" si="51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6" t="s">
        <v>36</v>
      </c>
    </row>
    <row r="3265" spans="1:15" x14ac:dyDescent="0.3">
      <c r="A3265" s="7">
        <v>4924</v>
      </c>
      <c r="B3265" s="3">
        <v>40</v>
      </c>
      <c r="C3265" s="3">
        <v>15</v>
      </c>
      <c r="D3265" s="6">
        <v>73</v>
      </c>
      <c r="E3265" s="9" t="str">
        <f t="shared" si="51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6" t="s">
        <v>37</v>
      </c>
    </row>
    <row r="3266" spans="1:15" x14ac:dyDescent="0.3">
      <c r="A3266" s="7">
        <v>4978</v>
      </c>
      <c r="B3266" s="3">
        <v>40</v>
      </c>
      <c r="C3266" s="3">
        <v>15</v>
      </c>
      <c r="D3266" s="6">
        <v>54</v>
      </c>
      <c r="E3266" s="9" t="str">
        <f t="shared" si="51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6" t="s">
        <v>36</v>
      </c>
    </row>
    <row r="3267" spans="1:15" x14ac:dyDescent="0.3">
      <c r="A3267" s="7">
        <v>3</v>
      </c>
      <c r="B3267" s="3">
        <v>39</v>
      </c>
      <c r="C3267" s="3">
        <v>15</v>
      </c>
      <c r="D3267" s="6">
        <v>11</v>
      </c>
      <c r="E3267" s="9" t="str">
        <f t="shared" si="51"/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6" t="s">
        <v>36</v>
      </c>
    </row>
    <row r="3268" spans="1:15" x14ac:dyDescent="0.3">
      <c r="A3268" s="7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6" t="s">
        <v>36</v>
      </c>
    </row>
    <row r="3269" spans="1:15" x14ac:dyDescent="0.3">
      <c r="A3269" s="7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6" t="s">
        <v>36</v>
      </c>
    </row>
    <row r="3270" spans="1:15" x14ac:dyDescent="0.3">
      <c r="A3270" s="7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6" t="s">
        <v>36</v>
      </c>
    </row>
    <row r="3271" spans="1:15" x14ac:dyDescent="0.3">
      <c r="A3271" s="7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6" t="s">
        <v>36</v>
      </c>
    </row>
    <row r="3272" spans="1:15" x14ac:dyDescent="0.3">
      <c r="A3272" s="7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6" t="s">
        <v>36</v>
      </c>
    </row>
    <row r="3273" spans="1:15" x14ac:dyDescent="0.3">
      <c r="A3273" s="7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6" t="s">
        <v>36</v>
      </c>
    </row>
    <row r="3274" spans="1:15" x14ac:dyDescent="0.3">
      <c r="A3274" s="7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6" t="s">
        <v>37</v>
      </c>
    </row>
    <row r="3275" spans="1:15" x14ac:dyDescent="0.3">
      <c r="A3275" s="7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6" t="s">
        <v>36</v>
      </c>
    </row>
    <row r="3276" spans="1:15" x14ac:dyDescent="0.3">
      <c r="A3276" s="7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6" t="s">
        <v>36</v>
      </c>
    </row>
    <row r="3277" spans="1:15" x14ac:dyDescent="0.3">
      <c r="A3277" s="7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6" t="s">
        <v>36</v>
      </c>
    </row>
    <row r="3278" spans="1:15" x14ac:dyDescent="0.3">
      <c r="A3278" s="7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6" t="s">
        <v>36</v>
      </c>
    </row>
    <row r="3279" spans="1:15" x14ac:dyDescent="0.3">
      <c r="A3279" s="7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6" t="s">
        <v>36</v>
      </c>
    </row>
    <row r="3280" spans="1:15" x14ac:dyDescent="0.3">
      <c r="A3280" s="7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>
        <v>2</v>
      </c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6" t="s">
        <v>37</v>
      </c>
    </row>
    <row r="3281" spans="1:15" x14ac:dyDescent="0.3">
      <c r="A3281" s="7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6" t="s">
        <v>37</v>
      </c>
    </row>
    <row r="3282" spans="1:15" x14ac:dyDescent="0.3">
      <c r="A3282" s="7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6" t="s">
        <v>36</v>
      </c>
    </row>
    <row r="3283" spans="1:15" x14ac:dyDescent="0.3">
      <c r="A3283" s="7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6" t="s">
        <v>37</v>
      </c>
    </row>
    <row r="3284" spans="1:15" x14ac:dyDescent="0.3">
      <c r="A3284" s="7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6" t="s">
        <v>36</v>
      </c>
    </row>
    <row r="3285" spans="1:15" x14ac:dyDescent="0.3">
      <c r="A3285" s="7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6" t="s">
        <v>37</v>
      </c>
    </row>
    <row r="3286" spans="1:15" x14ac:dyDescent="0.3">
      <c r="A3286" s="7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6" t="s">
        <v>36</v>
      </c>
    </row>
    <row r="3287" spans="1:15" x14ac:dyDescent="0.3">
      <c r="A3287" s="7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6" t="s">
        <v>36</v>
      </c>
    </row>
    <row r="3288" spans="1:15" x14ac:dyDescent="0.3">
      <c r="A3288" s="7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6" t="s">
        <v>36</v>
      </c>
    </row>
    <row r="3289" spans="1:15" x14ac:dyDescent="0.3">
      <c r="A3289" s="7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6" t="s">
        <v>36</v>
      </c>
    </row>
    <row r="3290" spans="1:15" x14ac:dyDescent="0.3">
      <c r="A3290" s="7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6" t="s">
        <v>36</v>
      </c>
    </row>
    <row r="3291" spans="1:15" x14ac:dyDescent="0.3">
      <c r="A3291" s="7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6" t="s">
        <v>36</v>
      </c>
    </row>
    <row r="3292" spans="1:15" x14ac:dyDescent="0.3">
      <c r="A3292" s="7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6" t="s">
        <v>36</v>
      </c>
    </row>
    <row r="3293" spans="1:15" x14ac:dyDescent="0.3">
      <c r="A3293" s="7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6" t="s">
        <v>36</v>
      </c>
    </row>
    <row r="3294" spans="1:15" x14ac:dyDescent="0.3">
      <c r="A3294" s="7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6" t="s">
        <v>36</v>
      </c>
    </row>
    <row r="3295" spans="1:15" x14ac:dyDescent="0.3">
      <c r="A3295" s="7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6" t="s">
        <v>37</v>
      </c>
    </row>
    <row r="3296" spans="1:15" x14ac:dyDescent="0.3">
      <c r="A3296" s="7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6" t="s">
        <v>36</v>
      </c>
    </row>
    <row r="3297" spans="1:15" x14ac:dyDescent="0.3">
      <c r="A3297" s="7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6" t="s">
        <v>36</v>
      </c>
    </row>
    <row r="3298" spans="1:15" x14ac:dyDescent="0.3">
      <c r="A3298" s="7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6" t="s">
        <v>36</v>
      </c>
    </row>
    <row r="3299" spans="1:15" x14ac:dyDescent="0.3">
      <c r="A3299" s="7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6" t="s">
        <v>36</v>
      </c>
    </row>
    <row r="3300" spans="1:15" x14ac:dyDescent="0.3">
      <c r="A3300" s="7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6" t="s">
        <v>36</v>
      </c>
    </row>
    <row r="3301" spans="1:15" x14ac:dyDescent="0.3">
      <c r="A3301" s="7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6" t="s">
        <v>36</v>
      </c>
    </row>
    <row r="3302" spans="1:15" x14ac:dyDescent="0.3">
      <c r="A3302" s="7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6" t="s">
        <v>36</v>
      </c>
    </row>
    <row r="3303" spans="1:15" x14ac:dyDescent="0.3">
      <c r="A3303" s="7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6" t="s">
        <v>36</v>
      </c>
    </row>
    <row r="3304" spans="1:15" x14ac:dyDescent="0.3">
      <c r="A3304" s="7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6" t="s">
        <v>37</v>
      </c>
    </row>
    <row r="3305" spans="1:15" x14ac:dyDescent="0.3">
      <c r="A3305" s="7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6" t="s">
        <v>36</v>
      </c>
    </row>
    <row r="3306" spans="1:15" x14ac:dyDescent="0.3">
      <c r="A3306" s="7">
        <v>1592</v>
      </c>
      <c r="B3306" s="3">
        <v>39</v>
      </c>
      <c r="C3306" s="3">
        <v>13</v>
      </c>
      <c r="D3306" s="6">
        <v>72</v>
      </c>
      <c r="E3306" s="9" t="str">
        <f t="shared" ref="E3306:E3369" si="52">IF(D3306&lt;=50,"0-50",IF(D3306&lt;=100,"51-100","100+"))</f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6" t="s">
        <v>36</v>
      </c>
    </row>
    <row r="3307" spans="1:15" x14ac:dyDescent="0.3">
      <c r="A3307" s="7">
        <v>1621</v>
      </c>
      <c r="B3307" s="3">
        <v>39</v>
      </c>
      <c r="C3307" s="3">
        <v>14</v>
      </c>
      <c r="D3307" s="6">
        <v>22</v>
      </c>
      <c r="E3307" s="9" t="str">
        <f t="shared" si="52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6" t="s">
        <v>36</v>
      </c>
    </row>
    <row r="3308" spans="1:15" x14ac:dyDescent="0.3">
      <c r="A3308" s="7">
        <v>1623</v>
      </c>
      <c r="B3308" s="3">
        <v>39</v>
      </c>
      <c r="C3308" s="3">
        <v>14</v>
      </c>
      <c r="D3308" s="6">
        <v>24</v>
      </c>
      <c r="E3308" s="9" t="str">
        <f t="shared" si="52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6" t="s">
        <v>36</v>
      </c>
    </row>
    <row r="3309" spans="1:15" x14ac:dyDescent="0.3">
      <c r="A3309" s="7">
        <v>1716</v>
      </c>
      <c r="B3309" s="3">
        <v>39</v>
      </c>
      <c r="C3309" s="3">
        <v>13</v>
      </c>
      <c r="D3309" s="6">
        <v>25</v>
      </c>
      <c r="E3309" s="9" t="str">
        <f t="shared" si="52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6" t="s">
        <v>36</v>
      </c>
    </row>
    <row r="3310" spans="1:15" x14ac:dyDescent="0.3">
      <c r="A3310" s="7">
        <v>1724</v>
      </c>
      <c r="B3310" s="3">
        <v>39</v>
      </c>
      <c r="C3310" s="3">
        <v>15</v>
      </c>
      <c r="D3310" s="6">
        <v>55</v>
      </c>
      <c r="E3310" s="9" t="str">
        <f t="shared" si="52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6" t="s">
        <v>36</v>
      </c>
    </row>
    <row r="3311" spans="1:15" x14ac:dyDescent="0.3">
      <c r="A3311" s="7">
        <v>1903</v>
      </c>
      <c r="B3311" s="3">
        <v>39</v>
      </c>
      <c r="C3311" s="3">
        <v>14</v>
      </c>
      <c r="D3311" s="6">
        <v>85</v>
      </c>
      <c r="E3311" s="9" t="str">
        <f t="shared" si="52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6" t="s">
        <v>37</v>
      </c>
    </row>
    <row r="3312" spans="1:15" x14ac:dyDescent="0.3">
      <c r="A3312" s="7">
        <v>1919</v>
      </c>
      <c r="B3312" s="3">
        <v>39</v>
      </c>
      <c r="C3312" s="3">
        <v>9</v>
      </c>
      <c r="D3312" s="6">
        <v>118</v>
      </c>
      <c r="E3312" s="9" t="str">
        <f t="shared" si="52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6" t="s">
        <v>37</v>
      </c>
    </row>
    <row r="3313" spans="1:15" x14ac:dyDescent="0.3">
      <c r="A3313" s="7">
        <v>1923</v>
      </c>
      <c r="B3313" s="3">
        <v>39</v>
      </c>
      <c r="C3313" s="3">
        <v>15</v>
      </c>
      <c r="D3313" s="6">
        <v>25</v>
      </c>
      <c r="E3313" s="9" t="str">
        <f t="shared" si="52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6" t="s">
        <v>36</v>
      </c>
    </row>
    <row r="3314" spans="1:15" x14ac:dyDescent="0.3">
      <c r="A3314" s="7">
        <v>1949</v>
      </c>
      <c r="B3314" s="3">
        <v>39</v>
      </c>
      <c r="C3314" s="3">
        <v>15</v>
      </c>
      <c r="D3314" s="6">
        <v>62</v>
      </c>
      <c r="E3314" s="9" t="str">
        <f t="shared" si="52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6" t="s">
        <v>36</v>
      </c>
    </row>
    <row r="3315" spans="1:15" x14ac:dyDescent="0.3">
      <c r="A3315" s="7">
        <v>1975</v>
      </c>
      <c r="B3315" s="3">
        <v>39</v>
      </c>
      <c r="C3315" s="3">
        <v>13</v>
      </c>
      <c r="D3315" s="6">
        <v>63</v>
      </c>
      <c r="E3315" s="9" t="str">
        <f t="shared" si="52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6" t="s">
        <v>36</v>
      </c>
    </row>
    <row r="3316" spans="1:15" x14ac:dyDescent="0.3">
      <c r="A3316" s="7">
        <v>1977</v>
      </c>
      <c r="B3316" s="3">
        <v>39</v>
      </c>
      <c r="C3316" s="3">
        <v>13</v>
      </c>
      <c r="D3316" s="6">
        <v>80</v>
      </c>
      <c r="E3316" s="9" t="str">
        <f t="shared" si="52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6" t="s">
        <v>36</v>
      </c>
    </row>
    <row r="3317" spans="1:15" x14ac:dyDescent="0.3">
      <c r="A3317" s="7">
        <v>2055</v>
      </c>
      <c r="B3317" s="3">
        <v>39</v>
      </c>
      <c r="C3317" s="3">
        <v>15</v>
      </c>
      <c r="D3317" s="6">
        <v>89</v>
      </c>
      <c r="E3317" s="9" t="str">
        <f t="shared" si="52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6" t="s">
        <v>36</v>
      </c>
    </row>
    <row r="3318" spans="1:15" x14ac:dyDescent="0.3">
      <c r="A3318" s="7">
        <v>2089</v>
      </c>
      <c r="B3318" s="3">
        <v>39</v>
      </c>
      <c r="C3318" s="3">
        <v>9</v>
      </c>
      <c r="D3318" s="6">
        <v>29</v>
      </c>
      <c r="E3318" s="9" t="str">
        <f t="shared" si="52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6" t="s">
        <v>36</v>
      </c>
    </row>
    <row r="3319" spans="1:15" x14ac:dyDescent="0.3">
      <c r="A3319" s="7">
        <v>2120</v>
      </c>
      <c r="B3319" s="3">
        <v>39</v>
      </c>
      <c r="C3319" s="3">
        <v>13</v>
      </c>
      <c r="D3319" s="6">
        <v>50</v>
      </c>
      <c r="E3319" s="9" t="str">
        <f t="shared" si="52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6" t="s">
        <v>36</v>
      </c>
    </row>
    <row r="3320" spans="1:15" x14ac:dyDescent="0.3">
      <c r="A3320" s="7">
        <v>2134</v>
      </c>
      <c r="B3320" s="3">
        <v>39</v>
      </c>
      <c r="C3320" s="3">
        <v>15</v>
      </c>
      <c r="D3320" s="6">
        <v>41</v>
      </c>
      <c r="E3320" s="9" t="str">
        <f t="shared" si="52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6" t="s">
        <v>36</v>
      </c>
    </row>
    <row r="3321" spans="1:15" x14ac:dyDescent="0.3">
      <c r="A3321" s="7">
        <v>2163</v>
      </c>
      <c r="B3321" s="3">
        <v>39</v>
      </c>
      <c r="C3321" s="3">
        <v>13</v>
      </c>
      <c r="D3321" s="6">
        <v>74</v>
      </c>
      <c r="E3321" s="9" t="str">
        <f t="shared" si="52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6" t="s">
        <v>36</v>
      </c>
    </row>
    <row r="3322" spans="1:15" x14ac:dyDescent="0.3">
      <c r="A3322" s="7">
        <v>2171</v>
      </c>
      <c r="B3322" s="3">
        <v>39</v>
      </c>
      <c r="C3322" s="3">
        <v>13</v>
      </c>
      <c r="D3322" s="6">
        <v>52</v>
      </c>
      <c r="E3322" s="9" t="str">
        <f t="shared" si="52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6" t="s">
        <v>37</v>
      </c>
    </row>
    <row r="3323" spans="1:15" x14ac:dyDescent="0.3">
      <c r="A3323" s="7">
        <v>2173</v>
      </c>
      <c r="B3323" s="3">
        <v>39</v>
      </c>
      <c r="C3323" s="3">
        <v>15</v>
      </c>
      <c r="D3323" s="6">
        <v>79</v>
      </c>
      <c r="E3323" s="9" t="str">
        <f t="shared" si="52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6" t="s">
        <v>36</v>
      </c>
    </row>
    <row r="3324" spans="1:15" x14ac:dyDescent="0.3">
      <c r="A3324" s="7">
        <v>2212</v>
      </c>
      <c r="B3324" s="3">
        <v>39</v>
      </c>
      <c r="C3324" s="3">
        <v>14</v>
      </c>
      <c r="D3324" s="6">
        <v>31</v>
      </c>
      <c r="E3324" s="9" t="str">
        <f t="shared" si="52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6" t="s">
        <v>37</v>
      </c>
    </row>
    <row r="3325" spans="1:15" x14ac:dyDescent="0.3">
      <c r="A3325" s="7">
        <v>2261</v>
      </c>
      <c r="B3325" s="3">
        <v>39</v>
      </c>
      <c r="C3325" s="3">
        <v>14</v>
      </c>
      <c r="D3325" s="6">
        <v>15</v>
      </c>
      <c r="E3325" s="9" t="str">
        <f t="shared" si="52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6" t="s">
        <v>36</v>
      </c>
    </row>
    <row r="3326" spans="1:15" x14ac:dyDescent="0.3">
      <c r="A3326" s="7">
        <v>2295</v>
      </c>
      <c r="B3326" s="3">
        <v>39</v>
      </c>
      <c r="C3326" s="3">
        <v>15</v>
      </c>
      <c r="D3326" s="6">
        <v>129</v>
      </c>
      <c r="E3326" s="9" t="str">
        <f t="shared" si="52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6" t="s">
        <v>36</v>
      </c>
    </row>
    <row r="3327" spans="1:15" x14ac:dyDescent="0.3">
      <c r="A3327" s="7">
        <v>2309</v>
      </c>
      <c r="B3327" s="3">
        <v>39</v>
      </c>
      <c r="C3327" s="3">
        <v>13</v>
      </c>
      <c r="D3327" s="6">
        <v>58</v>
      </c>
      <c r="E3327" s="9" t="str">
        <f t="shared" si="52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6" t="s">
        <v>36</v>
      </c>
    </row>
    <row r="3328" spans="1:15" x14ac:dyDescent="0.3">
      <c r="A3328" s="7">
        <v>2364</v>
      </c>
      <c r="B3328" s="3">
        <v>39</v>
      </c>
      <c r="C3328" s="3">
        <v>13</v>
      </c>
      <c r="D3328" s="6">
        <v>61</v>
      </c>
      <c r="E3328" s="9" t="str">
        <f t="shared" si="52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6" t="s">
        <v>36</v>
      </c>
    </row>
    <row r="3329" spans="1:15" x14ac:dyDescent="0.3">
      <c r="A3329" s="7">
        <v>2392</v>
      </c>
      <c r="B3329" s="3">
        <v>39</v>
      </c>
      <c r="C3329" s="3">
        <v>12</v>
      </c>
      <c r="D3329" s="6">
        <v>138</v>
      </c>
      <c r="E3329" s="9" t="str">
        <f t="shared" si="52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6" t="s">
        <v>36</v>
      </c>
    </row>
    <row r="3330" spans="1:15" x14ac:dyDescent="0.3">
      <c r="A3330" s="7">
        <v>2408</v>
      </c>
      <c r="B3330" s="3">
        <v>39</v>
      </c>
      <c r="C3330" s="3">
        <v>15</v>
      </c>
      <c r="D3330" s="6">
        <v>100</v>
      </c>
      <c r="E3330" s="9" t="str">
        <f t="shared" si="52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6" t="s">
        <v>36</v>
      </c>
    </row>
    <row r="3331" spans="1:15" x14ac:dyDescent="0.3">
      <c r="A3331" s="7">
        <v>2429</v>
      </c>
      <c r="B3331" s="3">
        <v>39</v>
      </c>
      <c r="C3331" s="3">
        <v>12</v>
      </c>
      <c r="D3331" s="6">
        <v>108</v>
      </c>
      <c r="E3331" s="9" t="str">
        <f t="shared" si="52"/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6" t="s">
        <v>37</v>
      </c>
    </row>
    <row r="3332" spans="1:15" x14ac:dyDescent="0.3">
      <c r="A3332" s="7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6" t="s">
        <v>36</v>
      </c>
    </row>
    <row r="3333" spans="1:15" x14ac:dyDescent="0.3">
      <c r="A3333" s="7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6" t="s">
        <v>36</v>
      </c>
    </row>
    <row r="3334" spans="1:15" x14ac:dyDescent="0.3">
      <c r="A3334" s="7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6" t="s">
        <v>36</v>
      </c>
    </row>
    <row r="3335" spans="1:15" x14ac:dyDescent="0.3">
      <c r="A3335" s="7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6" t="s">
        <v>36</v>
      </c>
    </row>
    <row r="3336" spans="1:15" x14ac:dyDescent="0.3">
      <c r="A3336" s="7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6" t="s">
        <v>37</v>
      </c>
    </row>
    <row r="3337" spans="1:15" x14ac:dyDescent="0.3">
      <c r="A3337" s="7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6" t="s">
        <v>36</v>
      </c>
    </row>
    <row r="3338" spans="1:15" x14ac:dyDescent="0.3">
      <c r="A3338" s="7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6" t="s">
        <v>36</v>
      </c>
    </row>
    <row r="3339" spans="1:15" x14ac:dyDescent="0.3">
      <c r="A3339" s="7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6" t="s">
        <v>37</v>
      </c>
    </row>
    <row r="3340" spans="1:15" x14ac:dyDescent="0.3">
      <c r="A3340" s="7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6" t="s">
        <v>36</v>
      </c>
    </row>
    <row r="3341" spans="1:15" x14ac:dyDescent="0.3">
      <c r="A3341" s="7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6" t="s">
        <v>36</v>
      </c>
    </row>
    <row r="3342" spans="1:15" x14ac:dyDescent="0.3">
      <c r="A3342" s="7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6" t="s">
        <v>36</v>
      </c>
    </row>
    <row r="3343" spans="1:15" x14ac:dyDescent="0.3">
      <c r="A3343" s="7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6" t="s">
        <v>37</v>
      </c>
    </row>
    <row r="3344" spans="1:15" x14ac:dyDescent="0.3">
      <c r="A3344" s="7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6" t="s">
        <v>37</v>
      </c>
    </row>
    <row r="3345" spans="1:15" x14ac:dyDescent="0.3">
      <c r="A3345" s="7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6" t="s">
        <v>37</v>
      </c>
    </row>
    <row r="3346" spans="1:15" x14ac:dyDescent="0.3">
      <c r="A3346" s="7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6" t="s">
        <v>36</v>
      </c>
    </row>
    <row r="3347" spans="1:15" x14ac:dyDescent="0.3">
      <c r="A3347" s="7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6" t="s">
        <v>37</v>
      </c>
    </row>
    <row r="3348" spans="1:15" x14ac:dyDescent="0.3">
      <c r="A3348" s="7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6" t="s">
        <v>36</v>
      </c>
    </row>
    <row r="3349" spans="1:15" x14ac:dyDescent="0.3">
      <c r="A3349" s="7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6" t="s">
        <v>37</v>
      </c>
    </row>
    <row r="3350" spans="1:15" x14ac:dyDescent="0.3">
      <c r="A3350" s="7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6" t="s">
        <v>36</v>
      </c>
    </row>
    <row r="3351" spans="1:15" x14ac:dyDescent="0.3">
      <c r="A3351" s="7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6" t="s">
        <v>36</v>
      </c>
    </row>
    <row r="3352" spans="1:15" x14ac:dyDescent="0.3">
      <c r="A3352" s="7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6" t="s">
        <v>36</v>
      </c>
    </row>
    <row r="3353" spans="1:15" x14ac:dyDescent="0.3">
      <c r="A3353" s="7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6" t="s">
        <v>36</v>
      </c>
    </row>
    <row r="3354" spans="1:15" x14ac:dyDescent="0.3">
      <c r="A3354" s="7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6" t="s">
        <v>36</v>
      </c>
    </row>
    <row r="3355" spans="1:15" x14ac:dyDescent="0.3">
      <c r="A3355" s="7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6" t="s">
        <v>36</v>
      </c>
    </row>
    <row r="3356" spans="1:15" x14ac:dyDescent="0.3">
      <c r="A3356" s="7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6" t="s">
        <v>36</v>
      </c>
    </row>
    <row r="3357" spans="1:15" x14ac:dyDescent="0.3">
      <c r="A3357" s="7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6" t="s">
        <v>36</v>
      </c>
    </row>
    <row r="3358" spans="1:15" x14ac:dyDescent="0.3">
      <c r="A3358" s="7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6" t="s">
        <v>37</v>
      </c>
    </row>
    <row r="3359" spans="1:15" x14ac:dyDescent="0.3">
      <c r="A3359" s="7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6" t="s">
        <v>37</v>
      </c>
    </row>
    <row r="3360" spans="1:15" x14ac:dyDescent="0.3">
      <c r="A3360" s="7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6" t="s">
        <v>36</v>
      </c>
    </row>
    <row r="3361" spans="1:15" x14ac:dyDescent="0.3">
      <c r="A3361" s="7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6" t="s">
        <v>37</v>
      </c>
    </row>
    <row r="3362" spans="1:15" x14ac:dyDescent="0.3">
      <c r="A3362" s="7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6" t="s">
        <v>36</v>
      </c>
    </row>
    <row r="3363" spans="1:15" x14ac:dyDescent="0.3">
      <c r="A3363" s="7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6" t="s">
        <v>37</v>
      </c>
    </row>
    <row r="3364" spans="1:15" x14ac:dyDescent="0.3">
      <c r="A3364" s="7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6" t="s">
        <v>36</v>
      </c>
    </row>
    <row r="3365" spans="1:15" x14ac:dyDescent="0.3">
      <c r="A3365" s="7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6" t="s">
        <v>37</v>
      </c>
    </row>
    <row r="3366" spans="1:15" x14ac:dyDescent="0.3">
      <c r="A3366" s="7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6" t="s">
        <v>36</v>
      </c>
    </row>
    <row r="3367" spans="1:15" x14ac:dyDescent="0.3">
      <c r="A3367" s="7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6" t="s">
        <v>36</v>
      </c>
    </row>
    <row r="3368" spans="1:15" x14ac:dyDescent="0.3">
      <c r="A3368" s="7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6" t="s">
        <v>36</v>
      </c>
    </row>
    <row r="3369" spans="1:15" x14ac:dyDescent="0.3">
      <c r="A3369" s="7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6" t="s">
        <v>36</v>
      </c>
    </row>
    <row r="3370" spans="1:15" x14ac:dyDescent="0.3">
      <c r="A3370" s="7">
        <v>3740</v>
      </c>
      <c r="B3370" s="3">
        <v>39</v>
      </c>
      <c r="C3370" s="3">
        <v>14</v>
      </c>
      <c r="D3370" s="6">
        <v>80</v>
      </c>
      <c r="E3370" s="9" t="str">
        <f t="shared" ref="E3370:E3433" si="53">IF(D3370&lt;=50,"0-50",IF(D3370&lt;=100,"51-100","100+"))</f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6" t="s">
        <v>36</v>
      </c>
    </row>
    <row r="3371" spans="1:15" x14ac:dyDescent="0.3">
      <c r="A3371" s="7">
        <v>3813</v>
      </c>
      <c r="B3371" s="3">
        <v>39</v>
      </c>
      <c r="C3371" s="3">
        <v>13</v>
      </c>
      <c r="D3371" s="6">
        <v>52</v>
      </c>
      <c r="E3371" s="9" t="str">
        <f t="shared" si="53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6" t="s">
        <v>37</v>
      </c>
    </row>
    <row r="3372" spans="1:15" x14ac:dyDescent="0.3">
      <c r="A3372" s="7">
        <v>3828</v>
      </c>
      <c r="B3372" s="3">
        <v>39</v>
      </c>
      <c r="C3372" s="3">
        <v>14</v>
      </c>
      <c r="D3372" s="6">
        <v>128</v>
      </c>
      <c r="E3372" s="9" t="str">
        <f t="shared" si="53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6" t="s">
        <v>36</v>
      </c>
    </row>
    <row r="3373" spans="1:15" x14ac:dyDescent="0.3">
      <c r="A3373" s="7">
        <v>3934</v>
      </c>
      <c r="B3373" s="3">
        <v>39</v>
      </c>
      <c r="C3373" s="3">
        <v>14</v>
      </c>
      <c r="D3373" s="6">
        <v>40</v>
      </c>
      <c r="E3373" s="9" t="str">
        <f t="shared" si="53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6" t="s">
        <v>36</v>
      </c>
    </row>
    <row r="3374" spans="1:15" x14ac:dyDescent="0.3">
      <c r="A3374" s="7">
        <v>3938</v>
      </c>
      <c r="B3374" s="3">
        <v>39</v>
      </c>
      <c r="C3374" s="3">
        <v>15</v>
      </c>
      <c r="D3374" s="6">
        <v>123</v>
      </c>
      <c r="E3374" s="9" t="str">
        <f t="shared" si="53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6" t="s">
        <v>37</v>
      </c>
    </row>
    <row r="3375" spans="1:15" x14ac:dyDescent="0.3">
      <c r="A3375" s="7">
        <v>3966</v>
      </c>
      <c r="B3375" s="3">
        <v>39</v>
      </c>
      <c r="C3375" s="3">
        <v>15</v>
      </c>
      <c r="D3375" s="6">
        <v>94</v>
      </c>
      <c r="E3375" s="9" t="str">
        <f t="shared" si="53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6" t="s">
        <v>36</v>
      </c>
    </row>
    <row r="3376" spans="1:15" x14ac:dyDescent="0.3">
      <c r="A3376" s="7">
        <v>3984</v>
      </c>
      <c r="B3376" s="3">
        <v>39</v>
      </c>
      <c r="C3376" s="3">
        <v>13</v>
      </c>
      <c r="D3376" s="6">
        <v>93</v>
      </c>
      <c r="E3376" s="9" t="str">
        <f t="shared" si="53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6" t="s">
        <v>36</v>
      </c>
    </row>
    <row r="3377" spans="1:15" x14ac:dyDescent="0.3">
      <c r="A3377" s="7">
        <v>4059</v>
      </c>
      <c r="B3377" s="3">
        <v>39</v>
      </c>
      <c r="C3377" s="3">
        <v>15</v>
      </c>
      <c r="D3377" s="6">
        <v>65</v>
      </c>
      <c r="E3377" s="9" t="str">
        <f t="shared" si="53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6" t="s">
        <v>36</v>
      </c>
    </row>
    <row r="3378" spans="1:15" x14ac:dyDescent="0.3">
      <c r="A3378" s="7">
        <v>4106</v>
      </c>
      <c r="B3378" s="3">
        <v>39</v>
      </c>
      <c r="C3378" s="3">
        <v>15</v>
      </c>
      <c r="D3378" s="6">
        <v>139</v>
      </c>
      <c r="E3378" s="9" t="str">
        <f t="shared" si="53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6" t="s">
        <v>36</v>
      </c>
    </row>
    <row r="3379" spans="1:15" x14ac:dyDescent="0.3">
      <c r="A3379" s="7">
        <v>4118</v>
      </c>
      <c r="B3379" s="3">
        <v>39</v>
      </c>
      <c r="C3379" s="3">
        <v>14</v>
      </c>
      <c r="D3379" s="6">
        <v>18</v>
      </c>
      <c r="E3379" s="9" t="str">
        <f t="shared" si="53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6" t="s">
        <v>36</v>
      </c>
    </row>
    <row r="3380" spans="1:15" x14ac:dyDescent="0.3">
      <c r="A3380" s="7">
        <v>4233</v>
      </c>
      <c r="B3380" s="3">
        <v>39</v>
      </c>
      <c r="C3380" s="3">
        <v>15</v>
      </c>
      <c r="D3380" s="6">
        <v>53</v>
      </c>
      <c r="E3380" s="9" t="str">
        <f t="shared" si="53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6" t="s">
        <v>36</v>
      </c>
    </row>
    <row r="3381" spans="1:15" x14ac:dyDescent="0.3">
      <c r="A3381" s="7">
        <v>4241</v>
      </c>
      <c r="B3381" s="3">
        <v>39</v>
      </c>
      <c r="C3381" s="3">
        <v>14</v>
      </c>
      <c r="D3381" s="6">
        <v>161</v>
      </c>
      <c r="E3381" s="9" t="str">
        <f t="shared" si="53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6" t="s">
        <v>36</v>
      </c>
    </row>
    <row r="3382" spans="1:15" x14ac:dyDescent="0.3">
      <c r="A3382" s="7">
        <v>4280</v>
      </c>
      <c r="B3382" s="3">
        <v>39</v>
      </c>
      <c r="C3382" s="3">
        <v>15</v>
      </c>
      <c r="D3382" s="6">
        <v>80</v>
      </c>
      <c r="E3382" s="9" t="str">
        <f t="shared" si="53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6" t="s">
        <v>37</v>
      </c>
    </row>
    <row r="3383" spans="1:15" x14ac:dyDescent="0.3">
      <c r="A3383" s="7">
        <v>4358</v>
      </c>
      <c r="B3383" s="3">
        <v>39</v>
      </c>
      <c r="C3383" s="3">
        <v>14</v>
      </c>
      <c r="D3383" s="6">
        <v>141</v>
      </c>
      <c r="E3383" s="9" t="str">
        <f t="shared" si="53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6" t="s">
        <v>37</v>
      </c>
    </row>
    <row r="3384" spans="1:15" x14ac:dyDescent="0.3">
      <c r="A3384" s="7">
        <v>4375</v>
      </c>
      <c r="B3384" s="3">
        <v>39</v>
      </c>
      <c r="C3384" s="3">
        <v>15</v>
      </c>
      <c r="D3384" s="6">
        <v>62</v>
      </c>
      <c r="E3384" s="9" t="str">
        <f t="shared" si="53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6" t="s">
        <v>37</v>
      </c>
    </row>
    <row r="3385" spans="1:15" x14ac:dyDescent="0.3">
      <c r="A3385" s="7">
        <v>4411</v>
      </c>
      <c r="B3385" s="3">
        <v>39</v>
      </c>
      <c r="C3385" s="3">
        <v>14</v>
      </c>
      <c r="D3385" s="6">
        <v>153</v>
      </c>
      <c r="E3385" s="9" t="str">
        <f t="shared" si="53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6" t="s">
        <v>36</v>
      </c>
    </row>
    <row r="3386" spans="1:15" x14ac:dyDescent="0.3">
      <c r="A3386" s="7">
        <v>4464</v>
      </c>
      <c r="B3386" s="3">
        <v>39</v>
      </c>
      <c r="C3386" s="3">
        <v>13</v>
      </c>
      <c r="D3386" s="6">
        <v>69</v>
      </c>
      <c r="E3386" s="9" t="str">
        <f t="shared" si="53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6" t="s">
        <v>36</v>
      </c>
    </row>
    <row r="3387" spans="1:15" x14ac:dyDescent="0.3">
      <c r="A3387" s="7">
        <v>4466</v>
      </c>
      <c r="B3387" s="3">
        <v>39</v>
      </c>
      <c r="C3387" s="3">
        <v>15</v>
      </c>
      <c r="D3387" s="6">
        <v>54</v>
      </c>
      <c r="E3387" s="9" t="str">
        <f t="shared" si="53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6" t="s">
        <v>37</v>
      </c>
    </row>
    <row r="3388" spans="1:15" x14ac:dyDescent="0.3">
      <c r="A3388" s="7">
        <v>4490</v>
      </c>
      <c r="B3388" s="3">
        <v>39</v>
      </c>
      <c r="C3388" s="3">
        <v>13</v>
      </c>
      <c r="D3388" s="6">
        <v>21</v>
      </c>
      <c r="E3388" s="9" t="str">
        <f t="shared" si="53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6" t="s">
        <v>36</v>
      </c>
    </row>
    <row r="3389" spans="1:15" x14ac:dyDescent="0.3">
      <c r="A3389" s="7">
        <v>4507</v>
      </c>
      <c r="B3389" s="3">
        <v>39</v>
      </c>
      <c r="C3389" s="3">
        <v>13</v>
      </c>
      <c r="D3389" s="6">
        <v>89</v>
      </c>
      <c r="E3389" s="9" t="str">
        <f t="shared" si="53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6" t="s">
        <v>37</v>
      </c>
    </row>
    <row r="3390" spans="1:15" x14ac:dyDescent="0.3">
      <c r="A3390" s="7">
        <v>4672</v>
      </c>
      <c r="B3390" s="3">
        <v>39</v>
      </c>
      <c r="C3390" s="3">
        <v>14</v>
      </c>
      <c r="D3390" s="6">
        <v>104</v>
      </c>
      <c r="E3390" s="9" t="str">
        <f t="shared" si="53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6" t="s">
        <v>37</v>
      </c>
    </row>
    <row r="3391" spans="1:15" x14ac:dyDescent="0.3">
      <c r="A3391" s="7">
        <v>4677</v>
      </c>
      <c r="B3391" s="3">
        <v>39</v>
      </c>
      <c r="C3391" s="3">
        <v>13</v>
      </c>
      <c r="D3391" s="6">
        <v>68</v>
      </c>
      <c r="E3391" s="9" t="str">
        <f t="shared" si="53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6" t="s">
        <v>36</v>
      </c>
    </row>
    <row r="3392" spans="1:15" x14ac:dyDescent="0.3">
      <c r="A3392" s="7">
        <v>4695</v>
      </c>
      <c r="B3392" s="3">
        <v>39</v>
      </c>
      <c r="C3392" s="3">
        <v>13</v>
      </c>
      <c r="D3392" s="6">
        <v>25</v>
      </c>
      <c r="E3392" s="9" t="str">
        <f t="shared" si="53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6" t="s">
        <v>36</v>
      </c>
    </row>
    <row r="3393" spans="1:15" x14ac:dyDescent="0.3">
      <c r="A3393" s="7">
        <v>4724</v>
      </c>
      <c r="B3393" s="3">
        <v>39</v>
      </c>
      <c r="C3393" s="3">
        <v>15</v>
      </c>
      <c r="D3393" s="6">
        <v>125</v>
      </c>
      <c r="E3393" s="9" t="str">
        <f t="shared" si="53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6" t="s">
        <v>37</v>
      </c>
    </row>
    <row r="3394" spans="1:15" x14ac:dyDescent="0.3">
      <c r="A3394" s="7">
        <v>4733</v>
      </c>
      <c r="B3394" s="3">
        <v>39</v>
      </c>
      <c r="C3394" s="3">
        <v>13</v>
      </c>
      <c r="D3394" s="6">
        <v>69</v>
      </c>
      <c r="E3394" s="9" t="str">
        <f t="shared" si="53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6" t="s">
        <v>36</v>
      </c>
    </row>
    <row r="3395" spans="1:15" x14ac:dyDescent="0.3">
      <c r="A3395" s="7">
        <v>4753</v>
      </c>
      <c r="B3395" s="3">
        <v>39</v>
      </c>
      <c r="C3395" s="3">
        <v>14</v>
      </c>
      <c r="D3395" s="6">
        <v>178</v>
      </c>
      <c r="E3395" s="9" t="str">
        <f t="shared" si="53"/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6" t="s">
        <v>36</v>
      </c>
    </row>
    <row r="3396" spans="1:15" x14ac:dyDescent="0.3">
      <c r="A3396" s="7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6" t="s">
        <v>36</v>
      </c>
    </row>
    <row r="3397" spans="1:15" x14ac:dyDescent="0.3">
      <c r="A3397" s="7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6" t="s">
        <v>37</v>
      </c>
    </row>
    <row r="3398" spans="1:15" x14ac:dyDescent="0.3">
      <c r="A3398" s="7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6" t="s">
        <v>37</v>
      </c>
    </row>
    <row r="3399" spans="1:15" x14ac:dyDescent="0.3">
      <c r="A3399" s="7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6" t="s">
        <v>37</v>
      </c>
    </row>
    <row r="3400" spans="1:15" x14ac:dyDescent="0.3">
      <c r="A3400" s="7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6" t="s">
        <v>36</v>
      </c>
    </row>
    <row r="3401" spans="1:15" x14ac:dyDescent="0.3">
      <c r="A3401" s="7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6" t="s">
        <v>37</v>
      </c>
    </row>
    <row r="3402" spans="1:15" x14ac:dyDescent="0.3">
      <c r="A3402" s="7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6" t="s">
        <v>36</v>
      </c>
    </row>
    <row r="3403" spans="1:15" x14ac:dyDescent="0.3">
      <c r="A3403" s="7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6" t="s">
        <v>36</v>
      </c>
    </row>
    <row r="3404" spans="1:15" x14ac:dyDescent="0.3">
      <c r="A3404" s="7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6" t="s">
        <v>36</v>
      </c>
    </row>
    <row r="3405" spans="1:15" x14ac:dyDescent="0.3">
      <c r="A3405" s="7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6" t="s">
        <v>36</v>
      </c>
    </row>
    <row r="3406" spans="1:15" x14ac:dyDescent="0.3">
      <c r="A3406" s="7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6" t="s">
        <v>36</v>
      </c>
    </row>
    <row r="3407" spans="1:15" x14ac:dyDescent="0.3">
      <c r="A3407" s="7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6" t="s">
        <v>37</v>
      </c>
    </row>
    <row r="3408" spans="1:15" x14ac:dyDescent="0.3">
      <c r="A3408" s="7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6" t="s">
        <v>37</v>
      </c>
    </row>
    <row r="3409" spans="1:15" x14ac:dyDescent="0.3">
      <c r="A3409" s="7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>
        <v>2</v>
      </c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6" t="s">
        <v>36</v>
      </c>
    </row>
    <row r="3410" spans="1:15" x14ac:dyDescent="0.3">
      <c r="A3410" s="7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6" t="s">
        <v>37</v>
      </c>
    </row>
    <row r="3411" spans="1:15" x14ac:dyDescent="0.3">
      <c r="A3411" s="7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6" t="s">
        <v>36</v>
      </c>
    </row>
    <row r="3412" spans="1:15" x14ac:dyDescent="0.3">
      <c r="A3412" s="7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6" t="s">
        <v>36</v>
      </c>
    </row>
    <row r="3413" spans="1:15" x14ac:dyDescent="0.3">
      <c r="A3413" s="7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6" t="s">
        <v>37</v>
      </c>
    </row>
    <row r="3414" spans="1:15" x14ac:dyDescent="0.3">
      <c r="A3414" s="7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6" t="s">
        <v>36</v>
      </c>
    </row>
    <row r="3415" spans="1:15" x14ac:dyDescent="0.3">
      <c r="A3415" s="7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6" t="s">
        <v>36</v>
      </c>
    </row>
    <row r="3416" spans="1:15" x14ac:dyDescent="0.3">
      <c r="A3416" s="7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6" t="s">
        <v>36</v>
      </c>
    </row>
    <row r="3417" spans="1:15" x14ac:dyDescent="0.3">
      <c r="A3417" s="7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6" t="s">
        <v>36</v>
      </c>
    </row>
    <row r="3418" spans="1:15" x14ac:dyDescent="0.3">
      <c r="A3418" s="7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6" t="s">
        <v>37</v>
      </c>
    </row>
    <row r="3419" spans="1:15" x14ac:dyDescent="0.3">
      <c r="A3419" s="7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6" t="s">
        <v>36</v>
      </c>
    </row>
    <row r="3420" spans="1:15" x14ac:dyDescent="0.3">
      <c r="A3420" s="7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6" t="s">
        <v>36</v>
      </c>
    </row>
    <row r="3421" spans="1:15" x14ac:dyDescent="0.3">
      <c r="A3421" s="7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6" t="s">
        <v>36</v>
      </c>
    </row>
    <row r="3422" spans="1:15" x14ac:dyDescent="0.3">
      <c r="A3422" s="7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6" t="s">
        <v>37</v>
      </c>
    </row>
    <row r="3423" spans="1:15" x14ac:dyDescent="0.3">
      <c r="A3423" s="7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6" t="s">
        <v>36</v>
      </c>
    </row>
    <row r="3424" spans="1:15" x14ac:dyDescent="0.3">
      <c r="A3424" s="7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6" t="s">
        <v>37</v>
      </c>
    </row>
    <row r="3425" spans="1:15" x14ac:dyDescent="0.3">
      <c r="A3425" s="7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6" t="s">
        <v>37</v>
      </c>
    </row>
    <row r="3426" spans="1:15" x14ac:dyDescent="0.3">
      <c r="A3426" s="7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6" t="s">
        <v>37</v>
      </c>
    </row>
    <row r="3427" spans="1:15" x14ac:dyDescent="0.3">
      <c r="A3427" s="7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6" t="s">
        <v>37</v>
      </c>
    </row>
    <row r="3428" spans="1:15" x14ac:dyDescent="0.3">
      <c r="A3428" s="7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6" t="s">
        <v>36</v>
      </c>
    </row>
    <row r="3429" spans="1:15" x14ac:dyDescent="0.3">
      <c r="A3429" s="7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6" t="s">
        <v>36</v>
      </c>
    </row>
    <row r="3430" spans="1:15" x14ac:dyDescent="0.3">
      <c r="A3430" s="7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6" t="s">
        <v>36</v>
      </c>
    </row>
    <row r="3431" spans="1:15" x14ac:dyDescent="0.3">
      <c r="A3431" s="7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6" t="s">
        <v>36</v>
      </c>
    </row>
    <row r="3432" spans="1:15" x14ac:dyDescent="0.3">
      <c r="A3432" s="7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6" t="s">
        <v>37</v>
      </c>
    </row>
    <row r="3433" spans="1:15" x14ac:dyDescent="0.3">
      <c r="A3433" s="7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6" t="s">
        <v>36</v>
      </c>
    </row>
    <row r="3434" spans="1:15" x14ac:dyDescent="0.3">
      <c r="A3434" s="7">
        <v>1579</v>
      </c>
      <c r="B3434" s="3">
        <v>38</v>
      </c>
      <c r="C3434" s="3">
        <v>13</v>
      </c>
      <c r="D3434" s="6">
        <v>12</v>
      </c>
      <c r="E3434" s="9" t="str">
        <f t="shared" ref="E3434:E3497" si="54">IF(D3434&lt;=50,"0-50",IF(D3434&lt;=100,"51-100","100+"))</f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6" t="s">
        <v>36</v>
      </c>
    </row>
    <row r="3435" spans="1:15" x14ac:dyDescent="0.3">
      <c r="A3435" s="7">
        <v>1611</v>
      </c>
      <c r="B3435" s="3">
        <v>38</v>
      </c>
      <c r="C3435" s="3">
        <v>14</v>
      </c>
      <c r="D3435" s="6">
        <v>103</v>
      </c>
      <c r="E3435" s="9" t="str">
        <f t="shared" si="54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6" t="s">
        <v>37</v>
      </c>
    </row>
    <row r="3436" spans="1:15" x14ac:dyDescent="0.3">
      <c r="A3436" s="7">
        <v>1662</v>
      </c>
      <c r="B3436" s="3">
        <v>38</v>
      </c>
      <c r="C3436" s="3">
        <v>14</v>
      </c>
      <c r="D3436" s="6">
        <v>64</v>
      </c>
      <c r="E3436" s="9" t="str">
        <f t="shared" si="54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6" t="s">
        <v>37</v>
      </c>
    </row>
    <row r="3437" spans="1:15" x14ac:dyDescent="0.3">
      <c r="A3437" s="7">
        <v>1671</v>
      </c>
      <c r="B3437" s="3">
        <v>38</v>
      </c>
      <c r="C3437" s="3">
        <v>14</v>
      </c>
      <c r="D3437" s="6">
        <v>25</v>
      </c>
      <c r="E3437" s="9" t="str">
        <f t="shared" si="54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6" t="s">
        <v>36</v>
      </c>
    </row>
    <row r="3438" spans="1:15" x14ac:dyDescent="0.3">
      <c r="A3438" s="7">
        <v>1789</v>
      </c>
      <c r="B3438" s="3">
        <v>38</v>
      </c>
      <c r="C3438" s="3">
        <v>13</v>
      </c>
      <c r="D3438" s="6">
        <v>23</v>
      </c>
      <c r="E3438" s="9" t="str">
        <f t="shared" si="54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6" t="s">
        <v>36</v>
      </c>
    </row>
    <row r="3439" spans="1:15" x14ac:dyDescent="0.3">
      <c r="A3439" s="7">
        <v>1800</v>
      </c>
      <c r="B3439" s="3">
        <v>38</v>
      </c>
      <c r="C3439" s="3">
        <v>14</v>
      </c>
      <c r="D3439" s="6">
        <v>28</v>
      </c>
      <c r="E3439" s="9" t="str">
        <f t="shared" si="54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6" t="s">
        <v>36</v>
      </c>
    </row>
    <row r="3440" spans="1:15" x14ac:dyDescent="0.3">
      <c r="A3440" s="7">
        <v>1831</v>
      </c>
      <c r="B3440" s="3">
        <v>38</v>
      </c>
      <c r="C3440" s="3">
        <v>13</v>
      </c>
      <c r="D3440" s="6">
        <v>119</v>
      </c>
      <c r="E3440" s="9" t="str">
        <f t="shared" si="54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6" t="s">
        <v>36</v>
      </c>
    </row>
    <row r="3441" spans="1:15" x14ac:dyDescent="0.3">
      <c r="A3441" s="7">
        <v>1905</v>
      </c>
      <c r="B3441" s="3">
        <v>38</v>
      </c>
      <c r="C3441" s="3">
        <v>14</v>
      </c>
      <c r="D3441" s="6">
        <v>91</v>
      </c>
      <c r="E3441" s="9" t="str">
        <f t="shared" si="54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6" t="s">
        <v>36</v>
      </c>
    </row>
    <row r="3442" spans="1:15" x14ac:dyDescent="0.3">
      <c r="A3442" s="7">
        <v>1920</v>
      </c>
      <c r="B3442" s="3">
        <v>38</v>
      </c>
      <c r="C3442" s="3">
        <v>13</v>
      </c>
      <c r="D3442" s="6">
        <v>19</v>
      </c>
      <c r="E3442" s="9" t="str">
        <f t="shared" si="54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6" t="s">
        <v>37</v>
      </c>
    </row>
    <row r="3443" spans="1:15" x14ac:dyDescent="0.3">
      <c r="A3443" s="7">
        <v>2028</v>
      </c>
      <c r="B3443" s="3">
        <v>38</v>
      </c>
      <c r="C3443" s="3">
        <v>12</v>
      </c>
      <c r="D3443" s="6">
        <v>179</v>
      </c>
      <c r="E3443" s="9" t="str">
        <f t="shared" si="54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6" t="s">
        <v>36</v>
      </c>
    </row>
    <row r="3444" spans="1:15" x14ac:dyDescent="0.3">
      <c r="A3444" s="7">
        <v>2208</v>
      </c>
      <c r="B3444" s="3">
        <v>38</v>
      </c>
      <c r="C3444" s="3">
        <v>12</v>
      </c>
      <c r="D3444" s="6">
        <v>180</v>
      </c>
      <c r="E3444" s="9" t="str">
        <f t="shared" si="54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6" t="s">
        <v>36</v>
      </c>
    </row>
    <row r="3445" spans="1:15" x14ac:dyDescent="0.3">
      <c r="A3445" s="7">
        <v>2219</v>
      </c>
      <c r="B3445" s="3">
        <v>38</v>
      </c>
      <c r="C3445" s="3">
        <v>13</v>
      </c>
      <c r="D3445" s="6">
        <v>9</v>
      </c>
      <c r="E3445" s="9" t="str">
        <f t="shared" si="54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6" t="s">
        <v>36</v>
      </c>
    </row>
    <row r="3446" spans="1:15" x14ac:dyDescent="0.3">
      <c r="A3446" s="7">
        <v>2225</v>
      </c>
      <c r="B3446" s="3">
        <v>38</v>
      </c>
      <c r="C3446" s="3">
        <v>12</v>
      </c>
      <c r="D3446" s="6">
        <v>29</v>
      </c>
      <c r="E3446" s="9" t="str">
        <f t="shared" si="54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6" t="s">
        <v>36</v>
      </c>
    </row>
    <row r="3447" spans="1:15" x14ac:dyDescent="0.3">
      <c r="A3447" s="7">
        <v>2267</v>
      </c>
      <c r="B3447" s="3">
        <v>38</v>
      </c>
      <c r="C3447" s="3">
        <v>13</v>
      </c>
      <c r="D3447" s="6">
        <v>143</v>
      </c>
      <c r="E3447" s="9" t="str">
        <f t="shared" si="54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6" t="s">
        <v>36</v>
      </c>
    </row>
    <row r="3448" spans="1:15" x14ac:dyDescent="0.3">
      <c r="A3448" s="7">
        <v>2268</v>
      </c>
      <c r="B3448" s="3">
        <v>38</v>
      </c>
      <c r="C3448" s="3">
        <v>13</v>
      </c>
      <c r="D3448" s="6">
        <v>168</v>
      </c>
      <c r="E3448" s="9" t="str">
        <f t="shared" si="54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6" t="s">
        <v>36</v>
      </c>
    </row>
    <row r="3449" spans="1:15" x14ac:dyDescent="0.3">
      <c r="A3449" s="7">
        <v>2283</v>
      </c>
      <c r="B3449" s="3">
        <v>38</v>
      </c>
      <c r="C3449" s="3">
        <v>14</v>
      </c>
      <c r="D3449" s="6">
        <v>90</v>
      </c>
      <c r="E3449" s="9" t="str">
        <f t="shared" si="54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6" t="s">
        <v>37</v>
      </c>
    </row>
    <row r="3450" spans="1:15" x14ac:dyDescent="0.3">
      <c r="A3450" s="7">
        <v>2291</v>
      </c>
      <c r="B3450" s="3">
        <v>38</v>
      </c>
      <c r="C3450" s="3">
        <v>13</v>
      </c>
      <c r="D3450" s="6">
        <v>78</v>
      </c>
      <c r="E3450" s="9" t="str">
        <f t="shared" si="54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6" t="s">
        <v>36</v>
      </c>
    </row>
    <row r="3451" spans="1:15" x14ac:dyDescent="0.3">
      <c r="A3451" s="7">
        <v>2302</v>
      </c>
      <c r="B3451" s="3">
        <v>38</v>
      </c>
      <c r="C3451" s="3">
        <v>13</v>
      </c>
      <c r="D3451" s="6">
        <v>84</v>
      </c>
      <c r="E3451" s="9" t="str">
        <f t="shared" si="54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6" t="s">
        <v>36</v>
      </c>
    </row>
    <row r="3452" spans="1:15" x14ac:dyDescent="0.3">
      <c r="A3452" s="7">
        <v>2404</v>
      </c>
      <c r="B3452" s="3">
        <v>38</v>
      </c>
      <c r="C3452" s="3">
        <v>13</v>
      </c>
      <c r="D3452" s="6">
        <v>140</v>
      </c>
      <c r="E3452" s="9" t="str">
        <f t="shared" si="54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6" t="s">
        <v>36</v>
      </c>
    </row>
    <row r="3453" spans="1:15" x14ac:dyDescent="0.3">
      <c r="A3453" s="7">
        <v>2425</v>
      </c>
      <c r="B3453" s="3">
        <v>38</v>
      </c>
      <c r="C3453" s="3">
        <v>12</v>
      </c>
      <c r="D3453" s="6">
        <v>89</v>
      </c>
      <c r="E3453" s="9" t="str">
        <f t="shared" si="54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6" t="s">
        <v>36</v>
      </c>
    </row>
    <row r="3454" spans="1:15" x14ac:dyDescent="0.3">
      <c r="A3454" s="7">
        <v>2435</v>
      </c>
      <c r="B3454" s="3">
        <v>38</v>
      </c>
      <c r="C3454" s="3">
        <v>12</v>
      </c>
      <c r="D3454" s="6">
        <v>93</v>
      </c>
      <c r="E3454" s="9" t="str">
        <f t="shared" si="54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6" t="s">
        <v>36</v>
      </c>
    </row>
    <row r="3455" spans="1:15" x14ac:dyDescent="0.3">
      <c r="A3455" s="7">
        <v>2489</v>
      </c>
      <c r="B3455" s="3">
        <v>38</v>
      </c>
      <c r="C3455" s="3">
        <v>14</v>
      </c>
      <c r="D3455" s="6">
        <v>105</v>
      </c>
      <c r="E3455" s="9" t="str">
        <f t="shared" si="54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6" t="s">
        <v>36</v>
      </c>
    </row>
    <row r="3456" spans="1:15" x14ac:dyDescent="0.3">
      <c r="A3456" s="7">
        <v>2492</v>
      </c>
      <c r="B3456" s="3">
        <v>38</v>
      </c>
      <c r="C3456" s="3">
        <v>14</v>
      </c>
      <c r="D3456" s="6">
        <v>80</v>
      </c>
      <c r="E3456" s="9" t="str">
        <f t="shared" si="54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6" t="s">
        <v>36</v>
      </c>
    </row>
    <row r="3457" spans="1:15" x14ac:dyDescent="0.3">
      <c r="A3457" s="7">
        <v>2499</v>
      </c>
      <c r="B3457" s="3">
        <v>38</v>
      </c>
      <c r="C3457" s="3">
        <v>14</v>
      </c>
      <c r="D3457" s="6">
        <v>111</v>
      </c>
      <c r="E3457" s="9" t="str">
        <f t="shared" si="54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6" t="s">
        <v>36</v>
      </c>
    </row>
    <row r="3458" spans="1:15" x14ac:dyDescent="0.3">
      <c r="A3458" s="7">
        <v>2504</v>
      </c>
      <c r="B3458" s="3">
        <v>38</v>
      </c>
      <c r="C3458" s="3">
        <v>14</v>
      </c>
      <c r="D3458" s="6">
        <v>20</v>
      </c>
      <c r="E3458" s="9" t="str">
        <f t="shared" si="54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6" t="s">
        <v>37</v>
      </c>
    </row>
    <row r="3459" spans="1:15" x14ac:dyDescent="0.3">
      <c r="A3459" s="7">
        <v>2548</v>
      </c>
      <c r="B3459" s="3">
        <v>38</v>
      </c>
      <c r="C3459" s="3">
        <v>13</v>
      </c>
      <c r="D3459" s="6">
        <v>15</v>
      </c>
      <c r="E3459" s="9" t="str">
        <f t="shared" si="54"/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6" t="s">
        <v>36</v>
      </c>
    </row>
    <row r="3460" spans="1:15" x14ac:dyDescent="0.3">
      <c r="A3460" s="7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6" t="s">
        <v>36</v>
      </c>
    </row>
    <row r="3461" spans="1:15" x14ac:dyDescent="0.3">
      <c r="A3461" s="7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6" t="s">
        <v>37</v>
      </c>
    </row>
    <row r="3462" spans="1:15" x14ac:dyDescent="0.3">
      <c r="A3462" s="7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6" t="s">
        <v>36</v>
      </c>
    </row>
    <row r="3463" spans="1:15" x14ac:dyDescent="0.3">
      <c r="A3463" s="7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6" t="s">
        <v>37</v>
      </c>
    </row>
    <row r="3464" spans="1:15" x14ac:dyDescent="0.3">
      <c r="A3464" s="7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6" t="s">
        <v>36</v>
      </c>
    </row>
    <row r="3465" spans="1:15" x14ac:dyDescent="0.3">
      <c r="A3465" s="7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6" t="s">
        <v>36</v>
      </c>
    </row>
    <row r="3466" spans="1:15" x14ac:dyDescent="0.3">
      <c r="A3466" s="7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6" t="s">
        <v>36</v>
      </c>
    </row>
    <row r="3467" spans="1:15" x14ac:dyDescent="0.3">
      <c r="A3467" s="7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6" t="s">
        <v>37</v>
      </c>
    </row>
    <row r="3468" spans="1:15" x14ac:dyDescent="0.3">
      <c r="A3468" s="7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6" t="s">
        <v>36</v>
      </c>
    </row>
    <row r="3469" spans="1:15" x14ac:dyDescent="0.3">
      <c r="A3469" s="7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6" t="s">
        <v>37</v>
      </c>
    </row>
    <row r="3470" spans="1:15" x14ac:dyDescent="0.3">
      <c r="A3470" s="7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6" t="s">
        <v>36</v>
      </c>
    </row>
    <row r="3471" spans="1:15" x14ac:dyDescent="0.3">
      <c r="A3471" s="7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6" t="s">
        <v>36</v>
      </c>
    </row>
    <row r="3472" spans="1:15" x14ac:dyDescent="0.3">
      <c r="A3472" s="7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6" t="s">
        <v>36</v>
      </c>
    </row>
    <row r="3473" spans="1:15" x14ac:dyDescent="0.3">
      <c r="A3473" s="7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6" t="s">
        <v>36</v>
      </c>
    </row>
    <row r="3474" spans="1:15" x14ac:dyDescent="0.3">
      <c r="A3474" s="7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6" t="s">
        <v>36</v>
      </c>
    </row>
    <row r="3475" spans="1:15" x14ac:dyDescent="0.3">
      <c r="A3475" s="7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6" t="s">
        <v>37</v>
      </c>
    </row>
    <row r="3476" spans="1:15" x14ac:dyDescent="0.3">
      <c r="A3476" s="7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6" t="s">
        <v>36</v>
      </c>
    </row>
    <row r="3477" spans="1:15" x14ac:dyDescent="0.3">
      <c r="A3477" s="7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6" t="s">
        <v>36</v>
      </c>
    </row>
    <row r="3478" spans="1:15" x14ac:dyDescent="0.3">
      <c r="A3478" s="7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6" t="s">
        <v>36</v>
      </c>
    </row>
    <row r="3479" spans="1:15" x14ac:dyDescent="0.3">
      <c r="A3479" s="7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6" t="s">
        <v>37</v>
      </c>
    </row>
    <row r="3480" spans="1:15" x14ac:dyDescent="0.3">
      <c r="A3480" s="7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6" t="s">
        <v>37</v>
      </c>
    </row>
    <row r="3481" spans="1:15" x14ac:dyDescent="0.3">
      <c r="A3481" s="7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6" t="s">
        <v>36</v>
      </c>
    </row>
    <row r="3482" spans="1:15" x14ac:dyDescent="0.3">
      <c r="A3482" s="7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6" t="s">
        <v>36</v>
      </c>
    </row>
    <row r="3483" spans="1:15" x14ac:dyDescent="0.3">
      <c r="A3483" s="7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6" t="s">
        <v>36</v>
      </c>
    </row>
    <row r="3484" spans="1:15" x14ac:dyDescent="0.3">
      <c r="A3484" s="7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6" t="s">
        <v>36</v>
      </c>
    </row>
    <row r="3485" spans="1:15" x14ac:dyDescent="0.3">
      <c r="A3485" s="7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6" t="s">
        <v>36</v>
      </c>
    </row>
    <row r="3486" spans="1:15" x14ac:dyDescent="0.3">
      <c r="A3486" s="7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6" t="s">
        <v>36</v>
      </c>
    </row>
    <row r="3487" spans="1:15" x14ac:dyDescent="0.3">
      <c r="A3487" s="7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6" t="s">
        <v>36</v>
      </c>
    </row>
    <row r="3488" spans="1:15" x14ac:dyDescent="0.3">
      <c r="A3488" s="7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6" t="s">
        <v>37</v>
      </c>
    </row>
    <row r="3489" spans="1:15" x14ac:dyDescent="0.3">
      <c r="A3489" s="7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6" t="s">
        <v>37</v>
      </c>
    </row>
    <row r="3490" spans="1:15" x14ac:dyDescent="0.3">
      <c r="A3490" s="7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6" t="s">
        <v>36</v>
      </c>
    </row>
    <row r="3491" spans="1:15" x14ac:dyDescent="0.3">
      <c r="A3491" s="7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6" t="s">
        <v>36</v>
      </c>
    </row>
    <row r="3492" spans="1:15" x14ac:dyDescent="0.3">
      <c r="A3492" s="7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6" t="s">
        <v>37</v>
      </c>
    </row>
    <row r="3493" spans="1:15" x14ac:dyDescent="0.3">
      <c r="A3493" s="7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6" t="s">
        <v>37</v>
      </c>
    </row>
    <row r="3494" spans="1:15" x14ac:dyDescent="0.3">
      <c r="A3494" s="7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6" t="s">
        <v>36</v>
      </c>
    </row>
    <row r="3495" spans="1:15" x14ac:dyDescent="0.3">
      <c r="A3495" s="7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6" t="s">
        <v>36</v>
      </c>
    </row>
    <row r="3496" spans="1:15" x14ac:dyDescent="0.3">
      <c r="A3496" s="7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6" t="s">
        <v>36</v>
      </c>
    </row>
    <row r="3497" spans="1:15" x14ac:dyDescent="0.3">
      <c r="A3497" s="7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6" t="s">
        <v>36</v>
      </c>
    </row>
    <row r="3498" spans="1:15" x14ac:dyDescent="0.3">
      <c r="A3498" s="7">
        <v>4323</v>
      </c>
      <c r="B3498" s="3">
        <v>38</v>
      </c>
      <c r="C3498" s="3">
        <v>14</v>
      </c>
      <c r="D3498" s="6">
        <v>44</v>
      </c>
      <c r="E3498" s="9" t="str">
        <f t="shared" ref="E3498:E3561" si="55">IF(D3498&lt;=50,"0-50",IF(D3498&lt;=100,"51-100","100+"))</f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6" t="s">
        <v>36</v>
      </c>
    </row>
    <row r="3499" spans="1:15" x14ac:dyDescent="0.3">
      <c r="A3499" s="7">
        <v>4344</v>
      </c>
      <c r="B3499" s="3">
        <v>38</v>
      </c>
      <c r="C3499" s="3">
        <v>14</v>
      </c>
      <c r="D3499" s="6">
        <v>63</v>
      </c>
      <c r="E3499" s="9" t="str">
        <f t="shared" si="55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6" t="s">
        <v>36</v>
      </c>
    </row>
    <row r="3500" spans="1:15" x14ac:dyDescent="0.3">
      <c r="A3500" s="7">
        <v>4360</v>
      </c>
      <c r="B3500" s="3">
        <v>38</v>
      </c>
      <c r="C3500" s="3">
        <v>12</v>
      </c>
      <c r="D3500" s="6">
        <v>58</v>
      </c>
      <c r="E3500" s="9" t="str">
        <f t="shared" si="55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6" t="s">
        <v>36</v>
      </c>
    </row>
    <row r="3501" spans="1:15" x14ac:dyDescent="0.3">
      <c r="A3501" s="7">
        <v>4379</v>
      </c>
      <c r="B3501" s="3">
        <v>38</v>
      </c>
      <c r="C3501" s="3">
        <v>12</v>
      </c>
      <c r="D3501" s="6">
        <v>45</v>
      </c>
      <c r="E3501" s="9" t="str">
        <f t="shared" si="55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6" t="s">
        <v>36</v>
      </c>
    </row>
    <row r="3502" spans="1:15" x14ac:dyDescent="0.3">
      <c r="A3502" s="7">
        <v>4431</v>
      </c>
      <c r="B3502" s="3">
        <v>38</v>
      </c>
      <c r="C3502" s="3">
        <v>12</v>
      </c>
      <c r="D3502" s="6">
        <v>24</v>
      </c>
      <c r="E3502" s="9" t="str">
        <f t="shared" si="55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6" t="s">
        <v>37</v>
      </c>
    </row>
    <row r="3503" spans="1:15" x14ac:dyDescent="0.3">
      <c r="A3503" s="7">
        <v>4432</v>
      </c>
      <c r="B3503" s="3">
        <v>38</v>
      </c>
      <c r="C3503" s="3">
        <v>12</v>
      </c>
      <c r="D3503" s="6">
        <v>60</v>
      </c>
      <c r="E3503" s="9" t="str">
        <f t="shared" si="55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6" t="s">
        <v>36</v>
      </c>
    </row>
    <row r="3504" spans="1:15" x14ac:dyDescent="0.3">
      <c r="A3504" s="7">
        <v>4444</v>
      </c>
      <c r="B3504" s="3">
        <v>38</v>
      </c>
      <c r="C3504" s="3">
        <v>14</v>
      </c>
      <c r="D3504" s="6">
        <v>48</v>
      </c>
      <c r="E3504" s="9" t="str">
        <f t="shared" si="55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6" t="s">
        <v>36</v>
      </c>
    </row>
    <row r="3505" spans="1:15" x14ac:dyDescent="0.3">
      <c r="A3505" s="7">
        <v>4488</v>
      </c>
      <c r="B3505" s="3">
        <v>38</v>
      </c>
      <c r="C3505" s="3">
        <v>14</v>
      </c>
      <c r="D3505" s="6">
        <v>81</v>
      </c>
      <c r="E3505" s="9" t="str">
        <f t="shared" si="55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6" t="s">
        <v>37</v>
      </c>
    </row>
    <row r="3506" spans="1:15" x14ac:dyDescent="0.3">
      <c r="A3506" s="7">
        <v>4496</v>
      </c>
      <c r="B3506" s="3">
        <v>38</v>
      </c>
      <c r="C3506" s="3">
        <v>14</v>
      </c>
      <c r="D3506" s="6">
        <v>82</v>
      </c>
      <c r="E3506" s="9" t="str">
        <f t="shared" si="55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6" t="s">
        <v>36</v>
      </c>
    </row>
    <row r="3507" spans="1:15" x14ac:dyDescent="0.3">
      <c r="A3507" s="7">
        <v>4618</v>
      </c>
      <c r="B3507" s="3">
        <v>38</v>
      </c>
      <c r="C3507" s="3">
        <v>13</v>
      </c>
      <c r="D3507" s="6">
        <v>41</v>
      </c>
      <c r="E3507" s="9" t="str">
        <f t="shared" si="55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6" t="s">
        <v>37</v>
      </c>
    </row>
    <row r="3508" spans="1:15" x14ac:dyDescent="0.3">
      <c r="A3508" s="7">
        <v>4647</v>
      </c>
      <c r="B3508" s="3">
        <v>38</v>
      </c>
      <c r="C3508" s="3">
        <v>13</v>
      </c>
      <c r="D3508" s="6">
        <v>119</v>
      </c>
      <c r="E3508" s="9" t="str">
        <f t="shared" si="55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6" t="s">
        <v>36</v>
      </c>
    </row>
    <row r="3509" spans="1:15" x14ac:dyDescent="0.3">
      <c r="A3509" s="7">
        <v>4653</v>
      </c>
      <c r="B3509" s="3">
        <v>38</v>
      </c>
      <c r="C3509" s="3">
        <v>12</v>
      </c>
      <c r="D3509" s="6">
        <v>184</v>
      </c>
      <c r="E3509" s="9" t="str">
        <f t="shared" si="55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6" t="s">
        <v>36</v>
      </c>
    </row>
    <row r="3510" spans="1:15" x14ac:dyDescent="0.3">
      <c r="A3510" s="7">
        <v>4769</v>
      </c>
      <c r="B3510" s="3">
        <v>38</v>
      </c>
      <c r="C3510" s="3">
        <v>14</v>
      </c>
      <c r="D3510" s="6">
        <v>39</v>
      </c>
      <c r="E3510" s="9" t="str">
        <f t="shared" si="55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6" t="s">
        <v>36</v>
      </c>
    </row>
    <row r="3511" spans="1:15" x14ac:dyDescent="0.3">
      <c r="A3511" s="7">
        <v>4853</v>
      </c>
      <c r="B3511" s="3">
        <v>38</v>
      </c>
      <c r="C3511" s="3">
        <v>12</v>
      </c>
      <c r="D3511" s="6">
        <v>33</v>
      </c>
      <c r="E3511" s="9" t="str">
        <f t="shared" si="55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6" t="s">
        <v>37</v>
      </c>
    </row>
    <row r="3512" spans="1:15" x14ac:dyDescent="0.3">
      <c r="A3512" s="7">
        <v>4868</v>
      </c>
      <c r="B3512" s="3">
        <v>38</v>
      </c>
      <c r="C3512" s="3">
        <v>12</v>
      </c>
      <c r="D3512" s="6">
        <v>61</v>
      </c>
      <c r="E3512" s="9" t="str">
        <f t="shared" si="55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6" t="s">
        <v>36</v>
      </c>
    </row>
    <row r="3513" spans="1:15" x14ac:dyDescent="0.3">
      <c r="A3513" s="7">
        <v>4884</v>
      </c>
      <c r="B3513" s="3">
        <v>38</v>
      </c>
      <c r="C3513" s="3">
        <v>13</v>
      </c>
      <c r="D3513" s="6">
        <v>129</v>
      </c>
      <c r="E3513" s="9" t="str">
        <f t="shared" si="55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6" t="s">
        <v>37</v>
      </c>
    </row>
    <row r="3514" spans="1:15" x14ac:dyDescent="0.3">
      <c r="A3514" s="7">
        <v>4976</v>
      </c>
      <c r="B3514" s="3">
        <v>38</v>
      </c>
      <c r="C3514" s="3">
        <v>11</v>
      </c>
      <c r="D3514" s="6">
        <v>29</v>
      </c>
      <c r="E3514" s="9" t="str">
        <f t="shared" si="55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6" t="s">
        <v>36</v>
      </c>
    </row>
    <row r="3515" spans="1:15" x14ac:dyDescent="0.3">
      <c r="A3515" s="7">
        <v>6</v>
      </c>
      <c r="B3515" s="3">
        <v>37</v>
      </c>
      <c r="C3515" s="3">
        <v>13</v>
      </c>
      <c r="D3515" s="6">
        <v>29</v>
      </c>
      <c r="E3515" s="9" t="str">
        <f t="shared" si="55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6" t="s">
        <v>36</v>
      </c>
    </row>
    <row r="3516" spans="1:15" x14ac:dyDescent="0.3">
      <c r="A3516" s="7">
        <v>48</v>
      </c>
      <c r="B3516" s="3">
        <v>37</v>
      </c>
      <c r="C3516" s="3">
        <v>12</v>
      </c>
      <c r="D3516" s="6">
        <v>194</v>
      </c>
      <c r="E3516" s="9" t="str">
        <f t="shared" si="55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6" t="s">
        <v>37</v>
      </c>
    </row>
    <row r="3517" spans="1:15" x14ac:dyDescent="0.3">
      <c r="A3517" s="7">
        <v>124</v>
      </c>
      <c r="B3517" s="3">
        <v>37</v>
      </c>
      <c r="C3517" s="3">
        <v>13</v>
      </c>
      <c r="D3517" s="6">
        <v>84</v>
      </c>
      <c r="E3517" s="9" t="str">
        <f t="shared" si="55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6" t="s">
        <v>36</v>
      </c>
    </row>
    <row r="3518" spans="1:15" x14ac:dyDescent="0.3">
      <c r="A3518" s="7">
        <v>288</v>
      </c>
      <c r="B3518" s="3">
        <v>37</v>
      </c>
      <c r="C3518" s="3">
        <v>12</v>
      </c>
      <c r="D3518" s="6">
        <v>62</v>
      </c>
      <c r="E3518" s="9" t="str">
        <f t="shared" si="55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6" t="s">
        <v>37</v>
      </c>
    </row>
    <row r="3519" spans="1:15" x14ac:dyDescent="0.3">
      <c r="A3519" s="7">
        <v>430</v>
      </c>
      <c r="B3519" s="3">
        <v>37</v>
      </c>
      <c r="C3519" s="3">
        <v>13</v>
      </c>
      <c r="D3519" s="6">
        <v>78</v>
      </c>
      <c r="E3519" s="9" t="str">
        <f t="shared" si="55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6" t="s">
        <v>36</v>
      </c>
    </row>
    <row r="3520" spans="1:15" x14ac:dyDescent="0.3">
      <c r="A3520" s="7">
        <v>489</v>
      </c>
      <c r="B3520" s="3">
        <v>37</v>
      </c>
      <c r="C3520" s="3">
        <v>13</v>
      </c>
      <c r="D3520" s="6">
        <v>43</v>
      </c>
      <c r="E3520" s="9" t="str">
        <f t="shared" si="55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6" t="s">
        <v>36</v>
      </c>
    </row>
    <row r="3521" spans="1:15" x14ac:dyDescent="0.3">
      <c r="A3521" s="7">
        <v>610</v>
      </c>
      <c r="B3521" s="3">
        <v>37</v>
      </c>
      <c r="C3521" s="3">
        <v>11</v>
      </c>
      <c r="D3521" s="6">
        <v>24</v>
      </c>
      <c r="E3521" s="9" t="str">
        <f t="shared" si="55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6" t="s">
        <v>36</v>
      </c>
    </row>
    <row r="3522" spans="1:15" x14ac:dyDescent="0.3">
      <c r="A3522" s="7">
        <v>615</v>
      </c>
      <c r="B3522" s="3">
        <v>37</v>
      </c>
      <c r="C3522" s="3">
        <v>12</v>
      </c>
      <c r="D3522" s="6">
        <v>180</v>
      </c>
      <c r="E3522" s="9" t="str">
        <f t="shared" si="55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6" t="s">
        <v>37</v>
      </c>
    </row>
    <row r="3523" spans="1:15" x14ac:dyDescent="0.3">
      <c r="A3523" s="7">
        <v>657</v>
      </c>
      <c r="B3523" s="3">
        <v>37</v>
      </c>
      <c r="C3523" s="3">
        <v>11</v>
      </c>
      <c r="D3523" s="6">
        <v>81</v>
      </c>
      <c r="E3523" s="9" t="str">
        <f t="shared" si="55"/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6" t="s">
        <v>36</v>
      </c>
    </row>
    <row r="3524" spans="1:15" x14ac:dyDescent="0.3">
      <c r="A3524" s="7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6" t="s">
        <v>37</v>
      </c>
    </row>
    <row r="3525" spans="1:15" x14ac:dyDescent="0.3">
      <c r="A3525" s="7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6" t="s">
        <v>37</v>
      </c>
    </row>
    <row r="3526" spans="1:15" x14ac:dyDescent="0.3">
      <c r="A3526" s="7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6" t="s">
        <v>36</v>
      </c>
    </row>
    <row r="3527" spans="1:15" x14ac:dyDescent="0.3">
      <c r="A3527" s="7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6" t="s">
        <v>36</v>
      </c>
    </row>
    <row r="3528" spans="1:15" x14ac:dyDescent="0.3">
      <c r="A3528" s="7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6" t="s">
        <v>36</v>
      </c>
    </row>
    <row r="3529" spans="1:15" x14ac:dyDescent="0.3">
      <c r="A3529" s="7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6" t="s">
        <v>36</v>
      </c>
    </row>
    <row r="3530" spans="1:15" x14ac:dyDescent="0.3">
      <c r="A3530" s="7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6" t="s">
        <v>37</v>
      </c>
    </row>
    <row r="3531" spans="1:15" x14ac:dyDescent="0.3">
      <c r="A3531" s="7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6" t="s">
        <v>36</v>
      </c>
    </row>
    <row r="3532" spans="1:15" x14ac:dyDescent="0.3">
      <c r="A3532" s="7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6" t="s">
        <v>36</v>
      </c>
    </row>
    <row r="3533" spans="1:15" x14ac:dyDescent="0.3">
      <c r="A3533" s="7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6" t="s">
        <v>36</v>
      </c>
    </row>
    <row r="3534" spans="1:15" x14ac:dyDescent="0.3">
      <c r="A3534" s="7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6" t="s">
        <v>36</v>
      </c>
    </row>
    <row r="3535" spans="1:15" x14ac:dyDescent="0.3">
      <c r="A3535" s="7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6" t="s">
        <v>36</v>
      </c>
    </row>
    <row r="3536" spans="1:15" x14ac:dyDescent="0.3">
      <c r="A3536" s="7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6" t="s">
        <v>36</v>
      </c>
    </row>
    <row r="3537" spans="1:15" x14ac:dyDescent="0.3">
      <c r="A3537" s="7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6" t="s">
        <v>36</v>
      </c>
    </row>
    <row r="3538" spans="1:15" x14ac:dyDescent="0.3">
      <c r="A3538" s="7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6" t="s">
        <v>36</v>
      </c>
    </row>
    <row r="3539" spans="1:15" x14ac:dyDescent="0.3">
      <c r="A3539" s="7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6" t="s">
        <v>36</v>
      </c>
    </row>
    <row r="3540" spans="1:15" x14ac:dyDescent="0.3">
      <c r="A3540" s="7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6" t="s">
        <v>36</v>
      </c>
    </row>
    <row r="3541" spans="1:15" x14ac:dyDescent="0.3">
      <c r="A3541" s="7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6" t="s">
        <v>37</v>
      </c>
    </row>
    <row r="3542" spans="1:15" x14ac:dyDescent="0.3">
      <c r="A3542" s="7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6" t="s">
        <v>36</v>
      </c>
    </row>
    <row r="3543" spans="1:15" x14ac:dyDescent="0.3">
      <c r="A3543" s="7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6" t="s">
        <v>37</v>
      </c>
    </row>
    <row r="3544" spans="1:15" x14ac:dyDescent="0.3">
      <c r="A3544" s="7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6" t="s">
        <v>37</v>
      </c>
    </row>
    <row r="3545" spans="1:15" x14ac:dyDescent="0.3">
      <c r="A3545" s="7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6" t="s">
        <v>37</v>
      </c>
    </row>
    <row r="3546" spans="1:15" x14ac:dyDescent="0.3">
      <c r="A3546" s="7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6" t="s">
        <v>37</v>
      </c>
    </row>
    <row r="3547" spans="1:15" x14ac:dyDescent="0.3">
      <c r="A3547" s="7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6" t="s">
        <v>36</v>
      </c>
    </row>
    <row r="3548" spans="1:15" x14ac:dyDescent="0.3">
      <c r="A3548" s="7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6" t="s">
        <v>36</v>
      </c>
    </row>
    <row r="3549" spans="1:15" x14ac:dyDescent="0.3">
      <c r="A3549" s="7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6" t="s">
        <v>37</v>
      </c>
    </row>
    <row r="3550" spans="1:15" x14ac:dyDescent="0.3">
      <c r="A3550" s="7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6" t="s">
        <v>36</v>
      </c>
    </row>
    <row r="3551" spans="1:15" x14ac:dyDescent="0.3">
      <c r="A3551" s="7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6" t="s">
        <v>37</v>
      </c>
    </row>
    <row r="3552" spans="1:15" x14ac:dyDescent="0.3">
      <c r="A3552" s="7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6" t="s">
        <v>36</v>
      </c>
    </row>
    <row r="3553" spans="1:15" x14ac:dyDescent="0.3">
      <c r="A3553" s="7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6" t="s">
        <v>37</v>
      </c>
    </row>
    <row r="3554" spans="1:15" x14ac:dyDescent="0.3">
      <c r="A3554" s="7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6" t="s">
        <v>36</v>
      </c>
    </row>
    <row r="3555" spans="1:15" x14ac:dyDescent="0.3">
      <c r="A3555" s="7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6" t="s">
        <v>36</v>
      </c>
    </row>
    <row r="3556" spans="1:15" x14ac:dyDescent="0.3">
      <c r="A3556" s="7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6" t="s">
        <v>36</v>
      </c>
    </row>
    <row r="3557" spans="1:15" x14ac:dyDescent="0.3">
      <c r="A3557" s="7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6" t="s">
        <v>37</v>
      </c>
    </row>
    <row r="3558" spans="1:15" x14ac:dyDescent="0.3">
      <c r="A3558" s="7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6" t="s">
        <v>37</v>
      </c>
    </row>
    <row r="3559" spans="1:15" x14ac:dyDescent="0.3">
      <c r="A3559" s="7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6" t="s">
        <v>36</v>
      </c>
    </row>
    <row r="3560" spans="1:15" x14ac:dyDescent="0.3">
      <c r="A3560" s="7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6" t="s">
        <v>36</v>
      </c>
    </row>
    <row r="3561" spans="1:15" x14ac:dyDescent="0.3">
      <c r="A3561" s="7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6" t="s">
        <v>36</v>
      </c>
    </row>
    <row r="3562" spans="1:15" x14ac:dyDescent="0.3">
      <c r="A3562" s="7">
        <v>2756</v>
      </c>
      <c r="B3562" s="3">
        <v>37</v>
      </c>
      <c r="C3562" s="3">
        <v>11</v>
      </c>
      <c r="D3562" s="6">
        <v>22</v>
      </c>
      <c r="E3562" s="9" t="str">
        <f t="shared" ref="E3562:E3625" si="56">IF(D3562&lt;=50,"0-50",IF(D3562&lt;=100,"51-100","100+"))</f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6" t="s">
        <v>37</v>
      </c>
    </row>
    <row r="3563" spans="1:15" x14ac:dyDescent="0.3">
      <c r="A3563" s="7">
        <v>2806</v>
      </c>
      <c r="B3563" s="3">
        <v>37</v>
      </c>
      <c r="C3563" s="3">
        <v>12</v>
      </c>
      <c r="D3563" s="6">
        <v>182</v>
      </c>
      <c r="E3563" s="9" t="str">
        <f t="shared" si="56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6" t="s">
        <v>36</v>
      </c>
    </row>
    <row r="3564" spans="1:15" x14ac:dyDescent="0.3">
      <c r="A3564" s="7">
        <v>2827</v>
      </c>
      <c r="B3564" s="3">
        <v>37</v>
      </c>
      <c r="C3564" s="3">
        <v>11</v>
      </c>
      <c r="D3564" s="6">
        <v>21</v>
      </c>
      <c r="E3564" s="9" t="str">
        <f t="shared" si="56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6" t="s">
        <v>36</v>
      </c>
    </row>
    <row r="3565" spans="1:15" x14ac:dyDescent="0.3">
      <c r="A3565" s="7">
        <v>2828</v>
      </c>
      <c r="B3565" s="3">
        <v>37</v>
      </c>
      <c r="C3565" s="3">
        <v>11</v>
      </c>
      <c r="D3565" s="6">
        <v>84</v>
      </c>
      <c r="E3565" s="9" t="str">
        <f t="shared" si="56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6" t="s">
        <v>37</v>
      </c>
    </row>
    <row r="3566" spans="1:15" x14ac:dyDescent="0.3">
      <c r="A3566" s="7">
        <v>2842</v>
      </c>
      <c r="B3566" s="3">
        <v>37</v>
      </c>
      <c r="C3566" s="3">
        <v>11</v>
      </c>
      <c r="D3566" s="6">
        <v>190</v>
      </c>
      <c r="E3566" s="9" t="str">
        <f t="shared" si="56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6" t="s">
        <v>36</v>
      </c>
    </row>
    <row r="3567" spans="1:15" x14ac:dyDescent="0.3">
      <c r="A3567" s="7">
        <v>2935</v>
      </c>
      <c r="B3567" s="3">
        <v>37</v>
      </c>
      <c r="C3567" s="3">
        <v>13</v>
      </c>
      <c r="D3567" s="6">
        <v>195</v>
      </c>
      <c r="E3567" s="9" t="str">
        <f t="shared" si="56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6" t="s">
        <v>36</v>
      </c>
    </row>
    <row r="3568" spans="1:15" x14ac:dyDescent="0.3">
      <c r="A3568" s="7">
        <v>2950</v>
      </c>
      <c r="B3568" s="3">
        <v>37</v>
      </c>
      <c r="C3568" s="3">
        <v>11</v>
      </c>
      <c r="D3568" s="6">
        <v>19</v>
      </c>
      <c r="E3568" s="9" t="str">
        <f t="shared" si="56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6" t="s">
        <v>36</v>
      </c>
    </row>
    <row r="3569" spans="1:15" x14ac:dyDescent="0.3">
      <c r="A3569" s="7">
        <v>3003</v>
      </c>
      <c r="B3569" s="3">
        <v>37</v>
      </c>
      <c r="C3569" s="3">
        <v>13</v>
      </c>
      <c r="D3569" s="6">
        <v>95</v>
      </c>
      <c r="E3569" s="9" t="str">
        <f t="shared" si="56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6" t="s">
        <v>36</v>
      </c>
    </row>
    <row r="3570" spans="1:15" x14ac:dyDescent="0.3">
      <c r="A3570" s="7">
        <v>3047</v>
      </c>
      <c r="B3570" s="3">
        <v>37</v>
      </c>
      <c r="C3570" s="3">
        <v>12</v>
      </c>
      <c r="D3570" s="6">
        <v>63</v>
      </c>
      <c r="E3570" s="9" t="str">
        <f t="shared" si="56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6" t="s">
        <v>36</v>
      </c>
    </row>
    <row r="3571" spans="1:15" x14ac:dyDescent="0.3">
      <c r="A3571" s="7">
        <v>3197</v>
      </c>
      <c r="B3571" s="3">
        <v>37</v>
      </c>
      <c r="C3571" s="3">
        <v>7</v>
      </c>
      <c r="D3571" s="6">
        <v>73</v>
      </c>
      <c r="E3571" s="9" t="str">
        <f t="shared" si="56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6" t="s">
        <v>37</v>
      </c>
    </row>
    <row r="3572" spans="1:15" x14ac:dyDescent="0.3">
      <c r="A3572" s="7">
        <v>3235</v>
      </c>
      <c r="B3572" s="3">
        <v>37</v>
      </c>
      <c r="C3572" s="3">
        <v>12</v>
      </c>
      <c r="D3572" s="6">
        <v>114</v>
      </c>
      <c r="E3572" s="9" t="str">
        <f t="shared" si="56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6" t="s">
        <v>36</v>
      </c>
    </row>
    <row r="3573" spans="1:15" x14ac:dyDescent="0.3">
      <c r="A3573" s="7">
        <v>3303</v>
      </c>
      <c r="B3573" s="3">
        <v>37</v>
      </c>
      <c r="C3573" s="3">
        <v>11</v>
      </c>
      <c r="D3573" s="6">
        <v>28</v>
      </c>
      <c r="E3573" s="9" t="str">
        <f t="shared" si="56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6" t="s">
        <v>36</v>
      </c>
    </row>
    <row r="3574" spans="1:15" x14ac:dyDescent="0.3">
      <c r="A3574" s="7">
        <v>3334</v>
      </c>
      <c r="B3574" s="3">
        <v>37</v>
      </c>
      <c r="C3574" s="3">
        <v>13</v>
      </c>
      <c r="D3574" s="6">
        <v>79</v>
      </c>
      <c r="E3574" s="9" t="str">
        <f t="shared" si="56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6" t="s">
        <v>36</v>
      </c>
    </row>
    <row r="3575" spans="1:15" x14ac:dyDescent="0.3">
      <c r="A3575" s="7">
        <v>3394</v>
      </c>
      <c r="B3575" s="3">
        <v>37</v>
      </c>
      <c r="C3575" s="3">
        <v>11</v>
      </c>
      <c r="D3575" s="6">
        <v>81</v>
      </c>
      <c r="E3575" s="9" t="str">
        <f t="shared" si="56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6" t="s">
        <v>37</v>
      </c>
    </row>
    <row r="3576" spans="1:15" x14ac:dyDescent="0.3">
      <c r="A3576" s="7">
        <v>3446</v>
      </c>
      <c r="B3576" s="3">
        <v>37</v>
      </c>
      <c r="C3576" s="3">
        <v>13</v>
      </c>
      <c r="D3576" s="6">
        <v>38</v>
      </c>
      <c r="E3576" s="9" t="str">
        <f t="shared" si="56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6" t="s">
        <v>37</v>
      </c>
    </row>
    <row r="3577" spans="1:15" x14ac:dyDescent="0.3">
      <c r="A3577" s="7">
        <v>3497</v>
      </c>
      <c r="B3577" s="3">
        <v>37</v>
      </c>
      <c r="C3577" s="3">
        <v>13</v>
      </c>
      <c r="D3577" s="6">
        <v>49</v>
      </c>
      <c r="E3577" s="9" t="str">
        <f t="shared" si="56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6" t="s">
        <v>36</v>
      </c>
    </row>
    <row r="3578" spans="1:15" x14ac:dyDescent="0.3">
      <c r="A3578" s="7">
        <v>3512</v>
      </c>
      <c r="B3578" s="3">
        <v>37</v>
      </c>
      <c r="C3578" s="3">
        <v>11</v>
      </c>
      <c r="D3578" s="6">
        <v>89</v>
      </c>
      <c r="E3578" s="9" t="str">
        <f t="shared" si="56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6" t="s">
        <v>36</v>
      </c>
    </row>
    <row r="3579" spans="1:15" x14ac:dyDescent="0.3">
      <c r="A3579" s="7">
        <v>3544</v>
      </c>
      <c r="B3579" s="3">
        <v>37</v>
      </c>
      <c r="C3579" s="3">
        <v>11</v>
      </c>
      <c r="D3579" s="6">
        <v>194</v>
      </c>
      <c r="E3579" s="9" t="str">
        <f t="shared" si="56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6" t="s">
        <v>36</v>
      </c>
    </row>
    <row r="3580" spans="1:15" x14ac:dyDescent="0.3">
      <c r="A3580" s="7">
        <v>3555</v>
      </c>
      <c r="B3580" s="3">
        <v>37</v>
      </c>
      <c r="C3580" s="3">
        <v>13</v>
      </c>
      <c r="D3580" s="6">
        <v>72</v>
      </c>
      <c r="E3580" s="9" t="str">
        <f t="shared" si="56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6" t="s">
        <v>36</v>
      </c>
    </row>
    <row r="3581" spans="1:15" x14ac:dyDescent="0.3">
      <c r="A3581" s="7">
        <v>3599</v>
      </c>
      <c r="B3581" s="3">
        <v>37</v>
      </c>
      <c r="C3581" s="3">
        <v>11</v>
      </c>
      <c r="D3581" s="6">
        <v>61</v>
      </c>
      <c r="E3581" s="9" t="str">
        <f t="shared" si="56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6" t="s">
        <v>36</v>
      </c>
    </row>
    <row r="3582" spans="1:15" x14ac:dyDescent="0.3">
      <c r="A3582" s="7">
        <v>3602</v>
      </c>
      <c r="B3582" s="3">
        <v>37</v>
      </c>
      <c r="C3582" s="3">
        <v>13</v>
      </c>
      <c r="D3582" s="6">
        <v>75</v>
      </c>
      <c r="E3582" s="9" t="str">
        <f t="shared" si="56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6" t="s">
        <v>36</v>
      </c>
    </row>
    <row r="3583" spans="1:15" x14ac:dyDescent="0.3">
      <c r="A3583" s="7">
        <v>3618</v>
      </c>
      <c r="B3583" s="3">
        <v>37</v>
      </c>
      <c r="C3583" s="3">
        <v>11</v>
      </c>
      <c r="D3583" s="6">
        <v>30</v>
      </c>
      <c r="E3583" s="9" t="str">
        <f t="shared" si="56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6" t="s">
        <v>36</v>
      </c>
    </row>
    <row r="3584" spans="1:15" x14ac:dyDescent="0.3">
      <c r="A3584" s="7">
        <v>3637</v>
      </c>
      <c r="B3584" s="3">
        <v>37</v>
      </c>
      <c r="C3584" s="3">
        <v>11</v>
      </c>
      <c r="D3584" s="6">
        <v>64</v>
      </c>
      <c r="E3584" s="9" t="str">
        <f t="shared" si="56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6" t="s">
        <v>36</v>
      </c>
    </row>
    <row r="3585" spans="1:15" x14ac:dyDescent="0.3">
      <c r="A3585" s="7">
        <v>3692</v>
      </c>
      <c r="B3585" s="3">
        <v>37</v>
      </c>
      <c r="C3585" s="3">
        <v>13</v>
      </c>
      <c r="D3585" s="6">
        <v>58</v>
      </c>
      <c r="E3585" s="9" t="str">
        <f t="shared" si="56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6" t="s">
        <v>37</v>
      </c>
    </row>
    <row r="3586" spans="1:15" x14ac:dyDescent="0.3">
      <c r="A3586" s="7">
        <v>3710</v>
      </c>
      <c r="B3586" s="3">
        <v>37</v>
      </c>
      <c r="C3586" s="3">
        <v>11</v>
      </c>
      <c r="D3586" s="6">
        <v>43</v>
      </c>
      <c r="E3586" s="9" t="str">
        <f t="shared" si="56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6" t="s">
        <v>36</v>
      </c>
    </row>
    <row r="3587" spans="1:15" x14ac:dyDescent="0.3">
      <c r="A3587" s="7">
        <v>3788</v>
      </c>
      <c r="B3587" s="3">
        <v>37</v>
      </c>
      <c r="C3587" s="3">
        <v>12</v>
      </c>
      <c r="D3587" s="6">
        <v>28</v>
      </c>
      <c r="E3587" s="9" t="str">
        <f t="shared" si="56"/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6" t="s">
        <v>36</v>
      </c>
    </row>
    <row r="3588" spans="1:15" x14ac:dyDescent="0.3">
      <c r="A3588" s="7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6" t="s">
        <v>37</v>
      </c>
    </row>
    <row r="3589" spans="1:15" x14ac:dyDescent="0.3">
      <c r="A3589" s="7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6" t="s">
        <v>36</v>
      </c>
    </row>
    <row r="3590" spans="1:15" x14ac:dyDescent="0.3">
      <c r="A3590" s="7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6" t="s">
        <v>36</v>
      </c>
    </row>
    <row r="3591" spans="1:15" x14ac:dyDescent="0.3">
      <c r="A3591" s="7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6" t="s">
        <v>36</v>
      </c>
    </row>
    <row r="3592" spans="1:15" x14ac:dyDescent="0.3">
      <c r="A3592" s="7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6" t="s">
        <v>37</v>
      </c>
    </row>
    <row r="3593" spans="1:15" x14ac:dyDescent="0.3">
      <c r="A3593" s="7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6" t="s">
        <v>36</v>
      </c>
    </row>
    <row r="3594" spans="1:15" x14ac:dyDescent="0.3">
      <c r="A3594" s="7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6" t="s">
        <v>36</v>
      </c>
    </row>
    <row r="3595" spans="1:15" x14ac:dyDescent="0.3">
      <c r="A3595" s="7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6" t="s">
        <v>37</v>
      </c>
    </row>
    <row r="3596" spans="1:15" x14ac:dyDescent="0.3">
      <c r="A3596" s="7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6" t="s">
        <v>36</v>
      </c>
    </row>
    <row r="3597" spans="1:15" x14ac:dyDescent="0.3">
      <c r="A3597" s="7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6" t="s">
        <v>37</v>
      </c>
    </row>
    <row r="3598" spans="1:15" x14ac:dyDescent="0.3">
      <c r="A3598" s="7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6" t="s">
        <v>36</v>
      </c>
    </row>
    <row r="3599" spans="1:15" x14ac:dyDescent="0.3">
      <c r="A3599" s="7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6" t="s">
        <v>36</v>
      </c>
    </row>
    <row r="3600" spans="1:15" x14ac:dyDescent="0.3">
      <c r="A3600" s="7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6" t="s">
        <v>36</v>
      </c>
    </row>
    <row r="3601" spans="1:15" x14ac:dyDescent="0.3">
      <c r="A3601" s="7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6" t="s">
        <v>37</v>
      </c>
    </row>
    <row r="3602" spans="1:15" x14ac:dyDescent="0.3">
      <c r="A3602" s="7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6" t="s">
        <v>36</v>
      </c>
    </row>
    <row r="3603" spans="1:15" x14ac:dyDescent="0.3">
      <c r="A3603" s="7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6" t="s">
        <v>37</v>
      </c>
    </row>
    <row r="3604" spans="1:15" x14ac:dyDescent="0.3">
      <c r="A3604" s="7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6" t="s">
        <v>36</v>
      </c>
    </row>
    <row r="3605" spans="1:15" x14ac:dyDescent="0.3">
      <c r="A3605" s="7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6" t="s">
        <v>36</v>
      </c>
    </row>
    <row r="3606" spans="1:15" x14ac:dyDescent="0.3">
      <c r="A3606" s="7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6" t="s">
        <v>36</v>
      </c>
    </row>
    <row r="3607" spans="1:15" x14ac:dyDescent="0.3">
      <c r="A3607" s="7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6" t="s">
        <v>36</v>
      </c>
    </row>
    <row r="3608" spans="1:15" x14ac:dyDescent="0.3">
      <c r="A3608" s="7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6" t="s">
        <v>36</v>
      </c>
    </row>
    <row r="3609" spans="1:15" x14ac:dyDescent="0.3">
      <c r="A3609" s="7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6" t="s">
        <v>36</v>
      </c>
    </row>
    <row r="3610" spans="1:15" x14ac:dyDescent="0.3">
      <c r="A3610" s="7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6" t="s">
        <v>36</v>
      </c>
    </row>
    <row r="3611" spans="1:15" x14ac:dyDescent="0.3">
      <c r="A3611" s="7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6" t="s">
        <v>36</v>
      </c>
    </row>
    <row r="3612" spans="1:15" x14ac:dyDescent="0.3">
      <c r="A3612" s="7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6" t="s">
        <v>37</v>
      </c>
    </row>
    <row r="3613" spans="1:15" x14ac:dyDescent="0.3">
      <c r="A3613" s="7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6" t="s">
        <v>36</v>
      </c>
    </row>
    <row r="3614" spans="1:15" x14ac:dyDescent="0.3">
      <c r="A3614" s="7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6" t="s">
        <v>36</v>
      </c>
    </row>
    <row r="3615" spans="1:15" x14ac:dyDescent="0.3">
      <c r="A3615" s="7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6" t="s">
        <v>36</v>
      </c>
    </row>
    <row r="3616" spans="1:15" x14ac:dyDescent="0.3">
      <c r="A3616" s="7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6" t="s">
        <v>36</v>
      </c>
    </row>
    <row r="3617" spans="1:15" x14ac:dyDescent="0.3">
      <c r="A3617" s="7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6" t="s">
        <v>37</v>
      </c>
    </row>
    <row r="3618" spans="1:15" x14ac:dyDescent="0.3">
      <c r="A3618" s="7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6" t="s">
        <v>37</v>
      </c>
    </row>
    <row r="3619" spans="1:15" x14ac:dyDescent="0.3">
      <c r="A3619" s="7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6" t="s">
        <v>37</v>
      </c>
    </row>
    <row r="3620" spans="1:15" x14ac:dyDescent="0.3">
      <c r="A3620" s="7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6" t="s">
        <v>37</v>
      </c>
    </row>
    <row r="3621" spans="1:15" x14ac:dyDescent="0.3">
      <c r="A3621" s="7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6" t="s">
        <v>37</v>
      </c>
    </row>
    <row r="3622" spans="1:15" x14ac:dyDescent="0.3">
      <c r="A3622" s="7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6" t="s">
        <v>36</v>
      </c>
    </row>
    <row r="3623" spans="1:15" x14ac:dyDescent="0.3">
      <c r="A3623" s="7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6" t="s">
        <v>37</v>
      </c>
    </row>
    <row r="3624" spans="1:15" x14ac:dyDescent="0.3">
      <c r="A3624" s="7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6" t="s">
        <v>36</v>
      </c>
    </row>
    <row r="3625" spans="1:15" x14ac:dyDescent="0.3">
      <c r="A3625" s="7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6" t="s">
        <v>36</v>
      </c>
    </row>
    <row r="3626" spans="1:15" x14ac:dyDescent="0.3">
      <c r="A3626" s="7">
        <v>371</v>
      </c>
      <c r="B3626" s="3">
        <v>36</v>
      </c>
      <c r="C3626" s="3">
        <v>12</v>
      </c>
      <c r="D3626" s="6">
        <v>25</v>
      </c>
      <c r="E3626" s="9" t="str">
        <f t="shared" ref="E3626:E3689" si="57">IF(D3626&lt;=50,"0-50",IF(D3626&lt;=100,"51-100","100+"))</f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6" t="s">
        <v>36</v>
      </c>
    </row>
    <row r="3627" spans="1:15" x14ac:dyDescent="0.3">
      <c r="A3627" s="7">
        <v>401</v>
      </c>
      <c r="B3627" s="3">
        <v>36</v>
      </c>
      <c r="C3627" s="3">
        <v>10</v>
      </c>
      <c r="D3627" s="6">
        <v>179</v>
      </c>
      <c r="E3627" s="9" t="str">
        <f t="shared" si="57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6" t="s">
        <v>36</v>
      </c>
    </row>
    <row r="3628" spans="1:15" x14ac:dyDescent="0.3">
      <c r="A3628" s="7">
        <v>406</v>
      </c>
      <c r="B3628" s="3">
        <v>36</v>
      </c>
      <c r="C3628" s="3">
        <v>11</v>
      </c>
      <c r="D3628" s="6">
        <v>133</v>
      </c>
      <c r="E3628" s="9" t="str">
        <f t="shared" si="57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6" t="s">
        <v>37</v>
      </c>
    </row>
    <row r="3629" spans="1:15" x14ac:dyDescent="0.3">
      <c r="A3629" s="7">
        <v>438</v>
      </c>
      <c r="B3629" s="3">
        <v>36</v>
      </c>
      <c r="C3629" s="3">
        <v>9</v>
      </c>
      <c r="D3629" s="6">
        <v>31</v>
      </c>
      <c r="E3629" s="9" t="str">
        <f t="shared" si="57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6" t="s">
        <v>36</v>
      </c>
    </row>
    <row r="3630" spans="1:15" x14ac:dyDescent="0.3">
      <c r="A3630" s="7">
        <v>506</v>
      </c>
      <c r="B3630" s="3">
        <v>36</v>
      </c>
      <c r="C3630" s="3">
        <v>12</v>
      </c>
      <c r="D3630" s="6">
        <v>69</v>
      </c>
      <c r="E3630" s="9" t="str">
        <f t="shared" si="57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6" t="s">
        <v>36</v>
      </c>
    </row>
    <row r="3631" spans="1:15" x14ac:dyDescent="0.3">
      <c r="A3631" s="7">
        <v>523</v>
      </c>
      <c r="B3631" s="3">
        <v>36</v>
      </c>
      <c r="C3631" s="3">
        <v>11</v>
      </c>
      <c r="D3631" s="6">
        <v>72</v>
      </c>
      <c r="E3631" s="9" t="str">
        <f t="shared" si="57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6" t="s">
        <v>36</v>
      </c>
    </row>
    <row r="3632" spans="1:15" x14ac:dyDescent="0.3">
      <c r="A3632" s="7">
        <v>739</v>
      </c>
      <c r="B3632" s="3">
        <v>36</v>
      </c>
      <c r="C3632" s="3">
        <v>10</v>
      </c>
      <c r="D3632" s="6">
        <v>80</v>
      </c>
      <c r="E3632" s="9" t="str">
        <f t="shared" si="57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6" t="s">
        <v>36</v>
      </c>
    </row>
    <row r="3633" spans="1:15" x14ac:dyDescent="0.3">
      <c r="A3633" s="7">
        <v>803</v>
      </c>
      <c r="B3633" s="3">
        <v>36</v>
      </c>
      <c r="C3633" s="3">
        <v>12</v>
      </c>
      <c r="D3633" s="6">
        <v>51</v>
      </c>
      <c r="E3633" s="9" t="str">
        <f t="shared" si="57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6" t="s">
        <v>36</v>
      </c>
    </row>
    <row r="3634" spans="1:15" x14ac:dyDescent="0.3">
      <c r="A3634" s="7">
        <v>813</v>
      </c>
      <c r="B3634" s="3">
        <v>36</v>
      </c>
      <c r="C3634" s="3">
        <v>10</v>
      </c>
      <c r="D3634" s="6">
        <v>65</v>
      </c>
      <c r="E3634" s="9" t="str">
        <f t="shared" si="57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6" t="s">
        <v>36</v>
      </c>
    </row>
    <row r="3635" spans="1:15" x14ac:dyDescent="0.3">
      <c r="A3635" s="7">
        <v>833</v>
      </c>
      <c r="B3635" s="3">
        <v>36</v>
      </c>
      <c r="C3635" s="3">
        <v>10</v>
      </c>
      <c r="D3635" s="6">
        <v>31</v>
      </c>
      <c r="E3635" s="9" t="str">
        <f t="shared" si="57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6" t="s">
        <v>36</v>
      </c>
    </row>
    <row r="3636" spans="1:15" x14ac:dyDescent="0.3">
      <c r="A3636" s="7">
        <v>835</v>
      </c>
      <c r="B3636" s="3">
        <v>36</v>
      </c>
      <c r="C3636" s="3">
        <v>12</v>
      </c>
      <c r="D3636" s="6">
        <v>150</v>
      </c>
      <c r="E3636" s="9" t="str">
        <f t="shared" si="57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6" t="s">
        <v>36</v>
      </c>
    </row>
    <row r="3637" spans="1:15" x14ac:dyDescent="0.3">
      <c r="A3637" s="7">
        <v>947</v>
      </c>
      <c r="B3637" s="3">
        <v>36</v>
      </c>
      <c r="C3637" s="3">
        <v>11</v>
      </c>
      <c r="D3637" s="6">
        <v>64</v>
      </c>
      <c r="E3637" s="9" t="str">
        <f t="shared" si="57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6" t="s">
        <v>36</v>
      </c>
    </row>
    <row r="3638" spans="1:15" x14ac:dyDescent="0.3">
      <c r="A3638" s="7">
        <v>982</v>
      </c>
      <c r="B3638" s="3">
        <v>36</v>
      </c>
      <c r="C3638" s="3">
        <v>12</v>
      </c>
      <c r="D3638" s="6">
        <v>142</v>
      </c>
      <c r="E3638" s="9" t="str">
        <f t="shared" si="57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6" t="s">
        <v>37</v>
      </c>
    </row>
    <row r="3639" spans="1:15" x14ac:dyDescent="0.3">
      <c r="A3639" s="7">
        <v>1041</v>
      </c>
      <c r="B3639" s="3">
        <v>36</v>
      </c>
      <c r="C3639" s="3">
        <v>6</v>
      </c>
      <c r="D3639" s="6">
        <v>78</v>
      </c>
      <c r="E3639" s="9" t="str">
        <f t="shared" si="57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6" t="s">
        <v>36</v>
      </c>
    </row>
    <row r="3640" spans="1:15" x14ac:dyDescent="0.3">
      <c r="A3640" s="7">
        <v>1057</v>
      </c>
      <c r="B3640" s="3">
        <v>36</v>
      </c>
      <c r="C3640" s="3">
        <v>6</v>
      </c>
      <c r="D3640" s="6">
        <v>25</v>
      </c>
      <c r="E3640" s="9" t="str">
        <f t="shared" si="57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6" t="s">
        <v>36</v>
      </c>
    </row>
    <row r="3641" spans="1:15" x14ac:dyDescent="0.3">
      <c r="A3641" s="7">
        <v>1071</v>
      </c>
      <c r="B3641" s="3">
        <v>36</v>
      </c>
      <c r="C3641" s="3">
        <v>9</v>
      </c>
      <c r="D3641" s="6">
        <v>40</v>
      </c>
      <c r="E3641" s="9" t="str">
        <f t="shared" si="57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6" t="s">
        <v>36</v>
      </c>
    </row>
    <row r="3642" spans="1:15" x14ac:dyDescent="0.3">
      <c r="A3642" s="7">
        <v>1162</v>
      </c>
      <c r="B3642" s="3">
        <v>36</v>
      </c>
      <c r="C3642" s="3">
        <v>11</v>
      </c>
      <c r="D3642" s="6">
        <v>181</v>
      </c>
      <c r="E3642" s="9" t="str">
        <f t="shared" si="57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6" t="s">
        <v>36</v>
      </c>
    </row>
    <row r="3643" spans="1:15" x14ac:dyDescent="0.3">
      <c r="A3643" s="7">
        <v>1175</v>
      </c>
      <c r="B3643" s="3">
        <v>36</v>
      </c>
      <c r="C3643" s="3">
        <v>10</v>
      </c>
      <c r="D3643" s="6">
        <v>42</v>
      </c>
      <c r="E3643" s="9" t="str">
        <f t="shared" si="57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6" t="s">
        <v>37</v>
      </c>
    </row>
    <row r="3644" spans="1:15" x14ac:dyDescent="0.3">
      <c r="A3644" s="7">
        <v>1180</v>
      </c>
      <c r="B3644" s="3">
        <v>36</v>
      </c>
      <c r="C3644" s="3">
        <v>11</v>
      </c>
      <c r="D3644" s="6">
        <v>98</v>
      </c>
      <c r="E3644" s="9" t="str">
        <f t="shared" si="57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6" t="s">
        <v>37</v>
      </c>
    </row>
    <row r="3645" spans="1:15" x14ac:dyDescent="0.3">
      <c r="A3645" s="7">
        <v>1201</v>
      </c>
      <c r="B3645" s="3">
        <v>36</v>
      </c>
      <c r="C3645" s="3">
        <v>12</v>
      </c>
      <c r="D3645" s="6">
        <v>22</v>
      </c>
      <c r="E3645" s="9" t="str">
        <f t="shared" si="57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6" t="s">
        <v>36</v>
      </c>
    </row>
    <row r="3646" spans="1:15" x14ac:dyDescent="0.3">
      <c r="A3646" s="7">
        <v>1255</v>
      </c>
      <c r="B3646" s="3">
        <v>36</v>
      </c>
      <c r="C3646" s="3">
        <v>12</v>
      </c>
      <c r="D3646" s="6">
        <v>40</v>
      </c>
      <c r="E3646" s="9" t="str">
        <f t="shared" si="57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6" t="s">
        <v>37</v>
      </c>
    </row>
    <row r="3647" spans="1:15" x14ac:dyDescent="0.3">
      <c r="A3647" s="7">
        <v>1270</v>
      </c>
      <c r="B3647" s="3">
        <v>36</v>
      </c>
      <c r="C3647" s="3">
        <v>11</v>
      </c>
      <c r="D3647" s="6">
        <v>14</v>
      </c>
      <c r="E3647" s="9" t="str">
        <f t="shared" si="57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6" t="s">
        <v>37</v>
      </c>
    </row>
    <row r="3648" spans="1:15" x14ac:dyDescent="0.3">
      <c r="A3648" s="7">
        <v>1279</v>
      </c>
      <c r="B3648" s="3">
        <v>36</v>
      </c>
      <c r="C3648" s="3">
        <v>10</v>
      </c>
      <c r="D3648" s="6">
        <v>74</v>
      </c>
      <c r="E3648" s="9" t="str">
        <f t="shared" si="57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6" t="s">
        <v>37</v>
      </c>
    </row>
    <row r="3649" spans="1:15" x14ac:dyDescent="0.3">
      <c r="A3649" s="7">
        <v>1337</v>
      </c>
      <c r="B3649" s="3">
        <v>36</v>
      </c>
      <c r="C3649" s="3">
        <v>12</v>
      </c>
      <c r="D3649" s="6">
        <v>42</v>
      </c>
      <c r="E3649" s="9" t="str">
        <f t="shared" si="57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6" t="s">
        <v>36</v>
      </c>
    </row>
    <row r="3650" spans="1:15" x14ac:dyDescent="0.3">
      <c r="A3650" s="7">
        <v>1343</v>
      </c>
      <c r="B3650" s="3">
        <v>36</v>
      </c>
      <c r="C3650" s="3">
        <v>12</v>
      </c>
      <c r="D3650" s="6">
        <v>79</v>
      </c>
      <c r="E3650" s="9" t="str">
        <f t="shared" si="57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6" t="s">
        <v>36</v>
      </c>
    </row>
    <row r="3651" spans="1:15" x14ac:dyDescent="0.3">
      <c r="A3651" s="7">
        <v>1444</v>
      </c>
      <c r="B3651" s="3">
        <v>36</v>
      </c>
      <c r="C3651" s="3">
        <v>12</v>
      </c>
      <c r="D3651" s="6">
        <v>25</v>
      </c>
      <c r="E3651" s="9" t="str">
        <f t="shared" si="57"/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6" t="s">
        <v>36</v>
      </c>
    </row>
    <row r="3652" spans="1:15" x14ac:dyDescent="0.3">
      <c r="A3652" s="7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6" t="s">
        <v>36</v>
      </c>
    </row>
    <row r="3653" spans="1:15" x14ac:dyDescent="0.3">
      <c r="A3653" s="7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6" t="s">
        <v>37</v>
      </c>
    </row>
    <row r="3654" spans="1:15" x14ac:dyDescent="0.3">
      <c r="A3654" s="7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6" t="s">
        <v>36</v>
      </c>
    </row>
    <row r="3655" spans="1:15" x14ac:dyDescent="0.3">
      <c r="A3655" s="7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6" t="s">
        <v>36</v>
      </c>
    </row>
    <row r="3656" spans="1:15" x14ac:dyDescent="0.3">
      <c r="A3656" s="7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6" t="s">
        <v>36</v>
      </c>
    </row>
    <row r="3657" spans="1:15" x14ac:dyDescent="0.3">
      <c r="A3657" s="7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6" t="s">
        <v>36</v>
      </c>
    </row>
    <row r="3658" spans="1:15" x14ac:dyDescent="0.3">
      <c r="A3658" s="7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6" t="s">
        <v>36</v>
      </c>
    </row>
    <row r="3659" spans="1:15" x14ac:dyDescent="0.3">
      <c r="A3659" s="7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6" t="s">
        <v>37</v>
      </c>
    </row>
    <row r="3660" spans="1:15" x14ac:dyDescent="0.3">
      <c r="A3660" s="7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6" t="s">
        <v>36</v>
      </c>
    </row>
    <row r="3661" spans="1:15" x14ac:dyDescent="0.3">
      <c r="A3661" s="7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6" t="s">
        <v>37</v>
      </c>
    </row>
    <row r="3662" spans="1:15" x14ac:dyDescent="0.3">
      <c r="A3662" s="7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6" t="s">
        <v>36</v>
      </c>
    </row>
    <row r="3663" spans="1:15" x14ac:dyDescent="0.3">
      <c r="A3663" s="7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6" t="s">
        <v>36</v>
      </c>
    </row>
    <row r="3664" spans="1:15" x14ac:dyDescent="0.3">
      <c r="A3664" s="7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6" t="s">
        <v>36</v>
      </c>
    </row>
    <row r="3665" spans="1:15" x14ac:dyDescent="0.3">
      <c r="A3665" s="7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6" t="s">
        <v>36</v>
      </c>
    </row>
    <row r="3666" spans="1:15" x14ac:dyDescent="0.3">
      <c r="A3666" s="7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6" t="s">
        <v>36</v>
      </c>
    </row>
    <row r="3667" spans="1:15" x14ac:dyDescent="0.3">
      <c r="A3667" s="7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6" t="s">
        <v>37</v>
      </c>
    </row>
    <row r="3668" spans="1:15" x14ac:dyDescent="0.3">
      <c r="A3668" s="7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6" t="s">
        <v>36</v>
      </c>
    </row>
    <row r="3669" spans="1:15" x14ac:dyDescent="0.3">
      <c r="A3669" s="7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6" t="s">
        <v>37</v>
      </c>
    </row>
    <row r="3670" spans="1:15" x14ac:dyDescent="0.3">
      <c r="A3670" s="7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6" t="s">
        <v>36</v>
      </c>
    </row>
    <row r="3671" spans="1:15" x14ac:dyDescent="0.3">
      <c r="A3671" s="7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6" t="s">
        <v>36</v>
      </c>
    </row>
    <row r="3672" spans="1:15" x14ac:dyDescent="0.3">
      <c r="A3672" s="7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6" t="s">
        <v>37</v>
      </c>
    </row>
    <row r="3673" spans="1:15" x14ac:dyDescent="0.3">
      <c r="A3673" s="7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6" t="s">
        <v>36</v>
      </c>
    </row>
    <row r="3674" spans="1:15" x14ac:dyDescent="0.3">
      <c r="A3674" s="7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6" t="s">
        <v>36</v>
      </c>
    </row>
    <row r="3675" spans="1:15" x14ac:dyDescent="0.3">
      <c r="A3675" s="7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6" t="s">
        <v>36</v>
      </c>
    </row>
    <row r="3676" spans="1:15" x14ac:dyDescent="0.3">
      <c r="A3676" s="7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6" t="s">
        <v>37</v>
      </c>
    </row>
    <row r="3677" spans="1:15" x14ac:dyDescent="0.3">
      <c r="A3677" s="7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6" t="s">
        <v>36</v>
      </c>
    </row>
    <row r="3678" spans="1:15" x14ac:dyDescent="0.3">
      <c r="A3678" s="7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6" t="s">
        <v>36</v>
      </c>
    </row>
    <row r="3679" spans="1:15" x14ac:dyDescent="0.3">
      <c r="A3679" s="7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6" t="s">
        <v>37</v>
      </c>
    </row>
    <row r="3680" spans="1:15" x14ac:dyDescent="0.3">
      <c r="A3680" s="7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6" t="s">
        <v>36</v>
      </c>
    </row>
    <row r="3681" spans="1:15" x14ac:dyDescent="0.3">
      <c r="A3681" s="7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6" t="s">
        <v>36</v>
      </c>
    </row>
    <row r="3682" spans="1:15" x14ac:dyDescent="0.3">
      <c r="A3682" s="7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6" t="s">
        <v>36</v>
      </c>
    </row>
    <row r="3683" spans="1:15" x14ac:dyDescent="0.3">
      <c r="A3683" s="7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6" t="s">
        <v>36</v>
      </c>
    </row>
    <row r="3684" spans="1:15" x14ac:dyDescent="0.3">
      <c r="A3684" s="7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6" t="s">
        <v>36</v>
      </c>
    </row>
    <row r="3685" spans="1:15" x14ac:dyDescent="0.3">
      <c r="A3685" s="7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6" t="s">
        <v>36</v>
      </c>
    </row>
    <row r="3686" spans="1:15" x14ac:dyDescent="0.3">
      <c r="A3686" s="7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6" t="s">
        <v>37</v>
      </c>
    </row>
    <row r="3687" spans="1:15" x14ac:dyDescent="0.3">
      <c r="A3687" s="7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6" t="s">
        <v>36</v>
      </c>
    </row>
    <row r="3688" spans="1:15" x14ac:dyDescent="0.3">
      <c r="A3688" s="7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6" t="s">
        <v>36</v>
      </c>
    </row>
    <row r="3689" spans="1:15" x14ac:dyDescent="0.3">
      <c r="A3689" s="7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6" t="s">
        <v>36</v>
      </c>
    </row>
    <row r="3690" spans="1:15" x14ac:dyDescent="0.3">
      <c r="A3690" s="7">
        <v>2859</v>
      </c>
      <c r="B3690" s="3">
        <v>36</v>
      </c>
      <c r="C3690" s="3">
        <v>11</v>
      </c>
      <c r="D3690" s="6">
        <v>158</v>
      </c>
      <c r="E3690" s="9" t="str">
        <f t="shared" ref="E3690:E3753" si="58">IF(D3690&lt;=50,"0-50",IF(D3690&lt;=100,"51-100","100+"))</f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6" t="s">
        <v>37</v>
      </c>
    </row>
    <row r="3691" spans="1:15" x14ac:dyDescent="0.3">
      <c r="A3691" s="7">
        <v>3082</v>
      </c>
      <c r="B3691" s="3">
        <v>36</v>
      </c>
      <c r="C3691" s="3">
        <v>10</v>
      </c>
      <c r="D3691" s="6">
        <v>78</v>
      </c>
      <c r="E3691" s="9" t="str">
        <f t="shared" si="58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6" t="s">
        <v>37</v>
      </c>
    </row>
    <row r="3692" spans="1:15" x14ac:dyDescent="0.3">
      <c r="A3692" s="7">
        <v>3107</v>
      </c>
      <c r="B3692" s="3">
        <v>36</v>
      </c>
      <c r="C3692" s="3">
        <v>10</v>
      </c>
      <c r="D3692" s="6">
        <v>21</v>
      </c>
      <c r="E3692" s="9" t="str">
        <f t="shared" si="58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6" t="s">
        <v>36</v>
      </c>
    </row>
    <row r="3693" spans="1:15" x14ac:dyDescent="0.3">
      <c r="A3693" s="7">
        <v>3117</v>
      </c>
      <c r="B3693" s="3">
        <v>36</v>
      </c>
      <c r="C3693" s="3">
        <v>10</v>
      </c>
      <c r="D3693" s="6">
        <v>21</v>
      </c>
      <c r="E3693" s="9" t="str">
        <f t="shared" si="58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6" t="s">
        <v>37</v>
      </c>
    </row>
    <row r="3694" spans="1:15" x14ac:dyDescent="0.3">
      <c r="A3694" s="7">
        <v>3139</v>
      </c>
      <c r="B3694" s="3">
        <v>36</v>
      </c>
      <c r="C3694" s="3">
        <v>11</v>
      </c>
      <c r="D3694" s="6">
        <v>103</v>
      </c>
      <c r="E3694" s="9" t="str">
        <f t="shared" si="58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6" t="s">
        <v>36</v>
      </c>
    </row>
    <row r="3695" spans="1:15" x14ac:dyDescent="0.3">
      <c r="A3695" s="7">
        <v>3251</v>
      </c>
      <c r="B3695" s="3">
        <v>36</v>
      </c>
      <c r="C3695" s="3">
        <v>11</v>
      </c>
      <c r="D3695" s="6">
        <v>101</v>
      </c>
      <c r="E3695" s="9" t="str">
        <f t="shared" si="58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6" t="s">
        <v>37</v>
      </c>
    </row>
    <row r="3696" spans="1:15" x14ac:dyDescent="0.3">
      <c r="A3696" s="7">
        <v>3333</v>
      </c>
      <c r="B3696" s="3">
        <v>36</v>
      </c>
      <c r="C3696" s="3">
        <v>9</v>
      </c>
      <c r="D3696" s="6">
        <v>49</v>
      </c>
      <c r="E3696" s="9" t="str">
        <f t="shared" si="58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6" t="s">
        <v>37</v>
      </c>
    </row>
    <row r="3697" spans="1:15" x14ac:dyDescent="0.3">
      <c r="A3697" s="7">
        <v>3385</v>
      </c>
      <c r="B3697" s="3">
        <v>36</v>
      </c>
      <c r="C3697" s="3">
        <v>11</v>
      </c>
      <c r="D3697" s="6">
        <v>162</v>
      </c>
      <c r="E3697" s="9" t="str">
        <f t="shared" si="58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6" t="s">
        <v>36</v>
      </c>
    </row>
    <row r="3698" spans="1:15" x14ac:dyDescent="0.3">
      <c r="A3698" s="7">
        <v>3411</v>
      </c>
      <c r="B3698" s="3">
        <v>36</v>
      </c>
      <c r="C3698" s="3">
        <v>11</v>
      </c>
      <c r="D3698" s="6">
        <v>9</v>
      </c>
      <c r="E3698" s="9" t="str">
        <f t="shared" si="58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6" t="s">
        <v>36</v>
      </c>
    </row>
    <row r="3699" spans="1:15" x14ac:dyDescent="0.3">
      <c r="A3699" s="7">
        <v>3416</v>
      </c>
      <c r="B3699" s="3">
        <v>36</v>
      </c>
      <c r="C3699" s="3">
        <v>12</v>
      </c>
      <c r="D3699" s="6">
        <v>93</v>
      </c>
      <c r="E3699" s="9" t="str">
        <f t="shared" si="58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6" t="s">
        <v>37</v>
      </c>
    </row>
    <row r="3700" spans="1:15" x14ac:dyDescent="0.3">
      <c r="A3700" s="7">
        <v>3490</v>
      </c>
      <c r="B3700" s="3">
        <v>36</v>
      </c>
      <c r="C3700" s="3">
        <v>12</v>
      </c>
      <c r="D3700" s="6">
        <v>154</v>
      </c>
      <c r="E3700" s="9" t="str">
        <f t="shared" si="58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6" t="s">
        <v>36</v>
      </c>
    </row>
    <row r="3701" spans="1:15" x14ac:dyDescent="0.3">
      <c r="A3701" s="7">
        <v>3522</v>
      </c>
      <c r="B3701" s="3">
        <v>36</v>
      </c>
      <c r="C3701" s="3">
        <v>10</v>
      </c>
      <c r="D3701" s="6">
        <v>30</v>
      </c>
      <c r="E3701" s="9" t="str">
        <f t="shared" si="58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6" t="s">
        <v>36</v>
      </c>
    </row>
    <row r="3702" spans="1:15" x14ac:dyDescent="0.3">
      <c r="A3702" s="7">
        <v>3681</v>
      </c>
      <c r="B3702" s="3">
        <v>36</v>
      </c>
      <c r="C3702" s="3">
        <v>11</v>
      </c>
      <c r="D3702" s="6">
        <v>32</v>
      </c>
      <c r="E3702" s="9" t="str">
        <f t="shared" si="58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6" t="s">
        <v>36</v>
      </c>
    </row>
    <row r="3703" spans="1:15" x14ac:dyDescent="0.3">
      <c r="A3703" s="7">
        <v>3690</v>
      </c>
      <c r="B3703" s="3">
        <v>36</v>
      </c>
      <c r="C3703" s="3">
        <v>12</v>
      </c>
      <c r="D3703" s="6">
        <v>64</v>
      </c>
      <c r="E3703" s="9" t="str">
        <f t="shared" si="58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6" t="s">
        <v>37</v>
      </c>
    </row>
    <row r="3704" spans="1:15" x14ac:dyDescent="0.3">
      <c r="A3704" s="7">
        <v>3705</v>
      </c>
      <c r="B3704" s="3">
        <v>36</v>
      </c>
      <c r="C3704" s="3">
        <v>11</v>
      </c>
      <c r="D3704" s="6">
        <v>184</v>
      </c>
      <c r="E3704" s="9" t="str">
        <f t="shared" si="58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6" t="s">
        <v>36</v>
      </c>
    </row>
    <row r="3705" spans="1:15" x14ac:dyDescent="0.3">
      <c r="A3705" s="7">
        <v>3808</v>
      </c>
      <c r="B3705" s="3">
        <v>36</v>
      </c>
      <c r="C3705" s="3">
        <v>11</v>
      </c>
      <c r="D3705" s="6">
        <v>164</v>
      </c>
      <c r="E3705" s="9" t="str">
        <f t="shared" si="58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6" t="s">
        <v>37</v>
      </c>
    </row>
    <row r="3706" spans="1:15" x14ac:dyDescent="0.3">
      <c r="A3706" s="7">
        <v>3875</v>
      </c>
      <c r="B3706" s="3">
        <v>36</v>
      </c>
      <c r="C3706" s="3">
        <v>12</v>
      </c>
      <c r="D3706" s="6">
        <v>92</v>
      </c>
      <c r="E3706" s="9" t="str">
        <f t="shared" si="58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6" t="s">
        <v>36</v>
      </c>
    </row>
    <row r="3707" spans="1:15" x14ac:dyDescent="0.3">
      <c r="A3707" s="7">
        <v>3896</v>
      </c>
      <c r="B3707" s="3">
        <v>36</v>
      </c>
      <c r="C3707" s="3">
        <v>12</v>
      </c>
      <c r="D3707" s="6">
        <v>59</v>
      </c>
      <c r="E3707" s="9" t="str">
        <f t="shared" si="58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6" t="s">
        <v>36</v>
      </c>
    </row>
    <row r="3708" spans="1:15" x14ac:dyDescent="0.3">
      <c r="A3708" s="7">
        <v>4045</v>
      </c>
      <c r="B3708" s="3">
        <v>36</v>
      </c>
      <c r="C3708" s="3">
        <v>11</v>
      </c>
      <c r="D3708" s="6">
        <v>9</v>
      </c>
      <c r="E3708" s="9" t="str">
        <f t="shared" si="58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6" t="s">
        <v>36</v>
      </c>
    </row>
    <row r="3709" spans="1:15" x14ac:dyDescent="0.3">
      <c r="A3709" s="7">
        <v>4079</v>
      </c>
      <c r="B3709" s="3">
        <v>36</v>
      </c>
      <c r="C3709" s="3">
        <v>12</v>
      </c>
      <c r="D3709" s="6">
        <v>58</v>
      </c>
      <c r="E3709" s="9" t="str">
        <f t="shared" si="58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6" t="s">
        <v>36</v>
      </c>
    </row>
    <row r="3710" spans="1:15" x14ac:dyDescent="0.3">
      <c r="A3710" s="7">
        <v>4181</v>
      </c>
      <c r="B3710" s="3">
        <v>36</v>
      </c>
      <c r="C3710" s="3">
        <v>6</v>
      </c>
      <c r="D3710" s="6">
        <v>11</v>
      </c>
      <c r="E3710" s="9" t="str">
        <f t="shared" si="58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6" t="s">
        <v>37</v>
      </c>
    </row>
    <row r="3711" spans="1:15" x14ac:dyDescent="0.3">
      <c r="A3711" s="7">
        <v>4336</v>
      </c>
      <c r="B3711" s="3">
        <v>36</v>
      </c>
      <c r="C3711" s="3">
        <v>10</v>
      </c>
      <c r="D3711" s="6">
        <v>82</v>
      </c>
      <c r="E3711" s="9" t="str">
        <f t="shared" si="58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6" t="s">
        <v>37</v>
      </c>
    </row>
    <row r="3712" spans="1:15" x14ac:dyDescent="0.3">
      <c r="A3712" s="7">
        <v>4445</v>
      </c>
      <c r="B3712" s="3">
        <v>36</v>
      </c>
      <c r="C3712" s="3">
        <v>10</v>
      </c>
      <c r="D3712" s="6">
        <v>73</v>
      </c>
      <c r="E3712" s="9" t="str">
        <f t="shared" si="58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6" t="s">
        <v>37</v>
      </c>
    </row>
    <row r="3713" spans="1:15" x14ac:dyDescent="0.3">
      <c r="A3713" s="7">
        <v>4485</v>
      </c>
      <c r="B3713" s="3">
        <v>36</v>
      </c>
      <c r="C3713" s="3">
        <v>11</v>
      </c>
      <c r="D3713" s="6">
        <v>195</v>
      </c>
      <c r="E3713" s="9" t="str">
        <f t="shared" si="58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6" t="s">
        <v>37</v>
      </c>
    </row>
    <row r="3714" spans="1:15" x14ac:dyDescent="0.3">
      <c r="A3714" s="7">
        <v>4526</v>
      </c>
      <c r="B3714" s="3">
        <v>36</v>
      </c>
      <c r="C3714" s="3">
        <v>11</v>
      </c>
      <c r="D3714" s="6">
        <v>110</v>
      </c>
      <c r="E3714" s="9" t="str">
        <f t="shared" si="58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6" t="s">
        <v>37</v>
      </c>
    </row>
    <row r="3715" spans="1:15" x14ac:dyDescent="0.3">
      <c r="A3715" s="7">
        <v>4527</v>
      </c>
      <c r="B3715" s="3">
        <v>36</v>
      </c>
      <c r="C3715" s="3">
        <v>9</v>
      </c>
      <c r="D3715" s="6">
        <v>40</v>
      </c>
      <c r="E3715" s="9" t="str">
        <f t="shared" si="58"/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6" t="s">
        <v>36</v>
      </c>
    </row>
    <row r="3716" spans="1:15" x14ac:dyDescent="0.3">
      <c r="A3716" s="7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6" t="s">
        <v>36</v>
      </c>
    </row>
    <row r="3717" spans="1:15" x14ac:dyDescent="0.3">
      <c r="A3717" s="7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6" t="s">
        <v>37</v>
      </c>
    </row>
    <row r="3718" spans="1:15" x14ac:dyDescent="0.3">
      <c r="A3718" s="7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6" t="s">
        <v>37</v>
      </c>
    </row>
    <row r="3719" spans="1:15" x14ac:dyDescent="0.3">
      <c r="A3719" s="7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6" t="s">
        <v>36</v>
      </c>
    </row>
    <row r="3720" spans="1:15" x14ac:dyDescent="0.3">
      <c r="A3720" s="7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6" t="s">
        <v>37</v>
      </c>
    </row>
    <row r="3721" spans="1:15" x14ac:dyDescent="0.3">
      <c r="A3721" s="7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6" t="s">
        <v>36</v>
      </c>
    </row>
    <row r="3722" spans="1:15" x14ac:dyDescent="0.3">
      <c r="A3722" s="7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6" t="s">
        <v>36</v>
      </c>
    </row>
    <row r="3723" spans="1:15" x14ac:dyDescent="0.3">
      <c r="A3723" s="7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6" t="s">
        <v>36</v>
      </c>
    </row>
    <row r="3724" spans="1:15" x14ac:dyDescent="0.3">
      <c r="A3724" s="7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6" t="s">
        <v>36</v>
      </c>
    </row>
    <row r="3725" spans="1:15" x14ac:dyDescent="0.3">
      <c r="A3725" s="7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6" t="s">
        <v>36</v>
      </c>
    </row>
    <row r="3726" spans="1:15" x14ac:dyDescent="0.3">
      <c r="A3726" s="7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6" t="s">
        <v>36</v>
      </c>
    </row>
    <row r="3727" spans="1:15" x14ac:dyDescent="0.3">
      <c r="A3727" s="7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6" t="s">
        <v>37</v>
      </c>
    </row>
    <row r="3728" spans="1:15" x14ac:dyDescent="0.3">
      <c r="A3728" s="7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6" t="s">
        <v>36</v>
      </c>
    </row>
    <row r="3729" spans="1:15" x14ac:dyDescent="0.3">
      <c r="A3729" s="7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6" t="s">
        <v>37</v>
      </c>
    </row>
    <row r="3730" spans="1:15" x14ac:dyDescent="0.3">
      <c r="A3730" s="7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6" t="s">
        <v>36</v>
      </c>
    </row>
    <row r="3731" spans="1:15" x14ac:dyDescent="0.3">
      <c r="A3731" s="7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6" t="s">
        <v>36</v>
      </c>
    </row>
    <row r="3732" spans="1:15" x14ac:dyDescent="0.3">
      <c r="A3732" s="7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6" t="s">
        <v>37</v>
      </c>
    </row>
    <row r="3733" spans="1:15" x14ac:dyDescent="0.3">
      <c r="A3733" s="7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6" t="s">
        <v>37</v>
      </c>
    </row>
    <row r="3734" spans="1:15" x14ac:dyDescent="0.3">
      <c r="A3734" s="7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6" t="s">
        <v>36</v>
      </c>
    </row>
    <row r="3735" spans="1:15" x14ac:dyDescent="0.3">
      <c r="A3735" s="7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6" t="s">
        <v>36</v>
      </c>
    </row>
    <row r="3736" spans="1:15" x14ac:dyDescent="0.3">
      <c r="A3736" s="7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6" t="s">
        <v>36</v>
      </c>
    </row>
    <row r="3737" spans="1:15" x14ac:dyDescent="0.3">
      <c r="A3737" s="7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6" t="s">
        <v>36</v>
      </c>
    </row>
    <row r="3738" spans="1:15" x14ac:dyDescent="0.3">
      <c r="A3738" s="7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6" t="s">
        <v>36</v>
      </c>
    </row>
    <row r="3739" spans="1:15" x14ac:dyDescent="0.3">
      <c r="A3739" s="7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6" t="s">
        <v>36</v>
      </c>
    </row>
    <row r="3740" spans="1:15" x14ac:dyDescent="0.3">
      <c r="A3740" s="7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6" t="s">
        <v>36</v>
      </c>
    </row>
    <row r="3741" spans="1:15" x14ac:dyDescent="0.3">
      <c r="A3741" s="7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6" t="s">
        <v>36</v>
      </c>
    </row>
    <row r="3742" spans="1:15" x14ac:dyDescent="0.3">
      <c r="A3742" s="7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6" t="s">
        <v>36</v>
      </c>
    </row>
    <row r="3743" spans="1:15" x14ac:dyDescent="0.3">
      <c r="A3743" s="7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6" t="s">
        <v>36</v>
      </c>
    </row>
    <row r="3744" spans="1:15" x14ac:dyDescent="0.3">
      <c r="A3744" s="7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6" t="s">
        <v>36</v>
      </c>
    </row>
    <row r="3745" spans="1:15" x14ac:dyDescent="0.3">
      <c r="A3745" s="7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6" t="s">
        <v>36</v>
      </c>
    </row>
    <row r="3746" spans="1:15" x14ac:dyDescent="0.3">
      <c r="A3746" s="7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6" t="s">
        <v>36</v>
      </c>
    </row>
    <row r="3747" spans="1:15" x14ac:dyDescent="0.3">
      <c r="A3747" s="7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6" t="s">
        <v>36</v>
      </c>
    </row>
    <row r="3748" spans="1:15" x14ac:dyDescent="0.3">
      <c r="A3748" s="7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6" t="s">
        <v>36</v>
      </c>
    </row>
    <row r="3749" spans="1:15" x14ac:dyDescent="0.3">
      <c r="A3749" s="7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6" t="s">
        <v>36</v>
      </c>
    </row>
    <row r="3750" spans="1:15" x14ac:dyDescent="0.3">
      <c r="A3750" s="7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6" t="s">
        <v>37</v>
      </c>
    </row>
    <row r="3751" spans="1:15" x14ac:dyDescent="0.3">
      <c r="A3751" s="7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6" t="s">
        <v>36</v>
      </c>
    </row>
    <row r="3752" spans="1:15" x14ac:dyDescent="0.3">
      <c r="A3752" s="7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6" t="s">
        <v>36</v>
      </c>
    </row>
    <row r="3753" spans="1:15" x14ac:dyDescent="0.3">
      <c r="A3753" s="7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6" t="s">
        <v>36</v>
      </c>
    </row>
    <row r="3754" spans="1:15" x14ac:dyDescent="0.3">
      <c r="A3754" s="7">
        <v>929</v>
      </c>
      <c r="B3754" s="3">
        <v>35</v>
      </c>
      <c r="C3754" s="3">
        <v>10</v>
      </c>
      <c r="D3754" s="6">
        <v>74</v>
      </c>
      <c r="E3754" s="9" t="str">
        <f t="shared" ref="E3754:E3817" si="59">IF(D3754&lt;=50,"0-50",IF(D3754&lt;=100,"51-100","100+"))</f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6" t="s">
        <v>36</v>
      </c>
    </row>
    <row r="3755" spans="1:15" x14ac:dyDescent="0.3">
      <c r="A3755" s="7">
        <v>962</v>
      </c>
      <c r="B3755" s="3">
        <v>35</v>
      </c>
      <c r="C3755" s="3">
        <v>9</v>
      </c>
      <c r="D3755" s="6">
        <v>30</v>
      </c>
      <c r="E3755" s="9" t="str">
        <f t="shared" si="59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6" t="s">
        <v>36</v>
      </c>
    </row>
    <row r="3756" spans="1:15" x14ac:dyDescent="0.3">
      <c r="A3756" s="7">
        <v>1022</v>
      </c>
      <c r="B3756" s="3">
        <v>35</v>
      </c>
      <c r="C3756" s="3">
        <v>8</v>
      </c>
      <c r="D3756" s="6">
        <v>41</v>
      </c>
      <c r="E3756" s="9" t="str">
        <f t="shared" si="59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6" t="s">
        <v>37</v>
      </c>
    </row>
    <row r="3757" spans="1:15" x14ac:dyDescent="0.3">
      <c r="A3757" s="7">
        <v>1038</v>
      </c>
      <c r="B3757" s="3">
        <v>35</v>
      </c>
      <c r="C3757" s="3">
        <v>11</v>
      </c>
      <c r="D3757" s="6">
        <v>40</v>
      </c>
      <c r="E3757" s="9" t="str">
        <f t="shared" si="59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6" t="s">
        <v>36</v>
      </c>
    </row>
    <row r="3758" spans="1:15" x14ac:dyDescent="0.3">
      <c r="A3758" s="7">
        <v>1050</v>
      </c>
      <c r="B3758" s="3">
        <v>35</v>
      </c>
      <c r="C3758" s="3">
        <v>10</v>
      </c>
      <c r="D3758" s="6">
        <v>23</v>
      </c>
      <c r="E3758" s="9" t="str">
        <f t="shared" si="59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6" t="s">
        <v>36</v>
      </c>
    </row>
    <row r="3759" spans="1:15" x14ac:dyDescent="0.3">
      <c r="A3759" s="7">
        <v>1106</v>
      </c>
      <c r="B3759" s="3">
        <v>35</v>
      </c>
      <c r="C3759" s="3">
        <v>10</v>
      </c>
      <c r="D3759" s="6">
        <v>182</v>
      </c>
      <c r="E3759" s="9" t="str">
        <f t="shared" si="59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6" t="s">
        <v>37</v>
      </c>
    </row>
    <row r="3760" spans="1:15" x14ac:dyDescent="0.3">
      <c r="A3760" s="7">
        <v>1128</v>
      </c>
      <c r="B3760" s="3">
        <v>35</v>
      </c>
      <c r="C3760" s="3">
        <v>9</v>
      </c>
      <c r="D3760" s="6">
        <v>58</v>
      </c>
      <c r="E3760" s="9" t="str">
        <f t="shared" si="59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6" t="s">
        <v>37</v>
      </c>
    </row>
    <row r="3761" spans="1:15" x14ac:dyDescent="0.3">
      <c r="A3761" s="7">
        <v>1171</v>
      </c>
      <c r="B3761" s="3">
        <v>35</v>
      </c>
      <c r="C3761" s="3">
        <v>10</v>
      </c>
      <c r="D3761" s="6">
        <v>104</v>
      </c>
      <c r="E3761" s="9" t="str">
        <f t="shared" si="59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6" t="s">
        <v>37</v>
      </c>
    </row>
    <row r="3762" spans="1:15" x14ac:dyDescent="0.3">
      <c r="A3762" s="7">
        <v>1202</v>
      </c>
      <c r="B3762" s="3">
        <v>35</v>
      </c>
      <c r="C3762" s="3">
        <v>8</v>
      </c>
      <c r="D3762" s="6">
        <v>38</v>
      </c>
      <c r="E3762" s="9" t="str">
        <f t="shared" si="59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6" t="s">
        <v>36</v>
      </c>
    </row>
    <row r="3763" spans="1:15" x14ac:dyDescent="0.3">
      <c r="A3763" s="7">
        <v>1203</v>
      </c>
      <c r="B3763" s="3">
        <v>35</v>
      </c>
      <c r="C3763" s="3">
        <v>11</v>
      </c>
      <c r="D3763" s="6">
        <v>24</v>
      </c>
      <c r="E3763" s="9" t="str">
        <f t="shared" si="59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6" t="s">
        <v>36</v>
      </c>
    </row>
    <row r="3764" spans="1:15" x14ac:dyDescent="0.3">
      <c r="A3764" s="7">
        <v>1264</v>
      </c>
      <c r="B3764" s="3">
        <v>35</v>
      </c>
      <c r="C3764" s="3">
        <v>5</v>
      </c>
      <c r="D3764" s="6">
        <v>85</v>
      </c>
      <c r="E3764" s="9" t="str">
        <f t="shared" si="59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6" t="s">
        <v>36</v>
      </c>
    </row>
    <row r="3765" spans="1:15" x14ac:dyDescent="0.3">
      <c r="A3765" s="7">
        <v>1341</v>
      </c>
      <c r="B3765" s="3">
        <v>35</v>
      </c>
      <c r="C3765" s="3">
        <v>11</v>
      </c>
      <c r="D3765" s="6">
        <v>82</v>
      </c>
      <c r="E3765" s="9" t="str">
        <f t="shared" si="59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6" t="s">
        <v>36</v>
      </c>
    </row>
    <row r="3766" spans="1:15" x14ac:dyDescent="0.3">
      <c r="A3766" s="7">
        <v>1355</v>
      </c>
      <c r="B3766" s="3">
        <v>35</v>
      </c>
      <c r="C3766" s="3">
        <v>10</v>
      </c>
      <c r="D3766" s="6">
        <v>179</v>
      </c>
      <c r="E3766" s="9" t="str">
        <f t="shared" si="59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6" t="s">
        <v>36</v>
      </c>
    </row>
    <row r="3767" spans="1:15" x14ac:dyDescent="0.3">
      <c r="A3767" s="7">
        <v>1388</v>
      </c>
      <c r="B3767" s="3">
        <v>35</v>
      </c>
      <c r="C3767" s="3">
        <v>10</v>
      </c>
      <c r="D3767" s="6">
        <v>38</v>
      </c>
      <c r="E3767" s="9" t="str">
        <f t="shared" si="59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6" t="s">
        <v>37</v>
      </c>
    </row>
    <row r="3768" spans="1:15" x14ac:dyDescent="0.3">
      <c r="A3768" s="7">
        <v>1464</v>
      </c>
      <c r="B3768" s="3">
        <v>35</v>
      </c>
      <c r="C3768" s="3">
        <v>10</v>
      </c>
      <c r="D3768" s="6">
        <v>94</v>
      </c>
      <c r="E3768" s="9" t="str">
        <f t="shared" si="59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6" t="s">
        <v>36</v>
      </c>
    </row>
    <row r="3769" spans="1:15" x14ac:dyDescent="0.3">
      <c r="A3769" s="7">
        <v>1482</v>
      </c>
      <c r="B3769" s="3">
        <v>35</v>
      </c>
      <c r="C3769" s="3">
        <v>9</v>
      </c>
      <c r="D3769" s="6">
        <v>179</v>
      </c>
      <c r="E3769" s="9" t="str">
        <f t="shared" si="59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6" t="s">
        <v>36</v>
      </c>
    </row>
    <row r="3770" spans="1:15" x14ac:dyDescent="0.3">
      <c r="A3770" s="7">
        <v>1487</v>
      </c>
      <c r="B3770" s="3">
        <v>35</v>
      </c>
      <c r="C3770" s="3">
        <v>9</v>
      </c>
      <c r="D3770" s="6">
        <v>141</v>
      </c>
      <c r="E3770" s="9" t="str">
        <f t="shared" si="59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6" t="s">
        <v>36</v>
      </c>
    </row>
    <row r="3771" spans="1:15" x14ac:dyDescent="0.3">
      <c r="A3771" s="7">
        <v>1509</v>
      </c>
      <c r="B3771" s="3">
        <v>35</v>
      </c>
      <c r="C3771" s="3">
        <v>10</v>
      </c>
      <c r="D3771" s="6">
        <v>75</v>
      </c>
      <c r="E3771" s="9" t="str">
        <f t="shared" si="59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6" t="s">
        <v>37</v>
      </c>
    </row>
    <row r="3772" spans="1:15" x14ac:dyDescent="0.3">
      <c r="A3772" s="7">
        <v>1559</v>
      </c>
      <c r="B3772" s="3">
        <v>35</v>
      </c>
      <c r="C3772" s="3">
        <v>10</v>
      </c>
      <c r="D3772" s="6">
        <v>72</v>
      </c>
      <c r="E3772" s="9" t="str">
        <f t="shared" si="59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6" t="s">
        <v>36</v>
      </c>
    </row>
    <row r="3773" spans="1:15" x14ac:dyDescent="0.3">
      <c r="A3773" s="7">
        <v>1561</v>
      </c>
      <c r="B3773" s="3">
        <v>35</v>
      </c>
      <c r="C3773" s="3">
        <v>10</v>
      </c>
      <c r="D3773" s="6">
        <v>31</v>
      </c>
      <c r="E3773" s="9" t="str">
        <f t="shared" si="59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6" t="s">
        <v>36</v>
      </c>
    </row>
    <row r="3774" spans="1:15" x14ac:dyDescent="0.3">
      <c r="A3774" s="7">
        <v>1607</v>
      </c>
      <c r="B3774" s="3">
        <v>35</v>
      </c>
      <c r="C3774" s="3">
        <v>10</v>
      </c>
      <c r="D3774" s="6">
        <v>33</v>
      </c>
      <c r="E3774" s="9" t="str">
        <f t="shared" si="59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6" t="s">
        <v>36</v>
      </c>
    </row>
    <row r="3775" spans="1:15" x14ac:dyDescent="0.3">
      <c r="A3775" s="7">
        <v>1648</v>
      </c>
      <c r="B3775" s="3">
        <v>35</v>
      </c>
      <c r="C3775" s="3">
        <v>5</v>
      </c>
      <c r="D3775" s="6">
        <v>68</v>
      </c>
      <c r="E3775" s="9" t="str">
        <f t="shared" si="59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6" t="s">
        <v>36</v>
      </c>
    </row>
    <row r="3776" spans="1:15" x14ac:dyDescent="0.3">
      <c r="A3776" s="7">
        <v>1656</v>
      </c>
      <c r="B3776" s="3">
        <v>35</v>
      </c>
      <c r="C3776" s="3">
        <v>11</v>
      </c>
      <c r="D3776" s="6">
        <v>53</v>
      </c>
      <c r="E3776" s="9" t="str">
        <f t="shared" si="59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6" t="s">
        <v>36</v>
      </c>
    </row>
    <row r="3777" spans="1:15" x14ac:dyDescent="0.3">
      <c r="A3777" s="7">
        <v>1735</v>
      </c>
      <c r="B3777" s="3">
        <v>35</v>
      </c>
      <c r="C3777" s="3">
        <v>10</v>
      </c>
      <c r="D3777" s="6">
        <v>79</v>
      </c>
      <c r="E3777" s="9" t="str">
        <f t="shared" si="59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6" t="s">
        <v>36</v>
      </c>
    </row>
    <row r="3778" spans="1:15" x14ac:dyDescent="0.3">
      <c r="A3778" s="7">
        <v>1787</v>
      </c>
      <c r="B3778" s="3">
        <v>35</v>
      </c>
      <c r="C3778" s="3">
        <v>11</v>
      </c>
      <c r="D3778" s="6">
        <v>34</v>
      </c>
      <c r="E3778" s="9" t="str">
        <f t="shared" si="59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6" t="s">
        <v>36</v>
      </c>
    </row>
    <row r="3779" spans="1:15" x14ac:dyDescent="0.3">
      <c r="A3779" s="7">
        <v>1794</v>
      </c>
      <c r="B3779" s="3">
        <v>35</v>
      </c>
      <c r="C3779" s="3">
        <v>9</v>
      </c>
      <c r="D3779" s="6">
        <v>113</v>
      </c>
      <c r="E3779" s="9" t="str">
        <f t="shared" si="59"/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6" t="s">
        <v>36</v>
      </c>
    </row>
    <row r="3780" spans="1:15" x14ac:dyDescent="0.3">
      <c r="A3780" s="7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6" t="s">
        <v>37</v>
      </c>
    </row>
    <row r="3781" spans="1:15" x14ac:dyDescent="0.3">
      <c r="A3781" s="7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6" t="s">
        <v>36</v>
      </c>
    </row>
    <row r="3782" spans="1:15" x14ac:dyDescent="0.3">
      <c r="A3782" s="7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6" t="s">
        <v>36</v>
      </c>
    </row>
    <row r="3783" spans="1:15" x14ac:dyDescent="0.3">
      <c r="A3783" s="7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6" t="s">
        <v>37</v>
      </c>
    </row>
    <row r="3784" spans="1:15" x14ac:dyDescent="0.3">
      <c r="A3784" s="7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6" t="s">
        <v>36</v>
      </c>
    </row>
    <row r="3785" spans="1:15" x14ac:dyDescent="0.3">
      <c r="A3785" s="7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6" t="s">
        <v>36</v>
      </c>
    </row>
    <row r="3786" spans="1:15" x14ac:dyDescent="0.3">
      <c r="A3786" s="7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6" t="s">
        <v>36</v>
      </c>
    </row>
    <row r="3787" spans="1:15" x14ac:dyDescent="0.3">
      <c r="A3787" s="7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6" t="s">
        <v>37</v>
      </c>
    </row>
    <row r="3788" spans="1:15" x14ac:dyDescent="0.3">
      <c r="A3788" s="7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6" t="s">
        <v>36</v>
      </c>
    </row>
    <row r="3789" spans="1:15" x14ac:dyDescent="0.3">
      <c r="A3789" s="7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6" t="s">
        <v>36</v>
      </c>
    </row>
    <row r="3790" spans="1:15" x14ac:dyDescent="0.3">
      <c r="A3790" s="7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6" t="s">
        <v>36</v>
      </c>
    </row>
    <row r="3791" spans="1:15" x14ac:dyDescent="0.3">
      <c r="A3791" s="7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6" t="s">
        <v>36</v>
      </c>
    </row>
    <row r="3792" spans="1:15" x14ac:dyDescent="0.3">
      <c r="A3792" s="7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6" t="s">
        <v>37</v>
      </c>
    </row>
    <row r="3793" spans="1:15" x14ac:dyDescent="0.3">
      <c r="A3793" s="7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6" t="s">
        <v>36</v>
      </c>
    </row>
    <row r="3794" spans="1:15" x14ac:dyDescent="0.3">
      <c r="A3794" s="7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6" t="s">
        <v>36</v>
      </c>
    </row>
    <row r="3795" spans="1:15" x14ac:dyDescent="0.3">
      <c r="A3795" s="7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6" t="s">
        <v>36</v>
      </c>
    </row>
    <row r="3796" spans="1:15" x14ac:dyDescent="0.3">
      <c r="A3796" s="7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6" t="s">
        <v>36</v>
      </c>
    </row>
    <row r="3797" spans="1:15" x14ac:dyDescent="0.3">
      <c r="A3797" s="7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6" t="s">
        <v>36</v>
      </c>
    </row>
    <row r="3798" spans="1:15" x14ac:dyDescent="0.3">
      <c r="A3798" s="7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6" t="s">
        <v>36</v>
      </c>
    </row>
    <row r="3799" spans="1:15" x14ac:dyDescent="0.3">
      <c r="A3799" s="7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6" t="s">
        <v>36</v>
      </c>
    </row>
    <row r="3800" spans="1:15" x14ac:dyDescent="0.3">
      <c r="A3800" s="7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6" t="s">
        <v>36</v>
      </c>
    </row>
    <row r="3801" spans="1:15" x14ac:dyDescent="0.3">
      <c r="A3801" s="7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6" t="s">
        <v>36</v>
      </c>
    </row>
    <row r="3802" spans="1:15" x14ac:dyDescent="0.3">
      <c r="A3802" s="7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6" t="s">
        <v>36</v>
      </c>
    </row>
    <row r="3803" spans="1:15" x14ac:dyDescent="0.3">
      <c r="A3803" s="7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6" t="s">
        <v>36</v>
      </c>
    </row>
    <row r="3804" spans="1:15" x14ac:dyDescent="0.3">
      <c r="A3804" s="7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6" t="s">
        <v>37</v>
      </c>
    </row>
    <row r="3805" spans="1:15" x14ac:dyDescent="0.3">
      <c r="A3805" s="7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6" t="s">
        <v>36</v>
      </c>
    </row>
    <row r="3806" spans="1:15" x14ac:dyDescent="0.3">
      <c r="A3806" s="7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6" t="s">
        <v>37</v>
      </c>
    </row>
    <row r="3807" spans="1:15" x14ac:dyDescent="0.3">
      <c r="A3807" s="7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6" t="s">
        <v>37</v>
      </c>
    </row>
    <row r="3808" spans="1:15" x14ac:dyDescent="0.3">
      <c r="A3808" s="7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6" t="s">
        <v>36</v>
      </c>
    </row>
    <row r="3809" spans="1:15" x14ac:dyDescent="0.3">
      <c r="A3809" s="7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6" t="s">
        <v>36</v>
      </c>
    </row>
    <row r="3810" spans="1:15" x14ac:dyDescent="0.3">
      <c r="A3810" s="7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6" t="s">
        <v>36</v>
      </c>
    </row>
    <row r="3811" spans="1:15" x14ac:dyDescent="0.3">
      <c r="A3811" s="7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6" t="s">
        <v>36</v>
      </c>
    </row>
    <row r="3812" spans="1:15" x14ac:dyDescent="0.3">
      <c r="A3812" s="7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6" t="s">
        <v>36</v>
      </c>
    </row>
    <row r="3813" spans="1:15" x14ac:dyDescent="0.3">
      <c r="A3813" s="7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6" t="s">
        <v>36</v>
      </c>
    </row>
    <row r="3814" spans="1:15" x14ac:dyDescent="0.3">
      <c r="A3814" s="7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6" t="s">
        <v>37</v>
      </c>
    </row>
    <row r="3815" spans="1:15" x14ac:dyDescent="0.3">
      <c r="A3815" s="7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6" t="s">
        <v>37</v>
      </c>
    </row>
    <row r="3816" spans="1:15" x14ac:dyDescent="0.3">
      <c r="A3816" s="7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6" t="s">
        <v>36</v>
      </c>
    </row>
    <row r="3817" spans="1:15" x14ac:dyDescent="0.3">
      <c r="A3817" s="7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6" t="s">
        <v>36</v>
      </c>
    </row>
    <row r="3818" spans="1:15" x14ac:dyDescent="0.3">
      <c r="A3818" s="7">
        <v>3121</v>
      </c>
      <c r="B3818" s="3">
        <v>35</v>
      </c>
      <c r="C3818" s="3">
        <v>11</v>
      </c>
      <c r="D3818" s="6">
        <v>75</v>
      </c>
      <c r="E3818" s="9" t="str">
        <f t="shared" ref="E3818:E3881" si="60">IF(D3818&lt;=50,"0-50",IF(D3818&lt;=100,"51-100","100+"))</f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6" t="s">
        <v>36</v>
      </c>
    </row>
    <row r="3819" spans="1:15" x14ac:dyDescent="0.3">
      <c r="A3819" s="7">
        <v>3173</v>
      </c>
      <c r="B3819" s="3">
        <v>35</v>
      </c>
      <c r="C3819" s="3">
        <v>9</v>
      </c>
      <c r="D3819" s="6">
        <v>23</v>
      </c>
      <c r="E3819" s="9" t="str">
        <f t="shared" si="60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6" t="s">
        <v>36</v>
      </c>
    </row>
    <row r="3820" spans="1:15" x14ac:dyDescent="0.3">
      <c r="A3820" s="7">
        <v>3186</v>
      </c>
      <c r="B3820" s="3">
        <v>35</v>
      </c>
      <c r="C3820" s="3">
        <v>10</v>
      </c>
      <c r="D3820" s="6">
        <v>128</v>
      </c>
      <c r="E3820" s="9" t="str">
        <f t="shared" si="60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6" t="s">
        <v>36</v>
      </c>
    </row>
    <row r="3821" spans="1:15" x14ac:dyDescent="0.3">
      <c r="A3821" s="7">
        <v>3212</v>
      </c>
      <c r="B3821" s="3">
        <v>35</v>
      </c>
      <c r="C3821" s="3">
        <v>9</v>
      </c>
      <c r="D3821" s="6">
        <v>83</v>
      </c>
      <c r="E3821" s="9" t="str">
        <f t="shared" si="60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6" t="s">
        <v>36</v>
      </c>
    </row>
    <row r="3822" spans="1:15" x14ac:dyDescent="0.3">
      <c r="A3822" s="7">
        <v>3238</v>
      </c>
      <c r="B3822" s="3">
        <v>35</v>
      </c>
      <c r="C3822" s="3">
        <v>9</v>
      </c>
      <c r="D3822" s="6">
        <v>22</v>
      </c>
      <c r="E3822" s="9" t="str">
        <f t="shared" si="60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6" t="s">
        <v>37</v>
      </c>
    </row>
    <row r="3823" spans="1:15" x14ac:dyDescent="0.3">
      <c r="A3823" s="7">
        <v>3273</v>
      </c>
      <c r="B3823" s="3">
        <v>35</v>
      </c>
      <c r="C3823" s="3">
        <v>9</v>
      </c>
      <c r="D3823" s="6">
        <v>85</v>
      </c>
      <c r="E3823" s="9" t="str">
        <f t="shared" si="60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6" t="s">
        <v>36</v>
      </c>
    </row>
    <row r="3824" spans="1:15" x14ac:dyDescent="0.3">
      <c r="A3824" s="7">
        <v>3330</v>
      </c>
      <c r="B3824" s="3">
        <v>35</v>
      </c>
      <c r="C3824" s="3">
        <v>10</v>
      </c>
      <c r="D3824" s="6">
        <v>132</v>
      </c>
      <c r="E3824" s="9" t="str">
        <f t="shared" si="60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6" t="s">
        <v>37</v>
      </c>
    </row>
    <row r="3825" spans="1:15" x14ac:dyDescent="0.3">
      <c r="A3825" s="7">
        <v>3336</v>
      </c>
      <c r="B3825" s="3">
        <v>35</v>
      </c>
      <c r="C3825" s="3">
        <v>10</v>
      </c>
      <c r="D3825" s="6">
        <v>118</v>
      </c>
      <c r="E3825" s="9" t="str">
        <f t="shared" si="60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6" t="s">
        <v>36</v>
      </c>
    </row>
    <row r="3826" spans="1:15" x14ac:dyDescent="0.3">
      <c r="A3826" s="7">
        <v>3339</v>
      </c>
      <c r="B3826" s="3">
        <v>35</v>
      </c>
      <c r="C3826" s="3">
        <v>9</v>
      </c>
      <c r="D3826" s="6">
        <v>43</v>
      </c>
      <c r="E3826" s="9" t="str">
        <f t="shared" si="60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6" t="s">
        <v>36</v>
      </c>
    </row>
    <row r="3827" spans="1:15" x14ac:dyDescent="0.3">
      <c r="A3827" s="7">
        <v>3342</v>
      </c>
      <c r="B3827" s="3">
        <v>35</v>
      </c>
      <c r="C3827" s="3">
        <v>9</v>
      </c>
      <c r="D3827" s="6">
        <v>33</v>
      </c>
      <c r="E3827" s="9" t="str">
        <f t="shared" si="60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6" t="s">
        <v>36</v>
      </c>
    </row>
    <row r="3828" spans="1:15" x14ac:dyDescent="0.3">
      <c r="A3828" s="7">
        <v>3346</v>
      </c>
      <c r="B3828" s="3">
        <v>35</v>
      </c>
      <c r="C3828" s="3">
        <v>11</v>
      </c>
      <c r="D3828" s="6">
        <v>14</v>
      </c>
      <c r="E3828" s="9" t="str">
        <f t="shared" si="60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6" t="s">
        <v>37</v>
      </c>
    </row>
    <row r="3829" spans="1:15" x14ac:dyDescent="0.3">
      <c r="A3829" s="7">
        <v>3378</v>
      </c>
      <c r="B3829" s="3">
        <v>35</v>
      </c>
      <c r="C3829" s="3">
        <v>10</v>
      </c>
      <c r="D3829" s="6">
        <v>83</v>
      </c>
      <c r="E3829" s="9" t="str">
        <f t="shared" si="60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6" t="s">
        <v>36</v>
      </c>
    </row>
    <row r="3830" spans="1:15" x14ac:dyDescent="0.3">
      <c r="A3830" s="7">
        <v>3387</v>
      </c>
      <c r="B3830" s="3">
        <v>35</v>
      </c>
      <c r="C3830" s="3">
        <v>10</v>
      </c>
      <c r="D3830" s="6">
        <v>142</v>
      </c>
      <c r="E3830" s="9" t="str">
        <f t="shared" si="60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6" t="s">
        <v>36</v>
      </c>
    </row>
    <row r="3831" spans="1:15" x14ac:dyDescent="0.3">
      <c r="A3831" s="7">
        <v>3420</v>
      </c>
      <c r="B3831" s="3">
        <v>35</v>
      </c>
      <c r="C3831" s="3">
        <v>10</v>
      </c>
      <c r="D3831" s="6">
        <v>34</v>
      </c>
      <c r="E3831" s="9" t="str">
        <f t="shared" si="60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6" t="s">
        <v>37</v>
      </c>
    </row>
    <row r="3832" spans="1:15" x14ac:dyDescent="0.3">
      <c r="A3832" s="7">
        <v>3493</v>
      </c>
      <c r="B3832" s="3">
        <v>35</v>
      </c>
      <c r="C3832" s="3">
        <v>9</v>
      </c>
      <c r="D3832" s="6">
        <v>28</v>
      </c>
      <c r="E3832" s="9" t="str">
        <f t="shared" si="60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6" t="s">
        <v>37</v>
      </c>
    </row>
    <row r="3833" spans="1:15" x14ac:dyDescent="0.3">
      <c r="A3833" s="7">
        <v>3515</v>
      </c>
      <c r="B3833" s="3">
        <v>35</v>
      </c>
      <c r="C3833" s="3">
        <v>9</v>
      </c>
      <c r="D3833" s="6">
        <v>41</v>
      </c>
      <c r="E3833" s="9" t="str">
        <f t="shared" si="60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6" t="s">
        <v>36</v>
      </c>
    </row>
    <row r="3834" spans="1:15" x14ac:dyDescent="0.3">
      <c r="A3834" s="7">
        <v>3528</v>
      </c>
      <c r="B3834" s="3">
        <v>35</v>
      </c>
      <c r="C3834" s="3">
        <v>10</v>
      </c>
      <c r="D3834" s="6">
        <v>24</v>
      </c>
      <c r="E3834" s="9" t="str">
        <f t="shared" si="60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6" t="s">
        <v>36</v>
      </c>
    </row>
    <row r="3835" spans="1:15" x14ac:dyDescent="0.3">
      <c r="A3835" s="7">
        <v>3556</v>
      </c>
      <c r="B3835" s="3">
        <v>35</v>
      </c>
      <c r="C3835" s="3">
        <v>9</v>
      </c>
      <c r="D3835" s="6">
        <v>81</v>
      </c>
      <c r="E3835" s="9" t="str">
        <f t="shared" si="60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6" t="s">
        <v>36</v>
      </c>
    </row>
    <row r="3836" spans="1:15" x14ac:dyDescent="0.3">
      <c r="A3836" s="7">
        <v>3557</v>
      </c>
      <c r="B3836" s="3">
        <v>35</v>
      </c>
      <c r="C3836" s="3">
        <v>11</v>
      </c>
      <c r="D3836" s="6">
        <v>30</v>
      </c>
      <c r="E3836" s="9" t="str">
        <f t="shared" si="60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6" t="s">
        <v>37</v>
      </c>
    </row>
    <row r="3837" spans="1:15" x14ac:dyDescent="0.3">
      <c r="A3837" s="7">
        <v>3614</v>
      </c>
      <c r="B3837" s="3">
        <v>35</v>
      </c>
      <c r="C3837" s="3">
        <v>11</v>
      </c>
      <c r="D3837" s="6">
        <v>148</v>
      </c>
      <c r="E3837" s="9" t="str">
        <f t="shared" si="60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6" t="s">
        <v>36</v>
      </c>
    </row>
    <row r="3838" spans="1:15" x14ac:dyDescent="0.3">
      <c r="A3838" s="7">
        <v>3619</v>
      </c>
      <c r="B3838" s="3">
        <v>35</v>
      </c>
      <c r="C3838" s="3">
        <v>8</v>
      </c>
      <c r="D3838" s="6">
        <v>48</v>
      </c>
      <c r="E3838" s="9" t="str">
        <f t="shared" si="60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6" t="s">
        <v>36</v>
      </c>
    </row>
    <row r="3839" spans="1:15" x14ac:dyDescent="0.3">
      <c r="A3839" s="7">
        <v>3653</v>
      </c>
      <c r="B3839" s="3">
        <v>35</v>
      </c>
      <c r="C3839" s="3">
        <v>9</v>
      </c>
      <c r="D3839" s="6">
        <v>69</v>
      </c>
      <c r="E3839" s="9" t="str">
        <f t="shared" si="60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6" t="s">
        <v>37</v>
      </c>
    </row>
    <row r="3840" spans="1:15" x14ac:dyDescent="0.3">
      <c r="A3840" s="7">
        <v>3657</v>
      </c>
      <c r="B3840" s="3">
        <v>35</v>
      </c>
      <c r="C3840" s="3">
        <v>8</v>
      </c>
      <c r="D3840" s="6">
        <v>30</v>
      </c>
      <c r="E3840" s="9" t="str">
        <f t="shared" si="60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6" t="s">
        <v>36</v>
      </c>
    </row>
    <row r="3841" spans="1:15" x14ac:dyDescent="0.3">
      <c r="A3841" s="7">
        <v>3663</v>
      </c>
      <c r="B3841" s="3">
        <v>35</v>
      </c>
      <c r="C3841" s="3">
        <v>9</v>
      </c>
      <c r="D3841" s="6">
        <v>164</v>
      </c>
      <c r="E3841" s="9" t="str">
        <f t="shared" si="60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6" t="s">
        <v>36</v>
      </c>
    </row>
    <row r="3842" spans="1:15" x14ac:dyDescent="0.3">
      <c r="A3842" s="7">
        <v>3757</v>
      </c>
      <c r="B3842" s="3">
        <v>35</v>
      </c>
      <c r="C3842" s="3">
        <v>11</v>
      </c>
      <c r="D3842" s="6">
        <v>83</v>
      </c>
      <c r="E3842" s="9" t="str">
        <f t="shared" si="60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6" t="s">
        <v>36</v>
      </c>
    </row>
    <row r="3843" spans="1:15" x14ac:dyDescent="0.3">
      <c r="A3843" s="7">
        <v>3773</v>
      </c>
      <c r="B3843" s="3">
        <v>35</v>
      </c>
      <c r="C3843" s="3">
        <v>10</v>
      </c>
      <c r="D3843" s="6">
        <v>152</v>
      </c>
      <c r="E3843" s="9" t="str">
        <f t="shared" si="60"/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6" t="s">
        <v>36</v>
      </c>
    </row>
    <row r="3844" spans="1:15" x14ac:dyDescent="0.3">
      <c r="A3844" s="7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6" t="s">
        <v>36</v>
      </c>
    </row>
    <row r="3845" spans="1:15" x14ac:dyDescent="0.3">
      <c r="A3845" s="7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6" t="s">
        <v>36</v>
      </c>
    </row>
    <row r="3846" spans="1:15" x14ac:dyDescent="0.3">
      <c r="A3846" s="7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6" t="s">
        <v>37</v>
      </c>
    </row>
    <row r="3847" spans="1:15" x14ac:dyDescent="0.3">
      <c r="A3847" s="7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6" t="s">
        <v>37</v>
      </c>
    </row>
    <row r="3848" spans="1:15" x14ac:dyDescent="0.3">
      <c r="A3848" s="7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6" t="s">
        <v>37</v>
      </c>
    </row>
    <row r="3849" spans="1:15" x14ac:dyDescent="0.3">
      <c r="A3849" s="7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6" t="s">
        <v>36</v>
      </c>
    </row>
    <row r="3850" spans="1:15" x14ac:dyDescent="0.3">
      <c r="A3850" s="7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6" t="s">
        <v>37</v>
      </c>
    </row>
    <row r="3851" spans="1:15" x14ac:dyDescent="0.3">
      <c r="A3851" s="7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6" t="s">
        <v>36</v>
      </c>
    </row>
    <row r="3852" spans="1:15" x14ac:dyDescent="0.3">
      <c r="A3852" s="7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6" t="s">
        <v>36</v>
      </c>
    </row>
    <row r="3853" spans="1:15" x14ac:dyDescent="0.3">
      <c r="A3853" s="7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6" t="s">
        <v>37</v>
      </c>
    </row>
    <row r="3854" spans="1:15" x14ac:dyDescent="0.3">
      <c r="A3854" s="7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6" t="s">
        <v>36</v>
      </c>
    </row>
    <row r="3855" spans="1:15" x14ac:dyDescent="0.3">
      <c r="A3855" s="7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6" t="s">
        <v>36</v>
      </c>
    </row>
    <row r="3856" spans="1:15" x14ac:dyDescent="0.3">
      <c r="A3856" s="7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6" t="s">
        <v>36</v>
      </c>
    </row>
    <row r="3857" spans="1:15" x14ac:dyDescent="0.3">
      <c r="A3857" s="7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6" t="s">
        <v>36</v>
      </c>
    </row>
    <row r="3858" spans="1:15" x14ac:dyDescent="0.3">
      <c r="A3858" s="7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6" t="s">
        <v>36</v>
      </c>
    </row>
    <row r="3859" spans="1:15" x14ac:dyDescent="0.3">
      <c r="A3859" s="7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6" t="s">
        <v>36</v>
      </c>
    </row>
    <row r="3860" spans="1:15" x14ac:dyDescent="0.3">
      <c r="A3860" s="7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6" t="s">
        <v>36</v>
      </c>
    </row>
    <row r="3861" spans="1:15" x14ac:dyDescent="0.3">
      <c r="A3861" s="7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6" t="s">
        <v>37</v>
      </c>
    </row>
    <row r="3862" spans="1:15" x14ac:dyDescent="0.3">
      <c r="A3862" s="7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6" t="s">
        <v>36</v>
      </c>
    </row>
    <row r="3863" spans="1:15" x14ac:dyDescent="0.3">
      <c r="A3863" s="7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6" t="s">
        <v>37</v>
      </c>
    </row>
    <row r="3864" spans="1:15" x14ac:dyDescent="0.3">
      <c r="A3864" s="7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6" t="s">
        <v>36</v>
      </c>
    </row>
    <row r="3865" spans="1:15" x14ac:dyDescent="0.3">
      <c r="A3865" s="7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6" t="s">
        <v>36</v>
      </c>
    </row>
    <row r="3866" spans="1:15" x14ac:dyDescent="0.3">
      <c r="A3866" s="7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6" t="s">
        <v>36</v>
      </c>
    </row>
    <row r="3867" spans="1:15" x14ac:dyDescent="0.3">
      <c r="A3867" s="7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6" t="s">
        <v>37</v>
      </c>
    </row>
    <row r="3868" spans="1:15" x14ac:dyDescent="0.3">
      <c r="A3868" s="7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6" t="s">
        <v>37</v>
      </c>
    </row>
    <row r="3869" spans="1:15" x14ac:dyDescent="0.3">
      <c r="A3869" s="7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6" t="s">
        <v>37</v>
      </c>
    </row>
    <row r="3870" spans="1:15" x14ac:dyDescent="0.3">
      <c r="A3870" s="7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6" t="s">
        <v>36</v>
      </c>
    </row>
    <row r="3871" spans="1:15" x14ac:dyDescent="0.3">
      <c r="A3871" s="7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6" t="s">
        <v>37</v>
      </c>
    </row>
    <row r="3872" spans="1:15" x14ac:dyDescent="0.3">
      <c r="A3872" s="7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6" t="s">
        <v>36</v>
      </c>
    </row>
    <row r="3873" spans="1:15" x14ac:dyDescent="0.3">
      <c r="A3873" s="7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6" t="s">
        <v>36</v>
      </c>
    </row>
    <row r="3874" spans="1:15" x14ac:dyDescent="0.3">
      <c r="A3874" s="7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6" t="s">
        <v>37</v>
      </c>
    </row>
    <row r="3875" spans="1:15" x14ac:dyDescent="0.3">
      <c r="A3875" s="7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6" t="s">
        <v>36</v>
      </c>
    </row>
    <row r="3876" spans="1:15" x14ac:dyDescent="0.3">
      <c r="A3876" s="7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6" t="s">
        <v>36</v>
      </c>
    </row>
    <row r="3877" spans="1:15" x14ac:dyDescent="0.3">
      <c r="A3877" s="7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6" t="s">
        <v>36</v>
      </c>
    </row>
    <row r="3878" spans="1:15" x14ac:dyDescent="0.3">
      <c r="A3878" s="7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6" t="s">
        <v>36</v>
      </c>
    </row>
    <row r="3879" spans="1:15" x14ac:dyDescent="0.3">
      <c r="A3879" s="7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6" t="s">
        <v>36</v>
      </c>
    </row>
    <row r="3880" spans="1:15" x14ac:dyDescent="0.3">
      <c r="A3880" s="7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6" t="s">
        <v>36</v>
      </c>
    </row>
    <row r="3881" spans="1:15" x14ac:dyDescent="0.3">
      <c r="A3881" s="7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6" t="s">
        <v>36</v>
      </c>
    </row>
    <row r="3882" spans="1:15" x14ac:dyDescent="0.3">
      <c r="A3882" s="7">
        <v>196</v>
      </c>
      <c r="B3882" s="3">
        <v>34</v>
      </c>
      <c r="C3882" s="3">
        <v>10</v>
      </c>
      <c r="D3882" s="6">
        <v>13</v>
      </c>
      <c r="E3882" s="9" t="str">
        <f t="shared" ref="E3882:E3945" si="61">IF(D3882&lt;=50,"0-50",IF(D3882&lt;=100,"51-100","100+"))</f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6" t="s">
        <v>36</v>
      </c>
    </row>
    <row r="3883" spans="1:15" x14ac:dyDescent="0.3">
      <c r="A3883" s="7">
        <v>208</v>
      </c>
      <c r="B3883" s="3">
        <v>34</v>
      </c>
      <c r="C3883" s="3">
        <v>10</v>
      </c>
      <c r="D3883" s="6">
        <v>71</v>
      </c>
      <c r="E3883" s="9" t="str">
        <f t="shared" si="61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6" t="s">
        <v>36</v>
      </c>
    </row>
    <row r="3884" spans="1:15" x14ac:dyDescent="0.3">
      <c r="A3884" s="7">
        <v>283</v>
      </c>
      <c r="B3884" s="3">
        <v>34</v>
      </c>
      <c r="C3884" s="3">
        <v>9</v>
      </c>
      <c r="D3884" s="6">
        <v>71</v>
      </c>
      <c r="E3884" s="9" t="str">
        <f t="shared" si="61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6" t="s">
        <v>36</v>
      </c>
    </row>
    <row r="3885" spans="1:15" x14ac:dyDescent="0.3">
      <c r="A3885" s="7">
        <v>297</v>
      </c>
      <c r="B3885" s="3">
        <v>34</v>
      </c>
      <c r="C3885" s="3">
        <v>9</v>
      </c>
      <c r="D3885" s="6">
        <v>122</v>
      </c>
      <c r="E3885" s="9" t="str">
        <f t="shared" si="61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6" t="s">
        <v>36</v>
      </c>
    </row>
    <row r="3886" spans="1:15" x14ac:dyDescent="0.3">
      <c r="A3886" s="7">
        <v>301</v>
      </c>
      <c r="B3886" s="3">
        <v>34</v>
      </c>
      <c r="C3886" s="3">
        <v>9</v>
      </c>
      <c r="D3886" s="6">
        <v>70</v>
      </c>
      <c r="E3886" s="9" t="str">
        <f t="shared" si="61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6" t="s">
        <v>36</v>
      </c>
    </row>
    <row r="3887" spans="1:15" x14ac:dyDescent="0.3">
      <c r="A3887" s="7">
        <v>314</v>
      </c>
      <c r="B3887" s="3">
        <v>34</v>
      </c>
      <c r="C3887" s="3">
        <v>9</v>
      </c>
      <c r="D3887" s="6">
        <v>41</v>
      </c>
      <c r="E3887" s="9" t="str">
        <f t="shared" si="61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6" t="s">
        <v>37</v>
      </c>
    </row>
    <row r="3888" spans="1:15" x14ac:dyDescent="0.3">
      <c r="A3888" s="7">
        <v>469</v>
      </c>
      <c r="B3888" s="3">
        <v>34</v>
      </c>
      <c r="C3888" s="3">
        <v>10</v>
      </c>
      <c r="D3888" s="6">
        <v>21</v>
      </c>
      <c r="E3888" s="9" t="str">
        <f t="shared" si="61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6" t="s">
        <v>36</v>
      </c>
    </row>
    <row r="3889" spans="1:15" x14ac:dyDescent="0.3">
      <c r="A3889" s="7">
        <v>491</v>
      </c>
      <c r="B3889" s="3">
        <v>34</v>
      </c>
      <c r="C3889" s="3">
        <v>10</v>
      </c>
      <c r="D3889" s="6">
        <v>90</v>
      </c>
      <c r="E3889" s="9" t="str">
        <f t="shared" si="61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6" t="s">
        <v>36</v>
      </c>
    </row>
    <row r="3890" spans="1:15" x14ac:dyDescent="0.3">
      <c r="A3890" s="7">
        <v>520</v>
      </c>
      <c r="B3890" s="3">
        <v>34</v>
      </c>
      <c r="C3890" s="3">
        <v>9</v>
      </c>
      <c r="D3890" s="6">
        <v>48</v>
      </c>
      <c r="E3890" s="9" t="str">
        <f t="shared" si="61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6" t="s">
        <v>36</v>
      </c>
    </row>
    <row r="3891" spans="1:15" x14ac:dyDescent="0.3">
      <c r="A3891" s="7">
        <v>556</v>
      </c>
      <c r="B3891" s="3">
        <v>34</v>
      </c>
      <c r="C3891" s="3">
        <v>8</v>
      </c>
      <c r="D3891" s="6">
        <v>35</v>
      </c>
      <c r="E3891" s="9" t="str">
        <f t="shared" si="61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6" t="s">
        <v>37</v>
      </c>
    </row>
    <row r="3892" spans="1:15" x14ac:dyDescent="0.3">
      <c r="A3892" s="7">
        <v>568</v>
      </c>
      <c r="B3892" s="3">
        <v>34</v>
      </c>
      <c r="C3892" s="3">
        <v>8</v>
      </c>
      <c r="D3892" s="6">
        <v>28</v>
      </c>
      <c r="E3892" s="9" t="str">
        <f t="shared" si="61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6" t="s">
        <v>36</v>
      </c>
    </row>
    <row r="3893" spans="1:15" x14ac:dyDescent="0.3">
      <c r="A3893" s="7">
        <v>569</v>
      </c>
      <c r="B3893" s="3">
        <v>34</v>
      </c>
      <c r="C3893" s="3">
        <v>9</v>
      </c>
      <c r="D3893" s="6">
        <v>41</v>
      </c>
      <c r="E3893" s="9" t="str">
        <f t="shared" si="61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6" t="s">
        <v>37</v>
      </c>
    </row>
    <row r="3894" spans="1:15" x14ac:dyDescent="0.3">
      <c r="A3894" s="7">
        <v>586</v>
      </c>
      <c r="B3894" s="3">
        <v>34</v>
      </c>
      <c r="C3894" s="3">
        <v>4</v>
      </c>
      <c r="D3894" s="6">
        <v>83</v>
      </c>
      <c r="E3894" s="9" t="str">
        <f t="shared" si="61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6" t="s">
        <v>36</v>
      </c>
    </row>
    <row r="3895" spans="1:15" x14ac:dyDescent="0.3">
      <c r="A3895" s="7">
        <v>607</v>
      </c>
      <c r="B3895" s="3">
        <v>34</v>
      </c>
      <c r="C3895" s="3">
        <v>8</v>
      </c>
      <c r="D3895" s="6">
        <v>81</v>
      </c>
      <c r="E3895" s="9" t="str">
        <f t="shared" si="61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6" t="s">
        <v>36</v>
      </c>
    </row>
    <row r="3896" spans="1:15" x14ac:dyDescent="0.3">
      <c r="A3896" s="7">
        <v>653</v>
      </c>
      <c r="B3896" s="3">
        <v>34</v>
      </c>
      <c r="C3896" s="3">
        <v>9</v>
      </c>
      <c r="D3896" s="6">
        <v>92</v>
      </c>
      <c r="E3896" s="9" t="str">
        <f t="shared" si="61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6" t="s">
        <v>36</v>
      </c>
    </row>
    <row r="3897" spans="1:15" x14ac:dyDescent="0.3">
      <c r="A3897" s="7">
        <v>674</v>
      </c>
      <c r="B3897" s="3">
        <v>34</v>
      </c>
      <c r="C3897" s="3">
        <v>10</v>
      </c>
      <c r="D3897" s="6">
        <v>22</v>
      </c>
      <c r="E3897" s="9" t="str">
        <f t="shared" si="61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6" t="s">
        <v>36</v>
      </c>
    </row>
    <row r="3898" spans="1:15" x14ac:dyDescent="0.3">
      <c r="A3898" s="7">
        <v>682</v>
      </c>
      <c r="B3898" s="3">
        <v>34</v>
      </c>
      <c r="C3898" s="3">
        <v>9</v>
      </c>
      <c r="D3898" s="6">
        <v>164</v>
      </c>
      <c r="E3898" s="9" t="str">
        <f t="shared" si="61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6" t="s">
        <v>36</v>
      </c>
    </row>
    <row r="3899" spans="1:15" x14ac:dyDescent="0.3">
      <c r="A3899" s="7">
        <v>714</v>
      </c>
      <c r="B3899" s="3">
        <v>34</v>
      </c>
      <c r="C3899" s="3">
        <v>9</v>
      </c>
      <c r="D3899" s="6">
        <v>84</v>
      </c>
      <c r="E3899" s="9" t="str">
        <f t="shared" si="61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6" t="s">
        <v>36</v>
      </c>
    </row>
    <row r="3900" spans="1:15" x14ac:dyDescent="0.3">
      <c r="A3900" s="7">
        <v>843</v>
      </c>
      <c r="B3900" s="3">
        <v>34</v>
      </c>
      <c r="C3900" s="3">
        <v>10</v>
      </c>
      <c r="D3900" s="6">
        <v>54</v>
      </c>
      <c r="E3900" s="9" t="str">
        <f t="shared" si="61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6" t="s">
        <v>36</v>
      </c>
    </row>
    <row r="3901" spans="1:15" x14ac:dyDescent="0.3">
      <c r="A3901" s="7">
        <v>991</v>
      </c>
      <c r="B3901" s="3">
        <v>34</v>
      </c>
      <c r="C3901" s="3">
        <v>10</v>
      </c>
      <c r="D3901" s="6">
        <v>81</v>
      </c>
      <c r="E3901" s="9" t="str">
        <f t="shared" si="61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6" t="s">
        <v>36</v>
      </c>
    </row>
    <row r="3902" spans="1:15" x14ac:dyDescent="0.3">
      <c r="A3902" s="7">
        <v>993</v>
      </c>
      <c r="B3902" s="3">
        <v>34</v>
      </c>
      <c r="C3902" s="3">
        <v>9</v>
      </c>
      <c r="D3902" s="6">
        <v>93</v>
      </c>
      <c r="E3902" s="9" t="str">
        <f t="shared" si="61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6" t="s">
        <v>36</v>
      </c>
    </row>
    <row r="3903" spans="1:15" x14ac:dyDescent="0.3">
      <c r="A3903" s="7">
        <v>1069</v>
      </c>
      <c r="B3903" s="3">
        <v>34</v>
      </c>
      <c r="C3903" s="3">
        <v>9</v>
      </c>
      <c r="D3903" s="6">
        <v>105</v>
      </c>
      <c r="E3903" s="9" t="str">
        <f t="shared" si="61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6" t="s">
        <v>36</v>
      </c>
    </row>
    <row r="3904" spans="1:15" x14ac:dyDescent="0.3">
      <c r="A3904" s="7">
        <v>1121</v>
      </c>
      <c r="B3904" s="3">
        <v>34</v>
      </c>
      <c r="C3904" s="3">
        <v>8</v>
      </c>
      <c r="D3904" s="6">
        <v>38</v>
      </c>
      <c r="E3904" s="9" t="str">
        <f t="shared" si="61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6" t="s">
        <v>37</v>
      </c>
    </row>
    <row r="3905" spans="1:15" x14ac:dyDescent="0.3">
      <c r="A3905" s="7">
        <v>1133</v>
      </c>
      <c r="B3905" s="3">
        <v>34</v>
      </c>
      <c r="C3905" s="3">
        <v>9</v>
      </c>
      <c r="D3905" s="6">
        <v>55</v>
      </c>
      <c r="E3905" s="9" t="str">
        <f t="shared" si="61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6" t="s">
        <v>37</v>
      </c>
    </row>
    <row r="3906" spans="1:15" x14ac:dyDescent="0.3">
      <c r="A3906" s="7">
        <v>1164</v>
      </c>
      <c r="B3906" s="3">
        <v>34</v>
      </c>
      <c r="C3906" s="3">
        <v>9</v>
      </c>
      <c r="D3906" s="6">
        <v>138</v>
      </c>
      <c r="E3906" s="9" t="str">
        <f t="shared" si="61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6" t="s">
        <v>36</v>
      </c>
    </row>
    <row r="3907" spans="1:15" x14ac:dyDescent="0.3">
      <c r="A3907" s="7">
        <v>1185</v>
      </c>
      <c r="B3907" s="3">
        <v>34</v>
      </c>
      <c r="C3907" s="3">
        <v>9</v>
      </c>
      <c r="D3907" s="6">
        <v>71</v>
      </c>
      <c r="E3907" s="9" t="str">
        <f t="shared" si="61"/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6" t="s">
        <v>36</v>
      </c>
    </row>
    <row r="3908" spans="1:15" x14ac:dyDescent="0.3">
      <c r="A3908" s="7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6" t="s">
        <v>36</v>
      </c>
    </row>
    <row r="3909" spans="1:15" x14ac:dyDescent="0.3">
      <c r="A3909" s="7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6" t="s">
        <v>36</v>
      </c>
    </row>
    <row r="3910" spans="1:15" x14ac:dyDescent="0.3">
      <c r="A3910" s="7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6" t="s">
        <v>37</v>
      </c>
    </row>
    <row r="3911" spans="1:15" x14ac:dyDescent="0.3">
      <c r="A3911" s="7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6" t="s">
        <v>36</v>
      </c>
    </row>
    <row r="3912" spans="1:15" x14ac:dyDescent="0.3">
      <c r="A3912" s="7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6" t="s">
        <v>37</v>
      </c>
    </row>
    <row r="3913" spans="1:15" x14ac:dyDescent="0.3">
      <c r="A3913" s="7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6" t="s">
        <v>37</v>
      </c>
    </row>
    <row r="3914" spans="1:15" x14ac:dyDescent="0.3">
      <c r="A3914" s="7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6" t="s">
        <v>37</v>
      </c>
    </row>
    <row r="3915" spans="1:15" x14ac:dyDescent="0.3">
      <c r="A3915" s="7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6" t="s">
        <v>37</v>
      </c>
    </row>
    <row r="3916" spans="1:15" x14ac:dyDescent="0.3">
      <c r="A3916" s="7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6" t="s">
        <v>36</v>
      </c>
    </row>
    <row r="3917" spans="1:15" x14ac:dyDescent="0.3">
      <c r="A3917" s="7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6" t="s">
        <v>36</v>
      </c>
    </row>
    <row r="3918" spans="1:15" x14ac:dyDescent="0.3">
      <c r="A3918" s="7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6" t="s">
        <v>36</v>
      </c>
    </row>
    <row r="3919" spans="1:15" x14ac:dyDescent="0.3">
      <c r="A3919" s="7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6" t="s">
        <v>36</v>
      </c>
    </row>
    <row r="3920" spans="1:15" x14ac:dyDescent="0.3">
      <c r="A3920" s="7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6" t="s">
        <v>37</v>
      </c>
    </row>
    <row r="3921" spans="1:15" x14ac:dyDescent="0.3">
      <c r="A3921" s="7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6" t="s">
        <v>36</v>
      </c>
    </row>
    <row r="3922" spans="1:15" x14ac:dyDescent="0.3">
      <c r="A3922" s="7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6" t="s">
        <v>36</v>
      </c>
    </row>
    <row r="3923" spans="1:15" x14ac:dyDescent="0.3">
      <c r="A3923" s="7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6" t="s">
        <v>36</v>
      </c>
    </row>
    <row r="3924" spans="1:15" x14ac:dyDescent="0.3">
      <c r="A3924" s="7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6" t="s">
        <v>36</v>
      </c>
    </row>
    <row r="3925" spans="1:15" x14ac:dyDescent="0.3">
      <c r="A3925" s="7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6" t="s">
        <v>36</v>
      </c>
    </row>
    <row r="3926" spans="1:15" x14ac:dyDescent="0.3">
      <c r="A3926" s="7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6" t="s">
        <v>36</v>
      </c>
    </row>
    <row r="3927" spans="1:15" x14ac:dyDescent="0.3">
      <c r="A3927" s="7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6" t="s">
        <v>36</v>
      </c>
    </row>
    <row r="3928" spans="1:15" x14ac:dyDescent="0.3">
      <c r="A3928" s="7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6" t="s">
        <v>37</v>
      </c>
    </row>
    <row r="3929" spans="1:15" x14ac:dyDescent="0.3">
      <c r="A3929" s="7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6" t="s">
        <v>37</v>
      </c>
    </row>
    <row r="3930" spans="1:15" x14ac:dyDescent="0.3">
      <c r="A3930" s="7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6" t="s">
        <v>37</v>
      </c>
    </row>
    <row r="3931" spans="1:15" x14ac:dyDescent="0.3">
      <c r="A3931" s="7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6" t="s">
        <v>36</v>
      </c>
    </row>
    <row r="3932" spans="1:15" x14ac:dyDescent="0.3">
      <c r="A3932" s="7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6" t="s">
        <v>37</v>
      </c>
    </row>
    <row r="3933" spans="1:15" x14ac:dyDescent="0.3">
      <c r="A3933" s="7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6" t="s">
        <v>36</v>
      </c>
    </row>
    <row r="3934" spans="1:15" x14ac:dyDescent="0.3">
      <c r="A3934" s="7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6" t="s">
        <v>37</v>
      </c>
    </row>
    <row r="3935" spans="1:15" x14ac:dyDescent="0.3">
      <c r="A3935" s="7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6" t="s">
        <v>36</v>
      </c>
    </row>
    <row r="3936" spans="1:15" x14ac:dyDescent="0.3">
      <c r="A3936" s="7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6" t="s">
        <v>36</v>
      </c>
    </row>
    <row r="3937" spans="1:15" x14ac:dyDescent="0.3">
      <c r="A3937" s="7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6" t="s">
        <v>36</v>
      </c>
    </row>
    <row r="3938" spans="1:15" x14ac:dyDescent="0.3">
      <c r="A3938" s="7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6" t="s">
        <v>37</v>
      </c>
    </row>
    <row r="3939" spans="1:15" x14ac:dyDescent="0.3">
      <c r="A3939" s="7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6" t="s">
        <v>37</v>
      </c>
    </row>
    <row r="3940" spans="1:15" x14ac:dyDescent="0.3">
      <c r="A3940" s="7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6" t="s">
        <v>36</v>
      </c>
    </row>
    <row r="3941" spans="1:15" x14ac:dyDescent="0.3">
      <c r="A3941" s="7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6" t="s">
        <v>36</v>
      </c>
    </row>
    <row r="3942" spans="1:15" x14ac:dyDescent="0.3">
      <c r="A3942" s="7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6" t="s">
        <v>36</v>
      </c>
    </row>
    <row r="3943" spans="1:15" x14ac:dyDescent="0.3">
      <c r="A3943" s="7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6" t="s">
        <v>36</v>
      </c>
    </row>
    <row r="3944" spans="1:15" x14ac:dyDescent="0.3">
      <c r="A3944" s="7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6" t="s">
        <v>36</v>
      </c>
    </row>
    <row r="3945" spans="1:15" x14ac:dyDescent="0.3">
      <c r="A3945" s="7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6" t="s">
        <v>36</v>
      </c>
    </row>
    <row r="3946" spans="1:15" x14ac:dyDescent="0.3">
      <c r="A3946" s="7">
        <v>2635</v>
      </c>
      <c r="B3946" s="3">
        <v>34</v>
      </c>
      <c r="C3946" s="3">
        <v>9</v>
      </c>
      <c r="D3946" s="6">
        <v>75</v>
      </c>
      <c r="E3946" s="9" t="str">
        <f t="shared" ref="E3946:E4009" si="62">IF(D3946&lt;=50,"0-50",IF(D3946&lt;=100,"51-100","100+"))</f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6" t="s">
        <v>36</v>
      </c>
    </row>
    <row r="3947" spans="1:15" x14ac:dyDescent="0.3">
      <c r="A3947" s="7">
        <v>2786</v>
      </c>
      <c r="B3947" s="3">
        <v>34</v>
      </c>
      <c r="C3947" s="3">
        <v>9</v>
      </c>
      <c r="D3947" s="6">
        <v>31</v>
      </c>
      <c r="E3947" s="9" t="str">
        <f t="shared" si="62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6" t="s">
        <v>37</v>
      </c>
    </row>
    <row r="3948" spans="1:15" x14ac:dyDescent="0.3">
      <c r="A3948" s="7">
        <v>2858</v>
      </c>
      <c r="B3948" s="3">
        <v>34</v>
      </c>
      <c r="C3948" s="3">
        <v>8</v>
      </c>
      <c r="D3948" s="6">
        <v>184</v>
      </c>
      <c r="E3948" s="9" t="str">
        <f t="shared" si="62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6" t="s">
        <v>36</v>
      </c>
    </row>
    <row r="3949" spans="1:15" x14ac:dyDescent="0.3">
      <c r="A3949" s="7">
        <v>2916</v>
      </c>
      <c r="B3949" s="3">
        <v>34</v>
      </c>
      <c r="C3949" s="3">
        <v>9</v>
      </c>
      <c r="D3949" s="6">
        <v>133</v>
      </c>
      <c r="E3949" s="9" t="str">
        <f t="shared" si="62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6" t="s">
        <v>36</v>
      </c>
    </row>
    <row r="3950" spans="1:15" x14ac:dyDescent="0.3">
      <c r="A3950" s="7">
        <v>3039</v>
      </c>
      <c r="B3950" s="3">
        <v>34</v>
      </c>
      <c r="C3950" s="3">
        <v>8</v>
      </c>
      <c r="D3950" s="6">
        <v>39</v>
      </c>
      <c r="E3950" s="9" t="str">
        <f t="shared" si="62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6" t="s">
        <v>36</v>
      </c>
    </row>
    <row r="3951" spans="1:15" x14ac:dyDescent="0.3">
      <c r="A3951" s="7">
        <v>3040</v>
      </c>
      <c r="B3951" s="3">
        <v>34</v>
      </c>
      <c r="C3951" s="3">
        <v>9</v>
      </c>
      <c r="D3951" s="6">
        <v>141</v>
      </c>
      <c r="E3951" s="9" t="str">
        <f t="shared" si="62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6" t="s">
        <v>37</v>
      </c>
    </row>
    <row r="3952" spans="1:15" x14ac:dyDescent="0.3">
      <c r="A3952" s="7">
        <v>3112</v>
      </c>
      <c r="B3952" s="3">
        <v>34</v>
      </c>
      <c r="C3952" s="3">
        <v>9</v>
      </c>
      <c r="D3952" s="6">
        <v>78</v>
      </c>
      <c r="E3952" s="9" t="str">
        <f t="shared" si="62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6" t="s">
        <v>36</v>
      </c>
    </row>
    <row r="3953" spans="1:15" x14ac:dyDescent="0.3">
      <c r="A3953" s="7">
        <v>3143</v>
      </c>
      <c r="B3953" s="3">
        <v>34</v>
      </c>
      <c r="C3953" s="3">
        <v>8</v>
      </c>
      <c r="D3953" s="6">
        <v>175</v>
      </c>
      <c r="E3953" s="9" t="str">
        <f t="shared" si="62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6" t="s">
        <v>37</v>
      </c>
    </row>
    <row r="3954" spans="1:15" x14ac:dyDescent="0.3">
      <c r="A3954" s="7">
        <v>3146</v>
      </c>
      <c r="B3954" s="3">
        <v>34</v>
      </c>
      <c r="C3954" s="3">
        <v>10</v>
      </c>
      <c r="D3954" s="6">
        <v>114</v>
      </c>
      <c r="E3954" s="9" t="str">
        <f t="shared" si="62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6" t="s">
        <v>36</v>
      </c>
    </row>
    <row r="3955" spans="1:15" x14ac:dyDescent="0.3">
      <c r="A3955" s="7">
        <v>3174</v>
      </c>
      <c r="B3955" s="3">
        <v>34</v>
      </c>
      <c r="C3955" s="3">
        <v>10</v>
      </c>
      <c r="D3955" s="6">
        <v>35</v>
      </c>
      <c r="E3955" s="9" t="str">
        <f t="shared" si="62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6" t="s">
        <v>36</v>
      </c>
    </row>
    <row r="3956" spans="1:15" x14ac:dyDescent="0.3">
      <c r="A3956" s="7">
        <v>3198</v>
      </c>
      <c r="B3956" s="3">
        <v>34</v>
      </c>
      <c r="C3956" s="3">
        <v>10</v>
      </c>
      <c r="D3956" s="6">
        <v>29</v>
      </c>
      <c r="E3956" s="9" t="str">
        <f t="shared" si="62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6" t="s">
        <v>36</v>
      </c>
    </row>
    <row r="3957" spans="1:15" x14ac:dyDescent="0.3">
      <c r="A3957" s="7">
        <v>3199</v>
      </c>
      <c r="B3957" s="3">
        <v>34</v>
      </c>
      <c r="C3957" s="3">
        <v>9</v>
      </c>
      <c r="D3957" s="6">
        <v>55</v>
      </c>
      <c r="E3957" s="9" t="str">
        <f t="shared" si="62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6" t="s">
        <v>37</v>
      </c>
    </row>
    <row r="3958" spans="1:15" x14ac:dyDescent="0.3">
      <c r="A3958" s="7">
        <v>3217</v>
      </c>
      <c r="B3958" s="3">
        <v>34</v>
      </c>
      <c r="C3958" s="3">
        <v>8</v>
      </c>
      <c r="D3958" s="6">
        <v>14</v>
      </c>
      <c r="E3958" s="9" t="str">
        <f t="shared" si="62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6" t="s">
        <v>36</v>
      </c>
    </row>
    <row r="3959" spans="1:15" x14ac:dyDescent="0.3">
      <c r="A3959" s="7">
        <v>3256</v>
      </c>
      <c r="B3959" s="3">
        <v>34</v>
      </c>
      <c r="C3959" s="3">
        <v>7</v>
      </c>
      <c r="D3959" s="6">
        <v>82</v>
      </c>
      <c r="E3959" s="9" t="str">
        <f t="shared" si="62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6" t="s">
        <v>37</v>
      </c>
    </row>
    <row r="3960" spans="1:15" x14ac:dyDescent="0.3">
      <c r="A3960" s="7">
        <v>3257</v>
      </c>
      <c r="B3960" s="3">
        <v>34</v>
      </c>
      <c r="C3960" s="3">
        <v>9</v>
      </c>
      <c r="D3960" s="6">
        <v>41</v>
      </c>
      <c r="E3960" s="9" t="str">
        <f t="shared" si="62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6" t="s">
        <v>36</v>
      </c>
    </row>
    <row r="3961" spans="1:15" x14ac:dyDescent="0.3">
      <c r="A3961" s="7">
        <v>3308</v>
      </c>
      <c r="B3961" s="3">
        <v>34</v>
      </c>
      <c r="C3961" s="3">
        <v>10</v>
      </c>
      <c r="D3961" s="6">
        <v>25</v>
      </c>
      <c r="E3961" s="9" t="str">
        <f t="shared" si="62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6" t="s">
        <v>36</v>
      </c>
    </row>
    <row r="3962" spans="1:15" x14ac:dyDescent="0.3">
      <c r="A3962" s="7">
        <v>3331</v>
      </c>
      <c r="B3962" s="3">
        <v>34</v>
      </c>
      <c r="C3962" s="3">
        <v>9</v>
      </c>
      <c r="D3962" s="6">
        <v>32</v>
      </c>
      <c r="E3962" s="9" t="str">
        <f t="shared" si="62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6" t="s">
        <v>36</v>
      </c>
    </row>
    <row r="3963" spans="1:15" x14ac:dyDescent="0.3">
      <c r="A3963" s="7">
        <v>3353</v>
      </c>
      <c r="B3963" s="3">
        <v>34</v>
      </c>
      <c r="C3963" s="3">
        <v>4</v>
      </c>
      <c r="D3963" s="6">
        <v>19</v>
      </c>
      <c r="E3963" s="9" t="str">
        <f t="shared" si="62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6" t="s">
        <v>36</v>
      </c>
    </row>
    <row r="3964" spans="1:15" x14ac:dyDescent="0.3">
      <c r="A3964" s="7">
        <v>3370</v>
      </c>
      <c r="B3964" s="3">
        <v>34</v>
      </c>
      <c r="C3964" s="3">
        <v>10</v>
      </c>
      <c r="D3964" s="6">
        <v>84</v>
      </c>
      <c r="E3964" s="9" t="str">
        <f t="shared" si="62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6" t="s">
        <v>36</v>
      </c>
    </row>
    <row r="3965" spans="1:15" x14ac:dyDescent="0.3">
      <c r="A3965" s="7">
        <v>3434</v>
      </c>
      <c r="B3965" s="3">
        <v>34</v>
      </c>
      <c r="C3965" s="3">
        <v>9</v>
      </c>
      <c r="D3965" s="6">
        <v>60</v>
      </c>
      <c r="E3965" s="9" t="str">
        <f t="shared" si="62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6" t="s">
        <v>36</v>
      </c>
    </row>
    <row r="3966" spans="1:15" x14ac:dyDescent="0.3">
      <c r="A3966" s="7">
        <v>3478</v>
      </c>
      <c r="B3966" s="3">
        <v>34</v>
      </c>
      <c r="C3966" s="3">
        <v>10</v>
      </c>
      <c r="D3966" s="6">
        <v>131</v>
      </c>
      <c r="E3966" s="9" t="str">
        <f t="shared" si="62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6" t="s">
        <v>37</v>
      </c>
    </row>
    <row r="3967" spans="1:15" x14ac:dyDescent="0.3">
      <c r="A3967" s="7">
        <v>3535</v>
      </c>
      <c r="B3967" s="3">
        <v>34</v>
      </c>
      <c r="C3967" s="3">
        <v>10</v>
      </c>
      <c r="D3967" s="6">
        <v>61</v>
      </c>
      <c r="E3967" s="9" t="str">
        <f t="shared" si="62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6" t="s">
        <v>37</v>
      </c>
    </row>
    <row r="3968" spans="1:15" x14ac:dyDescent="0.3">
      <c r="A3968" s="7">
        <v>3595</v>
      </c>
      <c r="B3968" s="3">
        <v>34</v>
      </c>
      <c r="C3968" s="3">
        <v>8</v>
      </c>
      <c r="D3968" s="6">
        <v>79</v>
      </c>
      <c r="E3968" s="9" t="str">
        <f t="shared" si="62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6" t="s">
        <v>36</v>
      </c>
    </row>
    <row r="3969" spans="1:15" x14ac:dyDescent="0.3">
      <c r="A3969" s="7">
        <v>3615</v>
      </c>
      <c r="B3969" s="3">
        <v>34</v>
      </c>
      <c r="C3969" s="3">
        <v>10</v>
      </c>
      <c r="D3969" s="6">
        <v>154</v>
      </c>
      <c r="E3969" s="9" t="str">
        <f t="shared" si="62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6" t="s">
        <v>36</v>
      </c>
    </row>
    <row r="3970" spans="1:15" x14ac:dyDescent="0.3">
      <c r="A3970" s="7">
        <v>3647</v>
      </c>
      <c r="B3970" s="3">
        <v>34</v>
      </c>
      <c r="C3970" s="3">
        <v>9</v>
      </c>
      <c r="D3970" s="6">
        <v>141</v>
      </c>
      <c r="E3970" s="9" t="str">
        <f t="shared" si="62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6" t="s">
        <v>36</v>
      </c>
    </row>
    <row r="3971" spans="1:15" x14ac:dyDescent="0.3">
      <c r="A3971" s="7">
        <v>3674</v>
      </c>
      <c r="B3971" s="3">
        <v>34</v>
      </c>
      <c r="C3971" s="3">
        <v>9</v>
      </c>
      <c r="D3971" s="6">
        <v>65</v>
      </c>
      <c r="E3971" s="9" t="str">
        <f t="shared" si="62"/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6" t="s">
        <v>37</v>
      </c>
    </row>
    <row r="3972" spans="1:15" x14ac:dyDescent="0.3">
      <c r="A3972" s="7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6" t="s">
        <v>36</v>
      </c>
    </row>
    <row r="3973" spans="1:15" x14ac:dyDescent="0.3">
      <c r="A3973" s="7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6" t="s">
        <v>36</v>
      </c>
    </row>
    <row r="3974" spans="1:15" x14ac:dyDescent="0.3">
      <c r="A3974" s="7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6" t="s">
        <v>37</v>
      </c>
    </row>
    <row r="3975" spans="1:15" x14ac:dyDescent="0.3">
      <c r="A3975" s="7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6" t="s">
        <v>36</v>
      </c>
    </row>
    <row r="3976" spans="1:15" x14ac:dyDescent="0.3">
      <c r="A3976" s="7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6" t="s">
        <v>36</v>
      </c>
    </row>
    <row r="3977" spans="1:15" x14ac:dyDescent="0.3">
      <c r="A3977" s="7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6" t="s">
        <v>36</v>
      </c>
    </row>
    <row r="3978" spans="1:15" x14ac:dyDescent="0.3">
      <c r="A3978" s="7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6" t="s">
        <v>36</v>
      </c>
    </row>
    <row r="3979" spans="1:15" x14ac:dyDescent="0.3">
      <c r="A3979" s="7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6" t="s">
        <v>36</v>
      </c>
    </row>
    <row r="3980" spans="1:15" x14ac:dyDescent="0.3">
      <c r="A3980" s="7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6" t="s">
        <v>36</v>
      </c>
    </row>
    <row r="3981" spans="1:15" x14ac:dyDescent="0.3">
      <c r="A3981" s="7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6" t="s">
        <v>37</v>
      </c>
    </row>
    <row r="3982" spans="1:15" x14ac:dyDescent="0.3">
      <c r="A3982" s="7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6" t="s">
        <v>36</v>
      </c>
    </row>
    <row r="3983" spans="1:15" x14ac:dyDescent="0.3">
      <c r="A3983" s="7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6" t="s">
        <v>37</v>
      </c>
    </row>
    <row r="3984" spans="1:15" x14ac:dyDescent="0.3">
      <c r="A3984" s="7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6" t="s">
        <v>36</v>
      </c>
    </row>
    <row r="3985" spans="1:15" x14ac:dyDescent="0.3">
      <c r="A3985" s="7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6" t="s">
        <v>37</v>
      </c>
    </row>
    <row r="3986" spans="1:15" x14ac:dyDescent="0.3">
      <c r="A3986" s="7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6" t="s">
        <v>36</v>
      </c>
    </row>
    <row r="3987" spans="1:15" x14ac:dyDescent="0.3">
      <c r="A3987" s="7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6" t="s">
        <v>36</v>
      </c>
    </row>
    <row r="3988" spans="1:15" x14ac:dyDescent="0.3">
      <c r="A3988" s="7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6" t="s">
        <v>36</v>
      </c>
    </row>
    <row r="3989" spans="1:15" x14ac:dyDescent="0.3">
      <c r="A3989" s="7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6" t="s">
        <v>37</v>
      </c>
    </row>
    <row r="3990" spans="1:15" x14ac:dyDescent="0.3">
      <c r="A3990" s="7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6" t="s">
        <v>36</v>
      </c>
    </row>
    <row r="3991" spans="1:15" x14ac:dyDescent="0.3">
      <c r="A3991" s="7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6" t="s">
        <v>37</v>
      </c>
    </row>
    <row r="3992" spans="1:15" x14ac:dyDescent="0.3">
      <c r="A3992" s="7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6" t="s">
        <v>36</v>
      </c>
    </row>
    <row r="3993" spans="1:15" x14ac:dyDescent="0.3">
      <c r="A3993" s="7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6" t="s">
        <v>36</v>
      </c>
    </row>
    <row r="3994" spans="1:15" x14ac:dyDescent="0.3">
      <c r="A3994" s="7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6" t="s">
        <v>36</v>
      </c>
    </row>
    <row r="3995" spans="1:15" x14ac:dyDescent="0.3">
      <c r="A3995" s="7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6" t="s">
        <v>36</v>
      </c>
    </row>
    <row r="3996" spans="1:15" x14ac:dyDescent="0.3">
      <c r="A3996" s="7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6" t="s">
        <v>37</v>
      </c>
    </row>
    <row r="3997" spans="1:15" x14ac:dyDescent="0.3">
      <c r="A3997" s="7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6" t="s">
        <v>36</v>
      </c>
    </row>
    <row r="3998" spans="1:15" x14ac:dyDescent="0.3">
      <c r="A3998" s="7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6" t="s">
        <v>36</v>
      </c>
    </row>
    <row r="3999" spans="1:15" x14ac:dyDescent="0.3">
      <c r="A3999" s="7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6" t="s">
        <v>36</v>
      </c>
    </row>
    <row r="4000" spans="1:15" x14ac:dyDescent="0.3">
      <c r="A4000" s="7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6" t="s">
        <v>37</v>
      </c>
    </row>
    <row r="4001" spans="1:15" x14ac:dyDescent="0.3">
      <c r="A4001" s="7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6" t="s">
        <v>36</v>
      </c>
    </row>
    <row r="4002" spans="1:15" x14ac:dyDescent="0.3">
      <c r="A4002" s="7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6" t="s">
        <v>36</v>
      </c>
    </row>
    <row r="4003" spans="1:15" x14ac:dyDescent="0.3">
      <c r="A4003" s="7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6" t="s">
        <v>36</v>
      </c>
    </row>
    <row r="4004" spans="1:15" x14ac:dyDescent="0.3">
      <c r="A4004" s="7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6" t="s">
        <v>36</v>
      </c>
    </row>
    <row r="4005" spans="1:15" x14ac:dyDescent="0.3">
      <c r="A4005" s="7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6" t="s">
        <v>36</v>
      </c>
    </row>
    <row r="4006" spans="1:15" x14ac:dyDescent="0.3">
      <c r="A4006" s="7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6" t="s">
        <v>36</v>
      </c>
    </row>
    <row r="4007" spans="1:15" x14ac:dyDescent="0.3">
      <c r="A4007" s="7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6" t="s">
        <v>36</v>
      </c>
    </row>
    <row r="4008" spans="1:15" x14ac:dyDescent="0.3">
      <c r="A4008" s="7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6" t="s">
        <v>36</v>
      </c>
    </row>
    <row r="4009" spans="1:15" x14ac:dyDescent="0.3">
      <c r="A4009" s="7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6" t="s">
        <v>36</v>
      </c>
    </row>
    <row r="4010" spans="1:15" x14ac:dyDescent="0.3">
      <c r="A4010" s="7">
        <v>4908</v>
      </c>
      <c r="B4010" s="3">
        <v>34</v>
      </c>
      <c r="C4010" s="3">
        <v>9</v>
      </c>
      <c r="D4010" s="6">
        <v>101</v>
      </c>
      <c r="E4010" s="9" t="str">
        <f t="shared" ref="E4010:E4073" si="63">IF(D4010&lt;=50,"0-50",IF(D4010&lt;=100,"51-100","100+"))</f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6" t="s">
        <v>36</v>
      </c>
    </row>
    <row r="4011" spans="1:15" x14ac:dyDescent="0.3">
      <c r="A4011" s="7">
        <v>4982</v>
      </c>
      <c r="B4011" s="3">
        <v>34</v>
      </c>
      <c r="C4011" s="3">
        <v>9</v>
      </c>
      <c r="D4011" s="6">
        <v>195</v>
      </c>
      <c r="E4011" s="9" t="str">
        <f t="shared" si="63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6" t="s">
        <v>36</v>
      </c>
    </row>
    <row r="4012" spans="1:15" x14ac:dyDescent="0.3">
      <c r="A4012" s="7">
        <v>4989</v>
      </c>
      <c r="B4012" s="3">
        <v>34</v>
      </c>
      <c r="C4012" s="3">
        <v>8</v>
      </c>
      <c r="D4012" s="6">
        <v>85</v>
      </c>
      <c r="E4012" s="9" t="str">
        <f t="shared" si="63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6" t="s">
        <v>37</v>
      </c>
    </row>
    <row r="4013" spans="1:15" x14ac:dyDescent="0.3">
      <c r="A4013" s="7">
        <v>84</v>
      </c>
      <c r="B4013" s="3">
        <v>33</v>
      </c>
      <c r="C4013" s="3">
        <v>9</v>
      </c>
      <c r="D4013" s="6">
        <v>50</v>
      </c>
      <c r="E4013" s="9" t="str">
        <f t="shared" si="63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6" t="s">
        <v>36</v>
      </c>
    </row>
    <row r="4014" spans="1:15" x14ac:dyDescent="0.3">
      <c r="A4014" s="7">
        <v>109</v>
      </c>
      <c r="B4014" s="3">
        <v>33</v>
      </c>
      <c r="C4014" s="3">
        <v>7</v>
      </c>
      <c r="D4014" s="6">
        <v>32</v>
      </c>
      <c r="E4014" s="9" t="str">
        <f t="shared" si="63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6" t="s">
        <v>36</v>
      </c>
    </row>
    <row r="4015" spans="1:15" x14ac:dyDescent="0.3">
      <c r="A4015" s="7">
        <v>143</v>
      </c>
      <c r="B4015" s="3">
        <v>33</v>
      </c>
      <c r="C4015" s="3">
        <v>9</v>
      </c>
      <c r="D4015" s="6">
        <v>48</v>
      </c>
      <c r="E4015" s="9" t="str">
        <f t="shared" si="63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6" t="s">
        <v>37</v>
      </c>
    </row>
    <row r="4016" spans="1:15" x14ac:dyDescent="0.3">
      <c r="A4016" s="7">
        <v>168</v>
      </c>
      <c r="B4016" s="3">
        <v>33</v>
      </c>
      <c r="C4016" s="3">
        <v>9</v>
      </c>
      <c r="D4016" s="6">
        <v>23</v>
      </c>
      <c r="E4016" s="9" t="str">
        <f t="shared" si="63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6" t="s">
        <v>37</v>
      </c>
    </row>
    <row r="4017" spans="1:15" x14ac:dyDescent="0.3">
      <c r="A4017" s="7">
        <v>281</v>
      </c>
      <c r="B4017" s="3">
        <v>33</v>
      </c>
      <c r="C4017" s="3">
        <v>8</v>
      </c>
      <c r="D4017" s="6">
        <v>64</v>
      </c>
      <c r="E4017" s="9" t="str">
        <f t="shared" si="63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6" t="s">
        <v>36</v>
      </c>
    </row>
    <row r="4018" spans="1:15" x14ac:dyDescent="0.3">
      <c r="A4018" s="7">
        <v>376</v>
      </c>
      <c r="B4018" s="3">
        <v>33</v>
      </c>
      <c r="C4018" s="3">
        <v>7</v>
      </c>
      <c r="D4018" s="6">
        <v>90</v>
      </c>
      <c r="E4018" s="9" t="str">
        <f t="shared" si="63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6" t="s">
        <v>36</v>
      </c>
    </row>
    <row r="4019" spans="1:15" x14ac:dyDescent="0.3">
      <c r="A4019" s="7">
        <v>395</v>
      </c>
      <c r="B4019" s="3">
        <v>33</v>
      </c>
      <c r="C4019" s="3">
        <v>9</v>
      </c>
      <c r="D4019" s="6">
        <v>80</v>
      </c>
      <c r="E4019" s="9" t="str">
        <f t="shared" si="63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6" t="s">
        <v>37</v>
      </c>
    </row>
    <row r="4020" spans="1:15" x14ac:dyDescent="0.3">
      <c r="A4020" s="7">
        <v>482</v>
      </c>
      <c r="B4020" s="3">
        <v>33</v>
      </c>
      <c r="C4020" s="3">
        <v>9</v>
      </c>
      <c r="D4020" s="6">
        <v>53</v>
      </c>
      <c r="E4020" s="9" t="str">
        <f t="shared" si="63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6" t="s">
        <v>37</v>
      </c>
    </row>
    <row r="4021" spans="1:15" x14ac:dyDescent="0.3">
      <c r="A4021" s="7">
        <v>528</v>
      </c>
      <c r="B4021" s="3">
        <v>33</v>
      </c>
      <c r="C4021" s="3">
        <v>8</v>
      </c>
      <c r="D4021" s="6">
        <v>65</v>
      </c>
      <c r="E4021" s="9" t="str">
        <f t="shared" si="63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6" t="s">
        <v>36</v>
      </c>
    </row>
    <row r="4022" spans="1:15" x14ac:dyDescent="0.3">
      <c r="A4022" s="7">
        <v>565</v>
      </c>
      <c r="B4022" s="3">
        <v>33</v>
      </c>
      <c r="C4022" s="3">
        <v>7</v>
      </c>
      <c r="D4022" s="6">
        <v>32</v>
      </c>
      <c r="E4022" s="9" t="str">
        <f t="shared" si="63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6" t="s">
        <v>36</v>
      </c>
    </row>
    <row r="4023" spans="1:15" x14ac:dyDescent="0.3">
      <c r="A4023" s="7">
        <v>594</v>
      </c>
      <c r="B4023" s="3">
        <v>33</v>
      </c>
      <c r="C4023" s="3">
        <v>7</v>
      </c>
      <c r="D4023" s="6">
        <v>48</v>
      </c>
      <c r="E4023" s="9" t="str">
        <f t="shared" si="63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6" t="s">
        <v>36</v>
      </c>
    </row>
    <row r="4024" spans="1:15" x14ac:dyDescent="0.3">
      <c r="A4024" s="7">
        <v>621</v>
      </c>
      <c r="B4024" s="3">
        <v>33</v>
      </c>
      <c r="C4024" s="3">
        <v>8</v>
      </c>
      <c r="D4024" s="6">
        <v>115</v>
      </c>
      <c r="E4024" s="9" t="str">
        <f t="shared" si="63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6" t="s">
        <v>36</v>
      </c>
    </row>
    <row r="4025" spans="1:15" x14ac:dyDescent="0.3">
      <c r="A4025" s="7">
        <v>625</v>
      </c>
      <c r="B4025" s="3">
        <v>33</v>
      </c>
      <c r="C4025" s="3">
        <v>6</v>
      </c>
      <c r="D4025" s="6">
        <v>54</v>
      </c>
      <c r="E4025" s="9" t="str">
        <f t="shared" si="63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6" t="s">
        <v>36</v>
      </c>
    </row>
    <row r="4026" spans="1:15" x14ac:dyDescent="0.3">
      <c r="A4026" s="7">
        <v>736</v>
      </c>
      <c r="B4026" s="3">
        <v>33</v>
      </c>
      <c r="C4026" s="3">
        <v>7</v>
      </c>
      <c r="D4026" s="6">
        <v>49</v>
      </c>
      <c r="E4026" s="9" t="str">
        <f t="shared" si="63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6" t="s">
        <v>36</v>
      </c>
    </row>
    <row r="4027" spans="1:15" x14ac:dyDescent="0.3">
      <c r="A4027" s="7">
        <v>770</v>
      </c>
      <c r="B4027" s="3">
        <v>33</v>
      </c>
      <c r="C4027" s="3">
        <v>6</v>
      </c>
      <c r="D4027" s="6">
        <v>78</v>
      </c>
      <c r="E4027" s="9" t="str">
        <f t="shared" si="63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6" t="s">
        <v>36</v>
      </c>
    </row>
    <row r="4028" spans="1:15" x14ac:dyDescent="0.3">
      <c r="A4028" s="7">
        <v>815</v>
      </c>
      <c r="B4028" s="3">
        <v>33</v>
      </c>
      <c r="C4028" s="3">
        <v>8</v>
      </c>
      <c r="D4028" s="6">
        <v>45</v>
      </c>
      <c r="E4028" s="9" t="str">
        <f t="shared" si="63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6" t="s">
        <v>37</v>
      </c>
    </row>
    <row r="4029" spans="1:15" x14ac:dyDescent="0.3">
      <c r="A4029" s="7">
        <v>850</v>
      </c>
      <c r="B4029" s="3">
        <v>33</v>
      </c>
      <c r="C4029" s="3">
        <v>8</v>
      </c>
      <c r="D4029" s="6">
        <v>58</v>
      </c>
      <c r="E4029" s="9" t="str">
        <f t="shared" si="63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6" t="s">
        <v>37</v>
      </c>
    </row>
    <row r="4030" spans="1:15" x14ac:dyDescent="0.3">
      <c r="A4030" s="7">
        <v>853</v>
      </c>
      <c r="B4030" s="3">
        <v>33</v>
      </c>
      <c r="C4030" s="3">
        <v>7</v>
      </c>
      <c r="D4030" s="6">
        <v>29</v>
      </c>
      <c r="E4030" s="9" t="str">
        <f t="shared" si="63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6" t="s">
        <v>37</v>
      </c>
    </row>
    <row r="4031" spans="1:15" x14ac:dyDescent="0.3">
      <c r="A4031" s="7">
        <v>879</v>
      </c>
      <c r="B4031" s="3">
        <v>33</v>
      </c>
      <c r="C4031" s="3">
        <v>3</v>
      </c>
      <c r="D4031" s="6">
        <v>74</v>
      </c>
      <c r="E4031" s="9" t="str">
        <f t="shared" si="63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6" t="s">
        <v>36</v>
      </c>
    </row>
    <row r="4032" spans="1:15" x14ac:dyDescent="0.3">
      <c r="A4032" s="7">
        <v>927</v>
      </c>
      <c r="B4032" s="3">
        <v>33</v>
      </c>
      <c r="C4032" s="3">
        <v>9</v>
      </c>
      <c r="D4032" s="6">
        <v>22</v>
      </c>
      <c r="E4032" s="9" t="str">
        <f t="shared" si="63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6" t="s">
        <v>36</v>
      </c>
    </row>
    <row r="4033" spans="1:15" x14ac:dyDescent="0.3">
      <c r="A4033" s="7">
        <v>997</v>
      </c>
      <c r="B4033" s="3">
        <v>33</v>
      </c>
      <c r="C4033" s="3">
        <v>6</v>
      </c>
      <c r="D4033" s="6">
        <v>49</v>
      </c>
      <c r="E4033" s="9" t="str">
        <f t="shared" si="63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6" t="s">
        <v>36</v>
      </c>
    </row>
    <row r="4034" spans="1:15" x14ac:dyDescent="0.3">
      <c r="A4034" s="7">
        <v>1052</v>
      </c>
      <c r="B4034" s="3">
        <v>33</v>
      </c>
      <c r="C4034" s="3">
        <v>7</v>
      </c>
      <c r="D4034" s="6">
        <v>54</v>
      </c>
      <c r="E4034" s="9" t="str">
        <f t="shared" si="63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6" t="s">
        <v>36</v>
      </c>
    </row>
    <row r="4035" spans="1:15" x14ac:dyDescent="0.3">
      <c r="A4035" s="7">
        <v>1074</v>
      </c>
      <c r="B4035" s="3">
        <v>33</v>
      </c>
      <c r="C4035" s="3">
        <v>8</v>
      </c>
      <c r="D4035" s="6">
        <v>122</v>
      </c>
      <c r="E4035" s="9" t="str">
        <f t="shared" si="63"/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6" t="s">
        <v>37</v>
      </c>
    </row>
    <row r="4036" spans="1:15" x14ac:dyDescent="0.3">
      <c r="A4036" s="7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6" t="s">
        <v>36</v>
      </c>
    </row>
    <row r="4037" spans="1:15" x14ac:dyDescent="0.3">
      <c r="A4037" s="7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6" t="s">
        <v>36</v>
      </c>
    </row>
    <row r="4038" spans="1:15" x14ac:dyDescent="0.3">
      <c r="A4038" s="7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6" t="s">
        <v>37</v>
      </c>
    </row>
    <row r="4039" spans="1:15" x14ac:dyDescent="0.3">
      <c r="A4039" s="7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6" t="s">
        <v>36</v>
      </c>
    </row>
    <row r="4040" spans="1:15" x14ac:dyDescent="0.3">
      <c r="A4040" s="7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6" t="s">
        <v>37</v>
      </c>
    </row>
    <row r="4041" spans="1:15" x14ac:dyDescent="0.3">
      <c r="A4041" s="7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6" t="s">
        <v>36</v>
      </c>
    </row>
    <row r="4042" spans="1:15" x14ac:dyDescent="0.3">
      <c r="A4042" s="7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6" t="s">
        <v>36</v>
      </c>
    </row>
    <row r="4043" spans="1:15" x14ac:dyDescent="0.3">
      <c r="A4043" s="7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6" t="s">
        <v>36</v>
      </c>
    </row>
    <row r="4044" spans="1:15" x14ac:dyDescent="0.3">
      <c r="A4044" s="7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6" t="s">
        <v>37</v>
      </c>
    </row>
    <row r="4045" spans="1:15" x14ac:dyDescent="0.3">
      <c r="A4045" s="7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6" t="s">
        <v>36</v>
      </c>
    </row>
    <row r="4046" spans="1:15" x14ac:dyDescent="0.3">
      <c r="A4046" s="7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6" t="s">
        <v>37</v>
      </c>
    </row>
    <row r="4047" spans="1:15" x14ac:dyDescent="0.3">
      <c r="A4047" s="7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6" t="s">
        <v>36</v>
      </c>
    </row>
    <row r="4048" spans="1:15" x14ac:dyDescent="0.3">
      <c r="A4048" s="7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6" t="s">
        <v>37</v>
      </c>
    </row>
    <row r="4049" spans="1:15" x14ac:dyDescent="0.3">
      <c r="A4049" s="7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6" t="s">
        <v>37</v>
      </c>
    </row>
    <row r="4050" spans="1:15" x14ac:dyDescent="0.3">
      <c r="A4050" s="7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6" t="s">
        <v>36</v>
      </c>
    </row>
    <row r="4051" spans="1:15" x14ac:dyDescent="0.3">
      <c r="A4051" s="7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6" t="s">
        <v>37</v>
      </c>
    </row>
    <row r="4052" spans="1:15" x14ac:dyDescent="0.3">
      <c r="A4052" s="7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6" t="s">
        <v>36</v>
      </c>
    </row>
    <row r="4053" spans="1:15" x14ac:dyDescent="0.3">
      <c r="A4053" s="7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6" t="s">
        <v>36</v>
      </c>
    </row>
    <row r="4054" spans="1:15" x14ac:dyDescent="0.3">
      <c r="A4054" s="7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6" t="s">
        <v>36</v>
      </c>
    </row>
    <row r="4055" spans="1:15" x14ac:dyDescent="0.3">
      <c r="A4055" s="7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6" t="s">
        <v>36</v>
      </c>
    </row>
    <row r="4056" spans="1:15" x14ac:dyDescent="0.3">
      <c r="A4056" s="7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6" t="s">
        <v>36</v>
      </c>
    </row>
    <row r="4057" spans="1:15" x14ac:dyDescent="0.3">
      <c r="A4057" s="7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6" t="s">
        <v>36</v>
      </c>
    </row>
    <row r="4058" spans="1:15" x14ac:dyDescent="0.3">
      <c r="A4058" s="7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6" t="s">
        <v>36</v>
      </c>
    </row>
    <row r="4059" spans="1:15" x14ac:dyDescent="0.3">
      <c r="A4059" s="7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6" t="s">
        <v>37</v>
      </c>
    </row>
    <row r="4060" spans="1:15" x14ac:dyDescent="0.3">
      <c r="A4060" s="7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6" t="s">
        <v>36</v>
      </c>
    </row>
    <row r="4061" spans="1:15" x14ac:dyDescent="0.3">
      <c r="A4061" s="7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6" t="s">
        <v>36</v>
      </c>
    </row>
    <row r="4062" spans="1:15" x14ac:dyDescent="0.3">
      <c r="A4062" s="7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6" t="s">
        <v>36</v>
      </c>
    </row>
    <row r="4063" spans="1:15" x14ac:dyDescent="0.3">
      <c r="A4063" s="7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6" t="s">
        <v>37</v>
      </c>
    </row>
    <row r="4064" spans="1:15" x14ac:dyDescent="0.3">
      <c r="A4064" s="7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6" t="s">
        <v>37</v>
      </c>
    </row>
    <row r="4065" spans="1:15" x14ac:dyDescent="0.3">
      <c r="A4065" s="7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6" t="s">
        <v>36</v>
      </c>
    </row>
    <row r="4066" spans="1:15" x14ac:dyDescent="0.3">
      <c r="A4066" s="7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6" t="s">
        <v>36</v>
      </c>
    </row>
    <row r="4067" spans="1:15" x14ac:dyDescent="0.3">
      <c r="A4067" s="7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6" t="s">
        <v>36</v>
      </c>
    </row>
    <row r="4068" spans="1:15" x14ac:dyDescent="0.3">
      <c r="A4068" s="7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6" t="s">
        <v>36</v>
      </c>
    </row>
    <row r="4069" spans="1:15" x14ac:dyDescent="0.3">
      <c r="A4069" s="7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6" t="s">
        <v>36</v>
      </c>
    </row>
    <row r="4070" spans="1:15" x14ac:dyDescent="0.3">
      <c r="A4070" s="7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6" t="s">
        <v>37</v>
      </c>
    </row>
    <row r="4071" spans="1:15" x14ac:dyDescent="0.3">
      <c r="A4071" s="7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6" t="s">
        <v>36</v>
      </c>
    </row>
    <row r="4072" spans="1:15" x14ac:dyDescent="0.3">
      <c r="A4072" s="7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6" t="s">
        <v>36</v>
      </c>
    </row>
    <row r="4073" spans="1:15" x14ac:dyDescent="0.3">
      <c r="A4073" s="7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6" t="s">
        <v>36</v>
      </c>
    </row>
    <row r="4074" spans="1:15" x14ac:dyDescent="0.3">
      <c r="A4074" s="7">
        <v>2770</v>
      </c>
      <c r="B4074" s="3">
        <v>33</v>
      </c>
      <c r="C4074" s="3">
        <v>9</v>
      </c>
      <c r="D4074" s="6">
        <v>183</v>
      </c>
      <c r="E4074" s="9" t="str">
        <f t="shared" ref="E4074:E4137" si="64">IF(D4074&lt;=50,"0-50",IF(D4074&lt;=100,"51-100","100+"))</f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6" t="s">
        <v>36</v>
      </c>
    </row>
    <row r="4075" spans="1:15" x14ac:dyDescent="0.3">
      <c r="A4075" s="7">
        <v>2824</v>
      </c>
      <c r="B4075" s="3">
        <v>33</v>
      </c>
      <c r="C4075" s="3">
        <v>7</v>
      </c>
      <c r="D4075" s="6">
        <v>21</v>
      </c>
      <c r="E4075" s="9" t="str">
        <f t="shared" si="64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6" t="s">
        <v>36</v>
      </c>
    </row>
    <row r="4076" spans="1:15" x14ac:dyDescent="0.3">
      <c r="A4076" s="7">
        <v>2939</v>
      </c>
      <c r="B4076" s="3">
        <v>33</v>
      </c>
      <c r="C4076" s="3">
        <v>9</v>
      </c>
      <c r="D4076" s="6">
        <v>61</v>
      </c>
      <c r="E4076" s="9" t="str">
        <f t="shared" si="64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6" t="s">
        <v>36</v>
      </c>
    </row>
    <row r="4077" spans="1:15" x14ac:dyDescent="0.3">
      <c r="A4077" s="7">
        <v>2947</v>
      </c>
      <c r="B4077" s="3">
        <v>33</v>
      </c>
      <c r="C4077" s="3">
        <v>9</v>
      </c>
      <c r="D4077" s="6">
        <v>145</v>
      </c>
      <c r="E4077" s="9" t="str">
        <f t="shared" si="64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6" t="s">
        <v>36</v>
      </c>
    </row>
    <row r="4078" spans="1:15" x14ac:dyDescent="0.3">
      <c r="A4078" s="7">
        <v>2953</v>
      </c>
      <c r="B4078" s="3">
        <v>33</v>
      </c>
      <c r="C4078" s="3">
        <v>8</v>
      </c>
      <c r="D4078" s="6">
        <v>182</v>
      </c>
      <c r="E4078" s="9" t="str">
        <f t="shared" si="64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6" t="s">
        <v>36</v>
      </c>
    </row>
    <row r="4079" spans="1:15" x14ac:dyDescent="0.3">
      <c r="A4079" s="7">
        <v>2977</v>
      </c>
      <c r="B4079" s="3">
        <v>33</v>
      </c>
      <c r="C4079" s="3">
        <v>8</v>
      </c>
      <c r="D4079" s="6">
        <v>82</v>
      </c>
      <c r="E4079" s="9" t="str">
        <f t="shared" si="64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6" t="s">
        <v>37</v>
      </c>
    </row>
    <row r="4080" spans="1:15" x14ac:dyDescent="0.3">
      <c r="A4080" s="7">
        <v>2988</v>
      </c>
      <c r="B4080" s="3">
        <v>33</v>
      </c>
      <c r="C4080" s="3">
        <v>7</v>
      </c>
      <c r="D4080" s="6">
        <v>39</v>
      </c>
      <c r="E4080" s="9" t="str">
        <f t="shared" si="64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6" t="s">
        <v>36</v>
      </c>
    </row>
    <row r="4081" spans="1:15" x14ac:dyDescent="0.3">
      <c r="A4081" s="7">
        <v>3002</v>
      </c>
      <c r="B4081" s="3">
        <v>33</v>
      </c>
      <c r="C4081" s="3">
        <v>7</v>
      </c>
      <c r="D4081" s="6">
        <v>81</v>
      </c>
      <c r="E4081" s="9" t="str">
        <f t="shared" si="64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6" t="s">
        <v>37</v>
      </c>
    </row>
    <row r="4082" spans="1:15" x14ac:dyDescent="0.3">
      <c r="A4082" s="7">
        <v>3005</v>
      </c>
      <c r="B4082" s="3">
        <v>33</v>
      </c>
      <c r="C4082" s="3">
        <v>7</v>
      </c>
      <c r="D4082" s="6">
        <v>88</v>
      </c>
      <c r="E4082" s="9" t="str">
        <f t="shared" si="64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6" t="s">
        <v>37</v>
      </c>
    </row>
    <row r="4083" spans="1:15" x14ac:dyDescent="0.3">
      <c r="A4083" s="7">
        <v>3010</v>
      </c>
      <c r="B4083" s="3">
        <v>33</v>
      </c>
      <c r="C4083" s="3">
        <v>9</v>
      </c>
      <c r="D4083" s="6">
        <v>74</v>
      </c>
      <c r="E4083" s="9" t="str">
        <f t="shared" si="64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6" t="s">
        <v>36</v>
      </c>
    </row>
    <row r="4084" spans="1:15" x14ac:dyDescent="0.3">
      <c r="A4084" s="7">
        <v>3037</v>
      </c>
      <c r="B4084" s="3">
        <v>33</v>
      </c>
      <c r="C4084" s="3">
        <v>9</v>
      </c>
      <c r="D4084" s="6">
        <v>14</v>
      </c>
      <c r="E4084" s="9" t="str">
        <f t="shared" si="64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6" t="s">
        <v>36</v>
      </c>
    </row>
    <row r="4085" spans="1:15" x14ac:dyDescent="0.3">
      <c r="A4085" s="7">
        <v>3141</v>
      </c>
      <c r="B4085" s="3">
        <v>33</v>
      </c>
      <c r="C4085" s="3">
        <v>7</v>
      </c>
      <c r="D4085" s="6">
        <v>31</v>
      </c>
      <c r="E4085" s="9" t="str">
        <f t="shared" si="64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6" t="s">
        <v>37</v>
      </c>
    </row>
    <row r="4086" spans="1:15" x14ac:dyDescent="0.3">
      <c r="A4086" s="7">
        <v>3163</v>
      </c>
      <c r="B4086" s="3">
        <v>33</v>
      </c>
      <c r="C4086" s="3">
        <v>7</v>
      </c>
      <c r="D4086" s="6">
        <v>28</v>
      </c>
      <c r="E4086" s="9" t="str">
        <f t="shared" si="64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6" t="s">
        <v>36</v>
      </c>
    </row>
    <row r="4087" spans="1:15" x14ac:dyDescent="0.3">
      <c r="A4087" s="7">
        <v>3200</v>
      </c>
      <c r="B4087" s="3">
        <v>33</v>
      </c>
      <c r="C4087" s="3">
        <v>9</v>
      </c>
      <c r="D4087" s="6">
        <v>20</v>
      </c>
      <c r="E4087" s="9" t="str">
        <f t="shared" si="64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6" t="s">
        <v>36</v>
      </c>
    </row>
    <row r="4088" spans="1:15" x14ac:dyDescent="0.3">
      <c r="A4088" s="7">
        <v>3207</v>
      </c>
      <c r="B4088" s="3">
        <v>33</v>
      </c>
      <c r="C4088" s="3">
        <v>7</v>
      </c>
      <c r="D4088" s="6">
        <v>80</v>
      </c>
      <c r="E4088" s="9" t="str">
        <f t="shared" si="64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6" t="s">
        <v>37</v>
      </c>
    </row>
    <row r="4089" spans="1:15" x14ac:dyDescent="0.3">
      <c r="A4089" s="7">
        <v>3230</v>
      </c>
      <c r="B4089" s="3">
        <v>33</v>
      </c>
      <c r="C4089" s="3">
        <v>9</v>
      </c>
      <c r="D4089" s="6">
        <v>64</v>
      </c>
      <c r="E4089" s="9" t="str">
        <f t="shared" si="64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6" t="s">
        <v>36</v>
      </c>
    </row>
    <row r="4090" spans="1:15" x14ac:dyDescent="0.3">
      <c r="A4090" s="7">
        <v>3260</v>
      </c>
      <c r="B4090" s="3">
        <v>33</v>
      </c>
      <c r="C4090" s="3">
        <v>8</v>
      </c>
      <c r="D4090" s="6">
        <v>54</v>
      </c>
      <c r="E4090" s="9" t="str">
        <f t="shared" si="64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6" t="s">
        <v>37</v>
      </c>
    </row>
    <row r="4091" spans="1:15" x14ac:dyDescent="0.3">
      <c r="A4091" s="7">
        <v>3367</v>
      </c>
      <c r="B4091" s="3">
        <v>33</v>
      </c>
      <c r="C4091" s="3">
        <v>9</v>
      </c>
      <c r="D4091" s="6">
        <v>152</v>
      </c>
      <c r="E4091" s="9" t="str">
        <f t="shared" si="64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6" t="s">
        <v>37</v>
      </c>
    </row>
    <row r="4092" spans="1:15" x14ac:dyDescent="0.3">
      <c r="A4092" s="7">
        <v>3436</v>
      </c>
      <c r="B4092" s="3">
        <v>33</v>
      </c>
      <c r="C4092" s="3">
        <v>8</v>
      </c>
      <c r="D4092" s="6">
        <v>58</v>
      </c>
      <c r="E4092" s="9" t="str">
        <f t="shared" si="64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6" t="s">
        <v>36</v>
      </c>
    </row>
    <row r="4093" spans="1:15" x14ac:dyDescent="0.3">
      <c r="A4093" s="7">
        <v>3467</v>
      </c>
      <c r="B4093" s="3">
        <v>33</v>
      </c>
      <c r="C4093" s="3">
        <v>6</v>
      </c>
      <c r="D4093" s="6">
        <v>53</v>
      </c>
      <c r="E4093" s="9" t="str">
        <f t="shared" si="64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6" t="s">
        <v>37</v>
      </c>
    </row>
    <row r="4094" spans="1:15" x14ac:dyDescent="0.3">
      <c r="A4094" s="7">
        <v>3491</v>
      </c>
      <c r="B4094" s="3">
        <v>33</v>
      </c>
      <c r="C4094" s="3">
        <v>9</v>
      </c>
      <c r="D4094" s="6">
        <v>38</v>
      </c>
      <c r="E4094" s="9" t="str">
        <f t="shared" si="64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6" t="s">
        <v>36</v>
      </c>
    </row>
    <row r="4095" spans="1:15" x14ac:dyDescent="0.3">
      <c r="A4095" s="7">
        <v>3509</v>
      </c>
      <c r="B4095" s="3">
        <v>33</v>
      </c>
      <c r="C4095" s="3">
        <v>9</v>
      </c>
      <c r="D4095" s="6">
        <v>125</v>
      </c>
      <c r="E4095" s="9" t="str">
        <f t="shared" si="64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6" t="s">
        <v>36</v>
      </c>
    </row>
    <row r="4096" spans="1:15" x14ac:dyDescent="0.3">
      <c r="A4096" s="7">
        <v>3530</v>
      </c>
      <c r="B4096" s="3">
        <v>33</v>
      </c>
      <c r="C4096" s="3">
        <v>7</v>
      </c>
      <c r="D4096" s="6">
        <v>25</v>
      </c>
      <c r="E4096" s="9" t="str">
        <f t="shared" si="64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6" t="s">
        <v>37</v>
      </c>
    </row>
    <row r="4097" spans="1:15" x14ac:dyDescent="0.3">
      <c r="A4097" s="7">
        <v>3550</v>
      </c>
      <c r="B4097" s="3">
        <v>33</v>
      </c>
      <c r="C4097" s="3">
        <v>7</v>
      </c>
      <c r="D4097" s="6">
        <v>92</v>
      </c>
      <c r="E4097" s="9" t="str">
        <f t="shared" si="64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6" t="s">
        <v>36</v>
      </c>
    </row>
    <row r="4098" spans="1:15" x14ac:dyDescent="0.3">
      <c r="A4098" s="7">
        <v>3565</v>
      </c>
      <c r="B4098" s="3">
        <v>33</v>
      </c>
      <c r="C4098" s="3">
        <v>7</v>
      </c>
      <c r="D4098" s="6">
        <v>29</v>
      </c>
      <c r="E4098" s="9" t="str">
        <f t="shared" si="64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6" t="s">
        <v>36</v>
      </c>
    </row>
    <row r="4099" spans="1:15" x14ac:dyDescent="0.3">
      <c r="A4099" s="7">
        <v>3593</v>
      </c>
      <c r="B4099" s="3">
        <v>33</v>
      </c>
      <c r="C4099" s="3">
        <v>3</v>
      </c>
      <c r="D4099" s="6">
        <v>20</v>
      </c>
      <c r="E4099" s="9" t="str">
        <f t="shared" si="64"/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6" t="s">
        <v>36</v>
      </c>
    </row>
    <row r="4100" spans="1:15" x14ac:dyDescent="0.3">
      <c r="A4100" s="7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6" t="s">
        <v>36</v>
      </c>
    </row>
    <row r="4101" spans="1:15" x14ac:dyDescent="0.3">
      <c r="A4101" s="7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6" t="s">
        <v>36</v>
      </c>
    </row>
    <row r="4102" spans="1:15" x14ac:dyDescent="0.3">
      <c r="A4102" s="7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6" t="s">
        <v>36</v>
      </c>
    </row>
    <row r="4103" spans="1:15" x14ac:dyDescent="0.3">
      <c r="A4103" s="7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6" t="s">
        <v>36</v>
      </c>
    </row>
    <row r="4104" spans="1:15" x14ac:dyDescent="0.3">
      <c r="A4104" s="7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6" t="s">
        <v>36</v>
      </c>
    </row>
    <row r="4105" spans="1:15" x14ac:dyDescent="0.3">
      <c r="A4105" s="7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6" t="s">
        <v>36</v>
      </c>
    </row>
    <row r="4106" spans="1:15" x14ac:dyDescent="0.3">
      <c r="A4106" s="7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6" t="s">
        <v>36</v>
      </c>
    </row>
    <row r="4107" spans="1:15" x14ac:dyDescent="0.3">
      <c r="A4107" s="7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6" t="s">
        <v>37</v>
      </c>
    </row>
    <row r="4108" spans="1:15" x14ac:dyDescent="0.3">
      <c r="A4108" s="7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6" t="s">
        <v>36</v>
      </c>
    </row>
    <row r="4109" spans="1:15" x14ac:dyDescent="0.3">
      <c r="A4109" s="7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6" t="s">
        <v>36</v>
      </c>
    </row>
    <row r="4110" spans="1:15" x14ac:dyDescent="0.3">
      <c r="A4110" s="7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6" t="s">
        <v>36</v>
      </c>
    </row>
    <row r="4111" spans="1:15" x14ac:dyDescent="0.3">
      <c r="A4111" s="7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6" t="s">
        <v>36</v>
      </c>
    </row>
    <row r="4112" spans="1:15" x14ac:dyDescent="0.3">
      <c r="A4112" s="7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6" t="s">
        <v>37</v>
      </c>
    </row>
    <row r="4113" spans="1:15" x14ac:dyDescent="0.3">
      <c r="A4113" s="7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6" t="s">
        <v>36</v>
      </c>
    </row>
    <row r="4114" spans="1:15" x14ac:dyDescent="0.3">
      <c r="A4114" s="7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6" t="s">
        <v>36</v>
      </c>
    </row>
    <row r="4115" spans="1:15" x14ac:dyDescent="0.3">
      <c r="A4115" s="7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6" t="s">
        <v>36</v>
      </c>
    </row>
    <row r="4116" spans="1:15" x14ac:dyDescent="0.3">
      <c r="A4116" s="7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6" t="s">
        <v>36</v>
      </c>
    </row>
    <row r="4117" spans="1:15" x14ac:dyDescent="0.3">
      <c r="A4117" s="7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6" t="s">
        <v>36</v>
      </c>
    </row>
    <row r="4118" spans="1:15" x14ac:dyDescent="0.3">
      <c r="A4118" s="7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6" t="s">
        <v>37</v>
      </c>
    </row>
    <row r="4119" spans="1:15" x14ac:dyDescent="0.3">
      <c r="A4119" s="7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6" t="s">
        <v>37</v>
      </c>
    </row>
    <row r="4120" spans="1:15" x14ac:dyDescent="0.3">
      <c r="A4120" s="7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6" t="s">
        <v>37</v>
      </c>
    </row>
    <row r="4121" spans="1:15" x14ac:dyDescent="0.3">
      <c r="A4121" s="7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6" t="s">
        <v>36</v>
      </c>
    </row>
    <row r="4122" spans="1:15" x14ac:dyDescent="0.3">
      <c r="A4122" s="7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6" t="s">
        <v>36</v>
      </c>
    </row>
    <row r="4123" spans="1:15" x14ac:dyDescent="0.3">
      <c r="A4123" s="7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6" t="s">
        <v>36</v>
      </c>
    </row>
    <row r="4124" spans="1:15" x14ac:dyDescent="0.3">
      <c r="A4124" s="7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6" t="s">
        <v>37</v>
      </c>
    </row>
    <row r="4125" spans="1:15" x14ac:dyDescent="0.3">
      <c r="A4125" s="7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6" t="s">
        <v>36</v>
      </c>
    </row>
    <row r="4126" spans="1:15" x14ac:dyDescent="0.3">
      <c r="A4126" s="7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6" t="s">
        <v>36</v>
      </c>
    </row>
    <row r="4127" spans="1:15" x14ac:dyDescent="0.3">
      <c r="A4127" s="7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6" t="s">
        <v>36</v>
      </c>
    </row>
    <row r="4128" spans="1:15" x14ac:dyDescent="0.3">
      <c r="A4128" s="7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6" t="s">
        <v>36</v>
      </c>
    </row>
    <row r="4129" spans="1:15" x14ac:dyDescent="0.3">
      <c r="A4129" s="7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6" t="s">
        <v>36</v>
      </c>
    </row>
    <row r="4130" spans="1:15" x14ac:dyDescent="0.3">
      <c r="A4130" s="7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6" t="s">
        <v>36</v>
      </c>
    </row>
    <row r="4131" spans="1:15" x14ac:dyDescent="0.3">
      <c r="A4131" s="7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6" t="s">
        <v>36</v>
      </c>
    </row>
    <row r="4132" spans="1:15" x14ac:dyDescent="0.3">
      <c r="A4132" s="7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6" t="s">
        <v>37</v>
      </c>
    </row>
    <row r="4133" spans="1:15" x14ac:dyDescent="0.3">
      <c r="A4133" s="7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6" t="s">
        <v>36</v>
      </c>
    </row>
    <row r="4134" spans="1:15" x14ac:dyDescent="0.3">
      <c r="A4134" s="7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6" t="s">
        <v>36</v>
      </c>
    </row>
    <row r="4135" spans="1:15" x14ac:dyDescent="0.3">
      <c r="A4135" s="7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6" t="s">
        <v>36</v>
      </c>
    </row>
    <row r="4136" spans="1:15" x14ac:dyDescent="0.3">
      <c r="A4136" s="7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6" t="s">
        <v>37</v>
      </c>
    </row>
    <row r="4137" spans="1:15" x14ac:dyDescent="0.3">
      <c r="A4137" s="7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6" t="s">
        <v>37</v>
      </c>
    </row>
    <row r="4138" spans="1:15" x14ac:dyDescent="0.3">
      <c r="A4138" s="7">
        <v>221</v>
      </c>
      <c r="B4138" s="3">
        <v>32</v>
      </c>
      <c r="C4138" s="3">
        <v>6</v>
      </c>
      <c r="D4138" s="6">
        <v>25</v>
      </c>
      <c r="E4138" s="9" t="str">
        <f t="shared" ref="E4138:E4201" si="65">IF(D4138&lt;=50,"0-50",IF(D4138&lt;=100,"51-100","100+"))</f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6" t="s">
        <v>37</v>
      </c>
    </row>
    <row r="4139" spans="1:15" x14ac:dyDescent="0.3">
      <c r="A4139" s="7">
        <v>309</v>
      </c>
      <c r="B4139" s="3">
        <v>32</v>
      </c>
      <c r="C4139" s="3">
        <v>8</v>
      </c>
      <c r="D4139" s="6">
        <v>128</v>
      </c>
      <c r="E4139" s="9" t="str">
        <f t="shared" si="65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6" t="s">
        <v>37</v>
      </c>
    </row>
    <row r="4140" spans="1:15" x14ac:dyDescent="0.3">
      <c r="A4140" s="7">
        <v>332</v>
      </c>
      <c r="B4140" s="3">
        <v>32</v>
      </c>
      <c r="C4140" s="3">
        <v>6</v>
      </c>
      <c r="D4140" s="6">
        <v>28</v>
      </c>
      <c r="E4140" s="9" t="str">
        <f t="shared" si="65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6" t="s">
        <v>36</v>
      </c>
    </row>
    <row r="4141" spans="1:15" x14ac:dyDescent="0.3">
      <c r="A4141" s="7">
        <v>360</v>
      </c>
      <c r="B4141" s="3">
        <v>32</v>
      </c>
      <c r="C4141" s="3">
        <v>6</v>
      </c>
      <c r="D4141" s="6">
        <v>32</v>
      </c>
      <c r="E4141" s="9" t="str">
        <f t="shared" si="65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6" t="s">
        <v>36</v>
      </c>
    </row>
    <row r="4142" spans="1:15" x14ac:dyDescent="0.3">
      <c r="A4142" s="7">
        <v>368</v>
      </c>
      <c r="B4142" s="3">
        <v>32</v>
      </c>
      <c r="C4142" s="3">
        <v>8</v>
      </c>
      <c r="D4142" s="6">
        <v>98</v>
      </c>
      <c r="E4142" s="9" t="str">
        <f t="shared" si="65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6" t="s">
        <v>36</v>
      </c>
    </row>
    <row r="4143" spans="1:15" x14ac:dyDescent="0.3">
      <c r="A4143" s="7">
        <v>414</v>
      </c>
      <c r="B4143" s="3">
        <v>32</v>
      </c>
      <c r="C4143" s="3">
        <v>7</v>
      </c>
      <c r="D4143" s="6">
        <v>42</v>
      </c>
      <c r="E4143" s="9" t="str">
        <f t="shared" si="65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6" t="s">
        <v>36</v>
      </c>
    </row>
    <row r="4144" spans="1:15" x14ac:dyDescent="0.3">
      <c r="A4144" s="7">
        <v>428</v>
      </c>
      <c r="B4144" s="3">
        <v>32</v>
      </c>
      <c r="C4144" s="3">
        <v>7</v>
      </c>
      <c r="D4144" s="6">
        <v>35</v>
      </c>
      <c r="E4144" s="9" t="str">
        <f t="shared" si="65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6" t="s">
        <v>37</v>
      </c>
    </row>
    <row r="4145" spans="1:15" x14ac:dyDescent="0.3">
      <c r="A4145" s="7">
        <v>471</v>
      </c>
      <c r="B4145" s="3">
        <v>32</v>
      </c>
      <c r="C4145" s="3">
        <v>6</v>
      </c>
      <c r="D4145" s="6">
        <v>84</v>
      </c>
      <c r="E4145" s="9" t="str">
        <f t="shared" si="65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6" t="s">
        <v>36</v>
      </c>
    </row>
    <row r="4146" spans="1:15" x14ac:dyDescent="0.3">
      <c r="A4146" s="7">
        <v>499</v>
      </c>
      <c r="B4146" s="3">
        <v>32</v>
      </c>
      <c r="C4146" s="3">
        <v>8</v>
      </c>
      <c r="D4146" s="6">
        <v>43</v>
      </c>
      <c r="E4146" s="9" t="str">
        <f t="shared" si="65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6" t="s">
        <v>37</v>
      </c>
    </row>
    <row r="4147" spans="1:15" x14ac:dyDescent="0.3">
      <c r="A4147" s="7">
        <v>532</v>
      </c>
      <c r="B4147" s="3">
        <v>32</v>
      </c>
      <c r="C4147" s="3">
        <v>6</v>
      </c>
      <c r="D4147" s="6">
        <v>50</v>
      </c>
      <c r="E4147" s="9" t="str">
        <f t="shared" si="65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6" t="s">
        <v>37</v>
      </c>
    </row>
    <row r="4148" spans="1:15" x14ac:dyDescent="0.3">
      <c r="A4148" s="7">
        <v>631</v>
      </c>
      <c r="B4148" s="3">
        <v>32</v>
      </c>
      <c r="C4148" s="3">
        <v>7</v>
      </c>
      <c r="D4148" s="6">
        <v>35</v>
      </c>
      <c r="E4148" s="9" t="str">
        <f t="shared" si="65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6" t="s">
        <v>37</v>
      </c>
    </row>
    <row r="4149" spans="1:15" x14ac:dyDescent="0.3">
      <c r="A4149" s="7">
        <v>695</v>
      </c>
      <c r="B4149" s="3">
        <v>32</v>
      </c>
      <c r="C4149" s="3">
        <v>7</v>
      </c>
      <c r="D4149" s="6">
        <v>112</v>
      </c>
      <c r="E4149" s="9" t="str">
        <f t="shared" si="65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6" t="s">
        <v>36</v>
      </c>
    </row>
    <row r="4150" spans="1:15" x14ac:dyDescent="0.3">
      <c r="A4150" s="7">
        <v>743</v>
      </c>
      <c r="B4150" s="3">
        <v>32</v>
      </c>
      <c r="C4150" s="3">
        <v>6</v>
      </c>
      <c r="D4150" s="6">
        <v>81</v>
      </c>
      <c r="E4150" s="9" t="str">
        <f t="shared" si="65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6" t="s">
        <v>36</v>
      </c>
    </row>
    <row r="4151" spans="1:15" x14ac:dyDescent="0.3">
      <c r="A4151" s="7">
        <v>763</v>
      </c>
      <c r="B4151" s="3">
        <v>32</v>
      </c>
      <c r="C4151" s="3">
        <v>6</v>
      </c>
      <c r="D4151" s="6">
        <v>85</v>
      </c>
      <c r="E4151" s="9" t="str">
        <f t="shared" si="65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6" t="s">
        <v>36</v>
      </c>
    </row>
    <row r="4152" spans="1:15" x14ac:dyDescent="0.3">
      <c r="A4152" s="7">
        <v>781</v>
      </c>
      <c r="B4152" s="3">
        <v>32</v>
      </c>
      <c r="C4152" s="3">
        <v>7</v>
      </c>
      <c r="D4152" s="6">
        <v>42</v>
      </c>
      <c r="E4152" s="9" t="str">
        <f t="shared" si="65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6" t="s">
        <v>37</v>
      </c>
    </row>
    <row r="4153" spans="1:15" x14ac:dyDescent="0.3">
      <c r="A4153" s="7">
        <v>811</v>
      </c>
      <c r="B4153" s="3">
        <v>32</v>
      </c>
      <c r="C4153" s="3">
        <v>6</v>
      </c>
      <c r="D4153" s="6">
        <v>41</v>
      </c>
      <c r="E4153" s="9" t="str">
        <f t="shared" si="65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6" t="s">
        <v>36</v>
      </c>
    </row>
    <row r="4154" spans="1:15" x14ac:dyDescent="0.3">
      <c r="A4154" s="7">
        <v>873</v>
      </c>
      <c r="B4154" s="3">
        <v>32</v>
      </c>
      <c r="C4154" s="3">
        <v>7</v>
      </c>
      <c r="D4154" s="6">
        <v>44</v>
      </c>
      <c r="E4154" s="9" t="str">
        <f t="shared" si="65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6" t="s">
        <v>36</v>
      </c>
    </row>
    <row r="4155" spans="1:15" x14ac:dyDescent="0.3">
      <c r="A4155" s="7">
        <v>892</v>
      </c>
      <c r="B4155" s="3">
        <v>32</v>
      </c>
      <c r="C4155" s="3">
        <v>6</v>
      </c>
      <c r="D4155" s="6">
        <v>120</v>
      </c>
      <c r="E4155" s="9" t="str">
        <f t="shared" si="65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6" t="s">
        <v>37</v>
      </c>
    </row>
    <row r="4156" spans="1:15" x14ac:dyDescent="0.3">
      <c r="A4156" s="7">
        <v>923</v>
      </c>
      <c r="B4156" s="3">
        <v>32</v>
      </c>
      <c r="C4156" s="3">
        <v>6</v>
      </c>
      <c r="D4156" s="6">
        <v>38</v>
      </c>
      <c r="E4156" s="9" t="str">
        <f t="shared" si="65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6" t="s">
        <v>36</v>
      </c>
    </row>
    <row r="4157" spans="1:15" x14ac:dyDescent="0.3">
      <c r="A4157" s="7">
        <v>951</v>
      </c>
      <c r="B4157" s="3">
        <v>32</v>
      </c>
      <c r="C4157" s="3">
        <v>6</v>
      </c>
      <c r="D4157" s="6">
        <v>112</v>
      </c>
      <c r="E4157" s="9" t="str">
        <f t="shared" si="65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6" t="s">
        <v>36</v>
      </c>
    </row>
    <row r="4158" spans="1:15" x14ac:dyDescent="0.3">
      <c r="A4158" s="7">
        <v>995</v>
      </c>
      <c r="B4158" s="3">
        <v>32</v>
      </c>
      <c r="C4158" s="3">
        <v>8</v>
      </c>
      <c r="D4158" s="6">
        <v>42</v>
      </c>
      <c r="E4158" s="9" t="str">
        <f t="shared" si="65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6" t="s">
        <v>36</v>
      </c>
    </row>
    <row r="4159" spans="1:15" x14ac:dyDescent="0.3">
      <c r="A4159" s="7">
        <v>1028</v>
      </c>
      <c r="B4159" s="3">
        <v>32</v>
      </c>
      <c r="C4159" s="3">
        <v>7</v>
      </c>
      <c r="D4159" s="6">
        <v>108</v>
      </c>
      <c r="E4159" s="9" t="str">
        <f t="shared" si="65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6" t="s">
        <v>36</v>
      </c>
    </row>
    <row r="4160" spans="1:15" x14ac:dyDescent="0.3">
      <c r="A4160" s="7">
        <v>1115</v>
      </c>
      <c r="B4160" s="3">
        <v>32</v>
      </c>
      <c r="C4160" s="3">
        <v>8</v>
      </c>
      <c r="D4160" s="6">
        <v>39</v>
      </c>
      <c r="E4160" s="9" t="str">
        <f t="shared" si="65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6" t="s">
        <v>37</v>
      </c>
    </row>
    <row r="4161" spans="1:15" x14ac:dyDescent="0.3">
      <c r="A4161" s="7">
        <v>1123</v>
      </c>
      <c r="B4161" s="3">
        <v>32</v>
      </c>
      <c r="C4161" s="3">
        <v>7</v>
      </c>
      <c r="D4161" s="6">
        <v>38</v>
      </c>
      <c r="E4161" s="9" t="str">
        <f t="shared" si="65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6" t="s">
        <v>36</v>
      </c>
    </row>
    <row r="4162" spans="1:15" x14ac:dyDescent="0.3">
      <c r="A4162" s="7">
        <v>1127</v>
      </c>
      <c r="B4162" s="3">
        <v>32</v>
      </c>
      <c r="C4162" s="3">
        <v>8</v>
      </c>
      <c r="D4162" s="6">
        <v>104</v>
      </c>
      <c r="E4162" s="9" t="str">
        <f t="shared" si="65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6" t="s">
        <v>37</v>
      </c>
    </row>
    <row r="4163" spans="1:15" x14ac:dyDescent="0.3">
      <c r="A4163" s="7">
        <v>1141</v>
      </c>
      <c r="B4163" s="3">
        <v>32</v>
      </c>
      <c r="C4163" s="3">
        <v>6</v>
      </c>
      <c r="D4163" s="6">
        <v>13</v>
      </c>
      <c r="E4163" s="9" t="str">
        <f t="shared" si="65"/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6" t="s">
        <v>37</v>
      </c>
    </row>
    <row r="4164" spans="1:15" x14ac:dyDescent="0.3">
      <c r="A4164" s="7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6" t="s">
        <v>36</v>
      </c>
    </row>
    <row r="4165" spans="1:15" x14ac:dyDescent="0.3">
      <c r="A4165" s="7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6" t="s">
        <v>37</v>
      </c>
    </row>
    <row r="4166" spans="1:15" x14ac:dyDescent="0.3">
      <c r="A4166" s="7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6" t="s">
        <v>36</v>
      </c>
    </row>
    <row r="4167" spans="1:15" x14ac:dyDescent="0.3">
      <c r="A4167" s="7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6" t="s">
        <v>36</v>
      </c>
    </row>
    <row r="4168" spans="1:15" x14ac:dyDescent="0.3">
      <c r="A4168" s="7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6" t="s">
        <v>36</v>
      </c>
    </row>
    <row r="4169" spans="1:15" x14ac:dyDescent="0.3">
      <c r="A4169" s="7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6" t="s">
        <v>36</v>
      </c>
    </row>
    <row r="4170" spans="1:15" x14ac:dyDescent="0.3">
      <c r="A4170" s="7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6" t="s">
        <v>36</v>
      </c>
    </row>
    <row r="4171" spans="1:15" x14ac:dyDescent="0.3">
      <c r="A4171" s="7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6" t="s">
        <v>37</v>
      </c>
    </row>
    <row r="4172" spans="1:15" x14ac:dyDescent="0.3">
      <c r="A4172" s="7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6" t="s">
        <v>37</v>
      </c>
    </row>
    <row r="4173" spans="1:15" x14ac:dyDescent="0.3">
      <c r="A4173" s="7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6" t="s">
        <v>36</v>
      </c>
    </row>
    <row r="4174" spans="1:15" x14ac:dyDescent="0.3">
      <c r="A4174" s="7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6" t="s">
        <v>36</v>
      </c>
    </row>
    <row r="4175" spans="1:15" x14ac:dyDescent="0.3">
      <c r="A4175" s="7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6" t="s">
        <v>36</v>
      </c>
    </row>
    <row r="4176" spans="1:15" x14ac:dyDescent="0.3">
      <c r="A4176" s="7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6" t="s">
        <v>37</v>
      </c>
    </row>
    <row r="4177" spans="1:15" x14ac:dyDescent="0.3">
      <c r="A4177" s="7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6" t="s">
        <v>37</v>
      </c>
    </row>
    <row r="4178" spans="1:15" x14ac:dyDescent="0.3">
      <c r="A4178" s="7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6" t="s">
        <v>36</v>
      </c>
    </row>
    <row r="4179" spans="1:15" x14ac:dyDescent="0.3">
      <c r="A4179" s="7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6" t="s">
        <v>37</v>
      </c>
    </row>
    <row r="4180" spans="1:15" x14ac:dyDescent="0.3">
      <c r="A4180" s="7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6" t="s">
        <v>36</v>
      </c>
    </row>
    <row r="4181" spans="1:15" x14ac:dyDescent="0.3">
      <c r="A4181" s="7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6" t="s">
        <v>36</v>
      </c>
    </row>
    <row r="4182" spans="1:15" x14ac:dyDescent="0.3">
      <c r="A4182" s="7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6" t="s">
        <v>37</v>
      </c>
    </row>
    <row r="4183" spans="1:15" x14ac:dyDescent="0.3">
      <c r="A4183" s="7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6" t="s">
        <v>36</v>
      </c>
    </row>
    <row r="4184" spans="1:15" x14ac:dyDescent="0.3">
      <c r="A4184" s="7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6" t="s">
        <v>36</v>
      </c>
    </row>
    <row r="4185" spans="1:15" x14ac:dyDescent="0.3">
      <c r="A4185" s="7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6" t="s">
        <v>37</v>
      </c>
    </row>
    <row r="4186" spans="1:15" x14ac:dyDescent="0.3">
      <c r="A4186" s="7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6" t="s">
        <v>37</v>
      </c>
    </row>
    <row r="4187" spans="1:15" x14ac:dyDescent="0.3">
      <c r="A4187" s="7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6" t="s">
        <v>36</v>
      </c>
    </row>
    <row r="4188" spans="1:15" x14ac:dyDescent="0.3">
      <c r="A4188" s="7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6" t="s">
        <v>36</v>
      </c>
    </row>
    <row r="4189" spans="1:15" x14ac:dyDescent="0.3">
      <c r="A4189" s="7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6" t="s">
        <v>36</v>
      </c>
    </row>
    <row r="4190" spans="1:15" x14ac:dyDescent="0.3">
      <c r="A4190" s="7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6" t="s">
        <v>37</v>
      </c>
    </row>
    <row r="4191" spans="1:15" x14ac:dyDescent="0.3">
      <c r="A4191" s="7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6" t="s">
        <v>37</v>
      </c>
    </row>
    <row r="4192" spans="1:15" x14ac:dyDescent="0.3">
      <c r="A4192" s="7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6" t="s">
        <v>36</v>
      </c>
    </row>
    <row r="4193" spans="1:15" x14ac:dyDescent="0.3">
      <c r="A4193" s="7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6" t="s">
        <v>36</v>
      </c>
    </row>
    <row r="4194" spans="1:15" x14ac:dyDescent="0.3">
      <c r="A4194" s="7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6" t="s">
        <v>36</v>
      </c>
    </row>
    <row r="4195" spans="1:15" x14ac:dyDescent="0.3">
      <c r="A4195" s="7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6" t="s">
        <v>36</v>
      </c>
    </row>
    <row r="4196" spans="1:15" x14ac:dyDescent="0.3">
      <c r="A4196" s="7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6" t="s">
        <v>37</v>
      </c>
    </row>
    <row r="4197" spans="1:15" x14ac:dyDescent="0.3">
      <c r="A4197" s="7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6" t="s">
        <v>36</v>
      </c>
    </row>
    <row r="4198" spans="1:15" x14ac:dyDescent="0.3">
      <c r="A4198" s="7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6" t="s">
        <v>36</v>
      </c>
    </row>
    <row r="4199" spans="1:15" x14ac:dyDescent="0.3">
      <c r="A4199" s="7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6" t="s">
        <v>36</v>
      </c>
    </row>
    <row r="4200" spans="1:15" x14ac:dyDescent="0.3">
      <c r="A4200" s="7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6" t="s">
        <v>36</v>
      </c>
    </row>
    <row r="4201" spans="1:15" x14ac:dyDescent="0.3">
      <c r="A4201" s="7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6" t="s">
        <v>37</v>
      </c>
    </row>
    <row r="4202" spans="1:15" x14ac:dyDescent="0.3">
      <c r="A4202" s="7">
        <v>2749</v>
      </c>
      <c r="B4202" s="3">
        <v>32</v>
      </c>
      <c r="C4202" s="3">
        <v>7</v>
      </c>
      <c r="D4202" s="6">
        <v>82</v>
      </c>
      <c r="E4202" s="9" t="str">
        <f t="shared" ref="E4202:E4265" si="66">IF(D4202&lt;=50,"0-50",IF(D4202&lt;=100,"51-100","100+"))</f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6" t="s">
        <v>37</v>
      </c>
    </row>
    <row r="4203" spans="1:15" x14ac:dyDescent="0.3">
      <c r="A4203" s="7">
        <v>2761</v>
      </c>
      <c r="B4203" s="3">
        <v>32</v>
      </c>
      <c r="C4203" s="3">
        <v>7</v>
      </c>
      <c r="D4203" s="6">
        <v>49</v>
      </c>
      <c r="E4203" s="9" t="str">
        <f t="shared" si="66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6" t="s">
        <v>36</v>
      </c>
    </row>
    <row r="4204" spans="1:15" x14ac:dyDescent="0.3">
      <c r="A4204" s="7">
        <v>2930</v>
      </c>
      <c r="B4204" s="3">
        <v>32</v>
      </c>
      <c r="C4204" s="3">
        <v>6</v>
      </c>
      <c r="D4204" s="6">
        <v>22</v>
      </c>
      <c r="E4204" s="9" t="str">
        <f t="shared" si="66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6" t="s">
        <v>36</v>
      </c>
    </row>
    <row r="4205" spans="1:15" x14ac:dyDescent="0.3">
      <c r="A4205" s="7">
        <v>2967</v>
      </c>
      <c r="B4205" s="3">
        <v>32</v>
      </c>
      <c r="C4205" s="3">
        <v>7</v>
      </c>
      <c r="D4205" s="6">
        <v>84</v>
      </c>
      <c r="E4205" s="9" t="str">
        <f t="shared" si="66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6" t="s">
        <v>37</v>
      </c>
    </row>
    <row r="4206" spans="1:15" x14ac:dyDescent="0.3">
      <c r="A4206" s="7">
        <v>3072</v>
      </c>
      <c r="B4206" s="3">
        <v>32</v>
      </c>
      <c r="C4206" s="3">
        <v>8</v>
      </c>
      <c r="D4206" s="6">
        <v>74</v>
      </c>
      <c r="E4206" s="9" t="str">
        <f t="shared" si="66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6" t="s">
        <v>37</v>
      </c>
    </row>
    <row r="4207" spans="1:15" x14ac:dyDescent="0.3">
      <c r="A4207" s="7">
        <v>3133</v>
      </c>
      <c r="B4207" s="3">
        <v>32</v>
      </c>
      <c r="C4207" s="3">
        <v>7</v>
      </c>
      <c r="D4207" s="6">
        <v>83</v>
      </c>
      <c r="E4207" s="9" t="str">
        <f t="shared" si="66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6" t="s">
        <v>36</v>
      </c>
    </row>
    <row r="4208" spans="1:15" x14ac:dyDescent="0.3">
      <c r="A4208" s="7">
        <v>3190</v>
      </c>
      <c r="B4208" s="3">
        <v>32</v>
      </c>
      <c r="C4208" s="3">
        <v>6</v>
      </c>
      <c r="D4208" s="6">
        <v>31</v>
      </c>
      <c r="E4208" s="9" t="str">
        <f t="shared" si="66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6" t="s">
        <v>36</v>
      </c>
    </row>
    <row r="4209" spans="1:15" x14ac:dyDescent="0.3">
      <c r="A4209" s="7">
        <v>3227</v>
      </c>
      <c r="B4209" s="3">
        <v>32</v>
      </c>
      <c r="C4209" s="3">
        <v>8</v>
      </c>
      <c r="D4209" s="6">
        <v>82</v>
      </c>
      <c r="E4209" s="9" t="str">
        <f t="shared" si="66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6" t="s">
        <v>37</v>
      </c>
    </row>
    <row r="4210" spans="1:15" x14ac:dyDescent="0.3">
      <c r="A4210" s="7">
        <v>3264</v>
      </c>
      <c r="B4210" s="3">
        <v>32</v>
      </c>
      <c r="C4210" s="3">
        <v>8</v>
      </c>
      <c r="D4210" s="6">
        <v>84</v>
      </c>
      <c r="E4210" s="9" t="str">
        <f t="shared" si="66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6" t="s">
        <v>36</v>
      </c>
    </row>
    <row r="4211" spans="1:15" x14ac:dyDescent="0.3">
      <c r="A4211" s="7">
        <v>3276</v>
      </c>
      <c r="B4211" s="3">
        <v>32</v>
      </c>
      <c r="C4211" s="3">
        <v>8</v>
      </c>
      <c r="D4211" s="6">
        <v>65</v>
      </c>
      <c r="E4211" s="9" t="str">
        <f t="shared" si="66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6" t="s">
        <v>36</v>
      </c>
    </row>
    <row r="4212" spans="1:15" x14ac:dyDescent="0.3">
      <c r="A4212" s="7">
        <v>3358</v>
      </c>
      <c r="B4212" s="3">
        <v>32</v>
      </c>
      <c r="C4212" s="3">
        <v>6</v>
      </c>
      <c r="D4212" s="6">
        <v>112</v>
      </c>
      <c r="E4212" s="9" t="str">
        <f t="shared" si="66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6" t="s">
        <v>37</v>
      </c>
    </row>
    <row r="4213" spans="1:15" x14ac:dyDescent="0.3">
      <c r="A4213" s="7">
        <v>3393</v>
      </c>
      <c r="B4213" s="3">
        <v>32</v>
      </c>
      <c r="C4213" s="3">
        <v>7</v>
      </c>
      <c r="D4213" s="6">
        <v>58</v>
      </c>
      <c r="E4213" s="9" t="str">
        <f t="shared" si="66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6" t="s">
        <v>36</v>
      </c>
    </row>
    <row r="4214" spans="1:15" x14ac:dyDescent="0.3">
      <c r="A4214" s="7">
        <v>3496</v>
      </c>
      <c r="B4214" s="3">
        <v>32</v>
      </c>
      <c r="C4214" s="3">
        <v>8</v>
      </c>
      <c r="D4214" s="6">
        <v>44</v>
      </c>
      <c r="E4214" s="9" t="str">
        <f t="shared" si="66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6" t="s">
        <v>36</v>
      </c>
    </row>
    <row r="4215" spans="1:15" x14ac:dyDescent="0.3">
      <c r="A4215" s="7">
        <v>3503</v>
      </c>
      <c r="B4215" s="3">
        <v>32</v>
      </c>
      <c r="C4215" s="3">
        <v>8</v>
      </c>
      <c r="D4215" s="6">
        <v>58</v>
      </c>
      <c r="E4215" s="9" t="str">
        <f t="shared" si="66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6" t="s">
        <v>36</v>
      </c>
    </row>
    <row r="4216" spans="1:15" x14ac:dyDescent="0.3">
      <c r="A4216" s="7">
        <v>3563</v>
      </c>
      <c r="B4216" s="3">
        <v>32</v>
      </c>
      <c r="C4216" s="3">
        <v>8</v>
      </c>
      <c r="D4216" s="6">
        <v>169</v>
      </c>
      <c r="E4216" s="9" t="str">
        <f t="shared" si="66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6" t="s">
        <v>36</v>
      </c>
    </row>
    <row r="4217" spans="1:15" x14ac:dyDescent="0.3">
      <c r="A4217" s="7">
        <v>3591</v>
      </c>
      <c r="B4217" s="3">
        <v>32</v>
      </c>
      <c r="C4217" s="3">
        <v>7</v>
      </c>
      <c r="D4217" s="6">
        <v>64</v>
      </c>
      <c r="E4217" s="9" t="str">
        <f t="shared" si="66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6" t="s">
        <v>37</v>
      </c>
    </row>
    <row r="4218" spans="1:15" x14ac:dyDescent="0.3">
      <c r="A4218" s="7">
        <v>3611</v>
      </c>
      <c r="B4218" s="3">
        <v>32</v>
      </c>
      <c r="C4218" s="3">
        <v>6</v>
      </c>
      <c r="D4218" s="6">
        <v>93</v>
      </c>
      <c r="E4218" s="9" t="str">
        <f t="shared" si="66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6" t="s">
        <v>36</v>
      </c>
    </row>
    <row r="4219" spans="1:15" x14ac:dyDescent="0.3">
      <c r="A4219" s="7">
        <v>3722</v>
      </c>
      <c r="B4219" s="3">
        <v>32</v>
      </c>
      <c r="C4219" s="3">
        <v>6</v>
      </c>
      <c r="D4219" s="6">
        <v>13</v>
      </c>
      <c r="E4219" s="9" t="str">
        <f t="shared" si="66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6" t="s">
        <v>37</v>
      </c>
    </row>
    <row r="4220" spans="1:15" x14ac:dyDescent="0.3">
      <c r="A4220" s="7">
        <v>3743</v>
      </c>
      <c r="B4220" s="3">
        <v>32</v>
      </c>
      <c r="C4220" s="3">
        <v>8</v>
      </c>
      <c r="D4220" s="6">
        <v>181</v>
      </c>
      <c r="E4220" s="9" t="str">
        <f t="shared" si="66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6" t="s">
        <v>37</v>
      </c>
    </row>
    <row r="4221" spans="1:15" x14ac:dyDescent="0.3">
      <c r="A4221" s="7">
        <v>3776</v>
      </c>
      <c r="B4221" s="3">
        <v>32</v>
      </c>
      <c r="C4221" s="3">
        <v>6</v>
      </c>
      <c r="D4221" s="6">
        <v>31</v>
      </c>
      <c r="E4221" s="9" t="str">
        <f t="shared" si="66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6" t="s">
        <v>37</v>
      </c>
    </row>
    <row r="4222" spans="1:15" x14ac:dyDescent="0.3">
      <c r="A4222" s="7">
        <v>3789</v>
      </c>
      <c r="B4222" s="3">
        <v>32</v>
      </c>
      <c r="C4222" s="3">
        <v>7</v>
      </c>
      <c r="D4222" s="6">
        <v>82</v>
      </c>
      <c r="E4222" s="9" t="str">
        <f t="shared" si="66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6" t="s">
        <v>37</v>
      </c>
    </row>
    <row r="4223" spans="1:15" x14ac:dyDescent="0.3">
      <c r="A4223" s="7">
        <v>3821</v>
      </c>
      <c r="B4223" s="3">
        <v>32</v>
      </c>
      <c r="C4223" s="3">
        <v>7</v>
      </c>
      <c r="D4223" s="6">
        <v>61</v>
      </c>
      <c r="E4223" s="9" t="str">
        <f t="shared" si="66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6" t="s">
        <v>37</v>
      </c>
    </row>
    <row r="4224" spans="1:15" x14ac:dyDescent="0.3">
      <c r="A4224" s="7">
        <v>3844</v>
      </c>
      <c r="B4224" s="3">
        <v>32</v>
      </c>
      <c r="C4224" s="3">
        <v>7</v>
      </c>
      <c r="D4224" s="6">
        <v>129</v>
      </c>
      <c r="E4224" s="9" t="str">
        <f t="shared" si="66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6" t="s">
        <v>37</v>
      </c>
    </row>
    <row r="4225" spans="1:15" x14ac:dyDescent="0.3">
      <c r="A4225" s="7">
        <v>3886</v>
      </c>
      <c r="B4225" s="3">
        <v>32</v>
      </c>
      <c r="C4225" s="3">
        <v>2</v>
      </c>
      <c r="D4225" s="6">
        <v>69</v>
      </c>
      <c r="E4225" s="9" t="str">
        <f t="shared" si="66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6" t="s">
        <v>36</v>
      </c>
    </row>
    <row r="4226" spans="1:15" x14ac:dyDescent="0.3">
      <c r="A4226" s="7">
        <v>3895</v>
      </c>
      <c r="B4226" s="3">
        <v>32</v>
      </c>
      <c r="C4226" s="3">
        <v>6</v>
      </c>
      <c r="D4226" s="6">
        <v>44</v>
      </c>
      <c r="E4226" s="9" t="str">
        <f t="shared" si="66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6" t="s">
        <v>37</v>
      </c>
    </row>
    <row r="4227" spans="1:15" x14ac:dyDescent="0.3">
      <c r="A4227" s="7">
        <v>3948</v>
      </c>
      <c r="B4227" s="3">
        <v>32</v>
      </c>
      <c r="C4227" s="3">
        <v>8</v>
      </c>
      <c r="D4227" s="6">
        <v>119</v>
      </c>
      <c r="E4227" s="9" t="str">
        <f t="shared" si="66"/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6" t="s">
        <v>36</v>
      </c>
    </row>
    <row r="4228" spans="1:15" x14ac:dyDescent="0.3">
      <c r="A4228" s="7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6" t="s">
        <v>36</v>
      </c>
    </row>
    <row r="4229" spans="1:15" x14ac:dyDescent="0.3">
      <c r="A4229" s="7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6" t="s">
        <v>36</v>
      </c>
    </row>
    <row r="4230" spans="1:15" x14ac:dyDescent="0.3">
      <c r="A4230" s="7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6" t="s">
        <v>37</v>
      </c>
    </row>
    <row r="4231" spans="1:15" x14ac:dyDescent="0.3">
      <c r="A4231" s="7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6" t="s">
        <v>36</v>
      </c>
    </row>
    <row r="4232" spans="1:15" x14ac:dyDescent="0.3">
      <c r="A4232" s="7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6" t="s">
        <v>36</v>
      </c>
    </row>
    <row r="4233" spans="1:15" x14ac:dyDescent="0.3">
      <c r="A4233" s="7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6" t="s">
        <v>36</v>
      </c>
    </row>
    <row r="4234" spans="1:15" x14ac:dyDescent="0.3">
      <c r="A4234" s="7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6" t="s">
        <v>36</v>
      </c>
    </row>
    <row r="4235" spans="1:15" x14ac:dyDescent="0.3">
      <c r="A4235" s="7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6" t="s">
        <v>36</v>
      </c>
    </row>
    <row r="4236" spans="1:15" x14ac:dyDescent="0.3">
      <c r="A4236" s="7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6" t="s">
        <v>36</v>
      </c>
    </row>
    <row r="4237" spans="1:15" x14ac:dyDescent="0.3">
      <c r="A4237" s="7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6" t="s">
        <v>36</v>
      </c>
    </row>
    <row r="4238" spans="1:15" x14ac:dyDescent="0.3">
      <c r="A4238" s="7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6" t="s">
        <v>36</v>
      </c>
    </row>
    <row r="4239" spans="1:15" x14ac:dyDescent="0.3">
      <c r="A4239" s="7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6" t="s">
        <v>36</v>
      </c>
    </row>
    <row r="4240" spans="1:15" x14ac:dyDescent="0.3">
      <c r="A4240" s="7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6" t="s">
        <v>36</v>
      </c>
    </row>
    <row r="4241" spans="1:15" x14ac:dyDescent="0.3">
      <c r="A4241" s="7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6" t="s">
        <v>36</v>
      </c>
    </row>
    <row r="4242" spans="1:15" x14ac:dyDescent="0.3">
      <c r="A4242" s="7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6" t="s">
        <v>36</v>
      </c>
    </row>
    <row r="4243" spans="1:15" x14ac:dyDescent="0.3">
      <c r="A4243" s="7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6" t="s">
        <v>37</v>
      </c>
    </row>
    <row r="4244" spans="1:15" x14ac:dyDescent="0.3">
      <c r="A4244" s="7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6" t="s">
        <v>36</v>
      </c>
    </row>
    <row r="4245" spans="1:15" x14ac:dyDescent="0.3">
      <c r="A4245" s="7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6" t="s">
        <v>37</v>
      </c>
    </row>
    <row r="4246" spans="1:15" x14ac:dyDescent="0.3">
      <c r="A4246" s="7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6" t="s">
        <v>36</v>
      </c>
    </row>
    <row r="4247" spans="1:15" x14ac:dyDescent="0.3">
      <c r="A4247" s="7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6" t="s">
        <v>37</v>
      </c>
    </row>
    <row r="4248" spans="1:15" x14ac:dyDescent="0.3">
      <c r="A4248" s="7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6" t="s">
        <v>36</v>
      </c>
    </row>
    <row r="4249" spans="1:15" x14ac:dyDescent="0.3">
      <c r="A4249" s="7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6" t="s">
        <v>36</v>
      </c>
    </row>
    <row r="4250" spans="1:15" x14ac:dyDescent="0.3">
      <c r="A4250" s="7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6" t="s">
        <v>36</v>
      </c>
    </row>
    <row r="4251" spans="1:15" x14ac:dyDescent="0.3">
      <c r="A4251" s="7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6" t="s">
        <v>36</v>
      </c>
    </row>
    <row r="4252" spans="1:15" x14ac:dyDescent="0.3">
      <c r="A4252" s="7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6" t="s">
        <v>36</v>
      </c>
    </row>
    <row r="4253" spans="1:15" x14ac:dyDescent="0.3">
      <c r="A4253" s="7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6" t="s">
        <v>36</v>
      </c>
    </row>
    <row r="4254" spans="1:15" x14ac:dyDescent="0.3">
      <c r="A4254" s="7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6" t="s">
        <v>36</v>
      </c>
    </row>
    <row r="4255" spans="1:15" x14ac:dyDescent="0.3">
      <c r="A4255" s="7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6" t="s">
        <v>37</v>
      </c>
    </row>
    <row r="4256" spans="1:15" x14ac:dyDescent="0.3">
      <c r="A4256" s="7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6" t="s">
        <v>37</v>
      </c>
    </row>
    <row r="4257" spans="1:15" x14ac:dyDescent="0.3">
      <c r="A4257" s="7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6" t="s">
        <v>36</v>
      </c>
    </row>
    <row r="4258" spans="1:15" x14ac:dyDescent="0.3">
      <c r="A4258" s="7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6" t="s">
        <v>36</v>
      </c>
    </row>
    <row r="4259" spans="1:15" x14ac:dyDescent="0.3">
      <c r="A4259" s="7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6" t="s">
        <v>37</v>
      </c>
    </row>
    <row r="4260" spans="1:15" x14ac:dyDescent="0.3">
      <c r="A4260" s="7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6" t="s">
        <v>36</v>
      </c>
    </row>
    <row r="4261" spans="1:15" x14ac:dyDescent="0.3">
      <c r="A4261" s="7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6" t="s">
        <v>37</v>
      </c>
    </row>
    <row r="4262" spans="1:15" x14ac:dyDescent="0.3">
      <c r="A4262" s="7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6" t="s">
        <v>37</v>
      </c>
    </row>
    <row r="4263" spans="1:15" x14ac:dyDescent="0.3">
      <c r="A4263" s="7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6" t="s">
        <v>36</v>
      </c>
    </row>
    <row r="4264" spans="1:15" x14ac:dyDescent="0.3">
      <c r="A4264" s="7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6" t="s">
        <v>37</v>
      </c>
    </row>
    <row r="4265" spans="1:15" x14ac:dyDescent="0.3">
      <c r="A4265" s="7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6" t="s">
        <v>36</v>
      </c>
    </row>
    <row r="4266" spans="1:15" x14ac:dyDescent="0.3">
      <c r="A4266" s="7">
        <v>801</v>
      </c>
      <c r="B4266" s="3">
        <v>31</v>
      </c>
      <c r="C4266" s="3">
        <v>7</v>
      </c>
      <c r="D4266" s="6">
        <v>173</v>
      </c>
      <c r="E4266" s="9" t="str">
        <f t="shared" ref="E4266:E4329" si="67">IF(D4266&lt;=50,"0-50",IF(D4266&lt;=100,"51-100","100+"))</f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6" t="s">
        <v>36</v>
      </c>
    </row>
    <row r="4267" spans="1:15" x14ac:dyDescent="0.3">
      <c r="A4267" s="7">
        <v>886</v>
      </c>
      <c r="B4267" s="3">
        <v>31</v>
      </c>
      <c r="C4267" s="3">
        <v>5</v>
      </c>
      <c r="D4267" s="6">
        <v>30</v>
      </c>
      <c r="E4267" s="9" t="str">
        <f t="shared" si="67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6" t="s">
        <v>36</v>
      </c>
    </row>
    <row r="4268" spans="1:15" x14ac:dyDescent="0.3">
      <c r="A4268" s="7">
        <v>922</v>
      </c>
      <c r="B4268" s="3">
        <v>31</v>
      </c>
      <c r="C4268" s="3">
        <v>5</v>
      </c>
      <c r="D4268" s="6">
        <v>91</v>
      </c>
      <c r="E4268" s="9" t="str">
        <f t="shared" si="67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6" t="s">
        <v>37</v>
      </c>
    </row>
    <row r="4269" spans="1:15" x14ac:dyDescent="0.3">
      <c r="A4269" s="7">
        <v>1018</v>
      </c>
      <c r="B4269" s="3">
        <v>31</v>
      </c>
      <c r="C4269" s="3">
        <v>5</v>
      </c>
      <c r="D4269" s="6">
        <v>40</v>
      </c>
      <c r="E4269" s="9" t="str">
        <f t="shared" si="67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6" t="s">
        <v>36</v>
      </c>
    </row>
    <row r="4270" spans="1:15" x14ac:dyDescent="0.3">
      <c r="A4270" s="7">
        <v>1056</v>
      </c>
      <c r="B4270" s="3">
        <v>31</v>
      </c>
      <c r="C4270" s="3">
        <v>6</v>
      </c>
      <c r="D4270" s="6">
        <v>62</v>
      </c>
      <c r="E4270" s="9" t="str">
        <f t="shared" si="67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6" t="s">
        <v>36</v>
      </c>
    </row>
    <row r="4271" spans="1:15" x14ac:dyDescent="0.3">
      <c r="A4271" s="7">
        <v>1091</v>
      </c>
      <c r="B4271" s="3">
        <v>31</v>
      </c>
      <c r="C4271" s="3">
        <v>5</v>
      </c>
      <c r="D4271" s="6">
        <v>79</v>
      </c>
      <c r="E4271" s="9" t="str">
        <f t="shared" si="67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6" t="s">
        <v>36</v>
      </c>
    </row>
    <row r="4272" spans="1:15" x14ac:dyDescent="0.3">
      <c r="A4272" s="7">
        <v>1134</v>
      </c>
      <c r="B4272" s="3">
        <v>31</v>
      </c>
      <c r="C4272" s="3">
        <v>4</v>
      </c>
      <c r="D4272" s="6">
        <v>28</v>
      </c>
      <c r="E4272" s="9" t="str">
        <f t="shared" si="67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6" t="s">
        <v>36</v>
      </c>
    </row>
    <row r="4273" spans="1:15" x14ac:dyDescent="0.3">
      <c r="A4273" s="7">
        <v>1147</v>
      </c>
      <c r="B4273" s="3">
        <v>31</v>
      </c>
      <c r="C4273" s="3">
        <v>7</v>
      </c>
      <c r="D4273" s="6">
        <v>71</v>
      </c>
      <c r="E4273" s="9" t="str">
        <f t="shared" si="67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6" t="s">
        <v>36</v>
      </c>
    </row>
    <row r="4274" spans="1:15" x14ac:dyDescent="0.3">
      <c r="A4274" s="7">
        <v>1237</v>
      </c>
      <c r="B4274" s="3">
        <v>31</v>
      </c>
      <c r="C4274" s="3">
        <v>6</v>
      </c>
      <c r="D4274" s="6">
        <v>81</v>
      </c>
      <c r="E4274" s="9" t="str">
        <f t="shared" si="67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6" t="s">
        <v>36</v>
      </c>
    </row>
    <row r="4275" spans="1:15" x14ac:dyDescent="0.3">
      <c r="A4275" s="7">
        <v>1257</v>
      </c>
      <c r="B4275" s="3">
        <v>31</v>
      </c>
      <c r="C4275" s="3">
        <v>7</v>
      </c>
      <c r="D4275" s="6">
        <v>20</v>
      </c>
      <c r="E4275" s="9" t="str">
        <f t="shared" si="67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6" t="s">
        <v>36</v>
      </c>
    </row>
    <row r="4276" spans="1:15" x14ac:dyDescent="0.3">
      <c r="A4276" s="7">
        <v>1321</v>
      </c>
      <c r="B4276" s="3">
        <v>31</v>
      </c>
      <c r="C4276" s="3">
        <v>7</v>
      </c>
      <c r="D4276" s="6">
        <v>192</v>
      </c>
      <c r="E4276" s="9" t="str">
        <f t="shared" si="67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6" t="s">
        <v>36</v>
      </c>
    </row>
    <row r="4277" spans="1:15" x14ac:dyDescent="0.3">
      <c r="A4277" s="7">
        <v>1332</v>
      </c>
      <c r="B4277" s="3">
        <v>31</v>
      </c>
      <c r="C4277" s="3">
        <v>7</v>
      </c>
      <c r="D4277" s="6">
        <v>84</v>
      </c>
      <c r="E4277" s="9" t="str">
        <f t="shared" si="67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6" t="s">
        <v>36</v>
      </c>
    </row>
    <row r="4278" spans="1:15" x14ac:dyDescent="0.3">
      <c r="A4278" s="7">
        <v>1333</v>
      </c>
      <c r="B4278" s="3">
        <v>31</v>
      </c>
      <c r="C4278" s="3">
        <v>5</v>
      </c>
      <c r="D4278" s="6">
        <v>21</v>
      </c>
      <c r="E4278" s="9" t="str">
        <f t="shared" si="67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6" t="s">
        <v>36</v>
      </c>
    </row>
    <row r="4279" spans="1:15" x14ac:dyDescent="0.3">
      <c r="A4279" s="7">
        <v>1363</v>
      </c>
      <c r="B4279" s="3">
        <v>31</v>
      </c>
      <c r="C4279" s="3">
        <v>5</v>
      </c>
      <c r="D4279" s="6">
        <v>85</v>
      </c>
      <c r="E4279" s="9" t="str">
        <f t="shared" si="67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6" t="s">
        <v>37</v>
      </c>
    </row>
    <row r="4280" spans="1:15" x14ac:dyDescent="0.3">
      <c r="A4280" s="7">
        <v>1428</v>
      </c>
      <c r="B4280" s="3">
        <v>31</v>
      </c>
      <c r="C4280" s="3">
        <v>5</v>
      </c>
      <c r="D4280" s="6">
        <v>85</v>
      </c>
      <c r="E4280" s="9" t="str">
        <f t="shared" si="67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6" t="s">
        <v>37</v>
      </c>
    </row>
    <row r="4281" spans="1:15" x14ac:dyDescent="0.3">
      <c r="A4281" s="7">
        <v>1430</v>
      </c>
      <c r="B4281" s="3">
        <v>31</v>
      </c>
      <c r="C4281" s="3">
        <v>5</v>
      </c>
      <c r="D4281" s="6">
        <v>35</v>
      </c>
      <c r="E4281" s="9" t="str">
        <f t="shared" si="67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6" t="s">
        <v>36</v>
      </c>
    </row>
    <row r="4282" spans="1:15" x14ac:dyDescent="0.3">
      <c r="A4282" s="7">
        <v>1557</v>
      </c>
      <c r="B4282" s="3">
        <v>31</v>
      </c>
      <c r="C4282" s="3">
        <v>1</v>
      </c>
      <c r="D4282" s="6">
        <v>60</v>
      </c>
      <c r="E4282" s="9" t="str">
        <f t="shared" si="67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6" t="s">
        <v>36</v>
      </c>
    </row>
    <row r="4283" spans="1:15" x14ac:dyDescent="0.3">
      <c r="A4283" s="7">
        <v>1602</v>
      </c>
      <c r="B4283" s="3">
        <v>31</v>
      </c>
      <c r="C4283" s="3">
        <v>7</v>
      </c>
      <c r="D4283" s="6">
        <v>180</v>
      </c>
      <c r="E4283" s="9" t="str">
        <f t="shared" si="67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6" t="s">
        <v>36</v>
      </c>
    </row>
    <row r="4284" spans="1:15" x14ac:dyDescent="0.3">
      <c r="A4284" s="7">
        <v>1622</v>
      </c>
      <c r="B4284" s="3">
        <v>31</v>
      </c>
      <c r="C4284" s="3">
        <v>6</v>
      </c>
      <c r="D4284" s="6">
        <v>53</v>
      </c>
      <c r="E4284" s="9" t="str">
        <f t="shared" si="67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6" t="s">
        <v>36</v>
      </c>
    </row>
    <row r="4285" spans="1:15" x14ac:dyDescent="0.3">
      <c r="A4285" s="7">
        <v>1627</v>
      </c>
      <c r="B4285" s="3">
        <v>31</v>
      </c>
      <c r="C4285" s="3">
        <v>6</v>
      </c>
      <c r="D4285" s="6">
        <v>180</v>
      </c>
      <c r="E4285" s="9" t="str">
        <f t="shared" si="67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6" t="s">
        <v>36</v>
      </c>
    </row>
    <row r="4286" spans="1:15" x14ac:dyDescent="0.3">
      <c r="A4286" s="7">
        <v>1633</v>
      </c>
      <c r="B4286" s="3">
        <v>31</v>
      </c>
      <c r="C4286" s="3">
        <v>5</v>
      </c>
      <c r="D4286" s="6">
        <v>93</v>
      </c>
      <c r="E4286" s="9" t="str">
        <f t="shared" si="67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6" t="s">
        <v>36</v>
      </c>
    </row>
    <row r="4287" spans="1:15" x14ac:dyDescent="0.3">
      <c r="A4287" s="7">
        <v>1651</v>
      </c>
      <c r="B4287" s="3">
        <v>31</v>
      </c>
      <c r="C4287" s="3">
        <v>6</v>
      </c>
      <c r="D4287" s="6">
        <v>83</v>
      </c>
      <c r="E4287" s="9" t="str">
        <f t="shared" si="67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6" t="s">
        <v>36</v>
      </c>
    </row>
    <row r="4288" spans="1:15" x14ac:dyDescent="0.3">
      <c r="A4288" s="7">
        <v>1658</v>
      </c>
      <c r="B4288" s="3">
        <v>31</v>
      </c>
      <c r="C4288" s="3">
        <v>5</v>
      </c>
      <c r="D4288" s="6">
        <v>28</v>
      </c>
      <c r="E4288" s="9" t="str">
        <f t="shared" si="67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6" t="s">
        <v>36</v>
      </c>
    </row>
    <row r="4289" spans="1:15" x14ac:dyDescent="0.3">
      <c r="A4289" s="7">
        <v>1711</v>
      </c>
      <c r="B4289" s="3">
        <v>31</v>
      </c>
      <c r="C4289" s="3">
        <v>5</v>
      </c>
      <c r="D4289" s="6">
        <v>29</v>
      </c>
      <c r="E4289" s="9" t="str">
        <f t="shared" si="67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6" t="s">
        <v>37</v>
      </c>
    </row>
    <row r="4290" spans="1:15" x14ac:dyDescent="0.3">
      <c r="A4290" s="7">
        <v>1760</v>
      </c>
      <c r="B4290" s="3">
        <v>31</v>
      </c>
      <c r="C4290" s="3">
        <v>6</v>
      </c>
      <c r="D4290" s="6">
        <v>44</v>
      </c>
      <c r="E4290" s="9" t="str">
        <f t="shared" si="67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6" t="s">
        <v>36</v>
      </c>
    </row>
    <row r="4291" spans="1:15" x14ac:dyDescent="0.3">
      <c r="A4291" s="7">
        <v>1774</v>
      </c>
      <c r="B4291" s="3">
        <v>31</v>
      </c>
      <c r="C4291" s="3">
        <v>5</v>
      </c>
      <c r="D4291" s="6">
        <v>28</v>
      </c>
      <c r="E4291" s="9" t="str">
        <f t="shared" si="67"/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6" t="s">
        <v>36</v>
      </c>
    </row>
    <row r="4292" spans="1:15" x14ac:dyDescent="0.3">
      <c r="A4292" s="7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6" t="s">
        <v>36</v>
      </c>
    </row>
    <row r="4293" spans="1:15" x14ac:dyDescent="0.3">
      <c r="A4293" s="7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6" t="s">
        <v>36</v>
      </c>
    </row>
    <row r="4294" spans="1:15" x14ac:dyDescent="0.3">
      <c r="A4294" s="7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6" t="s">
        <v>37</v>
      </c>
    </row>
    <row r="4295" spans="1:15" x14ac:dyDescent="0.3">
      <c r="A4295" s="7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6" t="s">
        <v>37</v>
      </c>
    </row>
    <row r="4296" spans="1:15" x14ac:dyDescent="0.3">
      <c r="A4296" s="7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6" t="s">
        <v>36</v>
      </c>
    </row>
    <row r="4297" spans="1:15" x14ac:dyDescent="0.3">
      <c r="A4297" s="7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6" t="s">
        <v>36</v>
      </c>
    </row>
    <row r="4298" spans="1:15" x14ac:dyDescent="0.3">
      <c r="A4298" s="7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6" t="s">
        <v>36</v>
      </c>
    </row>
    <row r="4299" spans="1:15" x14ac:dyDescent="0.3">
      <c r="A4299" s="7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6" t="s">
        <v>36</v>
      </c>
    </row>
    <row r="4300" spans="1:15" x14ac:dyDescent="0.3">
      <c r="A4300" s="7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6" t="s">
        <v>36</v>
      </c>
    </row>
    <row r="4301" spans="1:15" x14ac:dyDescent="0.3">
      <c r="A4301" s="7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6" t="s">
        <v>37</v>
      </c>
    </row>
    <row r="4302" spans="1:15" x14ac:dyDescent="0.3">
      <c r="A4302" s="7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6" t="s">
        <v>36</v>
      </c>
    </row>
    <row r="4303" spans="1:15" x14ac:dyDescent="0.3">
      <c r="A4303" s="7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6" t="s">
        <v>37</v>
      </c>
    </row>
    <row r="4304" spans="1:15" x14ac:dyDescent="0.3">
      <c r="A4304" s="7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6" t="s">
        <v>36</v>
      </c>
    </row>
    <row r="4305" spans="1:15" x14ac:dyDescent="0.3">
      <c r="A4305" s="7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6" t="s">
        <v>36</v>
      </c>
    </row>
    <row r="4306" spans="1:15" x14ac:dyDescent="0.3">
      <c r="A4306" s="7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6" t="s">
        <v>37</v>
      </c>
    </row>
    <row r="4307" spans="1:15" x14ac:dyDescent="0.3">
      <c r="A4307" s="7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6" t="s">
        <v>36</v>
      </c>
    </row>
    <row r="4308" spans="1:15" x14ac:dyDescent="0.3">
      <c r="A4308" s="7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6" t="s">
        <v>37</v>
      </c>
    </row>
    <row r="4309" spans="1:15" x14ac:dyDescent="0.3">
      <c r="A4309" s="7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6" t="s">
        <v>37</v>
      </c>
    </row>
    <row r="4310" spans="1:15" x14ac:dyDescent="0.3">
      <c r="A4310" s="7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6" t="s">
        <v>36</v>
      </c>
    </row>
    <row r="4311" spans="1:15" x14ac:dyDescent="0.3">
      <c r="A4311" s="7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6" t="s">
        <v>36</v>
      </c>
    </row>
    <row r="4312" spans="1:15" x14ac:dyDescent="0.3">
      <c r="A4312" s="7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6" t="s">
        <v>36</v>
      </c>
    </row>
    <row r="4313" spans="1:15" x14ac:dyDescent="0.3">
      <c r="A4313" s="7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6" t="s">
        <v>36</v>
      </c>
    </row>
    <row r="4314" spans="1:15" x14ac:dyDescent="0.3">
      <c r="A4314" s="7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6" t="s">
        <v>36</v>
      </c>
    </row>
    <row r="4315" spans="1:15" x14ac:dyDescent="0.3">
      <c r="A4315" s="7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6" t="s">
        <v>36</v>
      </c>
    </row>
    <row r="4316" spans="1:15" x14ac:dyDescent="0.3">
      <c r="A4316" s="7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6" t="s">
        <v>36</v>
      </c>
    </row>
    <row r="4317" spans="1:15" x14ac:dyDescent="0.3">
      <c r="A4317" s="7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6" t="s">
        <v>36</v>
      </c>
    </row>
    <row r="4318" spans="1:15" x14ac:dyDescent="0.3">
      <c r="A4318" s="7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6" t="s">
        <v>36</v>
      </c>
    </row>
    <row r="4319" spans="1:15" x14ac:dyDescent="0.3">
      <c r="A4319" s="7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6" t="s">
        <v>36</v>
      </c>
    </row>
    <row r="4320" spans="1:15" x14ac:dyDescent="0.3">
      <c r="A4320" s="7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6" t="s">
        <v>37</v>
      </c>
    </row>
    <row r="4321" spans="1:15" x14ac:dyDescent="0.3">
      <c r="A4321" s="7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6" t="s">
        <v>37</v>
      </c>
    </row>
    <row r="4322" spans="1:15" x14ac:dyDescent="0.3">
      <c r="A4322" s="7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6" t="s">
        <v>36</v>
      </c>
    </row>
    <row r="4323" spans="1:15" x14ac:dyDescent="0.3">
      <c r="A4323" s="7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6" t="s">
        <v>37</v>
      </c>
    </row>
    <row r="4324" spans="1:15" x14ac:dyDescent="0.3">
      <c r="A4324" s="7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6" t="s">
        <v>36</v>
      </c>
    </row>
    <row r="4325" spans="1:15" x14ac:dyDescent="0.3">
      <c r="A4325" s="7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6" t="s">
        <v>36</v>
      </c>
    </row>
    <row r="4326" spans="1:15" x14ac:dyDescent="0.3">
      <c r="A4326" s="7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6" t="s">
        <v>37</v>
      </c>
    </row>
    <row r="4327" spans="1:15" x14ac:dyDescent="0.3">
      <c r="A4327" s="7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6" t="s">
        <v>37</v>
      </c>
    </row>
    <row r="4328" spans="1:15" x14ac:dyDescent="0.3">
      <c r="A4328" s="7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6" t="s">
        <v>37</v>
      </c>
    </row>
    <row r="4329" spans="1:15" x14ac:dyDescent="0.3">
      <c r="A4329" s="7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6" t="s">
        <v>36</v>
      </c>
    </row>
    <row r="4330" spans="1:15" x14ac:dyDescent="0.3">
      <c r="A4330" s="7">
        <v>3090</v>
      </c>
      <c r="B4330" s="3">
        <v>31</v>
      </c>
      <c r="C4330" s="3">
        <v>5</v>
      </c>
      <c r="D4330" s="6">
        <v>23</v>
      </c>
      <c r="E4330" s="9" t="str">
        <f t="shared" ref="E4330:E4393" si="68">IF(D4330&lt;=50,"0-50",IF(D4330&lt;=100,"51-100","100+"))</f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6" t="s">
        <v>36</v>
      </c>
    </row>
    <row r="4331" spans="1:15" x14ac:dyDescent="0.3">
      <c r="A4331" s="7">
        <v>3114</v>
      </c>
      <c r="B4331" s="3">
        <v>31</v>
      </c>
      <c r="C4331" s="3">
        <v>5</v>
      </c>
      <c r="D4331" s="6">
        <v>50</v>
      </c>
      <c r="E4331" s="9" t="str">
        <f t="shared" si="68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6" t="s">
        <v>36</v>
      </c>
    </row>
    <row r="4332" spans="1:15" x14ac:dyDescent="0.3">
      <c r="A4332" s="7">
        <v>3116</v>
      </c>
      <c r="B4332" s="3">
        <v>31</v>
      </c>
      <c r="C4332" s="3">
        <v>5</v>
      </c>
      <c r="D4332" s="6">
        <v>111</v>
      </c>
      <c r="E4332" s="9" t="str">
        <f t="shared" si="68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6" t="s">
        <v>36</v>
      </c>
    </row>
    <row r="4333" spans="1:15" x14ac:dyDescent="0.3">
      <c r="A4333" s="7">
        <v>3154</v>
      </c>
      <c r="B4333" s="3">
        <v>31</v>
      </c>
      <c r="C4333" s="3">
        <v>5</v>
      </c>
      <c r="D4333" s="6">
        <v>18</v>
      </c>
      <c r="E4333" s="9" t="str">
        <f t="shared" si="68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6" t="s">
        <v>37</v>
      </c>
    </row>
    <row r="4334" spans="1:15" x14ac:dyDescent="0.3">
      <c r="A4334" s="7">
        <v>3194</v>
      </c>
      <c r="B4334" s="3">
        <v>31</v>
      </c>
      <c r="C4334" s="3">
        <v>7</v>
      </c>
      <c r="D4334" s="6">
        <v>140</v>
      </c>
      <c r="E4334" s="9" t="str">
        <f t="shared" si="68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6" t="s">
        <v>37</v>
      </c>
    </row>
    <row r="4335" spans="1:15" x14ac:dyDescent="0.3">
      <c r="A4335" s="7">
        <v>3228</v>
      </c>
      <c r="B4335" s="3">
        <v>31</v>
      </c>
      <c r="C4335" s="3">
        <v>7</v>
      </c>
      <c r="D4335" s="6">
        <v>18</v>
      </c>
      <c r="E4335" s="9" t="str">
        <f t="shared" si="68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6" t="s">
        <v>36</v>
      </c>
    </row>
    <row r="4336" spans="1:15" x14ac:dyDescent="0.3">
      <c r="A4336" s="7">
        <v>3249</v>
      </c>
      <c r="B4336" s="3">
        <v>31</v>
      </c>
      <c r="C4336" s="3">
        <v>6</v>
      </c>
      <c r="D4336" s="6">
        <v>92</v>
      </c>
      <c r="E4336" s="9" t="str">
        <f t="shared" si="68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6" t="s">
        <v>36</v>
      </c>
    </row>
    <row r="4337" spans="1:15" x14ac:dyDescent="0.3">
      <c r="A4337" s="7">
        <v>3275</v>
      </c>
      <c r="B4337" s="3">
        <v>31</v>
      </c>
      <c r="C4337" s="3">
        <v>5</v>
      </c>
      <c r="D4337" s="6">
        <v>110</v>
      </c>
      <c r="E4337" s="9" t="str">
        <f t="shared" si="68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6" t="s">
        <v>36</v>
      </c>
    </row>
    <row r="4338" spans="1:15" x14ac:dyDescent="0.3">
      <c r="A4338" s="7">
        <v>3279</v>
      </c>
      <c r="B4338" s="3">
        <v>31</v>
      </c>
      <c r="C4338" s="3">
        <v>6</v>
      </c>
      <c r="D4338" s="6">
        <v>132</v>
      </c>
      <c r="E4338" s="9" t="str">
        <f t="shared" si="68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6" t="s">
        <v>36</v>
      </c>
    </row>
    <row r="4339" spans="1:15" x14ac:dyDescent="0.3">
      <c r="A4339" s="7">
        <v>3362</v>
      </c>
      <c r="B4339" s="3">
        <v>31</v>
      </c>
      <c r="C4339" s="3">
        <v>5</v>
      </c>
      <c r="D4339" s="6">
        <v>85</v>
      </c>
      <c r="E4339" s="9" t="str">
        <f t="shared" si="68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6" t="s">
        <v>37</v>
      </c>
    </row>
    <row r="4340" spans="1:15" x14ac:dyDescent="0.3">
      <c r="A4340" s="7">
        <v>3398</v>
      </c>
      <c r="B4340" s="3">
        <v>31</v>
      </c>
      <c r="C4340" s="3">
        <v>6</v>
      </c>
      <c r="D4340" s="6">
        <v>170</v>
      </c>
      <c r="E4340" s="9" t="str">
        <f t="shared" si="68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6" t="s">
        <v>36</v>
      </c>
    </row>
    <row r="4341" spans="1:15" x14ac:dyDescent="0.3">
      <c r="A4341" s="7">
        <v>3427</v>
      </c>
      <c r="B4341" s="3">
        <v>31</v>
      </c>
      <c r="C4341" s="3">
        <v>5</v>
      </c>
      <c r="D4341" s="6">
        <v>115</v>
      </c>
      <c r="E4341" s="9" t="str">
        <f t="shared" si="68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6" t="s">
        <v>36</v>
      </c>
    </row>
    <row r="4342" spans="1:15" x14ac:dyDescent="0.3">
      <c r="A4342" s="7">
        <v>3479</v>
      </c>
      <c r="B4342" s="3">
        <v>31</v>
      </c>
      <c r="C4342" s="3">
        <v>6</v>
      </c>
      <c r="D4342" s="6">
        <v>133</v>
      </c>
      <c r="E4342" s="9" t="str">
        <f t="shared" si="68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6" t="s">
        <v>36</v>
      </c>
    </row>
    <row r="4343" spans="1:15" x14ac:dyDescent="0.3">
      <c r="A4343" s="7">
        <v>3480</v>
      </c>
      <c r="B4343" s="3">
        <v>31</v>
      </c>
      <c r="C4343" s="3">
        <v>6</v>
      </c>
      <c r="D4343" s="6">
        <v>64</v>
      </c>
      <c r="E4343" s="9" t="str">
        <f t="shared" si="68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6" t="s">
        <v>36</v>
      </c>
    </row>
    <row r="4344" spans="1:15" x14ac:dyDescent="0.3">
      <c r="A4344" s="7">
        <v>3514</v>
      </c>
      <c r="B4344" s="3">
        <v>31</v>
      </c>
      <c r="C4344" s="3">
        <v>4</v>
      </c>
      <c r="D4344" s="6">
        <v>39</v>
      </c>
      <c r="E4344" s="9" t="str">
        <f t="shared" si="68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6" t="s">
        <v>36</v>
      </c>
    </row>
    <row r="4345" spans="1:15" x14ac:dyDescent="0.3">
      <c r="A4345" s="7">
        <v>3520</v>
      </c>
      <c r="B4345" s="3">
        <v>31</v>
      </c>
      <c r="C4345" s="3">
        <v>5</v>
      </c>
      <c r="D4345" s="6">
        <v>84</v>
      </c>
      <c r="E4345" s="9" t="str">
        <f t="shared" si="68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6" t="s">
        <v>36</v>
      </c>
    </row>
    <row r="4346" spans="1:15" x14ac:dyDescent="0.3">
      <c r="A4346" s="7">
        <v>3561</v>
      </c>
      <c r="B4346" s="3">
        <v>31</v>
      </c>
      <c r="C4346" s="3">
        <v>5</v>
      </c>
      <c r="D4346" s="6">
        <v>65</v>
      </c>
      <c r="E4346" s="9" t="str">
        <f t="shared" si="68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6" t="s">
        <v>36</v>
      </c>
    </row>
    <row r="4347" spans="1:15" x14ac:dyDescent="0.3">
      <c r="A4347" s="7">
        <v>3697</v>
      </c>
      <c r="B4347" s="3">
        <v>31</v>
      </c>
      <c r="C4347" s="3">
        <v>5</v>
      </c>
      <c r="D4347" s="6">
        <v>78</v>
      </c>
      <c r="E4347" s="9" t="str">
        <f t="shared" si="68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6" t="s">
        <v>37</v>
      </c>
    </row>
    <row r="4348" spans="1:15" x14ac:dyDescent="0.3">
      <c r="A4348" s="7">
        <v>3709</v>
      </c>
      <c r="B4348" s="3">
        <v>31</v>
      </c>
      <c r="C4348" s="3">
        <v>1</v>
      </c>
      <c r="D4348" s="6">
        <v>74</v>
      </c>
      <c r="E4348" s="9" t="str">
        <f t="shared" si="68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6" t="s">
        <v>36</v>
      </c>
    </row>
    <row r="4349" spans="1:15" x14ac:dyDescent="0.3">
      <c r="A4349" s="7">
        <v>3760</v>
      </c>
      <c r="B4349" s="3">
        <v>31</v>
      </c>
      <c r="C4349" s="3">
        <v>4</v>
      </c>
      <c r="D4349" s="6">
        <v>29</v>
      </c>
      <c r="E4349" s="9" t="str">
        <f t="shared" si="68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6" t="s">
        <v>37</v>
      </c>
    </row>
    <row r="4350" spans="1:15" x14ac:dyDescent="0.3">
      <c r="A4350" s="7">
        <v>3772</v>
      </c>
      <c r="B4350" s="3">
        <v>31</v>
      </c>
      <c r="C4350" s="3">
        <v>7</v>
      </c>
      <c r="D4350" s="6">
        <v>109</v>
      </c>
      <c r="E4350" s="9" t="str">
        <f t="shared" si="68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6" t="s">
        <v>37</v>
      </c>
    </row>
    <row r="4351" spans="1:15" x14ac:dyDescent="0.3">
      <c r="A4351" s="7">
        <v>3803</v>
      </c>
      <c r="B4351" s="3">
        <v>31</v>
      </c>
      <c r="C4351" s="3">
        <v>7</v>
      </c>
      <c r="D4351" s="6">
        <v>10</v>
      </c>
      <c r="E4351" s="9" t="str">
        <f t="shared" si="68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6" t="s">
        <v>36</v>
      </c>
    </row>
    <row r="4352" spans="1:15" x14ac:dyDescent="0.3">
      <c r="A4352" s="7">
        <v>3829</v>
      </c>
      <c r="B4352" s="3">
        <v>31</v>
      </c>
      <c r="C4352" s="3">
        <v>6</v>
      </c>
      <c r="D4352" s="6">
        <v>44</v>
      </c>
      <c r="E4352" s="9" t="str">
        <f t="shared" si="68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6" t="s">
        <v>36</v>
      </c>
    </row>
    <row r="4353" spans="1:15" x14ac:dyDescent="0.3">
      <c r="A4353" s="7">
        <v>3840</v>
      </c>
      <c r="B4353" s="3">
        <v>31</v>
      </c>
      <c r="C4353" s="3">
        <v>5</v>
      </c>
      <c r="D4353" s="6">
        <v>42</v>
      </c>
      <c r="E4353" s="9" t="str">
        <f t="shared" si="68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6" t="s">
        <v>36</v>
      </c>
    </row>
    <row r="4354" spans="1:15" x14ac:dyDescent="0.3">
      <c r="A4354" s="7">
        <v>3847</v>
      </c>
      <c r="B4354" s="3">
        <v>31</v>
      </c>
      <c r="C4354" s="3">
        <v>5</v>
      </c>
      <c r="D4354" s="6">
        <v>43</v>
      </c>
      <c r="E4354" s="9" t="str">
        <f t="shared" si="68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6" t="s">
        <v>36</v>
      </c>
    </row>
    <row r="4355" spans="1:15" x14ac:dyDescent="0.3">
      <c r="A4355" s="7">
        <v>3855</v>
      </c>
      <c r="B4355" s="3">
        <v>31</v>
      </c>
      <c r="C4355" s="3">
        <v>6</v>
      </c>
      <c r="D4355" s="6">
        <v>83</v>
      </c>
      <c r="E4355" s="9" t="str">
        <f t="shared" si="68"/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6" t="s">
        <v>36</v>
      </c>
    </row>
    <row r="4356" spans="1:15" x14ac:dyDescent="0.3">
      <c r="A4356" s="7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6" t="s">
        <v>37</v>
      </c>
    </row>
    <row r="4357" spans="1:15" x14ac:dyDescent="0.3">
      <c r="A4357" s="7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6" t="s">
        <v>37</v>
      </c>
    </row>
    <row r="4358" spans="1:15" x14ac:dyDescent="0.3">
      <c r="A4358" s="7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6" t="s">
        <v>36</v>
      </c>
    </row>
    <row r="4359" spans="1:15" x14ac:dyDescent="0.3">
      <c r="A4359" s="7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6" t="s">
        <v>37</v>
      </c>
    </row>
    <row r="4360" spans="1:15" x14ac:dyDescent="0.3">
      <c r="A4360" s="7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6" t="s">
        <v>37</v>
      </c>
    </row>
    <row r="4361" spans="1:15" x14ac:dyDescent="0.3">
      <c r="A4361" s="7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6" t="s">
        <v>36</v>
      </c>
    </row>
    <row r="4362" spans="1:15" x14ac:dyDescent="0.3">
      <c r="A4362" s="7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6" t="s">
        <v>37</v>
      </c>
    </row>
    <row r="4363" spans="1:15" x14ac:dyDescent="0.3">
      <c r="A4363" s="7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6" t="s">
        <v>37</v>
      </c>
    </row>
    <row r="4364" spans="1:15" x14ac:dyDescent="0.3">
      <c r="A4364" s="7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6" t="s">
        <v>37</v>
      </c>
    </row>
    <row r="4365" spans="1:15" x14ac:dyDescent="0.3">
      <c r="A4365" s="7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6" t="s">
        <v>36</v>
      </c>
    </row>
    <row r="4366" spans="1:15" x14ac:dyDescent="0.3">
      <c r="A4366" s="7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6" t="s">
        <v>37</v>
      </c>
    </row>
    <row r="4367" spans="1:15" x14ac:dyDescent="0.3">
      <c r="A4367" s="7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6" t="s">
        <v>36</v>
      </c>
    </row>
    <row r="4368" spans="1:15" x14ac:dyDescent="0.3">
      <c r="A4368" s="7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6" t="s">
        <v>37</v>
      </c>
    </row>
    <row r="4369" spans="1:15" x14ac:dyDescent="0.3">
      <c r="A4369" s="7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6" t="s">
        <v>36</v>
      </c>
    </row>
    <row r="4370" spans="1:15" x14ac:dyDescent="0.3">
      <c r="A4370" s="7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6" t="s">
        <v>36</v>
      </c>
    </row>
    <row r="4371" spans="1:15" x14ac:dyDescent="0.3">
      <c r="A4371" s="7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6" t="s">
        <v>36</v>
      </c>
    </row>
    <row r="4372" spans="1:15" x14ac:dyDescent="0.3">
      <c r="A4372" s="7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6" t="s">
        <v>36</v>
      </c>
    </row>
    <row r="4373" spans="1:15" x14ac:dyDescent="0.3">
      <c r="A4373" s="7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6" t="s">
        <v>36</v>
      </c>
    </row>
    <row r="4374" spans="1:15" x14ac:dyDescent="0.3">
      <c r="A4374" s="7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6" t="s">
        <v>37</v>
      </c>
    </row>
    <row r="4375" spans="1:15" x14ac:dyDescent="0.3">
      <c r="A4375" s="7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6" t="s">
        <v>36</v>
      </c>
    </row>
    <row r="4376" spans="1:15" x14ac:dyDescent="0.3">
      <c r="A4376" s="7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6" t="s">
        <v>37</v>
      </c>
    </row>
    <row r="4377" spans="1:15" x14ac:dyDescent="0.3">
      <c r="A4377" s="7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6" t="s">
        <v>36</v>
      </c>
    </row>
    <row r="4378" spans="1:15" x14ac:dyDescent="0.3">
      <c r="A4378" s="7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6" t="s">
        <v>36</v>
      </c>
    </row>
    <row r="4379" spans="1:15" x14ac:dyDescent="0.3">
      <c r="A4379" s="7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6" t="s">
        <v>36</v>
      </c>
    </row>
    <row r="4380" spans="1:15" x14ac:dyDescent="0.3">
      <c r="A4380" s="7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6" t="s">
        <v>36</v>
      </c>
    </row>
    <row r="4381" spans="1:15" x14ac:dyDescent="0.3">
      <c r="A4381" s="7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6" t="s">
        <v>36</v>
      </c>
    </row>
    <row r="4382" spans="1:15" x14ac:dyDescent="0.3">
      <c r="A4382" s="7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6" t="s">
        <v>36</v>
      </c>
    </row>
    <row r="4383" spans="1:15" x14ac:dyDescent="0.3">
      <c r="A4383" s="7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6" t="s">
        <v>37</v>
      </c>
    </row>
    <row r="4384" spans="1:15" x14ac:dyDescent="0.3">
      <c r="A4384" s="7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6" t="s">
        <v>36</v>
      </c>
    </row>
    <row r="4385" spans="1:15" x14ac:dyDescent="0.3">
      <c r="A4385" s="7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6" t="s">
        <v>37</v>
      </c>
    </row>
    <row r="4386" spans="1:15" x14ac:dyDescent="0.3">
      <c r="A4386" s="7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6" t="s">
        <v>36</v>
      </c>
    </row>
    <row r="4387" spans="1:15" x14ac:dyDescent="0.3">
      <c r="A4387" s="7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6" t="s">
        <v>36</v>
      </c>
    </row>
    <row r="4388" spans="1:15" x14ac:dyDescent="0.3">
      <c r="A4388" s="7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6" t="s">
        <v>36</v>
      </c>
    </row>
    <row r="4389" spans="1:15" x14ac:dyDescent="0.3">
      <c r="A4389" s="7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6" t="s">
        <v>36</v>
      </c>
    </row>
    <row r="4390" spans="1:15" x14ac:dyDescent="0.3">
      <c r="A4390" s="7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6" t="s">
        <v>36</v>
      </c>
    </row>
    <row r="4391" spans="1:15" x14ac:dyDescent="0.3">
      <c r="A4391" s="7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6" t="s">
        <v>36</v>
      </c>
    </row>
    <row r="4392" spans="1:15" x14ac:dyDescent="0.3">
      <c r="A4392" s="7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6" t="s">
        <v>36</v>
      </c>
    </row>
    <row r="4393" spans="1:15" x14ac:dyDescent="0.3">
      <c r="A4393" s="7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6" t="s">
        <v>36</v>
      </c>
    </row>
    <row r="4394" spans="1:15" x14ac:dyDescent="0.3">
      <c r="A4394" s="7">
        <v>559</v>
      </c>
      <c r="B4394" s="3">
        <v>30</v>
      </c>
      <c r="C4394" s="3">
        <v>5</v>
      </c>
      <c r="D4394" s="6">
        <v>38</v>
      </c>
      <c r="E4394" s="9" t="str">
        <f t="shared" ref="E4394:E4457" si="69">IF(D4394&lt;=50,"0-50",IF(D4394&lt;=100,"51-100","100+"))</f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6" t="s">
        <v>36</v>
      </c>
    </row>
    <row r="4395" spans="1:15" x14ac:dyDescent="0.3">
      <c r="A4395" s="7">
        <v>592</v>
      </c>
      <c r="B4395" s="3">
        <v>30</v>
      </c>
      <c r="C4395" s="3">
        <v>5</v>
      </c>
      <c r="D4395" s="6">
        <v>51</v>
      </c>
      <c r="E4395" s="9" t="str">
        <f t="shared" si="69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6" t="s">
        <v>36</v>
      </c>
    </row>
    <row r="4396" spans="1:15" x14ac:dyDescent="0.3">
      <c r="A4396" s="7">
        <v>627</v>
      </c>
      <c r="B4396" s="3">
        <v>30</v>
      </c>
      <c r="C4396" s="3">
        <v>6</v>
      </c>
      <c r="D4396" s="6">
        <v>42</v>
      </c>
      <c r="E4396" s="9" t="str">
        <f t="shared" si="69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6" t="s">
        <v>37</v>
      </c>
    </row>
    <row r="4397" spans="1:15" x14ac:dyDescent="0.3">
      <c r="A4397" s="7">
        <v>746</v>
      </c>
      <c r="B4397" s="3">
        <v>30</v>
      </c>
      <c r="C4397" s="3">
        <v>4</v>
      </c>
      <c r="D4397" s="6">
        <v>49</v>
      </c>
      <c r="E4397" s="9" t="str">
        <f t="shared" si="69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6" t="s">
        <v>37</v>
      </c>
    </row>
    <row r="4398" spans="1:15" x14ac:dyDescent="0.3">
      <c r="A4398" s="7">
        <v>797</v>
      </c>
      <c r="B4398" s="3">
        <v>30</v>
      </c>
      <c r="C4398" s="3">
        <v>6</v>
      </c>
      <c r="D4398" s="6">
        <v>82</v>
      </c>
      <c r="E4398" s="9" t="str">
        <f t="shared" si="69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6" t="s">
        <v>36</v>
      </c>
    </row>
    <row r="4399" spans="1:15" x14ac:dyDescent="0.3">
      <c r="A4399" s="7">
        <v>838</v>
      </c>
      <c r="B4399" s="3">
        <v>30</v>
      </c>
      <c r="C4399" s="3">
        <v>4</v>
      </c>
      <c r="D4399" s="6">
        <v>24</v>
      </c>
      <c r="E4399" s="9" t="str">
        <f t="shared" si="69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6" t="s">
        <v>36</v>
      </c>
    </row>
    <row r="4400" spans="1:15" x14ac:dyDescent="0.3">
      <c r="A4400" s="7">
        <v>875</v>
      </c>
      <c r="B4400" s="3">
        <v>30</v>
      </c>
      <c r="C4400" s="3">
        <v>4</v>
      </c>
      <c r="D4400" s="6">
        <v>40</v>
      </c>
      <c r="E4400" s="9" t="str">
        <f t="shared" si="69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6" t="s">
        <v>37</v>
      </c>
    </row>
    <row r="4401" spans="1:15" x14ac:dyDescent="0.3">
      <c r="A4401" s="7">
        <v>900</v>
      </c>
      <c r="B4401" s="3">
        <v>30</v>
      </c>
      <c r="C4401" s="3">
        <v>3</v>
      </c>
      <c r="D4401" s="6">
        <v>172</v>
      </c>
      <c r="E4401" s="9" t="str">
        <f t="shared" si="69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6" t="s">
        <v>37</v>
      </c>
    </row>
    <row r="4402" spans="1:15" x14ac:dyDescent="0.3">
      <c r="A4402" s="7">
        <v>901</v>
      </c>
      <c r="B4402" s="3">
        <v>30</v>
      </c>
      <c r="C4402" s="3">
        <v>4</v>
      </c>
      <c r="D4402" s="6">
        <v>51</v>
      </c>
      <c r="E4402" s="9" t="str">
        <f t="shared" si="69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6" t="s">
        <v>37</v>
      </c>
    </row>
    <row r="4403" spans="1:15" x14ac:dyDescent="0.3">
      <c r="A4403" s="7">
        <v>944</v>
      </c>
      <c r="B4403" s="3">
        <v>30</v>
      </c>
      <c r="C4403" s="3">
        <v>4</v>
      </c>
      <c r="D4403" s="6">
        <v>80</v>
      </c>
      <c r="E4403" s="9" t="str">
        <f t="shared" si="69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6" t="s">
        <v>36</v>
      </c>
    </row>
    <row r="4404" spans="1:15" x14ac:dyDescent="0.3">
      <c r="A4404" s="7">
        <v>949</v>
      </c>
      <c r="B4404" s="3">
        <v>30</v>
      </c>
      <c r="C4404" s="3">
        <v>4</v>
      </c>
      <c r="D4404" s="6">
        <v>81</v>
      </c>
      <c r="E4404" s="9" t="str">
        <f t="shared" si="69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6" t="s">
        <v>37</v>
      </c>
    </row>
    <row r="4405" spans="1:15" x14ac:dyDescent="0.3">
      <c r="A4405" s="7">
        <v>1017</v>
      </c>
      <c r="B4405" s="3">
        <v>30</v>
      </c>
      <c r="C4405" s="3">
        <v>5</v>
      </c>
      <c r="D4405" s="6">
        <v>69</v>
      </c>
      <c r="E4405" s="9" t="str">
        <f t="shared" si="69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6" t="s">
        <v>36</v>
      </c>
    </row>
    <row r="4406" spans="1:15" x14ac:dyDescent="0.3">
      <c r="A4406" s="7">
        <v>1058</v>
      </c>
      <c r="B4406" s="3">
        <v>30</v>
      </c>
      <c r="C4406" s="3">
        <v>0</v>
      </c>
      <c r="D4406" s="6">
        <v>63</v>
      </c>
      <c r="E4406" s="9" t="str">
        <f t="shared" si="69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6" t="s">
        <v>36</v>
      </c>
    </row>
    <row r="4407" spans="1:15" x14ac:dyDescent="0.3">
      <c r="A4407" s="7">
        <v>1067</v>
      </c>
      <c r="B4407" s="3">
        <v>30</v>
      </c>
      <c r="C4407" s="3">
        <v>5</v>
      </c>
      <c r="D4407" s="6">
        <v>125</v>
      </c>
      <c r="E4407" s="9" t="str">
        <f t="shared" si="69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6" t="s">
        <v>36</v>
      </c>
    </row>
    <row r="4408" spans="1:15" x14ac:dyDescent="0.3">
      <c r="A4408" s="7">
        <v>1083</v>
      </c>
      <c r="B4408" s="3">
        <v>30</v>
      </c>
      <c r="C4408" s="3">
        <v>5</v>
      </c>
      <c r="D4408" s="6">
        <v>85</v>
      </c>
      <c r="E4408" s="9" t="str">
        <f t="shared" si="69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6" t="s">
        <v>36</v>
      </c>
    </row>
    <row r="4409" spans="1:15" x14ac:dyDescent="0.3">
      <c r="A4409" s="7">
        <v>1100</v>
      </c>
      <c r="B4409" s="3">
        <v>30</v>
      </c>
      <c r="C4409" s="3">
        <v>6</v>
      </c>
      <c r="D4409" s="6">
        <v>52</v>
      </c>
      <c r="E4409" s="9" t="str">
        <f t="shared" si="69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6" t="s">
        <v>36</v>
      </c>
    </row>
    <row r="4410" spans="1:15" x14ac:dyDescent="0.3">
      <c r="A4410" s="7">
        <v>1122</v>
      </c>
      <c r="B4410" s="3">
        <v>30</v>
      </c>
      <c r="C4410" s="3">
        <v>6</v>
      </c>
      <c r="D4410" s="6">
        <v>49</v>
      </c>
      <c r="E4410" s="9" t="str">
        <f t="shared" si="69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6" t="s">
        <v>37</v>
      </c>
    </row>
    <row r="4411" spans="1:15" x14ac:dyDescent="0.3">
      <c r="A4411" s="7">
        <v>1129</v>
      </c>
      <c r="B4411" s="3">
        <v>30</v>
      </c>
      <c r="C4411" s="3">
        <v>5</v>
      </c>
      <c r="D4411" s="6">
        <v>171</v>
      </c>
      <c r="E4411" s="9" t="str">
        <f t="shared" si="69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6" t="s">
        <v>36</v>
      </c>
    </row>
    <row r="4412" spans="1:15" x14ac:dyDescent="0.3">
      <c r="A4412" s="7">
        <v>1130</v>
      </c>
      <c r="B4412" s="3">
        <v>30</v>
      </c>
      <c r="C4412" s="3">
        <v>4</v>
      </c>
      <c r="D4412" s="6">
        <v>73</v>
      </c>
      <c r="E4412" s="9" t="str">
        <f t="shared" si="69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6" t="s">
        <v>37</v>
      </c>
    </row>
    <row r="4413" spans="1:15" x14ac:dyDescent="0.3">
      <c r="A4413" s="7">
        <v>1139</v>
      </c>
      <c r="B4413" s="3">
        <v>30</v>
      </c>
      <c r="C4413" s="3">
        <v>6</v>
      </c>
      <c r="D4413" s="6">
        <v>83</v>
      </c>
      <c r="E4413" s="9" t="str">
        <f t="shared" si="69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6" t="s">
        <v>36</v>
      </c>
    </row>
    <row r="4414" spans="1:15" x14ac:dyDescent="0.3">
      <c r="A4414" s="7">
        <v>1167</v>
      </c>
      <c r="B4414" s="3">
        <v>30</v>
      </c>
      <c r="C4414" s="3">
        <v>5</v>
      </c>
      <c r="D4414" s="6">
        <v>112</v>
      </c>
      <c r="E4414" s="9" t="str">
        <f t="shared" si="69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6" t="s">
        <v>37</v>
      </c>
    </row>
    <row r="4415" spans="1:15" x14ac:dyDescent="0.3">
      <c r="A4415" s="7">
        <v>1222</v>
      </c>
      <c r="B4415" s="3">
        <v>30</v>
      </c>
      <c r="C4415" s="3">
        <v>5</v>
      </c>
      <c r="D4415" s="6">
        <v>121</v>
      </c>
      <c r="E4415" s="9" t="str">
        <f t="shared" si="69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6" t="s">
        <v>37</v>
      </c>
    </row>
    <row r="4416" spans="1:15" x14ac:dyDescent="0.3">
      <c r="A4416" s="7">
        <v>1226</v>
      </c>
      <c r="B4416" s="3">
        <v>30</v>
      </c>
      <c r="C4416" s="3">
        <v>6</v>
      </c>
      <c r="D4416" s="6">
        <v>118</v>
      </c>
      <c r="E4416" s="9" t="str">
        <f t="shared" si="69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6" t="s">
        <v>36</v>
      </c>
    </row>
    <row r="4417" spans="1:15" x14ac:dyDescent="0.3">
      <c r="A4417" s="7">
        <v>1284</v>
      </c>
      <c r="B4417" s="3">
        <v>30</v>
      </c>
      <c r="C4417" s="3">
        <v>6</v>
      </c>
      <c r="D4417" s="6">
        <v>64</v>
      </c>
      <c r="E4417" s="9" t="str">
        <f t="shared" si="69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6" t="s">
        <v>36</v>
      </c>
    </row>
    <row r="4418" spans="1:15" x14ac:dyDescent="0.3">
      <c r="A4418" s="7">
        <v>1297</v>
      </c>
      <c r="B4418" s="3">
        <v>30</v>
      </c>
      <c r="C4418" s="3">
        <v>6</v>
      </c>
      <c r="D4418" s="6">
        <v>80</v>
      </c>
      <c r="E4418" s="9" t="str">
        <f t="shared" si="69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6" t="s">
        <v>36</v>
      </c>
    </row>
    <row r="4419" spans="1:15" x14ac:dyDescent="0.3">
      <c r="A4419" s="7">
        <v>1371</v>
      </c>
      <c r="B4419" s="3">
        <v>30</v>
      </c>
      <c r="C4419" s="3">
        <v>5</v>
      </c>
      <c r="D4419" s="6">
        <v>20</v>
      </c>
      <c r="E4419" s="9" t="str">
        <f t="shared" si="69"/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6" t="s">
        <v>36</v>
      </c>
    </row>
    <row r="4420" spans="1:15" x14ac:dyDescent="0.3">
      <c r="A4420" s="7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6" t="s">
        <v>37</v>
      </c>
    </row>
    <row r="4421" spans="1:15" x14ac:dyDescent="0.3">
      <c r="A4421" s="7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6" t="s">
        <v>37</v>
      </c>
    </row>
    <row r="4422" spans="1:15" x14ac:dyDescent="0.3">
      <c r="A4422" s="7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6" t="s">
        <v>37</v>
      </c>
    </row>
    <row r="4423" spans="1:15" x14ac:dyDescent="0.3">
      <c r="A4423" s="7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6" t="s">
        <v>37</v>
      </c>
    </row>
    <row r="4424" spans="1:15" x14ac:dyDescent="0.3">
      <c r="A4424" s="7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6" t="s">
        <v>36</v>
      </c>
    </row>
    <row r="4425" spans="1:15" x14ac:dyDescent="0.3">
      <c r="A4425" s="7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6" t="s">
        <v>36</v>
      </c>
    </row>
    <row r="4426" spans="1:15" x14ac:dyDescent="0.3">
      <c r="A4426" s="7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6" t="s">
        <v>36</v>
      </c>
    </row>
    <row r="4427" spans="1:15" x14ac:dyDescent="0.3">
      <c r="A4427" s="7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6" t="s">
        <v>36</v>
      </c>
    </row>
    <row r="4428" spans="1:15" x14ac:dyDescent="0.3">
      <c r="A4428" s="7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6" t="s">
        <v>36</v>
      </c>
    </row>
    <row r="4429" spans="1:15" x14ac:dyDescent="0.3">
      <c r="A4429" s="7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6" t="s">
        <v>36</v>
      </c>
    </row>
    <row r="4430" spans="1:15" x14ac:dyDescent="0.3">
      <c r="A4430" s="7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6" t="s">
        <v>36</v>
      </c>
    </row>
    <row r="4431" spans="1:15" x14ac:dyDescent="0.3">
      <c r="A4431" s="7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6" t="s">
        <v>36</v>
      </c>
    </row>
    <row r="4432" spans="1:15" x14ac:dyDescent="0.3">
      <c r="A4432" s="7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6" t="s">
        <v>36</v>
      </c>
    </row>
    <row r="4433" spans="1:15" x14ac:dyDescent="0.3">
      <c r="A4433" s="7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6" t="s">
        <v>36</v>
      </c>
    </row>
    <row r="4434" spans="1:15" x14ac:dyDescent="0.3">
      <c r="A4434" s="7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6" t="s">
        <v>36</v>
      </c>
    </row>
    <row r="4435" spans="1:15" x14ac:dyDescent="0.3">
      <c r="A4435" s="7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6" t="s">
        <v>36</v>
      </c>
    </row>
    <row r="4436" spans="1:15" x14ac:dyDescent="0.3">
      <c r="A4436" s="7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6" t="s">
        <v>36</v>
      </c>
    </row>
    <row r="4437" spans="1:15" x14ac:dyDescent="0.3">
      <c r="A4437" s="7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6" t="s">
        <v>36</v>
      </c>
    </row>
    <row r="4438" spans="1:15" x14ac:dyDescent="0.3">
      <c r="A4438" s="7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6" t="s">
        <v>37</v>
      </c>
    </row>
    <row r="4439" spans="1:15" x14ac:dyDescent="0.3">
      <c r="A4439" s="7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6" t="s">
        <v>36</v>
      </c>
    </row>
    <row r="4440" spans="1:15" x14ac:dyDescent="0.3">
      <c r="A4440" s="7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6" t="s">
        <v>37</v>
      </c>
    </row>
    <row r="4441" spans="1:15" x14ac:dyDescent="0.3">
      <c r="A4441" s="7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6" t="s">
        <v>36</v>
      </c>
    </row>
    <row r="4442" spans="1:15" x14ac:dyDescent="0.3">
      <c r="A4442" s="7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6" t="s">
        <v>36</v>
      </c>
    </row>
    <row r="4443" spans="1:15" x14ac:dyDescent="0.3">
      <c r="A4443" s="7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6" t="s">
        <v>36</v>
      </c>
    </row>
    <row r="4444" spans="1:15" x14ac:dyDescent="0.3">
      <c r="A4444" s="7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6" t="s">
        <v>36</v>
      </c>
    </row>
    <row r="4445" spans="1:15" x14ac:dyDescent="0.3">
      <c r="A4445" s="7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6" t="s">
        <v>36</v>
      </c>
    </row>
    <row r="4446" spans="1:15" x14ac:dyDescent="0.3">
      <c r="A4446" s="7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6" t="s">
        <v>36</v>
      </c>
    </row>
    <row r="4447" spans="1:15" x14ac:dyDescent="0.3">
      <c r="A4447" s="7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6" t="s">
        <v>36</v>
      </c>
    </row>
    <row r="4448" spans="1:15" x14ac:dyDescent="0.3">
      <c r="A4448" s="7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6" t="s">
        <v>36</v>
      </c>
    </row>
    <row r="4449" spans="1:15" x14ac:dyDescent="0.3">
      <c r="A4449" s="7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6" t="s">
        <v>36</v>
      </c>
    </row>
    <row r="4450" spans="1:15" x14ac:dyDescent="0.3">
      <c r="A4450" s="7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6" t="s">
        <v>36</v>
      </c>
    </row>
    <row r="4451" spans="1:15" x14ac:dyDescent="0.3">
      <c r="A4451" s="7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6" t="s">
        <v>36</v>
      </c>
    </row>
    <row r="4452" spans="1:15" x14ac:dyDescent="0.3">
      <c r="A4452" s="7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6" t="s">
        <v>36</v>
      </c>
    </row>
    <row r="4453" spans="1:15" x14ac:dyDescent="0.3">
      <c r="A4453" s="7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6" t="s">
        <v>36</v>
      </c>
    </row>
    <row r="4454" spans="1:15" x14ac:dyDescent="0.3">
      <c r="A4454" s="7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6" t="s">
        <v>36</v>
      </c>
    </row>
    <row r="4455" spans="1:15" x14ac:dyDescent="0.3">
      <c r="A4455" s="7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6" t="s">
        <v>36</v>
      </c>
    </row>
    <row r="4456" spans="1:15" x14ac:dyDescent="0.3">
      <c r="A4456" s="7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6" t="s">
        <v>37</v>
      </c>
    </row>
    <row r="4457" spans="1:15" x14ac:dyDescent="0.3">
      <c r="A4457" s="7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6" t="s">
        <v>36</v>
      </c>
    </row>
    <row r="4458" spans="1:15" x14ac:dyDescent="0.3">
      <c r="A4458" s="7">
        <v>2839</v>
      </c>
      <c r="B4458" s="3">
        <v>30</v>
      </c>
      <c r="C4458" s="3">
        <v>6</v>
      </c>
      <c r="D4458" s="6">
        <v>181</v>
      </c>
      <c r="E4458" s="9" t="str">
        <f t="shared" ref="E4458:E4521" si="70">IF(D4458&lt;=50,"0-50",IF(D4458&lt;=100,"51-100","100+"))</f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6" t="s">
        <v>37</v>
      </c>
    </row>
    <row r="4459" spans="1:15" x14ac:dyDescent="0.3">
      <c r="A4459" s="7">
        <v>2912</v>
      </c>
      <c r="B4459" s="3">
        <v>30</v>
      </c>
      <c r="C4459" s="3">
        <v>4</v>
      </c>
      <c r="D4459" s="6">
        <v>54</v>
      </c>
      <c r="E4459" s="9" t="str">
        <f t="shared" si="70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6" t="s">
        <v>36</v>
      </c>
    </row>
    <row r="4460" spans="1:15" x14ac:dyDescent="0.3">
      <c r="A4460" s="7">
        <v>3059</v>
      </c>
      <c r="B4460" s="3">
        <v>30</v>
      </c>
      <c r="C4460" s="3">
        <v>4</v>
      </c>
      <c r="D4460" s="6">
        <v>113</v>
      </c>
      <c r="E4460" s="9" t="str">
        <f t="shared" si="70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6" t="s">
        <v>36</v>
      </c>
    </row>
    <row r="4461" spans="1:15" x14ac:dyDescent="0.3">
      <c r="A4461" s="7">
        <v>3106</v>
      </c>
      <c r="B4461" s="3">
        <v>30</v>
      </c>
      <c r="C4461" s="3">
        <v>4</v>
      </c>
      <c r="D4461" s="6">
        <v>23</v>
      </c>
      <c r="E4461" s="9" t="str">
        <f t="shared" si="70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6" t="s">
        <v>36</v>
      </c>
    </row>
    <row r="4462" spans="1:15" x14ac:dyDescent="0.3">
      <c r="A4462" s="7">
        <v>3134</v>
      </c>
      <c r="B4462" s="3">
        <v>30</v>
      </c>
      <c r="C4462" s="3">
        <v>5</v>
      </c>
      <c r="D4462" s="6">
        <v>73</v>
      </c>
      <c r="E4462" s="9" t="str">
        <f t="shared" si="70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6" t="s">
        <v>36</v>
      </c>
    </row>
    <row r="4463" spans="1:15" x14ac:dyDescent="0.3">
      <c r="A4463" s="7">
        <v>3178</v>
      </c>
      <c r="B4463" s="3">
        <v>30</v>
      </c>
      <c r="C4463" s="3">
        <v>4</v>
      </c>
      <c r="D4463" s="6">
        <v>83</v>
      </c>
      <c r="E4463" s="9" t="str">
        <f t="shared" si="70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6" t="s">
        <v>37</v>
      </c>
    </row>
    <row r="4464" spans="1:15" x14ac:dyDescent="0.3">
      <c r="A4464" s="7">
        <v>3192</v>
      </c>
      <c r="B4464" s="3">
        <v>30</v>
      </c>
      <c r="C4464" s="3">
        <v>5</v>
      </c>
      <c r="D4464" s="6">
        <v>83</v>
      </c>
      <c r="E4464" s="9" t="str">
        <f t="shared" si="70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6" t="s">
        <v>37</v>
      </c>
    </row>
    <row r="4465" spans="1:15" x14ac:dyDescent="0.3">
      <c r="A4465" s="7">
        <v>3203</v>
      </c>
      <c r="B4465" s="3">
        <v>30</v>
      </c>
      <c r="C4465" s="3">
        <v>4</v>
      </c>
      <c r="D4465" s="6">
        <v>25</v>
      </c>
      <c r="E4465" s="9" t="str">
        <f t="shared" si="70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6" t="s">
        <v>36</v>
      </c>
    </row>
    <row r="4466" spans="1:15" x14ac:dyDescent="0.3">
      <c r="A4466" s="7">
        <v>3240</v>
      </c>
      <c r="B4466" s="3">
        <v>30</v>
      </c>
      <c r="C4466" s="3">
        <v>4</v>
      </c>
      <c r="D4466" s="6">
        <v>40</v>
      </c>
      <c r="E4466" s="9" t="str">
        <f t="shared" si="70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6" t="s">
        <v>36</v>
      </c>
    </row>
    <row r="4467" spans="1:15" x14ac:dyDescent="0.3">
      <c r="A4467" s="7">
        <v>3363</v>
      </c>
      <c r="B4467" s="3">
        <v>30</v>
      </c>
      <c r="C4467" s="3">
        <v>4</v>
      </c>
      <c r="D4467" s="6">
        <v>18</v>
      </c>
      <c r="E4467" s="9" t="str">
        <f t="shared" si="70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6" t="s">
        <v>36</v>
      </c>
    </row>
    <row r="4468" spans="1:15" x14ac:dyDescent="0.3">
      <c r="A4468" s="7">
        <v>3499</v>
      </c>
      <c r="B4468" s="3">
        <v>30</v>
      </c>
      <c r="C4468" s="3">
        <v>6</v>
      </c>
      <c r="D4468" s="6">
        <v>182</v>
      </c>
      <c r="E4468" s="9" t="str">
        <f t="shared" si="70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6" t="s">
        <v>36</v>
      </c>
    </row>
    <row r="4469" spans="1:15" x14ac:dyDescent="0.3">
      <c r="A4469" s="7">
        <v>3518</v>
      </c>
      <c r="B4469" s="3">
        <v>30</v>
      </c>
      <c r="C4469" s="3">
        <v>6</v>
      </c>
      <c r="D4469" s="6">
        <v>95</v>
      </c>
      <c r="E4469" s="9" t="str">
        <f t="shared" si="70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6" t="s">
        <v>37</v>
      </c>
    </row>
    <row r="4470" spans="1:15" x14ac:dyDescent="0.3">
      <c r="A4470" s="7">
        <v>3543</v>
      </c>
      <c r="B4470" s="3">
        <v>30</v>
      </c>
      <c r="C4470" s="3">
        <v>5</v>
      </c>
      <c r="D4470" s="6">
        <v>118</v>
      </c>
      <c r="E4470" s="9" t="str">
        <f t="shared" si="70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6" t="s">
        <v>36</v>
      </c>
    </row>
    <row r="4471" spans="1:15" x14ac:dyDescent="0.3">
      <c r="A4471" s="7">
        <v>3562</v>
      </c>
      <c r="B4471" s="3">
        <v>30</v>
      </c>
      <c r="C4471" s="3">
        <v>6</v>
      </c>
      <c r="D4471" s="6">
        <v>31</v>
      </c>
      <c r="E4471" s="9" t="str">
        <f t="shared" si="70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6" t="s">
        <v>36</v>
      </c>
    </row>
    <row r="4472" spans="1:15" x14ac:dyDescent="0.3">
      <c r="A4472" s="7">
        <v>3569</v>
      </c>
      <c r="B4472" s="3">
        <v>30</v>
      </c>
      <c r="C4472" s="3">
        <v>4</v>
      </c>
      <c r="D4472" s="6">
        <v>194</v>
      </c>
      <c r="E4472" s="9" t="str">
        <f t="shared" si="70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6" t="s">
        <v>37</v>
      </c>
    </row>
    <row r="4473" spans="1:15" x14ac:dyDescent="0.3">
      <c r="A4473" s="7">
        <v>3573</v>
      </c>
      <c r="B4473" s="3">
        <v>30</v>
      </c>
      <c r="C4473" s="3">
        <v>6</v>
      </c>
      <c r="D4473" s="6">
        <v>30</v>
      </c>
      <c r="E4473" s="9" t="str">
        <f t="shared" si="70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6" t="s">
        <v>37</v>
      </c>
    </row>
    <row r="4474" spans="1:15" x14ac:dyDescent="0.3">
      <c r="A4474" s="7">
        <v>3584</v>
      </c>
      <c r="B4474" s="3">
        <v>30</v>
      </c>
      <c r="C4474" s="3">
        <v>3</v>
      </c>
      <c r="D4474" s="6">
        <v>33</v>
      </c>
      <c r="E4474" s="9" t="str">
        <f t="shared" si="70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6" t="s">
        <v>36</v>
      </c>
    </row>
    <row r="4475" spans="1:15" x14ac:dyDescent="0.3">
      <c r="A4475" s="7">
        <v>3706</v>
      </c>
      <c r="B4475" s="3">
        <v>30</v>
      </c>
      <c r="C4475" s="3">
        <v>4</v>
      </c>
      <c r="D4475" s="6">
        <v>30</v>
      </c>
      <c r="E4475" s="9" t="str">
        <f t="shared" si="70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6" t="s">
        <v>36</v>
      </c>
    </row>
    <row r="4476" spans="1:15" x14ac:dyDescent="0.3">
      <c r="A4476" s="7">
        <v>3731</v>
      </c>
      <c r="B4476" s="3">
        <v>30</v>
      </c>
      <c r="C4476" s="3">
        <v>6</v>
      </c>
      <c r="D4476" s="6">
        <v>112</v>
      </c>
      <c r="E4476" s="9" t="str">
        <f t="shared" si="70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6" t="s">
        <v>36</v>
      </c>
    </row>
    <row r="4477" spans="1:15" x14ac:dyDescent="0.3">
      <c r="A4477" s="7">
        <v>3754</v>
      </c>
      <c r="B4477" s="3">
        <v>30</v>
      </c>
      <c r="C4477" s="3">
        <v>4</v>
      </c>
      <c r="D4477" s="6">
        <v>34</v>
      </c>
      <c r="E4477" s="9" t="str">
        <f t="shared" si="70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6" t="s">
        <v>37</v>
      </c>
    </row>
    <row r="4478" spans="1:15" x14ac:dyDescent="0.3">
      <c r="A4478" s="7">
        <v>3783</v>
      </c>
      <c r="B4478" s="3">
        <v>30</v>
      </c>
      <c r="C4478" s="3">
        <v>5</v>
      </c>
      <c r="D4478" s="6">
        <v>80</v>
      </c>
      <c r="E4478" s="9" t="str">
        <f t="shared" si="70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6" t="s">
        <v>36</v>
      </c>
    </row>
    <row r="4479" spans="1:15" x14ac:dyDescent="0.3">
      <c r="A4479" s="7">
        <v>3785</v>
      </c>
      <c r="B4479" s="3">
        <v>30</v>
      </c>
      <c r="C4479" s="3">
        <v>6</v>
      </c>
      <c r="D4479" s="6">
        <v>115</v>
      </c>
      <c r="E4479" s="9" t="str">
        <f t="shared" si="70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6" t="s">
        <v>36</v>
      </c>
    </row>
    <row r="4480" spans="1:15" x14ac:dyDescent="0.3">
      <c r="A4480" s="7">
        <v>3826</v>
      </c>
      <c r="B4480" s="3">
        <v>30</v>
      </c>
      <c r="C4480" s="3">
        <v>6</v>
      </c>
      <c r="D4480" s="6">
        <v>69</v>
      </c>
      <c r="E4480" s="9" t="str">
        <f t="shared" si="70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6" t="s">
        <v>37</v>
      </c>
    </row>
    <row r="4481" spans="1:15" x14ac:dyDescent="0.3">
      <c r="A4481" s="7">
        <v>3842</v>
      </c>
      <c r="B4481" s="3">
        <v>30</v>
      </c>
      <c r="C4481" s="3">
        <v>4</v>
      </c>
      <c r="D4481" s="6">
        <v>81</v>
      </c>
      <c r="E4481" s="9" t="str">
        <f t="shared" si="70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6" t="s">
        <v>36</v>
      </c>
    </row>
    <row r="4482" spans="1:15" x14ac:dyDescent="0.3">
      <c r="A4482" s="7">
        <v>3894</v>
      </c>
      <c r="B4482" s="3">
        <v>30</v>
      </c>
      <c r="C4482" s="3">
        <v>5</v>
      </c>
      <c r="D4482" s="6">
        <v>40</v>
      </c>
      <c r="E4482" s="9" t="str">
        <f t="shared" si="70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6" t="s">
        <v>36</v>
      </c>
    </row>
    <row r="4483" spans="1:15" x14ac:dyDescent="0.3">
      <c r="A4483" s="7">
        <v>3922</v>
      </c>
      <c r="B4483" s="3">
        <v>30</v>
      </c>
      <c r="C4483" s="3">
        <v>6</v>
      </c>
      <c r="D4483" s="6">
        <v>48</v>
      </c>
      <c r="E4483" s="9" t="str">
        <f t="shared" si="70"/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6" t="s">
        <v>36</v>
      </c>
    </row>
    <row r="4484" spans="1:15" x14ac:dyDescent="0.3">
      <c r="A4484" s="7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6" t="s">
        <v>36</v>
      </c>
    </row>
    <row r="4485" spans="1:15" x14ac:dyDescent="0.3">
      <c r="A4485" s="7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6" t="s">
        <v>36</v>
      </c>
    </row>
    <row r="4486" spans="1:15" x14ac:dyDescent="0.3">
      <c r="A4486" s="7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6" t="s">
        <v>37</v>
      </c>
    </row>
    <row r="4487" spans="1:15" x14ac:dyDescent="0.3">
      <c r="A4487" s="7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6" t="s">
        <v>36</v>
      </c>
    </row>
    <row r="4488" spans="1:15" x14ac:dyDescent="0.3">
      <c r="A4488" s="7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6" t="s">
        <v>36</v>
      </c>
    </row>
    <row r="4489" spans="1:15" x14ac:dyDescent="0.3">
      <c r="A4489" s="7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6" t="s">
        <v>36</v>
      </c>
    </row>
    <row r="4490" spans="1:15" x14ac:dyDescent="0.3">
      <c r="A4490" s="7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6" t="s">
        <v>37</v>
      </c>
    </row>
    <row r="4491" spans="1:15" x14ac:dyDescent="0.3">
      <c r="A4491" s="7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6" t="s">
        <v>37</v>
      </c>
    </row>
    <row r="4492" spans="1:15" x14ac:dyDescent="0.3">
      <c r="A4492" s="7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6" t="s">
        <v>36</v>
      </c>
    </row>
    <row r="4493" spans="1:15" x14ac:dyDescent="0.3">
      <c r="A4493" s="7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6" t="s">
        <v>36</v>
      </c>
    </row>
    <row r="4494" spans="1:15" x14ac:dyDescent="0.3">
      <c r="A4494" s="7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6" t="s">
        <v>36</v>
      </c>
    </row>
    <row r="4495" spans="1:15" x14ac:dyDescent="0.3">
      <c r="A4495" s="7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6" t="s">
        <v>36</v>
      </c>
    </row>
    <row r="4496" spans="1:15" x14ac:dyDescent="0.3">
      <c r="A4496" s="7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6" t="s">
        <v>37</v>
      </c>
    </row>
    <row r="4497" spans="1:15" x14ac:dyDescent="0.3">
      <c r="A4497" s="7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6" t="s">
        <v>37</v>
      </c>
    </row>
    <row r="4498" spans="1:15" x14ac:dyDescent="0.3">
      <c r="A4498" s="7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6" t="s">
        <v>36</v>
      </c>
    </row>
    <row r="4499" spans="1:15" x14ac:dyDescent="0.3">
      <c r="A4499" s="7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6" t="s">
        <v>36</v>
      </c>
    </row>
    <row r="4500" spans="1:15" x14ac:dyDescent="0.3">
      <c r="A4500" s="7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6" t="s">
        <v>36</v>
      </c>
    </row>
    <row r="4501" spans="1:15" x14ac:dyDescent="0.3">
      <c r="A4501" s="7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6" t="s">
        <v>37</v>
      </c>
    </row>
    <row r="4502" spans="1:15" x14ac:dyDescent="0.3">
      <c r="A4502" s="7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6" t="s">
        <v>36</v>
      </c>
    </row>
    <row r="4503" spans="1:15" x14ac:dyDescent="0.3">
      <c r="A4503" s="7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6" t="s">
        <v>37</v>
      </c>
    </row>
    <row r="4504" spans="1:15" x14ac:dyDescent="0.3">
      <c r="A4504" s="7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6" t="s">
        <v>36</v>
      </c>
    </row>
    <row r="4505" spans="1:15" x14ac:dyDescent="0.3">
      <c r="A4505" s="7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6" t="s">
        <v>36</v>
      </c>
    </row>
    <row r="4506" spans="1:15" x14ac:dyDescent="0.3">
      <c r="A4506" s="7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6" t="s">
        <v>36</v>
      </c>
    </row>
    <row r="4507" spans="1:15" x14ac:dyDescent="0.3">
      <c r="A4507" s="7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6" t="s">
        <v>36</v>
      </c>
    </row>
    <row r="4508" spans="1:15" x14ac:dyDescent="0.3">
      <c r="A4508" s="7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6" t="s">
        <v>37</v>
      </c>
    </row>
    <row r="4509" spans="1:15" x14ac:dyDescent="0.3">
      <c r="A4509" s="7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6" t="s">
        <v>36</v>
      </c>
    </row>
    <row r="4510" spans="1:15" x14ac:dyDescent="0.3">
      <c r="A4510" s="7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6" t="s">
        <v>37</v>
      </c>
    </row>
    <row r="4511" spans="1:15" x14ac:dyDescent="0.3">
      <c r="A4511" s="7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6" t="s">
        <v>36</v>
      </c>
    </row>
    <row r="4512" spans="1:15" x14ac:dyDescent="0.3">
      <c r="A4512" s="7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6" t="s">
        <v>36</v>
      </c>
    </row>
    <row r="4513" spans="1:15" x14ac:dyDescent="0.3">
      <c r="A4513" s="7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6" t="s">
        <v>36</v>
      </c>
    </row>
    <row r="4514" spans="1:15" x14ac:dyDescent="0.3">
      <c r="A4514" s="7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6" t="s">
        <v>36</v>
      </c>
    </row>
    <row r="4515" spans="1:15" x14ac:dyDescent="0.3">
      <c r="A4515" s="7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6" t="s">
        <v>36</v>
      </c>
    </row>
    <row r="4516" spans="1:15" x14ac:dyDescent="0.3">
      <c r="A4516" s="7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6" t="s">
        <v>36</v>
      </c>
    </row>
    <row r="4517" spans="1:15" x14ac:dyDescent="0.3">
      <c r="A4517" s="7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6" t="s">
        <v>36</v>
      </c>
    </row>
    <row r="4518" spans="1:15" x14ac:dyDescent="0.3">
      <c r="A4518" s="7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6" t="s">
        <v>36</v>
      </c>
    </row>
    <row r="4519" spans="1:15" x14ac:dyDescent="0.3">
      <c r="A4519" s="7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6" t="s">
        <v>36</v>
      </c>
    </row>
    <row r="4520" spans="1:15" x14ac:dyDescent="0.3">
      <c r="A4520" s="7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6" t="s">
        <v>37</v>
      </c>
    </row>
    <row r="4521" spans="1:15" x14ac:dyDescent="0.3">
      <c r="A4521" s="7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6" t="s">
        <v>36</v>
      </c>
    </row>
    <row r="4522" spans="1:15" x14ac:dyDescent="0.3">
      <c r="A4522" s="7">
        <v>339</v>
      </c>
      <c r="B4522" s="3">
        <v>29</v>
      </c>
      <c r="C4522" s="3">
        <v>3</v>
      </c>
      <c r="D4522" s="6">
        <v>153</v>
      </c>
      <c r="E4522" s="9" t="str">
        <f t="shared" ref="E4522:E4585" si="71">IF(D4522&lt;=50,"0-50",IF(D4522&lt;=100,"51-100","100+"))</f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6" t="s">
        <v>36</v>
      </c>
    </row>
    <row r="4523" spans="1:15" x14ac:dyDescent="0.3">
      <c r="A4523" s="7">
        <v>402</v>
      </c>
      <c r="B4523" s="3">
        <v>29</v>
      </c>
      <c r="C4523" s="3">
        <v>2</v>
      </c>
      <c r="D4523" s="6">
        <v>30</v>
      </c>
      <c r="E4523" s="9" t="str">
        <f t="shared" si="71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6" t="s">
        <v>37</v>
      </c>
    </row>
    <row r="4524" spans="1:15" x14ac:dyDescent="0.3">
      <c r="A4524" s="7">
        <v>458</v>
      </c>
      <c r="B4524" s="3">
        <v>29</v>
      </c>
      <c r="C4524" s="3">
        <v>3</v>
      </c>
      <c r="D4524" s="6">
        <v>69</v>
      </c>
      <c r="E4524" s="9" t="str">
        <f t="shared" si="71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6" t="s">
        <v>36</v>
      </c>
    </row>
    <row r="4525" spans="1:15" x14ac:dyDescent="0.3">
      <c r="A4525" s="7">
        <v>463</v>
      </c>
      <c r="B4525" s="3">
        <v>29</v>
      </c>
      <c r="C4525" s="3">
        <v>4</v>
      </c>
      <c r="D4525" s="6">
        <v>183</v>
      </c>
      <c r="E4525" s="9" t="str">
        <f t="shared" si="71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6" t="s">
        <v>36</v>
      </c>
    </row>
    <row r="4526" spans="1:15" x14ac:dyDescent="0.3">
      <c r="A4526" s="7">
        <v>484</v>
      </c>
      <c r="B4526" s="3">
        <v>29</v>
      </c>
      <c r="C4526" s="3">
        <v>5</v>
      </c>
      <c r="D4526" s="6">
        <v>30</v>
      </c>
      <c r="E4526" s="9" t="str">
        <f t="shared" si="71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6" t="s">
        <v>36</v>
      </c>
    </row>
    <row r="4527" spans="1:15" x14ac:dyDescent="0.3">
      <c r="A4527" s="7">
        <v>575</v>
      </c>
      <c r="B4527" s="3">
        <v>29</v>
      </c>
      <c r="C4527" s="3">
        <v>5</v>
      </c>
      <c r="D4527" s="6">
        <v>80</v>
      </c>
      <c r="E4527" s="9" t="str">
        <f t="shared" si="71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6" t="s">
        <v>37</v>
      </c>
    </row>
    <row r="4528" spans="1:15" x14ac:dyDescent="0.3">
      <c r="A4528" s="7">
        <v>591</v>
      </c>
      <c r="B4528" s="3">
        <v>29</v>
      </c>
      <c r="C4528" s="3">
        <v>3</v>
      </c>
      <c r="D4528" s="6">
        <v>39</v>
      </c>
      <c r="E4528" s="9" t="str">
        <f t="shared" si="71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6" t="s">
        <v>36</v>
      </c>
    </row>
    <row r="4529" spans="1:15" x14ac:dyDescent="0.3">
      <c r="A4529" s="7">
        <v>603</v>
      </c>
      <c r="B4529" s="3">
        <v>29</v>
      </c>
      <c r="C4529" s="3">
        <v>5</v>
      </c>
      <c r="D4529" s="6">
        <v>135</v>
      </c>
      <c r="E4529" s="9" t="str">
        <f t="shared" si="71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6" t="s">
        <v>36</v>
      </c>
    </row>
    <row r="4530" spans="1:15" x14ac:dyDescent="0.3">
      <c r="A4530" s="7">
        <v>676</v>
      </c>
      <c r="B4530" s="3">
        <v>29</v>
      </c>
      <c r="C4530" s="3">
        <v>2</v>
      </c>
      <c r="D4530" s="6">
        <v>33</v>
      </c>
      <c r="E4530" s="9" t="str">
        <f t="shared" si="71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6" t="s">
        <v>36</v>
      </c>
    </row>
    <row r="4531" spans="1:15" x14ac:dyDescent="0.3">
      <c r="A4531" s="7">
        <v>696</v>
      </c>
      <c r="B4531" s="3">
        <v>29</v>
      </c>
      <c r="C4531" s="3">
        <v>4</v>
      </c>
      <c r="D4531" s="6">
        <v>115</v>
      </c>
      <c r="E4531" s="9" t="str">
        <f t="shared" si="71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6" t="s">
        <v>36</v>
      </c>
    </row>
    <row r="4532" spans="1:15" x14ac:dyDescent="0.3">
      <c r="A4532" s="7">
        <v>710</v>
      </c>
      <c r="B4532" s="3">
        <v>29</v>
      </c>
      <c r="C4532" s="3">
        <v>4</v>
      </c>
      <c r="D4532" s="6">
        <v>72</v>
      </c>
      <c r="E4532" s="9" t="str">
        <f t="shared" si="71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6" t="s">
        <v>36</v>
      </c>
    </row>
    <row r="4533" spans="1:15" x14ac:dyDescent="0.3">
      <c r="A4533" s="7">
        <v>717</v>
      </c>
      <c r="B4533" s="3">
        <v>29</v>
      </c>
      <c r="C4533" s="3">
        <v>5</v>
      </c>
      <c r="D4533" s="6">
        <v>31</v>
      </c>
      <c r="E4533" s="9" t="str">
        <f t="shared" si="71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6" t="s">
        <v>37</v>
      </c>
    </row>
    <row r="4534" spans="1:15" x14ac:dyDescent="0.3">
      <c r="A4534" s="7">
        <v>751</v>
      </c>
      <c r="B4534" s="3">
        <v>29</v>
      </c>
      <c r="C4534" s="3">
        <v>5</v>
      </c>
      <c r="D4534" s="6">
        <v>138</v>
      </c>
      <c r="E4534" s="9" t="str">
        <f t="shared" si="71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6" t="s">
        <v>36</v>
      </c>
    </row>
    <row r="4535" spans="1:15" x14ac:dyDescent="0.3">
      <c r="A4535" s="7">
        <v>761</v>
      </c>
      <c r="B4535" s="3">
        <v>29</v>
      </c>
      <c r="C4535" s="3">
        <v>3</v>
      </c>
      <c r="D4535" s="6">
        <v>52</v>
      </c>
      <c r="E4535" s="9" t="str">
        <f t="shared" si="71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6" t="s">
        <v>36</v>
      </c>
    </row>
    <row r="4536" spans="1:15" x14ac:dyDescent="0.3">
      <c r="A4536" s="7">
        <v>790</v>
      </c>
      <c r="B4536" s="3">
        <v>29</v>
      </c>
      <c r="C4536" s="3">
        <v>3</v>
      </c>
      <c r="D4536" s="6">
        <v>31</v>
      </c>
      <c r="E4536" s="9" t="str">
        <f t="shared" si="71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6" t="s">
        <v>36</v>
      </c>
    </row>
    <row r="4537" spans="1:15" x14ac:dyDescent="0.3">
      <c r="A4537" s="7">
        <v>799</v>
      </c>
      <c r="B4537" s="3">
        <v>29</v>
      </c>
      <c r="C4537" s="3">
        <v>2</v>
      </c>
      <c r="D4537" s="6">
        <v>38</v>
      </c>
      <c r="E4537" s="9" t="str">
        <f t="shared" si="71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6" t="s">
        <v>36</v>
      </c>
    </row>
    <row r="4538" spans="1:15" x14ac:dyDescent="0.3">
      <c r="A4538" s="7">
        <v>800</v>
      </c>
      <c r="B4538" s="3">
        <v>29</v>
      </c>
      <c r="C4538" s="3">
        <v>3</v>
      </c>
      <c r="D4538" s="6">
        <v>39</v>
      </c>
      <c r="E4538" s="9" t="str">
        <f t="shared" si="71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6" t="s">
        <v>36</v>
      </c>
    </row>
    <row r="4539" spans="1:15" x14ac:dyDescent="0.3">
      <c r="A4539" s="7">
        <v>831</v>
      </c>
      <c r="B4539" s="3">
        <v>29</v>
      </c>
      <c r="C4539" s="3">
        <v>5</v>
      </c>
      <c r="D4539" s="6">
        <v>72</v>
      </c>
      <c r="E4539" s="9" t="str">
        <f t="shared" si="71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6" t="s">
        <v>36</v>
      </c>
    </row>
    <row r="4540" spans="1:15" x14ac:dyDescent="0.3">
      <c r="A4540" s="7">
        <v>895</v>
      </c>
      <c r="B4540" s="3">
        <v>29</v>
      </c>
      <c r="C4540" s="3">
        <v>4</v>
      </c>
      <c r="D4540" s="6">
        <v>59</v>
      </c>
      <c r="E4540" s="9" t="str">
        <f t="shared" si="71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6" t="s">
        <v>37</v>
      </c>
    </row>
    <row r="4541" spans="1:15" x14ac:dyDescent="0.3">
      <c r="A4541" s="7">
        <v>907</v>
      </c>
      <c r="B4541" s="3">
        <v>29</v>
      </c>
      <c r="C4541" s="3">
        <v>3</v>
      </c>
      <c r="D4541" s="6">
        <v>154</v>
      </c>
      <c r="E4541" s="9" t="str">
        <f t="shared" si="71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6" t="s">
        <v>36</v>
      </c>
    </row>
    <row r="4542" spans="1:15" x14ac:dyDescent="0.3">
      <c r="A4542" s="7">
        <v>1020</v>
      </c>
      <c r="B4542" s="3">
        <v>29</v>
      </c>
      <c r="C4542" s="3">
        <v>3</v>
      </c>
      <c r="D4542" s="6">
        <v>30</v>
      </c>
      <c r="E4542" s="9" t="str">
        <f t="shared" si="71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6" t="s">
        <v>36</v>
      </c>
    </row>
    <row r="4543" spans="1:15" x14ac:dyDescent="0.3">
      <c r="A4543" s="7">
        <v>1029</v>
      </c>
      <c r="B4543" s="3">
        <v>29</v>
      </c>
      <c r="C4543" s="3">
        <v>4</v>
      </c>
      <c r="D4543" s="6">
        <v>110</v>
      </c>
      <c r="E4543" s="9" t="str">
        <f t="shared" si="71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6" t="s">
        <v>36</v>
      </c>
    </row>
    <row r="4544" spans="1:15" x14ac:dyDescent="0.3">
      <c r="A4544" s="7">
        <v>1078</v>
      </c>
      <c r="B4544" s="3">
        <v>29</v>
      </c>
      <c r="C4544" s="3">
        <v>3</v>
      </c>
      <c r="D4544" s="6">
        <v>175</v>
      </c>
      <c r="E4544" s="9" t="str">
        <f t="shared" si="71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6" t="s">
        <v>36</v>
      </c>
    </row>
    <row r="4545" spans="1:15" x14ac:dyDescent="0.3">
      <c r="A4545" s="7">
        <v>1103</v>
      </c>
      <c r="B4545" s="3">
        <v>29</v>
      </c>
      <c r="C4545" s="3">
        <v>3</v>
      </c>
      <c r="D4545" s="6">
        <v>84</v>
      </c>
      <c r="E4545" s="9" t="str">
        <f t="shared" si="71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6" t="s">
        <v>36</v>
      </c>
    </row>
    <row r="4546" spans="1:15" x14ac:dyDescent="0.3">
      <c r="A4546" s="7">
        <v>1176</v>
      </c>
      <c r="B4546" s="3">
        <v>29</v>
      </c>
      <c r="C4546" s="3">
        <v>4</v>
      </c>
      <c r="D4546" s="6">
        <v>58</v>
      </c>
      <c r="E4546" s="9" t="str">
        <f t="shared" si="71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6" t="s">
        <v>37</v>
      </c>
    </row>
    <row r="4547" spans="1:15" x14ac:dyDescent="0.3">
      <c r="A4547" s="7">
        <v>1177</v>
      </c>
      <c r="B4547" s="3">
        <v>29</v>
      </c>
      <c r="C4547" s="3">
        <v>3</v>
      </c>
      <c r="D4547" s="6">
        <v>103</v>
      </c>
      <c r="E4547" s="9" t="str">
        <f t="shared" si="71"/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6" t="s">
        <v>36</v>
      </c>
    </row>
    <row r="4548" spans="1:15" x14ac:dyDescent="0.3">
      <c r="A4548" s="7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6" t="s">
        <v>37</v>
      </c>
    </row>
    <row r="4549" spans="1:15" x14ac:dyDescent="0.3">
      <c r="A4549" s="7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6" t="s">
        <v>36</v>
      </c>
    </row>
    <row r="4550" spans="1:15" x14ac:dyDescent="0.3">
      <c r="A4550" s="7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6" t="s">
        <v>36</v>
      </c>
    </row>
    <row r="4551" spans="1:15" x14ac:dyDescent="0.3">
      <c r="A4551" s="7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6" t="s">
        <v>36</v>
      </c>
    </row>
    <row r="4552" spans="1:15" x14ac:dyDescent="0.3">
      <c r="A4552" s="7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6" t="s">
        <v>37</v>
      </c>
    </row>
    <row r="4553" spans="1:15" x14ac:dyDescent="0.3">
      <c r="A4553" s="7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6" t="s">
        <v>36</v>
      </c>
    </row>
    <row r="4554" spans="1:15" x14ac:dyDescent="0.3">
      <c r="A4554" s="7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6" t="s">
        <v>37</v>
      </c>
    </row>
    <row r="4555" spans="1:15" x14ac:dyDescent="0.3">
      <c r="A4555" s="7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6" t="s">
        <v>37</v>
      </c>
    </row>
    <row r="4556" spans="1:15" x14ac:dyDescent="0.3">
      <c r="A4556" s="7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6" t="s">
        <v>36</v>
      </c>
    </row>
    <row r="4557" spans="1:15" x14ac:dyDescent="0.3">
      <c r="A4557" s="7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6" t="s">
        <v>36</v>
      </c>
    </row>
    <row r="4558" spans="1:15" x14ac:dyDescent="0.3">
      <c r="A4558" s="7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6" t="s">
        <v>37</v>
      </c>
    </row>
    <row r="4559" spans="1:15" x14ac:dyDescent="0.3">
      <c r="A4559" s="7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6" t="s">
        <v>36</v>
      </c>
    </row>
    <row r="4560" spans="1:15" x14ac:dyDescent="0.3">
      <c r="A4560" s="7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6" t="s">
        <v>36</v>
      </c>
    </row>
    <row r="4561" spans="1:15" x14ac:dyDescent="0.3">
      <c r="A4561" s="7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6" t="s">
        <v>37</v>
      </c>
    </row>
    <row r="4562" spans="1:15" x14ac:dyDescent="0.3">
      <c r="A4562" s="7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6" t="s">
        <v>36</v>
      </c>
    </row>
    <row r="4563" spans="1:15" x14ac:dyDescent="0.3">
      <c r="A4563" s="7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6" t="s">
        <v>37</v>
      </c>
    </row>
    <row r="4564" spans="1:15" x14ac:dyDescent="0.3">
      <c r="A4564" s="7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6" t="s">
        <v>36</v>
      </c>
    </row>
    <row r="4565" spans="1:15" x14ac:dyDescent="0.3">
      <c r="A4565" s="7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6" t="s">
        <v>37</v>
      </c>
    </row>
    <row r="4566" spans="1:15" x14ac:dyDescent="0.3">
      <c r="A4566" s="7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6" t="s">
        <v>36</v>
      </c>
    </row>
    <row r="4567" spans="1:15" x14ac:dyDescent="0.3">
      <c r="A4567" s="7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6" t="s">
        <v>37</v>
      </c>
    </row>
    <row r="4568" spans="1:15" x14ac:dyDescent="0.3">
      <c r="A4568" s="7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6" t="s">
        <v>36</v>
      </c>
    </row>
    <row r="4569" spans="1:15" x14ac:dyDescent="0.3">
      <c r="A4569" s="7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6" t="s">
        <v>36</v>
      </c>
    </row>
    <row r="4570" spans="1:15" x14ac:dyDescent="0.3">
      <c r="A4570" s="7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6" t="s">
        <v>36</v>
      </c>
    </row>
    <row r="4571" spans="1:15" x14ac:dyDescent="0.3">
      <c r="A4571" s="7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6" t="s">
        <v>37</v>
      </c>
    </row>
    <row r="4572" spans="1:15" x14ac:dyDescent="0.3">
      <c r="A4572" s="7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6" t="s">
        <v>37</v>
      </c>
    </row>
    <row r="4573" spans="1:15" x14ac:dyDescent="0.3">
      <c r="A4573" s="7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6" t="s">
        <v>37</v>
      </c>
    </row>
    <row r="4574" spans="1:15" x14ac:dyDescent="0.3">
      <c r="A4574" s="7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6" t="s">
        <v>37</v>
      </c>
    </row>
    <row r="4575" spans="1:15" x14ac:dyDescent="0.3">
      <c r="A4575" s="7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6" t="s">
        <v>36</v>
      </c>
    </row>
    <row r="4576" spans="1:15" x14ac:dyDescent="0.3">
      <c r="A4576" s="7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6" t="s">
        <v>37</v>
      </c>
    </row>
    <row r="4577" spans="1:15" x14ac:dyDescent="0.3">
      <c r="A4577" s="7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6" t="s">
        <v>36</v>
      </c>
    </row>
    <row r="4578" spans="1:15" x14ac:dyDescent="0.3">
      <c r="A4578" s="7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6" t="s">
        <v>36</v>
      </c>
    </row>
    <row r="4579" spans="1:15" x14ac:dyDescent="0.3">
      <c r="A4579" s="7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6" t="s">
        <v>37</v>
      </c>
    </row>
    <row r="4580" spans="1:15" x14ac:dyDescent="0.3">
      <c r="A4580" s="7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6" t="s">
        <v>36</v>
      </c>
    </row>
    <row r="4581" spans="1:15" x14ac:dyDescent="0.3">
      <c r="A4581" s="7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6" t="s">
        <v>36</v>
      </c>
    </row>
    <row r="4582" spans="1:15" x14ac:dyDescent="0.3">
      <c r="A4582" s="7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6" t="s">
        <v>36</v>
      </c>
    </row>
    <row r="4583" spans="1:15" x14ac:dyDescent="0.3">
      <c r="A4583" s="7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6" t="s">
        <v>36</v>
      </c>
    </row>
    <row r="4584" spans="1:15" x14ac:dyDescent="0.3">
      <c r="A4584" s="7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6" t="s">
        <v>37</v>
      </c>
    </row>
    <row r="4585" spans="1:15" x14ac:dyDescent="0.3">
      <c r="A4585" s="7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6" t="s">
        <v>36</v>
      </c>
    </row>
    <row r="4586" spans="1:15" x14ac:dyDescent="0.3">
      <c r="A4586" s="7">
        <v>2964</v>
      </c>
      <c r="B4586" s="3">
        <v>29</v>
      </c>
      <c r="C4586" s="3">
        <v>3</v>
      </c>
      <c r="D4586" s="6">
        <v>41</v>
      </c>
      <c r="E4586" s="9" t="str">
        <f t="shared" ref="E4586:E4649" si="72">IF(D4586&lt;=50,"0-50",IF(D4586&lt;=100,"51-100","100+"))</f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6" t="s">
        <v>37</v>
      </c>
    </row>
    <row r="4587" spans="1:15" x14ac:dyDescent="0.3">
      <c r="A4587" s="7">
        <v>3013</v>
      </c>
      <c r="B4587" s="3">
        <v>29</v>
      </c>
      <c r="C4587" s="3">
        <v>3</v>
      </c>
      <c r="D4587" s="6">
        <v>172</v>
      </c>
      <c r="E4587" s="9" t="str">
        <f t="shared" si="72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6" t="s">
        <v>36</v>
      </c>
    </row>
    <row r="4588" spans="1:15" x14ac:dyDescent="0.3">
      <c r="A4588" s="7">
        <v>3042</v>
      </c>
      <c r="B4588" s="3">
        <v>29</v>
      </c>
      <c r="C4588" s="3">
        <v>5</v>
      </c>
      <c r="D4588" s="6">
        <v>92</v>
      </c>
      <c r="E4588" s="9" t="str">
        <f t="shared" si="72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6" t="s">
        <v>36</v>
      </c>
    </row>
    <row r="4589" spans="1:15" x14ac:dyDescent="0.3">
      <c r="A4589" s="7">
        <v>3074</v>
      </c>
      <c r="B4589" s="3">
        <v>29</v>
      </c>
      <c r="C4589" s="3">
        <v>5</v>
      </c>
      <c r="D4589" s="6">
        <v>149</v>
      </c>
      <c r="E4589" s="9" t="str">
        <f t="shared" si="72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6" t="s">
        <v>36</v>
      </c>
    </row>
    <row r="4590" spans="1:15" x14ac:dyDescent="0.3">
      <c r="A4590" s="7">
        <v>3077</v>
      </c>
      <c r="B4590" s="3">
        <v>29</v>
      </c>
      <c r="C4590" s="3">
        <v>1</v>
      </c>
      <c r="D4590" s="6">
        <v>62</v>
      </c>
      <c r="E4590" s="9" t="str">
        <f t="shared" si="72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6" t="s">
        <v>37</v>
      </c>
    </row>
    <row r="4591" spans="1:15" x14ac:dyDescent="0.3">
      <c r="A4591" s="7">
        <v>3094</v>
      </c>
      <c r="B4591" s="3">
        <v>29</v>
      </c>
      <c r="C4591" s="3">
        <v>5</v>
      </c>
      <c r="D4591" s="6">
        <v>34</v>
      </c>
      <c r="E4591" s="9" t="str">
        <f t="shared" si="72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6" t="s">
        <v>37</v>
      </c>
    </row>
    <row r="4592" spans="1:15" x14ac:dyDescent="0.3">
      <c r="A4592" s="7">
        <v>3115</v>
      </c>
      <c r="B4592" s="3">
        <v>29</v>
      </c>
      <c r="C4592" s="3">
        <v>4</v>
      </c>
      <c r="D4592" s="6">
        <v>55</v>
      </c>
      <c r="E4592" s="9" t="str">
        <f t="shared" si="72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6" t="s">
        <v>36</v>
      </c>
    </row>
    <row r="4593" spans="1:15" x14ac:dyDescent="0.3">
      <c r="A4593" s="7">
        <v>3167</v>
      </c>
      <c r="B4593" s="3">
        <v>29</v>
      </c>
      <c r="C4593" s="3">
        <v>4</v>
      </c>
      <c r="D4593" s="6">
        <v>80</v>
      </c>
      <c r="E4593" s="9" t="str">
        <f t="shared" si="72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6" t="s">
        <v>37</v>
      </c>
    </row>
    <row r="4594" spans="1:15" x14ac:dyDescent="0.3">
      <c r="A4594" s="7">
        <v>3341</v>
      </c>
      <c r="B4594" s="3">
        <v>29</v>
      </c>
      <c r="C4594" s="3">
        <v>3</v>
      </c>
      <c r="D4594" s="6">
        <v>54</v>
      </c>
      <c r="E4594" s="9" t="str">
        <f t="shared" si="72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6" t="s">
        <v>36</v>
      </c>
    </row>
    <row r="4595" spans="1:15" x14ac:dyDescent="0.3">
      <c r="A4595" s="7">
        <v>3391</v>
      </c>
      <c r="B4595" s="3">
        <v>29</v>
      </c>
      <c r="C4595" s="3">
        <v>3</v>
      </c>
      <c r="D4595" s="6">
        <v>73</v>
      </c>
      <c r="E4595" s="9" t="str">
        <f t="shared" si="72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6" t="s">
        <v>36</v>
      </c>
    </row>
    <row r="4596" spans="1:15" x14ac:dyDescent="0.3">
      <c r="A4596" s="7">
        <v>3410</v>
      </c>
      <c r="B4596" s="3">
        <v>29</v>
      </c>
      <c r="C4596" s="3">
        <v>5</v>
      </c>
      <c r="D4596" s="6">
        <v>113</v>
      </c>
      <c r="E4596" s="9" t="str">
        <f t="shared" si="72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6" t="s">
        <v>37</v>
      </c>
    </row>
    <row r="4597" spans="1:15" x14ac:dyDescent="0.3">
      <c r="A4597" s="7">
        <v>3451</v>
      </c>
      <c r="B4597" s="3">
        <v>29</v>
      </c>
      <c r="C4597" s="3">
        <v>4</v>
      </c>
      <c r="D4597" s="6">
        <v>14</v>
      </c>
      <c r="E4597" s="9" t="str">
        <f t="shared" si="72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6" t="s">
        <v>37</v>
      </c>
    </row>
    <row r="4598" spans="1:15" x14ac:dyDescent="0.3">
      <c r="A4598" s="7">
        <v>3454</v>
      </c>
      <c r="B4598" s="3">
        <v>29</v>
      </c>
      <c r="C4598" s="3">
        <v>3</v>
      </c>
      <c r="D4598" s="6">
        <v>31</v>
      </c>
      <c r="E4598" s="9" t="str">
        <f t="shared" si="72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6" t="s">
        <v>36</v>
      </c>
    </row>
    <row r="4599" spans="1:15" x14ac:dyDescent="0.3">
      <c r="A4599" s="7">
        <v>3488</v>
      </c>
      <c r="B4599" s="3">
        <v>29</v>
      </c>
      <c r="C4599" s="3">
        <v>4</v>
      </c>
      <c r="D4599" s="6">
        <v>104</v>
      </c>
      <c r="E4599" s="9" t="str">
        <f t="shared" si="72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6" t="s">
        <v>37</v>
      </c>
    </row>
    <row r="4600" spans="1:15" x14ac:dyDescent="0.3">
      <c r="A4600" s="7">
        <v>3495</v>
      </c>
      <c r="B4600" s="3">
        <v>29</v>
      </c>
      <c r="C4600" s="3">
        <v>2</v>
      </c>
      <c r="D4600" s="6">
        <v>31</v>
      </c>
      <c r="E4600" s="9" t="str">
        <f t="shared" si="72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6" t="s">
        <v>36</v>
      </c>
    </row>
    <row r="4601" spans="1:15" x14ac:dyDescent="0.3">
      <c r="A4601" s="7">
        <v>3504</v>
      </c>
      <c r="B4601" s="3">
        <v>29</v>
      </c>
      <c r="C4601" s="3">
        <v>3</v>
      </c>
      <c r="D4601" s="6">
        <v>53</v>
      </c>
      <c r="E4601" s="9" t="str">
        <f t="shared" si="72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6" t="s">
        <v>36</v>
      </c>
    </row>
    <row r="4602" spans="1:15" x14ac:dyDescent="0.3">
      <c r="A4602" s="7">
        <v>3524</v>
      </c>
      <c r="B4602" s="3">
        <v>29</v>
      </c>
      <c r="C4602" s="3">
        <v>4</v>
      </c>
      <c r="D4602" s="6">
        <v>150</v>
      </c>
      <c r="E4602" s="9" t="str">
        <f t="shared" si="72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6" t="s">
        <v>37</v>
      </c>
    </row>
    <row r="4603" spans="1:15" x14ac:dyDescent="0.3">
      <c r="A4603" s="7">
        <v>3579</v>
      </c>
      <c r="B4603" s="3">
        <v>29</v>
      </c>
      <c r="C4603" s="3">
        <v>5</v>
      </c>
      <c r="D4603" s="6">
        <v>128</v>
      </c>
      <c r="E4603" s="9" t="str">
        <f t="shared" si="72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6" t="s">
        <v>36</v>
      </c>
    </row>
    <row r="4604" spans="1:15" x14ac:dyDescent="0.3">
      <c r="A4604" s="7">
        <v>3610</v>
      </c>
      <c r="B4604" s="3">
        <v>29</v>
      </c>
      <c r="C4604" s="3">
        <v>5</v>
      </c>
      <c r="D4604" s="6">
        <v>162</v>
      </c>
      <c r="E4604" s="9" t="str">
        <f t="shared" si="72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6" t="s">
        <v>37</v>
      </c>
    </row>
    <row r="4605" spans="1:15" x14ac:dyDescent="0.3">
      <c r="A4605" s="7">
        <v>3662</v>
      </c>
      <c r="B4605" s="3">
        <v>29</v>
      </c>
      <c r="C4605" s="3">
        <v>4</v>
      </c>
      <c r="D4605" s="6">
        <v>120</v>
      </c>
      <c r="E4605" s="9" t="str">
        <f t="shared" si="72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6" t="s">
        <v>37</v>
      </c>
    </row>
    <row r="4606" spans="1:15" x14ac:dyDescent="0.3">
      <c r="A4606" s="7">
        <v>3716</v>
      </c>
      <c r="B4606" s="3">
        <v>29</v>
      </c>
      <c r="C4606" s="3">
        <v>5</v>
      </c>
      <c r="D4606" s="6">
        <v>124</v>
      </c>
      <c r="E4606" s="9" t="str">
        <f t="shared" si="72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6" t="s">
        <v>37</v>
      </c>
    </row>
    <row r="4607" spans="1:15" x14ac:dyDescent="0.3">
      <c r="A4607" s="7">
        <v>3770</v>
      </c>
      <c r="B4607" s="3">
        <v>29</v>
      </c>
      <c r="C4607" s="3">
        <v>4</v>
      </c>
      <c r="D4607" s="6">
        <v>134</v>
      </c>
      <c r="E4607" s="9" t="str">
        <f t="shared" si="72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6" t="s">
        <v>36</v>
      </c>
    </row>
    <row r="4608" spans="1:15" x14ac:dyDescent="0.3">
      <c r="A4608" s="7">
        <v>3806</v>
      </c>
      <c r="B4608" s="3">
        <v>29</v>
      </c>
      <c r="C4608" s="3">
        <v>5</v>
      </c>
      <c r="D4608" s="6">
        <v>84</v>
      </c>
      <c r="E4608" s="9" t="str">
        <f t="shared" si="72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6" t="s">
        <v>36</v>
      </c>
    </row>
    <row r="4609" spans="1:15" x14ac:dyDescent="0.3">
      <c r="A4609" s="7">
        <v>3878</v>
      </c>
      <c r="B4609" s="3">
        <v>29</v>
      </c>
      <c r="C4609" s="3">
        <v>4</v>
      </c>
      <c r="D4609" s="6">
        <v>41</v>
      </c>
      <c r="E4609" s="9" t="str">
        <f t="shared" si="72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6" t="s">
        <v>36</v>
      </c>
    </row>
    <row r="4610" spans="1:15" x14ac:dyDescent="0.3">
      <c r="A4610" s="7">
        <v>3905</v>
      </c>
      <c r="B4610" s="3">
        <v>29</v>
      </c>
      <c r="C4610" s="3">
        <v>5</v>
      </c>
      <c r="D4610" s="6">
        <v>18</v>
      </c>
      <c r="E4610" s="9" t="str">
        <f t="shared" si="72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6" t="s">
        <v>37</v>
      </c>
    </row>
    <row r="4611" spans="1:15" x14ac:dyDescent="0.3">
      <c r="A4611" s="7">
        <v>3946</v>
      </c>
      <c r="B4611" s="3">
        <v>29</v>
      </c>
      <c r="C4611" s="3">
        <v>3</v>
      </c>
      <c r="D4611" s="6">
        <v>123</v>
      </c>
      <c r="E4611" s="9" t="str">
        <f t="shared" si="72"/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6" t="s">
        <v>36</v>
      </c>
    </row>
    <row r="4612" spans="1:15" x14ac:dyDescent="0.3">
      <c r="A4612" s="7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6" t="s">
        <v>36</v>
      </c>
    </row>
    <row r="4613" spans="1:15" x14ac:dyDescent="0.3">
      <c r="A4613" s="7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6" t="s">
        <v>37</v>
      </c>
    </row>
    <row r="4614" spans="1:15" x14ac:dyDescent="0.3">
      <c r="A4614" s="7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6" t="s">
        <v>37</v>
      </c>
    </row>
    <row r="4615" spans="1:15" x14ac:dyDescent="0.3">
      <c r="A4615" s="7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6" t="s">
        <v>36</v>
      </c>
    </row>
    <row r="4616" spans="1:15" x14ac:dyDescent="0.3">
      <c r="A4616" s="7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6" t="s">
        <v>37</v>
      </c>
    </row>
    <row r="4617" spans="1:15" x14ac:dyDescent="0.3">
      <c r="A4617" s="7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6" t="s">
        <v>36</v>
      </c>
    </row>
    <row r="4618" spans="1:15" x14ac:dyDescent="0.3">
      <c r="A4618" s="7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6" t="s">
        <v>36</v>
      </c>
    </row>
    <row r="4619" spans="1:15" x14ac:dyDescent="0.3">
      <c r="A4619" s="7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6" t="s">
        <v>36</v>
      </c>
    </row>
    <row r="4620" spans="1:15" x14ac:dyDescent="0.3">
      <c r="A4620" s="7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6" t="s">
        <v>37</v>
      </c>
    </row>
    <row r="4621" spans="1:15" x14ac:dyDescent="0.3">
      <c r="A4621" s="7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6" t="s">
        <v>37</v>
      </c>
    </row>
    <row r="4622" spans="1:15" x14ac:dyDescent="0.3">
      <c r="A4622" s="7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6" t="s">
        <v>36</v>
      </c>
    </row>
    <row r="4623" spans="1:15" x14ac:dyDescent="0.3">
      <c r="A4623" s="7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6" t="s">
        <v>36</v>
      </c>
    </row>
    <row r="4624" spans="1:15" x14ac:dyDescent="0.3">
      <c r="A4624" s="7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6" t="s">
        <v>36</v>
      </c>
    </row>
    <row r="4625" spans="1:15" x14ac:dyDescent="0.3">
      <c r="A4625" s="7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6" t="s">
        <v>37</v>
      </c>
    </row>
    <row r="4626" spans="1:15" x14ac:dyDescent="0.3">
      <c r="A4626" s="7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6" t="s">
        <v>36</v>
      </c>
    </row>
    <row r="4627" spans="1:15" x14ac:dyDescent="0.3">
      <c r="A4627" s="7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6" t="s">
        <v>36</v>
      </c>
    </row>
    <row r="4628" spans="1:15" x14ac:dyDescent="0.3">
      <c r="A4628" s="7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6" t="s">
        <v>37</v>
      </c>
    </row>
    <row r="4629" spans="1:15" x14ac:dyDescent="0.3">
      <c r="A4629" s="7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6" t="s">
        <v>36</v>
      </c>
    </row>
    <row r="4630" spans="1:15" x14ac:dyDescent="0.3">
      <c r="A4630" s="7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6" t="s">
        <v>37</v>
      </c>
    </row>
    <row r="4631" spans="1:15" x14ac:dyDescent="0.3">
      <c r="A4631" s="7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6" t="s">
        <v>36</v>
      </c>
    </row>
    <row r="4632" spans="1:15" x14ac:dyDescent="0.3">
      <c r="A4632" s="7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6" t="s">
        <v>37</v>
      </c>
    </row>
    <row r="4633" spans="1:15" x14ac:dyDescent="0.3">
      <c r="A4633" s="7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6" t="s">
        <v>36</v>
      </c>
    </row>
    <row r="4634" spans="1:15" x14ac:dyDescent="0.3">
      <c r="A4634" s="7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6" t="s">
        <v>37</v>
      </c>
    </row>
    <row r="4635" spans="1:15" x14ac:dyDescent="0.3">
      <c r="A4635" s="7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6" t="s">
        <v>37</v>
      </c>
    </row>
    <row r="4636" spans="1:15" x14ac:dyDescent="0.3">
      <c r="A4636" s="7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6" t="s">
        <v>36</v>
      </c>
    </row>
    <row r="4637" spans="1:15" x14ac:dyDescent="0.3">
      <c r="A4637" s="7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>
        <v>2</v>
      </c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6" t="s">
        <v>36</v>
      </c>
    </row>
    <row r="4638" spans="1:15" x14ac:dyDescent="0.3">
      <c r="A4638" s="7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6" t="s">
        <v>37</v>
      </c>
    </row>
    <row r="4639" spans="1:15" x14ac:dyDescent="0.3">
      <c r="A4639" s="7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6" t="s">
        <v>36</v>
      </c>
    </row>
    <row r="4640" spans="1:15" x14ac:dyDescent="0.3">
      <c r="A4640" s="7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6" t="s">
        <v>36</v>
      </c>
    </row>
    <row r="4641" spans="1:15" x14ac:dyDescent="0.3">
      <c r="A4641" s="7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6" t="s">
        <v>36</v>
      </c>
    </row>
    <row r="4642" spans="1:15" x14ac:dyDescent="0.3">
      <c r="A4642" s="7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6" t="s">
        <v>36</v>
      </c>
    </row>
    <row r="4643" spans="1:15" x14ac:dyDescent="0.3">
      <c r="A4643" s="7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6" t="s">
        <v>36</v>
      </c>
    </row>
    <row r="4644" spans="1:15" x14ac:dyDescent="0.3">
      <c r="A4644" s="7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6" t="s">
        <v>37</v>
      </c>
    </row>
    <row r="4645" spans="1:15" x14ac:dyDescent="0.3">
      <c r="A4645" s="7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6" t="s">
        <v>36</v>
      </c>
    </row>
    <row r="4646" spans="1:15" x14ac:dyDescent="0.3">
      <c r="A4646" s="7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6" t="s">
        <v>36</v>
      </c>
    </row>
    <row r="4647" spans="1:15" x14ac:dyDescent="0.3">
      <c r="A4647" s="7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6" t="s">
        <v>36</v>
      </c>
    </row>
    <row r="4648" spans="1:15" x14ac:dyDescent="0.3">
      <c r="A4648" s="7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6" t="s">
        <v>36</v>
      </c>
    </row>
    <row r="4649" spans="1:15" x14ac:dyDescent="0.3">
      <c r="A4649" s="7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6" t="s">
        <v>36</v>
      </c>
    </row>
    <row r="4650" spans="1:15" x14ac:dyDescent="0.3">
      <c r="A4650" s="7">
        <v>555</v>
      </c>
      <c r="B4650" s="3">
        <v>28</v>
      </c>
      <c r="C4650" s="3">
        <v>2</v>
      </c>
      <c r="D4650" s="6">
        <v>149</v>
      </c>
      <c r="E4650" s="9" t="str">
        <f t="shared" ref="E4650:E4713" si="73">IF(D4650&lt;=50,"0-50",IF(D4650&lt;=100,"51-100","100+"))</f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6" t="s">
        <v>36</v>
      </c>
    </row>
    <row r="4651" spans="1:15" x14ac:dyDescent="0.3">
      <c r="A4651" s="7">
        <v>563</v>
      </c>
      <c r="B4651" s="3">
        <v>28</v>
      </c>
      <c r="C4651" s="3">
        <v>3</v>
      </c>
      <c r="D4651" s="6">
        <v>85</v>
      </c>
      <c r="E4651" s="9" t="str">
        <f t="shared" si="73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6" t="s">
        <v>37</v>
      </c>
    </row>
    <row r="4652" spans="1:15" x14ac:dyDescent="0.3">
      <c r="A4652" s="7">
        <v>582</v>
      </c>
      <c r="B4652" s="3">
        <v>28</v>
      </c>
      <c r="C4652" s="3">
        <v>3</v>
      </c>
      <c r="D4652" s="6">
        <v>55</v>
      </c>
      <c r="E4652" s="9" t="str">
        <f t="shared" si="73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6" t="s">
        <v>37</v>
      </c>
    </row>
    <row r="4653" spans="1:15" x14ac:dyDescent="0.3">
      <c r="A4653" s="7">
        <v>600</v>
      </c>
      <c r="B4653" s="3">
        <v>28</v>
      </c>
      <c r="C4653" s="3">
        <v>4</v>
      </c>
      <c r="D4653" s="6">
        <v>103</v>
      </c>
      <c r="E4653" s="9" t="str">
        <f t="shared" si="73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6" t="s">
        <v>37</v>
      </c>
    </row>
    <row r="4654" spans="1:15" x14ac:dyDescent="0.3">
      <c r="A4654" s="7">
        <v>605</v>
      </c>
      <c r="B4654" s="3">
        <v>28</v>
      </c>
      <c r="C4654" s="3">
        <v>3</v>
      </c>
      <c r="D4654" s="6">
        <v>70</v>
      </c>
      <c r="E4654" s="9" t="str">
        <f t="shared" si="73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6" t="s">
        <v>37</v>
      </c>
    </row>
    <row r="4655" spans="1:15" x14ac:dyDescent="0.3">
      <c r="A4655" s="7">
        <v>608</v>
      </c>
      <c r="B4655" s="3">
        <v>28</v>
      </c>
      <c r="C4655" s="3">
        <v>3</v>
      </c>
      <c r="D4655" s="6">
        <v>170</v>
      </c>
      <c r="E4655" s="9" t="str">
        <f t="shared" si="73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6" t="s">
        <v>36</v>
      </c>
    </row>
    <row r="4656" spans="1:15" x14ac:dyDescent="0.3">
      <c r="A4656" s="7">
        <v>652</v>
      </c>
      <c r="B4656" s="3">
        <v>28</v>
      </c>
      <c r="C4656" s="3">
        <v>4</v>
      </c>
      <c r="D4656" s="6">
        <v>58</v>
      </c>
      <c r="E4656" s="9" t="str">
        <f t="shared" si="73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6" t="s">
        <v>36</v>
      </c>
    </row>
    <row r="4657" spans="1:15" x14ac:dyDescent="0.3">
      <c r="A4657" s="7">
        <v>732</v>
      </c>
      <c r="B4657" s="3">
        <v>28</v>
      </c>
      <c r="C4657" s="3">
        <v>3</v>
      </c>
      <c r="D4657" s="6">
        <v>90</v>
      </c>
      <c r="E4657" s="9" t="str">
        <f t="shared" si="73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6" t="s">
        <v>37</v>
      </c>
    </row>
    <row r="4658" spans="1:15" x14ac:dyDescent="0.3">
      <c r="A4658" s="7">
        <v>865</v>
      </c>
      <c r="B4658" s="3">
        <v>28</v>
      </c>
      <c r="C4658" s="3">
        <v>2</v>
      </c>
      <c r="D4658" s="6">
        <v>10</v>
      </c>
      <c r="E4658" s="9" t="str">
        <f t="shared" si="73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6" t="s">
        <v>36</v>
      </c>
    </row>
    <row r="4659" spans="1:15" x14ac:dyDescent="0.3">
      <c r="A4659" s="7">
        <v>905</v>
      </c>
      <c r="B4659" s="3">
        <v>28</v>
      </c>
      <c r="C4659" s="3">
        <v>2</v>
      </c>
      <c r="D4659" s="6">
        <v>51</v>
      </c>
      <c r="E4659" s="9" t="str">
        <f t="shared" si="73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6" t="s">
        <v>36</v>
      </c>
    </row>
    <row r="4660" spans="1:15" x14ac:dyDescent="0.3">
      <c r="A4660" s="7">
        <v>931</v>
      </c>
      <c r="B4660" s="3">
        <v>28</v>
      </c>
      <c r="C4660" s="3">
        <v>4</v>
      </c>
      <c r="D4660" s="6">
        <v>43</v>
      </c>
      <c r="E4660" s="9" t="str">
        <f t="shared" si="73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6" t="s">
        <v>36</v>
      </c>
    </row>
    <row r="4661" spans="1:15" x14ac:dyDescent="0.3">
      <c r="A4661" s="7">
        <v>996</v>
      </c>
      <c r="B4661" s="3">
        <v>28</v>
      </c>
      <c r="C4661" s="3">
        <v>3</v>
      </c>
      <c r="D4661" s="6">
        <v>45</v>
      </c>
      <c r="E4661" s="9" t="str">
        <f t="shared" si="73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6" t="s">
        <v>37</v>
      </c>
    </row>
    <row r="4662" spans="1:15" x14ac:dyDescent="0.3">
      <c r="A4662" s="7">
        <v>1010</v>
      </c>
      <c r="B4662" s="3">
        <v>28</v>
      </c>
      <c r="C4662" s="3">
        <v>3</v>
      </c>
      <c r="D4662" s="6">
        <v>25</v>
      </c>
      <c r="E4662" s="9" t="str">
        <f t="shared" si="73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6" t="s">
        <v>36</v>
      </c>
    </row>
    <row r="4663" spans="1:15" x14ac:dyDescent="0.3">
      <c r="A4663" s="7">
        <v>1027</v>
      </c>
      <c r="B4663" s="3">
        <v>28</v>
      </c>
      <c r="C4663" s="3">
        <v>4</v>
      </c>
      <c r="D4663" s="6">
        <v>43</v>
      </c>
      <c r="E4663" s="9" t="str">
        <f t="shared" si="73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6" t="s">
        <v>36</v>
      </c>
    </row>
    <row r="4664" spans="1:15" x14ac:dyDescent="0.3">
      <c r="A4664" s="7">
        <v>1060</v>
      </c>
      <c r="B4664" s="3">
        <v>28</v>
      </c>
      <c r="C4664" s="3">
        <v>2</v>
      </c>
      <c r="D4664" s="6">
        <v>11</v>
      </c>
      <c r="E4664" s="9" t="str">
        <f t="shared" si="73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6" t="s">
        <v>37</v>
      </c>
    </row>
    <row r="4665" spans="1:15" x14ac:dyDescent="0.3">
      <c r="A4665" s="7">
        <v>1084</v>
      </c>
      <c r="B4665" s="3">
        <v>28</v>
      </c>
      <c r="C4665" s="3">
        <v>3</v>
      </c>
      <c r="D4665" s="6">
        <v>65</v>
      </c>
      <c r="E4665" s="9" t="str">
        <f t="shared" si="73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6" t="s">
        <v>36</v>
      </c>
    </row>
    <row r="4666" spans="1:15" x14ac:dyDescent="0.3">
      <c r="A4666" s="7">
        <v>1114</v>
      </c>
      <c r="B4666" s="3">
        <v>28</v>
      </c>
      <c r="C4666" s="3">
        <v>2</v>
      </c>
      <c r="D4666" s="6">
        <v>70</v>
      </c>
      <c r="E4666" s="9" t="str">
        <f t="shared" si="73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6" t="s">
        <v>37</v>
      </c>
    </row>
    <row r="4667" spans="1:15" x14ac:dyDescent="0.3">
      <c r="A4667" s="7">
        <v>1161</v>
      </c>
      <c r="B4667" s="3">
        <v>28</v>
      </c>
      <c r="C4667" s="3">
        <v>1</v>
      </c>
      <c r="D4667" s="6">
        <v>40</v>
      </c>
      <c r="E4667" s="9" t="str">
        <f t="shared" si="73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6" t="s">
        <v>36</v>
      </c>
    </row>
    <row r="4668" spans="1:15" x14ac:dyDescent="0.3">
      <c r="A4668" s="7">
        <v>1178</v>
      </c>
      <c r="B4668" s="3">
        <v>28</v>
      </c>
      <c r="C4668" s="3">
        <v>3</v>
      </c>
      <c r="D4668" s="6">
        <v>71</v>
      </c>
      <c r="E4668" s="9" t="str">
        <f t="shared" si="73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6" t="s">
        <v>36</v>
      </c>
    </row>
    <row r="4669" spans="1:15" x14ac:dyDescent="0.3">
      <c r="A4669" s="7">
        <v>1183</v>
      </c>
      <c r="B4669" s="3">
        <v>28</v>
      </c>
      <c r="C4669" s="3">
        <v>2</v>
      </c>
      <c r="D4669" s="6">
        <v>19</v>
      </c>
      <c r="E4669" s="9" t="str">
        <f t="shared" si="73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6" t="s">
        <v>37</v>
      </c>
    </row>
    <row r="4670" spans="1:15" x14ac:dyDescent="0.3">
      <c r="A4670" s="7">
        <v>1239</v>
      </c>
      <c r="B4670" s="3">
        <v>28</v>
      </c>
      <c r="C4670" s="3">
        <v>2</v>
      </c>
      <c r="D4670" s="6">
        <v>63</v>
      </c>
      <c r="E4670" s="9" t="str">
        <f t="shared" si="73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6" t="s">
        <v>36</v>
      </c>
    </row>
    <row r="4671" spans="1:15" x14ac:dyDescent="0.3">
      <c r="A4671" s="7">
        <v>1272</v>
      </c>
      <c r="B4671" s="3">
        <v>28</v>
      </c>
      <c r="C4671" s="3">
        <v>4</v>
      </c>
      <c r="D4671" s="6">
        <v>94</v>
      </c>
      <c r="E4671" s="9" t="str">
        <f t="shared" si="73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6" t="s">
        <v>36</v>
      </c>
    </row>
    <row r="4672" spans="1:15" x14ac:dyDescent="0.3">
      <c r="A4672" s="7">
        <v>1317</v>
      </c>
      <c r="B4672" s="3">
        <v>28</v>
      </c>
      <c r="C4672" s="3">
        <v>3</v>
      </c>
      <c r="D4672" s="6">
        <v>51</v>
      </c>
      <c r="E4672" s="9" t="str">
        <f t="shared" si="73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6" t="s">
        <v>36</v>
      </c>
    </row>
    <row r="4673" spans="1:15" x14ac:dyDescent="0.3">
      <c r="A4673" s="7">
        <v>1330</v>
      </c>
      <c r="B4673" s="3">
        <v>28</v>
      </c>
      <c r="C4673" s="3">
        <v>4</v>
      </c>
      <c r="D4673" s="6">
        <v>32</v>
      </c>
      <c r="E4673" s="9" t="str">
        <f t="shared" si="73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6" t="s">
        <v>36</v>
      </c>
    </row>
    <row r="4674" spans="1:15" x14ac:dyDescent="0.3">
      <c r="A4674" s="7">
        <v>1438</v>
      </c>
      <c r="B4674" s="3">
        <v>28</v>
      </c>
      <c r="C4674" s="3">
        <v>3</v>
      </c>
      <c r="D4674" s="6">
        <v>123</v>
      </c>
      <c r="E4674" s="9" t="str">
        <f t="shared" si="73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6" t="s">
        <v>36</v>
      </c>
    </row>
    <row r="4675" spans="1:15" x14ac:dyDescent="0.3">
      <c r="A4675" s="7">
        <v>1465</v>
      </c>
      <c r="B4675" s="3">
        <v>28</v>
      </c>
      <c r="C4675" s="3">
        <v>4</v>
      </c>
      <c r="D4675" s="6">
        <v>120</v>
      </c>
      <c r="E4675" s="9" t="str">
        <f t="shared" si="73"/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6" t="s">
        <v>36</v>
      </c>
    </row>
    <row r="4676" spans="1:15" x14ac:dyDescent="0.3">
      <c r="A4676" s="7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6" t="s">
        <v>36</v>
      </c>
    </row>
    <row r="4677" spans="1:15" x14ac:dyDescent="0.3">
      <c r="A4677" s="7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6" t="s">
        <v>37</v>
      </c>
    </row>
    <row r="4678" spans="1:15" x14ac:dyDescent="0.3">
      <c r="A4678" s="7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6" t="s">
        <v>36</v>
      </c>
    </row>
    <row r="4679" spans="1:15" x14ac:dyDescent="0.3">
      <c r="A4679" s="7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6" t="s">
        <v>36</v>
      </c>
    </row>
    <row r="4680" spans="1:15" x14ac:dyDescent="0.3">
      <c r="A4680" s="7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6" t="s">
        <v>37</v>
      </c>
    </row>
    <row r="4681" spans="1:15" x14ac:dyDescent="0.3">
      <c r="A4681" s="7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6" t="s">
        <v>36</v>
      </c>
    </row>
    <row r="4682" spans="1:15" x14ac:dyDescent="0.3">
      <c r="A4682" s="7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6" t="s">
        <v>37</v>
      </c>
    </row>
    <row r="4683" spans="1:15" x14ac:dyDescent="0.3">
      <c r="A4683" s="7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6" t="s">
        <v>36</v>
      </c>
    </row>
    <row r="4684" spans="1:15" x14ac:dyDescent="0.3">
      <c r="A4684" s="7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6" t="s">
        <v>36</v>
      </c>
    </row>
    <row r="4685" spans="1:15" x14ac:dyDescent="0.3">
      <c r="A4685" s="7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6" t="s">
        <v>37</v>
      </c>
    </row>
    <row r="4686" spans="1:15" x14ac:dyDescent="0.3">
      <c r="A4686" s="7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6" t="s">
        <v>36</v>
      </c>
    </row>
    <row r="4687" spans="1:15" x14ac:dyDescent="0.3">
      <c r="A4687" s="7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6" t="s">
        <v>36</v>
      </c>
    </row>
    <row r="4688" spans="1:15" x14ac:dyDescent="0.3">
      <c r="A4688" s="7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6" t="s">
        <v>36</v>
      </c>
    </row>
    <row r="4689" spans="1:15" x14ac:dyDescent="0.3">
      <c r="A4689" s="7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6" t="s">
        <v>37</v>
      </c>
    </row>
    <row r="4690" spans="1:15" x14ac:dyDescent="0.3">
      <c r="A4690" s="7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6" t="s">
        <v>36</v>
      </c>
    </row>
    <row r="4691" spans="1:15" x14ac:dyDescent="0.3">
      <c r="A4691" s="7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6" t="s">
        <v>36</v>
      </c>
    </row>
    <row r="4692" spans="1:15" x14ac:dyDescent="0.3">
      <c r="A4692" s="7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6" t="s">
        <v>36</v>
      </c>
    </row>
    <row r="4693" spans="1:15" x14ac:dyDescent="0.3">
      <c r="A4693" s="7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6" t="s">
        <v>36</v>
      </c>
    </row>
    <row r="4694" spans="1:15" x14ac:dyDescent="0.3">
      <c r="A4694" s="7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6" t="s">
        <v>36</v>
      </c>
    </row>
    <row r="4695" spans="1:15" x14ac:dyDescent="0.3">
      <c r="A4695" s="7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6" t="s">
        <v>36</v>
      </c>
    </row>
    <row r="4696" spans="1:15" x14ac:dyDescent="0.3">
      <c r="A4696" s="7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6" t="s">
        <v>37</v>
      </c>
    </row>
    <row r="4697" spans="1:15" x14ac:dyDescent="0.3">
      <c r="A4697" s="7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6" t="s">
        <v>37</v>
      </c>
    </row>
    <row r="4698" spans="1:15" x14ac:dyDescent="0.3">
      <c r="A4698" s="7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6" t="s">
        <v>37</v>
      </c>
    </row>
    <row r="4699" spans="1:15" x14ac:dyDescent="0.3">
      <c r="A4699" s="7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6" t="s">
        <v>36</v>
      </c>
    </row>
    <row r="4700" spans="1:15" x14ac:dyDescent="0.3">
      <c r="A4700" s="7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6" t="s">
        <v>36</v>
      </c>
    </row>
    <row r="4701" spans="1:15" x14ac:dyDescent="0.3">
      <c r="A4701" s="7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6" t="s">
        <v>36</v>
      </c>
    </row>
    <row r="4702" spans="1:15" x14ac:dyDescent="0.3">
      <c r="A4702" s="7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6" t="s">
        <v>36</v>
      </c>
    </row>
    <row r="4703" spans="1:15" x14ac:dyDescent="0.3">
      <c r="A4703" s="7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6" t="s">
        <v>36</v>
      </c>
    </row>
    <row r="4704" spans="1:15" x14ac:dyDescent="0.3">
      <c r="A4704" s="7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6" t="s">
        <v>36</v>
      </c>
    </row>
    <row r="4705" spans="1:15" x14ac:dyDescent="0.3">
      <c r="A4705" s="7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6" t="s">
        <v>36</v>
      </c>
    </row>
    <row r="4706" spans="1:15" x14ac:dyDescent="0.3">
      <c r="A4706" s="7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6" t="s">
        <v>36</v>
      </c>
    </row>
    <row r="4707" spans="1:15" x14ac:dyDescent="0.3">
      <c r="A4707" s="7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6" t="s">
        <v>37</v>
      </c>
    </row>
    <row r="4708" spans="1:15" x14ac:dyDescent="0.3">
      <c r="A4708" s="7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6" t="s">
        <v>36</v>
      </c>
    </row>
    <row r="4709" spans="1:15" x14ac:dyDescent="0.3">
      <c r="A4709" s="7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6" t="s">
        <v>36</v>
      </c>
    </row>
    <row r="4710" spans="1:15" x14ac:dyDescent="0.3">
      <c r="A4710" s="7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6" t="s">
        <v>36</v>
      </c>
    </row>
    <row r="4711" spans="1:15" x14ac:dyDescent="0.3">
      <c r="A4711" s="7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6" t="s">
        <v>36</v>
      </c>
    </row>
    <row r="4712" spans="1:15" x14ac:dyDescent="0.3">
      <c r="A4712" s="7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6" t="s">
        <v>36</v>
      </c>
    </row>
    <row r="4713" spans="1:15" x14ac:dyDescent="0.3">
      <c r="A4713" s="7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6" t="s">
        <v>36</v>
      </c>
    </row>
    <row r="4714" spans="1:15" x14ac:dyDescent="0.3">
      <c r="A4714" s="7">
        <v>3122</v>
      </c>
      <c r="B4714" s="3">
        <v>28</v>
      </c>
      <c r="C4714" s="3">
        <v>2</v>
      </c>
      <c r="D4714" s="6">
        <v>13</v>
      </c>
      <c r="E4714" s="9" t="str">
        <f t="shared" ref="E4714:E4777" si="74">IF(D4714&lt;=50,"0-50",IF(D4714&lt;=100,"51-100","100+"))</f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6" t="s">
        <v>37</v>
      </c>
    </row>
    <row r="4715" spans="1:15" x14ac:dyDescent="0.3">
      <c r="A4715" s="7">
        <v>3162</v>
      </c>
      <c r="B4715" s="3">
        <v>28</v>
      </c>
      <c r="C4715" s="3">
        <v>4</v>
      </c>
      <c r="D4715" s="6">
        <v>88</v>
      </c>
      <c r="E4715" s="9" t="str">
        <f t="shared" si="74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6" t="s">
        <v>36</v>
      </c>
    </row>
    <row r="4716" spans="1:15" x14ac:dyDescent="0.3">
      <c r="A4716" s="7">
        <v>3165</v>
      </c>
      <c r="B4716" s="3">
        <v>28</v>
      </c>
      <c r="C4716" s="3">
        <v>4</v>
      </c>
      <c r="D4716" s="6">
        <v>82</v>
      </c>
      <c r="E4716" s="9" t="str">
        <f t="shared" si="74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6" t="s">
        <v>37</v>
      </c>
    </row>
    <row r="4717" spans="1:15" x14ac:dyDescent="0.3">
      <c r="A4717" s="7">
        <v>3202</v>
      </c>
      <c r="B4717" s="3">
        <v>28</v>
      </c>
      <c r="C4717" s="3">
        <v>3</v>
      </c>
      <c r="D4717" s="6">
        <v>81</v>
      </c>
      <c r="E4717" s="9" t="str">
        <f t="shared" si="74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6" t="s">
        <v>36</v>
      </c>
    </row>
    <row r="4718" spans="1:15" x14ac:dyDescent="0.3">
      <c r="A4718" s="7">
        <v>3351</v>
      </c>
      <c r="B4718" s="3">
        <v>28</v>
      </c>
      <c r="C4718" s="3">
        <v>3</v>
      </c>
      <c r="D4718" s="6">
        <v>95</v>
      </c>
      <c r="E4718" s="9" t="str">
        <f t="shared" si="74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6" t="s">
        <v>36</v>
      </c>
    </row>
    <row r="4719" spans="1:15" x14ac:dyDescent="0.3">
      <c r="A4719" s="7">
        <v>3374</v>
      </c>
      <c r="B4719" s="3">
        <v>28</v>
      </c>
      <c r="C4719" s="3">
        <v>2</v>
      </c>
      <c r="D4719" s="6">
        <v>182</v>
      </c>
      <c r="E4719" s="9" t="str">
        <f t="shared" si="74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6" t="s">
        <v>37</v>
      </c>
    </row>
    <row r="4720" spans="1:15" x14ac:dyDescent="0.3">
      <c r="A4720" s="7">
        <v>3464</v>
      </c>
      <c r="B4720" s="3">
        <v>28</v>
      </c>
      <c r="C4720" s="3">
        <v>3</v>
      </c>
      <c r="D4720" s="6">
        <v>149</v>
      </c>
      <c r="E4720" s="9" t="str">
        <f t="shared" si="74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6" t="s">
        <v>36</v>
      </c>
    </row>
    <row r="4721" spans="1:15" x14ac:dyDescent="0.3">
      <c r="A4721" s="7">
        <v>3580</v>
      </c>
      <c r="B4721" s="3">
        <v>28</v>
      </c>
      <c r="C4721" s="3">
        <v>2</v>
      </c>
      <c r="D4721" s="6">
        <v>84</v>
      </c>
      <c r="E4721" s="9" t="str">
        <f t="shared" si="74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6" t="s">
        <v>37</v>
      </c>
    </row>
    <row r="4722" spans="1:15" x14ac:dyDescent="0.3">
      <c r="A4722" s="7">
        <v>3582</v>
      </c>
      <c r="B4722" s="3">
        <v>28</v>
      </c>
      <c r="C4722" s="3">
        <v>4</v>
      </c>
      <c r="D4722" s="6">
        <v>33</v>
      </c>
      <c r="E4722" s="9" t="str">
        <f t="shared" si="74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6" t="s">
        <v>37</v>
      </c>
    </row>
    <row r="4723" spans="1:15" x14ac:dyDescent="0.3">
      <c r="A4723" s="7">
        <v>3588</v>
      </c>
      <c r="B4723" s="3">
        <v>28</v>
      </c>
      <c r="C4723" s="3">
        <v>4</v>
      </c>
      <c r="D4723" s="6">
        <v>29</v>
      </c>
      <c r="E4723" s="9" t="str">
        <f t="shared" si="74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6" t="s">
        <v>36</v>
      </c>
    </row>
    <row r="4724" spans="1:15" x14ac:dyDescent="0.3">
      <c r="A4724" s="7">
        <v>3624</v>
      </c>
      <c r="B4724" s="3">
        <v>28</v>
      </c>
      <c r="C4724" s="3">
        <v>3</v>
      </c>
      <c r="D4724" s="6">
        <v>45</v>
      </c>
      <c r="E4724" s="9" t="str">
        <f t="shared" si="74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6" t="s">
        <v>36</v>
      </c>
    </row>
    <row r="4725" spans="1:15" x14ac:dyDescent="0.3">
      <c r="A4725" s="7">
        <v>3729</v>
      </c>
      <c r="B4725" s="3">
        <v>28</v>
      </c>
      <c r="C4725" s="3">
        <v>3</v>
      </c>
      <c r="D4725" s="6">
        <v>118</v>
      </c>
      <c r="E4725" s="9" t="str">
        <f t="shared" si="74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6" t="s">
        <v>36</v>
      </c>
    </row>
    <row r="4726" spans="1:15" x14ac:dyDescent="0.3">
      <c r="A4726" s="7">
        <v>3880</v>
      </c>
      <c r="B4726" s="3">
        <v>28</v>
      </c>
      <c r="C4726" s="3">
        <v>4</v>
      </c>
      <c r="D4726" s="6">
        <v>101</v>
      </c>
      <c r="E4726" s="9" t="str">
        <f t="shared" si="74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6" t="s">
        <v>36</v>
      </c>
    </row>
    <row r="4727" spans="1:15" x14ac:dyDescent="0.3">
      <c r="A4727" s="7">
        <v>3969</v>
      </c>
      <c r="B4727" s="3">
        <v>28</v>
      </c>
      <c r="C4727" s="3">
        <v>3</v>
      </c>
      <c r="D4727" s="6">
        <v>78</v>
      </c>
      <c r="E4727" s="9" t="str">
        <f t="shared" si="74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6" t="s">
        <v>37</v>
      </c>
    </row>
    <row r="4728" spans="1:15" x14ac:dyDescent="0.3">
      <c r="A4728" s="7">
        <v>4086</v>
      </c>
      <c r="B4728" s="3">
        <v>28</v>
      </c>
      <c r="C4728" s="3">
        <v>2</v>
      </c>
      <c r="D4728" s="6">
        <v>53</v>
      </c>
      <c r="E4728" s="9" t="str">
        <f t="shared" si="74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6" t="s">
        <v>36</v>
      </c>
    </row>
    <row r="4729" spans="1:15" x14ac:dyDescent="0.3">
      <c r="A4729" s="7">
        <v>4114</v>
      </c>
      <c r="B4729" s="3">
        <v>28</v>
      </c>
      <c r="C4729" s="3">
        <v>2</v>
      </c>
      <c r="D4729" s="6">
        <v>41</v>
      </c>
      <c r="E4729" s="9" t="str">
        <f t="shared" si="74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6" t="s">
        <v>36</v>
      </c>
    </row>
    <row r="4730" spans="1:15" x14ac:dyDescent="0.3">
      <c r="A4730" s="7">
        <v>4282</v>
      </c>
      <c r="B4730" s="3">
        <v>28</v>
      </c>
      <c r="C4730" s="3">
        <v>1</v>
      </c>
      <c r="D4730" s="6">
        <v>34</v>
      </c>
      <c r="E4730" s="9" t="str">
        <f t="shared" si="74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6" t="s">
        <v>37</v>
      </c>
    </row>
    <row r="4731" spans="1:15" x14ac:dyDescent="0.3">
      <c r="A4731" s="7">
        <v>4342</v>
      </c>
      <c r="B4731" s="3">
        <v>28</v>
      </c>
      <c r="C4731" s="3">
        <v>3</v>
      </c>
      <c r="D4731" s="6">
        <v>53</v>
      </c>
      <c r="E4731" s="9" t="str">
        <f t="shared" si="74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6" t="s">
        <v>36</v>
      </c>
    </row>
    <row r="4732" spans="1:15" x14ac:dyDescent="0.3">
      <c r="A4732" s="7">
        <v>4363</v>
      </c>
      <c r="B4732" s="3">
        <v>28</v>
      </c>
      <c r="C4732" s="3">
        <v>2</v>
      </c>
      <c r="D4732" s="6">
        <v>55</v>
      </c>
      <c r="E4732" s="9" t="str">
        <f t="shared" si="74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6" t="s">
        <v>36</v>
      </c>
    </row>
    <row r="4733" spans="1:15" x14ac:dyDescent="0.3">
      <c r="A4733" s="7">
        <v>4384</v>
      </c>
      <c r="B4733" s="3">
        <v>28</v>
      </c>
      <c r="C4733" s="3">
        <v>4</v>
      </c>
      <c r="D4733" s="6">
        <v>85</v>
      </c>
      <c r="E4733" s="9" t="str">
        <f t="shared" si="74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6" t="s">
        <v>36</v>
      </c>
    </row>
    <row r="4734" spans="1:15" x14ac:dyDescent="0.3">
      <c r="A4734" s="7">
        <v>4545</v>
      </c>
      <c r="B4734" s="3">
        <v>28</v>
      </c>
      <c r="C4734" s="3">
        <v>4</v>
      </c>
      <c r="D4734" s="6">
        <v>80</v>
      </c>
      <c r="E4734" s="9" t="str">
        <f t="shared" si="74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6" t="s">
        <v>36</v>
      </c>
    </row>
    <row r="4735" spans="1:15" x14ac:dyDescent="0.3">
      <c r="A4735" s="7">
        <v>4564</v>
      </c>
      <c r="B4735" s="3">
        <v>28</v>
      </c>
      <c r="C4735" s="3">
        <v>2</v>
      </c>
      <c r="D4735" s="6">
        <v>188</v>
      </c>
      <c r="E4735" s="9" t="str">
        <f t="shared" si="74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6" t="s">
        <v>36</v>
      </c>
    </row>
    <row r="4736" spans="1:15" x14ac:dyDescent="0.3">
      <c r="A4736" s="7">
        <v>4660</v>
      </c>
      <c r="B4736" s="3">
        <v>28</v>
      </c>
      <c r="C4736" s="3">
        <v>4</v>
      </c>
      <c r="D4736" s="6">
        <v>199</v>
      </c>
      <c r="E4736" s="9" t="str">
        <f t="shared" si="74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6" t="s">
        <v>36</v>
      </c>
    </row>
    <row r="4737" spans="1:15" x14ac:dyDescent="0.3">
      <c r="A4737" s="7">
        <v>4664</v>
      </c>
      <c r="B4737" s="3">
        <v>28</v>
      </c>
      <c r="C4737" s="3">
        <v>3</v>
      </c>
      <c r="D4737" s="6">
        <v>115</v>
      </c>
      <c r="E4737" s="9" t="str">
        <f t="shared" si="74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6" t="s">
        <v>36</v>
      </c>
    </row>
    <row r="4738" spans="1:15" x14ac:dyDescent="0.3">
      <c r="A4738" s="7">
        <v>4942</v>
      </c>
      <c r="B4738" s="3">
        <v>28</v>
      </c>
      <c r="C4738" s="3">
        <v>4</v>
      </c>
      <c r="D4738" s="6">
        <v>112</v>
      </c>
      <c r="E4738" s="9" t="str">
        <f t="shared" si="74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6" t="s">
        <v>36</v>
      </c>
    </row>
    <row r="4739" spans="1:15" x14ac:dyDescent="0.3">
      <c r="A4739" s="7">
        <v>5000</v>
      </c>
      <c r="B4739" s="3">
        <v>28</v>
      </c>
      <c r="C4739" s="3">
        <v>4</v>
      </c>
      <c r="D4739" s="6">
        <v>83</v>
      </c>
      <c r="E4739" s="9" t="str">
        <f t="shared" si="74"/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6" t="s">
        <v>37</v>
      </c>
    </row>
    <row r="4740" spans="1:15" x14ac:dyDescent="0.3">
      <c r="A4740" s="7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6" t="s">
        <v>36</v>
      </c>
    </row>
    <row r="4741" spans="1:15" x14ac:dyDescent="0.3">
      <c r="A4741" s="7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6" t="s">
        <v>36</v>
      </c>
    </row>
    <row r="4742" spans="1:15" x14ac:dyDescent="0.3">
      <c r="A4742" s="7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6" t="s">
        <v>37</v>
      </c>
    </row>
    <row r="4743" spans="1:15" x14ac:dyDescent="0.3">
      <c r="A4743" s="7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6" t="s">
        <v>36</v>
      </c>
    </row>
    <row r="4744" spans="1:15" x14ac:dyDescent="0.3">
      <c r="A4744" s="7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6" t="s">
        <v>36</v>
      </c>
    </row>
    <row r="4745" spans="1:15" x14ac:dyDescent="0.3">
      <c r="A4745" s="7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6" t="s">
        <v>36</v>
      </c>
    </row>
    <row r="4746" spans="1:15" x14ac:dyDescent="0.3">
      <c r="A4746" s="7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6" t="s">
        <v>37</v>
      </c>
    </row>
    <row r="4747" spans="1:15" x14ac:dyDescent="0.3">
      <c r="A4747" s="7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6" t="s">
        <v>36</v>
      </c>
    </row>
    <row r="4748" spans="1:15" x14ac:dyDescent="0.3">
      <c r="A4748" s="7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6" t="s">
        <v>36</v>
      </c>
    </row>
    <row r="4749" spans="1:15" x14ac:dyDescent="0.3">
      <c r="A4749" s="7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6" t="s">
        <v>36</v>
      </c>
    </row>
    <row r="4750" spans="1:15" x14ac:dyDescent="0.3">
      <c r="A4750" s="7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6" t="s">
        <v>36</v>
      </c>
    </row>
    <row r="4751" spans="1:15" x14ac:dyDescent="0.3">
      <c r="A4751" s="7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6" t="s">
        <v>36</v>
      </c>
    </row>
    <row r="4752" spans="1:15" x14ac:dyDescent="0.3">
      <c r="A4752" s="7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6" t="s">
        <v>36</v>
      </c>
    </row>
    <row r="4753" spans="1:15" x14ac:dyDescent="0.3">
      <c r="A4753" s="7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6" t="s">
        <v>37</v>
      </c>
    </row>
    <row r="4754" spans="1:15" x14ac:dyDescent="0.3">
      <c r="A4754" s="7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6" t="s">
        <v>36</v>
      </c>
    </row>
    <row r="4755" spans="1:15" x14ac:dyDescent="0.3">
      <c r="A4755" s="7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6" t="s">
        <v>36</v>
      </c>
    </row>
    <row r="4756" spans="1:15" x14ac:dyDescent="0.3">
      <c r="A4756" s="7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6" t="s">
        <v>36</v>
      </c>
    </row>
    <row r="4757" spans="1:15" x14ac:dyDescent="0.3">
      <c r="A4757" s="7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6" t="s">
        <v>36</v>
      </c>
    </row>
    <row r="4758" spans="1:15" x14ac:dyDescent="0.3">
      <c r="A4758" s="7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6" t="s">
        <v>37</v>
      </c>
    </row>
    <row r="4759" spans="1:15" x14ac:dyDescent="0.3">
      <c r="A4759" s="7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6" t="s">
        <v>36</v>
      </c>
    </row>
    <row r="4760" spans="1:15" x14ac:dyDescent="0.3">
      <c r="A4760" s="7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6" t="s">
        <v>36</v>
      </c>
    </row>
    <row r="4761" spans="1:15" x14ac:dyDescent="0.3">
      <c r="A4761" s="7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6" t="s">
        <v>36</v>
      </c>
    </row>
    <row r="4762" spans="1:15" x14ac:dyDescent="0.3">
      <c r="A4762" s="7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6" t="s">
        <v>37</v>
      </c>
    </row>
    <row r="4763" spans="1:15" x14ac:dyDescent="0.3">
      <c r="A4763" s="7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6" t="s">
        <v>37</v>
      </c>
    </row>
    <row r="4764" spans="1:15" x14ac:dyDescent="0.3">
      <c r="A4764" s="7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6" t="s">
        <v>36</v>
      </c>
    </row>
    <row r="4765" spans="1:15" x14ac:dyDescent="0.3">
      <c r="A4765" s="7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6" t="s">
        <v>36</v>
      </c>
    </row>
    <row r="4766" spans="1:15" x14ac:dyDescent="0.3">
      <c r="A4766" s="7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6" t="s">
        <v>36</v>
      </c>
    </row>
    <row r="4767" spans="1:15" x14ac:dyDescent="0.3">
      <c r="A4767" s="7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6" t="s">
        <v>36</v>
      </c>
    </row>
    <row r="4768" spans="1:15" x14ac:dyDescent="0.3">
      <c r="A4768" s="7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6" t="s">
        <v>37</v>
      </c>
    </row>
    <row r="4769" spans="1:15" x14ac:dyDescent="0.3">
      <c r="A4769" s="7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6" t="s">
        <v>36</v>
      </c>
    </row>
    <row r="4770" spans="1:15" x14ac:dyDescent="0.3">
      <c r="A4770" s="7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6" t="s">
        <v>36</v>
      </c>
    </row>
    <row r="4771" spans="1:15" x14ac:dyDescent="0.3">
      <c r="A4771" s="7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6" t="s">
        <v>36</v>
      </c>
    </row>
    <row r="4772" spans="1:15" x14ac:dyDescent="0.3">
      <c r="A4772" s="7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6" t="s">
        <v>37</v>
      </c>
    </row>
    <row r="4773" spans="1:15" x14ac:dyDescent="0.3">
      <c r="A4773" s="7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6" t="s">
        <v>36</v>
      </c>
    </row>
    <row r="4774" spans="1:15" x14ac:dyDescent="0.3">
      <c r="A4774" s="7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6" t="s">
        <v>36</v>
      </c>
    </row>
    <row r="4775" spans="1:15" x14ac:dyDescent="0.3">
      <c r="A4775" s="7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6" t="s">
        <v>36</v>
      </c>
    </row>
    <row r="4776" spans="1:15" x14ac:dyDescent="0.3">
      <c r="A4776" s="7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6" t="s">
        <v>36</v>
      </c>
    </row>
    <row r="4777" spans="1:15" x14ac:dyDescent="0.3">
      <c r="A4777" s="7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6" t="s">
        <v>36</v>
      </c>
    </row>
    <row r="4778" spans="1:15" x14ac:dyDescent="0.3">
      <c r="A4778" s="7">
        <v>2191</v>
      </c>
      <c r="B4778" s="3">
        <v>27</v>
      </c>
      <c r="C4778" s="3">
        <v>3</v>
      </c>
      <c r="D4778" s="6">
        <v>110</v>
      </c>
      <c r="E4778" s="9" t="str">
        <f t="shared" ref="E4778:E4841" si="75">IF(D4778&lt;=50,"0-50",IF(D4778&lt;=100,"51-100","100+"))</f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6" t="s">
        <v>37</v>
      </c>
    </row>
    <row r="4779" spans="1:15" x14ac:dyDescent="0.3">
      <c r="A4779" s="7">
        <v>2269</v>
      </c>
      <c r="B4779" s="3">
        <v>27</v>
      </c>
      <c r="C4779" s="3">
        <v>3</v>
      </c>
      <c r="D4779" s="6">
        <v>105</v>
      </c>
      <c r="E4779" s="9" t="str">
        <f t="shared" si="75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6" t="s">
        <v>36</v>
      </c>
    </row>
    <row r="4780" spans="1:15" x14ac:dyDescent="0.3">
      <c r="A4780" s="7">
        <v>2273</v>
      </c>
      <c r="B4780" s="3">
        <v>27</v>
      </c>
      <c r="C4780" s="3">
        <v>3</v>
      </c>
      <c r="D4780" s="6">
        <v>90</v>
      </c>
      <c r="E4780" s="9" t="str">
        <f t="shared" si="75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6" t="s">
        <v>36</v>
      </c>
    </row>
    <row r="4781" spans="1:15" x14ac:dyDescent="0.3">
      <c r="A4781" s="7">
        <v>2274</v>
      </c>
      <c r="B4781" s="3">
        <v>27</v>
      </c>
      <c r="C4781" s="3">
        <v>1</v>
      </c>
      <c r="D4781" s="6">
        <v>83</v>
      </c>
      <c r="E4781" s="9" t="str">
        <f t="shared" si="75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6" t="s">
        <v>37</v>
      </c>
    </row>
    <row r="4782" spans="1:15" x14ac:dyDescent="0.3">
      <c r="A4782" s="7">
        <v>2297</v>
      </c>
      <c r="B4782" s="3">
        <v>27</v>
      </c>
      <c r="C4782" s="3">
        <v>3</v>
      </c>
      <c r="D4782" s="6">
        <v>82</v>
      </c>
      <c r="E4782" s="9" t="str">
        <f t="shared" si="75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6" t="s">
        <v>37</v>
      </c>
    </row>
    <row r="4783" spans="1:15" x14ac:dyDescent="0.3">
      <c r="A4783" s="7">
        <v>2305</v>
      </c>
      <c r="B4783" s="3">
        <v>27</v>
      </c>
      <c r="C4783" s="3">
        <v>2</v>
      </c>
      <c r="D4783" s="6">
        <v>170</v>
      </c>
      <c r="E4783" s="9" t="str">
        <f t="shared" si="75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6" t="s">
        <v>36</v>
      </c>
    </row>
    <row r="4784" spans="1:15" x14ac:dyDescent="0.3">
      <c r="A4784" s="7">
        <v>2315</v>
      </c>
      <c r="B4784" s="3">
        <v>27</v>
      </c>
      <c r="C4784" s="3">
        <v>2</v>
      </c>
      <c r="D4784" s="6">
        <v>112</v>
      </c>
      <c r="E4784" s="9" t="str">
        <f t="shared" si="75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6" t="s">
        <v>36</v>
      </c>
    </row>
    <row r="4785" spans="1:15" x14ac:dyDescent="0.3">
      <c r="A4785" s="7">
        <v>2329</v>
      </c>
      <c r="B4785" s="3">
        <v>27</v>
      </c>
      <c r="C4785" s="3">
        <v>2</v>
      </c>
      <c r="D4785" s="6">
        <v>130</v>
      </c>
      <c r="E4785" s="9" t="str">
        <f t="shared" si="75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6" t="s">
        <v>36</v>
      </c>
    </row>
    <row r="4786" spans="1:15" x14ac:dyDescent="0.3">
      <c r="A4786" s="7">
        <v>2361</v>
      </c>
      <c r="B4786" s="3">
        <v>27</v>
      </c>
      <c r="C4786" s="3">
        <v>1</v>
      </c>
      <c r="D4786" s="6">
        <v>85</v>
      </c>
      <c r="E4786" s="9" t="str">
        <f t="shared" si="75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6" t="s">
        <v>36</v>
      </c>
    </row>
    <row r="4787" spans="1:15" x14ac:dyDescent="0.3">
      <c r="A4787" s="7">
        <v>2390</v>
      </c>
      <c r="B4787" s="3">
        <v>27</v>
      </c>
      <c r="C4787" s="3">
        <v>1</v>
      </c>
      <c r="D4787" s="6">
        <v>41</v>
      </c>
      <c r="E4787" s="9" t="str">
        <f t="shared" si="75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6" t="s">
        <v>37</v>
      </c>
    </row>
    <row r="4788" spans="1:15" x14ac:dyDescent="0.3">
      <c r="A4788" s="7">
        <v>2528</v>
      </c>
      <c r="B4788" s="3">
        <v>27</v>
      </c>
      <c r="C4788" s="3">
        <v>1</v>
      </c>
      <c r="D4788" s="6">
        <v>43</v>
      </c>
      <c r="E4788" s="9" t="str">
        <f t="shared" si="75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6" t="s">
        <v>36</v>
      </c>
    </row>
    <row r="4789" spans="1:15" x14ac:dyDescent="0.3">
      <c r="A4789" s="7">
        <v>2757</v>
      </c>
      <c r="B4789" s="3">
        <v>27</v>
      </c>
      <c r="C4789" s="3">
        <v>0</v>
      </c>
      <c r="D4789" s="6">
        <v>40</v>
      </c>
      <c r="E4789" s="9" t="str">
        <f t="shared" si="75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6" t="s">
        <v>36</v>
      </c>
    </row>
    <row r="4790" spans="1:15" x14ac:dyDescent="0.3">
      <c r="A4790" s="7">
        <v>2790</v>
      </c>
      <c r="B4790" s="3">
        <v>27</v>
      </c>
      <c r="C4790" s="3">
        <v>3</v>
      </c>
      <c r="D4790" s="6">
        <v>34</v>
      </c>
      <c r="E4790" s="9" t="str">
        <f t="shared" si="75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6" t="s">
        <v>37</v>
      </c>
    </row>
    <row r="4791" spans="1:15" x14ac:dyDescent="0.3">
      <c r="A4791" s="7">
        <v>2808</v>
      </c>
      <c r="B4791" s="3">
        <v>27</v>
      </c>
      <c r="C4791" s="3">
        <v>2</v>
      </c>
      <c r="D4791" s="6">
        <v>129</v>
      </c>
      <c r="E4791" s="9" t="str">
        <f t="shared" si="75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6" t="s">
        <v>36</v>
      </c>
    </row>
    <row r="4792" spans="1:15" x14ac:dyDescent="0.3">
      <c r="A4792" s="7">
        <v>2844</v>
      </c>
      <c r="B4792" s="3">
        <v>27</v>
      </c>
      <c r="C4792" s="3">
        <v>3</v>
      </c>
      <c r="D4792" s="6">
        <v>20</v>
      </c>
      <c r="E4792" s="9" t="str">
        <f t="shared" si="75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6" t="s">
        <v>37</v>
      </c>
    </row>
    <row r="4793" spans="1:15" x14ac:dyDescent="0.3">
      <c r="A4793" s="7">
        <v>2861</v>
      </c>
      <c r="B4793" s="3">
        <v>27</v>
      </c>
      <c r="C4793" s="3">
        <v>2</v>
      </c>
      <c r="D4793" s="6">
        <v>20</v>
      </c>
      <c r="E4793" s="9" t="str">
        <f t="shared" si="75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6" t="s">
        <v>36</v>
      </c>
    </row>
    <row r="4794" spans="1:15" x14ac:dyDescent="0.3">
      <c r="A4794" s="7">
        <v>2899</v>
      </c>
      <c r="B4794" s="3">
        <v>27</v>
      </c>
      <c r="C4794" s="3">
        <v>1</v>
      </c>
      <c r="D4794" s="6">
        <v>140</v>
      </c>
      <c r="E4794" s="9" t="str">
        <f t="shared" si="75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6" t="s">
        <v>36</v>
      </c>
    </row>
    <row r="4795" spans="1:15" x14ac:dyDescent="0.3">
      <c r="A4795" s="7">
        <v>2941</v>
      </c>
      <c r="B4795" s="3">
        <v>27</v>
      </c>
      <c r="C4795" s="3">
        <v>3</v>
      </c>
      <c r="D4795" s="6">
        <v>43</v>
      </c>
      <c r="E4795" s="9" t="str">
        <f t="shared" si="75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6" t="s">
        <v>36</v>
      </c>
    </row>
    <row r="4796" spans="1:15" x14ac:dyDescent="0.3">
      <c r="A4796" s="7">
        <v>3038</v>
      </c>
      <c r="B4796" s="3">
        <v>27</v>
      </c>
      <c r="C4796" s="3">
        <v>2</v>
      </c>
      <c r="D4796" s="6">
        <v>158</v>
      </c>
      <c r="E4796" s="9" t="str">
        <f t="shared" si="75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6" t="s">
        <v>36</v>
      </c>
    </row>
    <row r="4797" spans="1:15" x14ac:dyDescent="0.3">
      <c r="A4797" s="7">
        <v>3155</v>
      </c>
      <c r="B4797" s="3">
        <v>27</v>
      </c>
      <c r="C4797" s="3">
        <v>1</v>
      </c>
      <c r="D4797" s="6">
        <v>99</v>
      </c>
      <c r="E4797" s="9" t="str">
        <f t="shared" si="75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6" t="s">
        <v>37</v>
      </c>
    </row>
    <row r="4798" spans="1:15" x14ac:dyDescent="0.3">
      <c r="A4798" s="7">
        <v>3181</v>
      </c>
      <c r="B4798" s="3">
        <v>27</v>
      </c>
      <c r="C4798" s="3">
        <v>3</v>
      </c>
      <c r="D4798" s="6">
        <v>103</v>
      </c>
      <c r="E4798" s="9" t="str">
        <f t="shared" si="75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6" t="s">
        <v>36</v>
      </c>
    </row>
    <row r="4799" spans="1:15" x14ac:dyDescent="0.3">
      <c r="A4799" s="7">
        <v>3229</v>
      </c>
      <c r="B4799" s="3">
        <v>27</v>
      </c>
      <c r="C4799" s="3">
        <v>2</v>
      </c>
      <c r="D4799" s="6">
        <v>45</v>
      </c>
      <c r="E4799" s="9" t="str">
        <f t="shared" si="75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6" t="s">
        <v>37</v>
      </c>
    </row>
    <row r="4800" spans="1:15" x14ac:dyDescent="0.3">
      <c r="A4800" s="7">
        <v>3340</v>
      </c>
      <c r="B4800" s="3">
        <v>27</v>
      </c>
      <c r="C4800" s="3">
        <v>1</v>
      </c>
      <c r="D4800" s="6">
        <v>141</v>
      </c>
      <c r="E4800" s="9" t="str">
        <f t="shared" si="75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6" t="s">
        <v>36</v>
      </c>
    </row>
    <row r="4801" spans="1:15" x14ac:dyDescent="0.3">
      <c r="A4801" s="7">
        <v>3390</v>
      </c>
      <c r="B4801" s="3">
        <v>27</v>
      </c>
      <c r="C4801" s="3">
        <v>3</v>
      </c>
      <c r="D4801" s="6">
        <v>88</v>
      </c>
      <c r="E4801" s="9" t="str">
        <f t="shared" si="75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6" t="s">
        <v>36</v>
      </c>
    </row>
    <row r="4802" spans="1:15" x14ac:dyDescent="0.3">
      <c r="A4802" s="7">
        <v>3507</v>
      </c>
      <c r="B4802" s="3">
        <v>27</v>
      </c>
      <c r="C4802" s="3">
        <v>1</v>
      </c>
      <c r="D4802" s="6">
        <v>58</v>
      </c>
      <c r="E4802" s="9" t="str">
        <f t="shared" si="75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6" t="s">
        <v>37</v>
      </c>
    </row>
    <row r="4803" spans="1:15" x14ac:dyDescent="0.3">
      <c r="A4803" s="7">
        <v>3628</v>
      </c>
      <c r="B4803" s="3">
        <v>27</v>
      </c>
      <c r="C4803" s="3">
        <v>1</v>
      </c>
      <c r="D4803" s="6">
        <v>83</v>
      </c>
      <c r="E4803" s="9" t="str">
        <f t="shared" si="75"/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6" t="s">
        <v>37</v>
      </c>
    </row>
    <row r="4804" spans="1:15" x14ac:dyDescent="0.3">
      <c r="A4804" s="7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6" t="s">
        <v>36</v>
      </c>
    </row>
    <row r="4805" spans="1:15" x14ac:dyDescent="0.3">
      <c r="A4805" s="7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6" t="s">
        <v>36</v>
      </c>
    </row>
    <row r="4806" spans="1:15" x14ac:dyDescent="0.3">
      <c r="A4806" s="7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6" t="s">
        <v>36</v>
      </c>
    </row>
    <row r="4807" spans="1:15" x14ac:dyDescent="0.3">
      <c r="A4807" s="7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6" t="s">
        <v>37</v>
      </c>
    </row>
    <row r="4808" spans="1:15" x14ac:dyDescent="0.3">
      <c r="A4808" s="7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6" t="s">
        <v>37</v>
      </c>
    </row>
    <row r="4809" spans="1:15" x14ac:dyDescent="0.3">
      <c r="A4809" s="7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6" t="s">
        <v>36</v>
      </c>
    </row>
    <row r="4810" spans="1:15" x14ac:dyDescent="0.3">
      <c r="A4810" s="7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6" t="s">
        <v>36</v>
      </c>
    </row>
    <row r="4811" spans="1:15" x14ac:dyDescent="0.3">
      <c r="A4811" s="7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6" t="s">
        <v>36</v>
      </c>
    </row>
    <row r="4812" spans="1:15" x14ac:dyDescent="0.3">
      <c r="A4812" s="7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6" t="s">
        <v>37</v>
      </c>
    </row>
    <row r="4813" spans="1:15" x14ac:dyDescent="0.3">
      <c r="A4813" s="7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6" t="s">
        <v>36</v>
      </c>
    </row>
    <row r="4814" spans="1:15" x14ac:dyDescent="0.3">
      <c r="A4814" s="7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6" t="s">
        <v>36</v>
      </c>
    </row>
    <row r="4815" spans="1:15" x14ac:dyDescent="0.3">
      <c r="A4815" s="7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6" t="s">
        <v>37</v>
      </c>
    </row>
    <row r="4816" spans="1:15" x14ac:dyDescent="0.3">
      <c r="A4816" s="7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6" t="s">
        <v>36</v>
      </c>
    </row>
    <row r="4817" spans="1:15" x14ac:dyDescent="0.3">
      <c r="A4817" s="7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6" t="s">
        <v>36</v>
      </c>
    </row>
    <row r="4818" spans="1:15" x14ac:dyDescent="0.3">
      <c r="A4818" s="7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6" t="s">
        <v>37</v>
      </c>
    </row>
    <row r="4819" spans="1:15" x14ac:dyDescent="0.3">
      <c r="A4819" s="7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6" t="s">
        <v>36</v>
      </c>
    </row>
    <row r="4820" spans="1:15" x14ac:dyDescent="0.3">
      <c r="A4820" s="7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6" t="s">
        <v>36</v>
      </c>
    </row>
    <row r="4821" spans="1:15" x14ac:dyDescent="0.3">
      <c r="A4821" s="7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6" t="s">
        <v>37</v>
      </c>
    </row>
    <row r="4822" spans="1:15" x14ac:dyDescent="0.3">
      <c r="A4822" s="7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6" t="s">
        <v>36</v>
      </c>
    </row>
    <row r="4823" spans="1:15" x14ac:dyDescent="0.3">
      <c r="A4823" s="7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6" t="s">
        <v>36</v>
      </c>
    </row>
    <row r="4824" spans="1:15" x14ac:dyDescent="0.3">
      <c r="A4824" s="7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6" t="s">
        <v>36</v>
      </c>
    </row>
    <row r="4825" spans="1:15" x14ac:dyDescent="0.3">
      <c r="A4825" s="7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6" t="s">
        <v>36</v>
      </c>
    </row>
    <row r="4826" spans="1:15" x14ac:dyDescent="0.3">
      <c r="A4826" s="7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6" t="s">
        <v>37</v>
      </c>
    </row>
    <row r="4827" spans="1:15" x14ac:dyDescent="0.3">
      <c r="A4827" s="7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6" t="s">
        <v>37</v>
      </c>
    </row>
    <row r="4828" spans="1:15" x14ac:dyDescent="0.3">
      <c r="A4828" s="7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6" t="s">
        <v>37</v>
      </c>
    </row>
    <row r="4829" spans="1:15" x14ac:dyDescent="0.3">
      <c r="A4829" s="7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6" t="s">
        <v>37</v>
      </c>
    </row>
    <row r="4830" spans="1:15" x14ac:dyDescent="0.3">
      <c r="A4830" s="7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6" t="s">
        <v>37</v>
      </c>
    </row>
    <row r="4831" spans="1:15" x14ac:dyDescent="0.3">
      <c r="A4831" s="7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6" t="s">
        <v>37</v>
      </c>
    </row>
    <row r="4832" spans="1:15" x14ac:dyDescent="0.3">
      <c r="A4832" s="7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6" t="s">
        <v>37</v>
      </c>
    </row>
    <row r="4833" spans="1:15" x14ac:dyDescent="0.3">
      <c r="A4833" s="7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6" t="s">
        <v>36</v>
      </c>
    </row>
    <row r="4834" spans="1:15" x14ac:dyDescent="0.3">
      <c r="A4834" s="7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6" t="s">
        <v>36</v>
      </c>
    </row>
    <row r="4835" spans="1:15" x14ac:dyDescent="0.3">
      <c r="A4835" s="7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6" t="s">
        <v>37</v>
      </c>
    </row>
    <row r="4836" spans="1:15" x14ac:dyDescent="0.3">
      <c r="A4836" s="7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6" t="s">
        <v>37</v>
      </c>
    </row>
    <row r="4837" spans="1:15" x14ac:dyDescent="0.3">
      <c r="A4837" s="7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6" t="s">
        <v>36</v>
      </c>
    </row>
    <row r="4838" spans="1:15" x14ac:dyDescent="0.3">
      <c r="A4838" s="7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6" t="s">
        <v>36</v>
      </c>
    </row>
    <row r="4839" spans="1:15" x14ac:dyDescent="0.3">
      <c r="A4839" s="7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6" t="s">
        <v>37</v>
      </c>
    </row>
    <row r="4840" spans="1:15" x14ac:dyDescent="0.3">
      <c r="A4840" s="7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6" t="s">
        <v>36</v>
      </c>
    </row>
    <row r="4841" spans="1:15" x14ac:dyDescent="0.3">
      <c r="A4841" s="7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6" t="s">
        <v>36</v>
      </c>
    </row>
    <row r="4842" spans="1:15" x14ac:dyDescent="0.3">
      <c r="A4842" s="7">
        <v>771</v>
      </c>
      <c r="B4842" s="3">
        <v>26</v>
      </c>
      <c r="C4842" s="3">
        <v>2</v>
      </c>
      <c r="D4842" s="6">
        <v>172</v>
      </c>
      <c r="E4842" s="9" t="str">
        <f t="shared" ref="E4842:E4893" si="76">IF(D4842&lt;=50,"0-50",IF(D4842&lt;=100,"51-100","100+"))</f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6" t="s">
        <v>36</v>
      </c>
    </row>
    <row r="4843" spans="1:15" x14ac:dyDescent="0.3">
      <c r="A4843" s="7">
        <v>1205</v>
      </c>
      <c r="B4843" s="3">
        <v>26</v>
      </c>
      <c r="C4843" s="3">
        <v>1</v>
      </c>
      <c r="D4843" s="6">
        <v>190</v>
      </c>
      <c r="E4843" s="9" t="str">
        <f t="shared" si="76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6" t="s">
        <v>36</v>
      </c>
    </row>
    <row r="4844" spans="1:15" x14ac:dyDescent="0.3">
      <c r="A4844" s="7">
        <v>1263</v>
      </c>
      <c r="B4844" s="3">
        <v>26</v>
      </c>
      <c r="C4844" s="3">
        <v>1</v>
      </c>
      <c r="D4844" s="6">
        <v>53</v>
      </c>
      <c r="E4844" s="9" t="str">
        <f t="shared" si="76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6" t="s">
        <v>36</v>
      </c>
    </row>
    <row r="4845" spans="1:15" x14ac:dyDescent="0.3">
      <c r="A4845" s="7">
        <v>1308</v>
      </c>
      <c r="B4845" s="3">
        <v>26</v>
      </c>
      <c r="C4845" s="3">
        <v>2</v>
      </c>
      <c r="D4845" s="6">
        <v>195</v>
      </c>
      <c r="E4845" s="9" t="str">
        <f t="shared" si="76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6" t="s">
        <v>37</v>
      </c>
    </row>
    <row r="4846" spans="1:15" x14ac:dyDescent="0.3">
      <c r="A4846" s="7">
        <v>1338</v>
      </c>
      <c r="B4846" s="3">
        <v>26</v>
      </c>
      <c r="C4846" s="3">
        <v>0</v>
      </c>
      <c r="D4846" s="6">
        <v>179</v>
      </c>
      <c r="E4846" s="9" t="str">
        <f t="shared" si="76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6" t="s">
        <v>36</v>
      </c>
    </row>
    <row r="4847" spans="1:15" x14ac:dyDescent="0.3">
      <c r="A4847" s="7">
        <v>1350</v>
      </c>
      <c r="B4847" s="3">
        <v>26</v>
      </c>
      <c r="C4847" s="3">
        <v>2</v>
      </c>
      <c r="D4847" s="6">
        <v>171</v>
      </c>
      <c r="E4847" s="9" t="str">
        <f t="shared" si="76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6" t="s">
        <v>36</v>
      </c>
    </row>
    <row r="4848" spans="1:15" x14ac:dyDescent="0.3">
      <c r="A4848" s="7">
        <v>1433</v>
      </c>
      <c r="B4848" s="3">
        <v>26</v>
      </c>
      <c r="C4848" s="3">
        <v>2</v>
      </c>
      <c r="D4848" s="6">
        <v>195</v>
      </c>
      <c r="E4848" s="9" t="str">
        <f t="shared" si="76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6" t="s">
        <v>36</v>
      </c>
    </row>
    <row r="4849" spans="1:15" x14ac:dyDescent="0.3">
      <c r="A4849" s="7">
        <v>1654</v>
      </c>
      <c r="B4849" s="3">
        <v>26</v>
      </c>
      <c r="C4849" s="3">
        <v>1</v>
      </c>
      <c r="D4849" s="6">
        <v>24</v>
      </c>
      <c r="E4849" s="9" t="str">
        <f t="shared" si="76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6" t="s">
        <v>37</v>
      </c>
    </row>
    <row r="4850" spans="1:15" x14ac:dyDescent="0.3">
      <c r="A4850" s="7">
        <v>1691</v>
      </c>
      <c r="B4850" s="3">
        <v>26</v>
      </c>
      <c r="C4850" s="3">
        <v>1</v>
      </c>
      <c r="D4850" s="6">
        <v>102</v>
      </c>
      <c r="E4850" s="9" t="str">
        <f t="shared" si="76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6" t="s">
        <v>36</v>
      </c>
    </row>
    <row r="4851" spans="1:15" x14ac:dyDescent="0.3">
      <c r="A4851" s="7">
        <v>1723</v>
      </c>
      <c r="B4851" s="3">
        <v>26</v>
      </c>
      <c r="C4851" s="3">
        <v>2</v>
      </c>
      <c r="D4851" s="6">
        <v>72</v>
      </c>
      <c r="E4851" s="9" t="str">
        <f t="shared" si="76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6" t="s">
        <v>36</v>
      </c>
    </row>
    <row r="4852" spans="1:15" x14ac:dyDescent="0.3">
      <c r="A4852" s="7">
        <v>1766</v>
      </c>
      <c r="B4852" s="3">
        <v>26</v>
      </c>
      <c r="C4852" s="3">
        <v>0</v>
      </c>
      <c r="D4852" s="6">
        <v>149</v>
      </c>
      <c r="E4852" s="9" t="str">
        <f t="shared" si="76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6" t="s">
        <v>36</v>
      </c>
    </row>
    <row r="4853" spans="1:15" x14ac:dyDescent="0.3">
      <c r="A4853" s="7">
        <v>1896</v>
      </c>
      <c r="B4853" s="3">
        <v>26</v>
      </c>
      <c r="C4853" s="3">
        <v>2</v>
      </c>
      <c r="D4853" s="6">
        <v>72</v>
      </c>
      <c r="E4853" s="9" t="str">
        <f t="shared" si="76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6" t="s">
        <v>36</v>
      </c>
    </row>
    <row r="4854" spans="1:15" x14ac:dyDescent="0.3">
      <c r="A4854" s="7">
        <v>1985</v>
      </c>
      <c r="B4854" s="3">
        <v>26</v>
      </c>
      <c r="C4854" s="3">
        <v>1</v>
      </c>
      <c r="D4854" s="6">
        <v>55</v>
      </c>
      <c r="E4854" s="9" t="str">
        <f t="shared" si="76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6" t="s">
        <v>36</v>
      </c>
    </row>
    <row r="4855" spans="1:15" x14ac:dyDescent="0.3">
      <c r="A4855" s="7">
        <v>2080</v>
      </c>
      <c r="B4855" s="3">
        <v>26</v>
      </c>
      <c r="C4855" s="3">
        <v>2</v>
      </c>
      <c r="D4855" s="6">
        <v>40</v>
      </c>
      <c r="E4855" s="9" t="str">
        <f t="shared" si="76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6" t="s">
        <v>36</v>
      </c>
    </row>
    <row r="4856" spans="1:15" x14ac:dyDescent="0.3">
      <c r="A4856" s="7">
        <v>2187</v>
      </c>
      <c r="B4856" s="3">
        <v>26</v>
      </c>
      <c r="C4856" s="3">
        <v>2</v>
      </c>
      <c r="D4856" s="6">
        <v>92</v>
      </c>
      <c r="E4856" s="9" t="str">
        <f t="shared" si="76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6" t="s">
        <v>36</v>
      </c>
    </row>
    <row r="4857" spans="1:15" x14ac:dyDescent="0.3">
      <c r="A4857" s="7">
        <v>2242</v>
      </c>
      <c r="B4857" s="3">
        <v>26</v>
      </c>
      <c r="C4857" s="3">
        <v>0</v>
      </c>
      <c r="D4857" s="6">
        <v>14</v>
      </c>
      <c r="E4857" s="9" t="str">
        <f t="shared" si="76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6" t="s">
        <v>36</v>
      </c>
    </row>
    <row r="4858" spans="1:15" x14ac:dyDescent="0.3">
      <c r="A4858" s="7">
        <v>2271</v>
      </c>
      <c r="B4858" s="3">
        <v>26</v>
      </c>
      <c r="C4858" s="3">
        <v>2</v>
      </c>
      <c r="D4858" s="6">
        <v>51</v>
      </c>
      <c r="E4858" s="9" t="str">
        <f t="shared" si="76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6" t="s">
        <v>36</v>
      </c>
    </row>
    <row r="4859" spans="1:15" x14ac:dyDescent="0.3">
      <c r="A4859" s="7">
        <v>2368</v>
      </c>
      <c r="B4859" s="3">
        <v>26</v>
      </c>
      <c r="C4859" s="3">
        <v>1</v>
      </c>
      <c r="D4859" s="6">
        <v>80</v>
      </c>
      <c r="E4859" s="9" t="str">
        <f t="shared" si="76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6" t="s">
        <v>37</v>
      </c>
    </row>
    <row r="4860" spans="1:15" x14ac:dyDescent="0.3">
      <c r="A4860" s="7">
        <v>2527</v>
      </c>
      <c r="B4860" s="3">
        <v>26</v>
      </c>
      <c r="C4860" s="3">
        <v>1</v>
      </c>
      <c r="D4860" s="6">
        <v>50</v>
      </c>
      <c r="E4860" s="9" t="str">
        <f t="shared" si="76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6" t="s">
        <v>36</v>
      </c>
    </row>
    <row r="4861" spans="1:15" x14ac:dyDescent="0.3">
      <c r="A4861" s="7">
        <v>2649</v>
      </c>
      <c r="B4861" s="3">
        <v>26</v>
      </c>
      <c r="C4861" s="3">
        <v>0</v>
      </c>
      <c r="D4861" s="6">
        <v>155</v>
      </c>
      <c r="E4861" s="9" t="str">
        <f t="shared" si="76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6" t="s">
        <v>36</v>
      </c>
    </row>
    <row r="4862" spans="1:15" x14ac:dyDescent="0.3">
      <c r="A4862" s="7">
        <v>2755</v>
      </c>
      <c r="B4862" s="3">
        <v>26</v>
      </c>
      <c r="C4862" s="3">
        <v>1</v>
      </c>
      <c r="D4862" s="6">
        <v>61</v>
      </c>
      <c r="E4862" s="9" t="str">
        <f t="shared" si="76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6" t="s">
        <v>36</v>
      </c>
    </row>
    <row r="4863" spans="1:15" x14ac:dyDescent="0.3">
      <c r="A4863" s="7">
        <v>2816</v>
      </c>
      <c r="B4863" s="3">
        <v>26</v>
      </c>
      <c r="C4863" s="3">
        <v>1</v>
      </c>
      <c r="D4863" s="6">
        <v>48</v>
      </c>
      <c r="E4863" s="9" t="str">
        <f t="shared" si="76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6" t="s">
        <v>36</v>
      </c>
    </row>
    <row r="4864" spans="1:15" x14ac:dyDescent="0.3">
      <c r="A4864" s="7">
        <v>2952</v>
      </c>
      <c r="B4864" s="3">
        <v>26</v>
      </c>
      <c r="C4864" s="3">
        <v>2</v>
      </c>
      <c r="D4864" s="6">
        <v>132</v>
      </c>
      <c r="E4864" s="9" t="str">
        <f t="shared" si="76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6" t="s">
        <v>37</v>
      </c>
    </row>
    <row r="4865" spans="1:15" x14ac:dyDescent="0.3">
      <c r="A4865" s="7">
        <v>3076</v>
      </c>
      <c r="B4865" s="3">
        <v>26</v>
      </c>
      <c r="C4865" s="3">
        <v>0</v>
      </c>
      <c r="D4865" s="6">
        <v>85</v>
      </c>
      <c r="E4865" s="9" t="str">
        <f t="shared" si="76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6" t="s">
        <v>36</v>
      </c>
    </row>
    <row r="4866" spans="1:15" x14ac:dyDescent="0.3">
      <c r="A4866" s="7">
        <v>3085</v>
      </c>
      <c r="B4866" s="3">
        <v>26</v>
      </c>
      <c r="C4866" s="3">
        <v>0</v>
      </c>
      <c r="D4866" s="6">
        <v>129</v>
      </c>
      <c r="E4866" s="9" t="str">
        <f t="shared" si="76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6" t="s">
        <v>36</v>
      </c>
    </row>
    <row r="4867" spans="1:15" x14ac:dyDescent="0.3">
      <c r="A4867" s="7">
        <v>3147</v>
      </c>
      <c r="B4867" s="3">
        <v>26</v>
      </c>
      <c r="C4867" s="3">
        <v>1</v>
      </c>
      <c r="D4867" s="6">
        <v>38</v>
      </c>
      <c r="E4867" s="9" t="str">
        <f t="shared" si="76"/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6" t="s">
        <v>36</v>
      </c>
    </row>
    <row r="4868" spans="1:15" x14ac:dyDescent="0.3">
      <c r="A4868" s="7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6" t="s">
        <v>37</v>
      </c>
    </row>
    <row r="4869" spans="1:15" x14ac:dyDescent="0.3">
      <c r="A4869" s="7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6" t="s">
        <v>36</v>
      </c>
    </row>
    <row r="4870" spans="1:15" x14ac:dyDescent="0.3">
      <c r="A4870" s="7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6" t="s">
        <v>37</v>
      </c>
    </row>
    <row r="4871" spans="1:15" x14ac:dyDescent="0.3">
      <c r="A4871" s="7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6" t="s">
        <v>36</v>
      </c>
    </row>
    <row r="4872" spans="1:15" x14ac:dyDescent="0.3">
      <c r="A4872" s="7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6" t="s">
        <v>36</v>
      </c>
    </row>
    <row r="4873" spans="1:15" x14ac:dyDescent="0.3">
      <c r="A4873" s="7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6" t="s">
        <v>36</v>
      </c>
    </row>
    <row r="4874" spans="1:15" x14ac:dyDescent="0.3">
      <c r="A4874" s="7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6" t="s">
        <v>37</v>
      </c>
    </row>
    <row r="4875" spans="1:15" x14ac:dyDescent="0.3">
      <c r="A4875" s="7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6" t="s">
        <v>36</v>
      </c>
    </row>
    <row r="4876" spans="1:15" x14ac:dyDescent="0.3">
      <c r="A4876" s="7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6" t="s">
        <v>36</v>
      </c>
    </row>
    <row r="4877" spans="1:15" x14ac:dyDescent="0.3">
      <c r="A4877" s="7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6" t="s">
        <v>36</v>
      </c>
    </row>
    <row r="4878" spans="1:15" x14ac:dyDescent="0.3">
      <c r="A4878" s="7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6" t="s">
        <v>36</v>
      </c>
    </row>
    <row r="4879" spans="1:15" x14ac:dyDescent="0.3">
      <c r="A4879" s="7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6" t="s">
        <v>36</v>
      </c>
    </row>
    <row r="4880" spans="1:15" x14ac:dyDescent="0.3">
      <c r="A4880" s="7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6" t="s">
        <v>36</v>
      </c>
    </row>
    <row r="4881" spans="1:15" x14ac:dyDescent="0.3">
      <c r="A4881" s="7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6" t="s">
        <v>36</v>
      </c>
    </row>
    <row r="4882" spans="1:15" x14ac:dyDescent="0.3">
      <c r="A4882" s="7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6" t="s">
        <v>37</v>
      </c>
    </row>
    <row r="4883" spans="1:15" x14ac:dyDescent="0.3">
      <c r="A4883" s="7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6" t="s">
        <v>36</v>
      </c>
    </row>
    <row r="4884" spans="1:15" x14ac:dyDescent="0.3">
      <c r="A4884" s="7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6" t="s">
        <v>36</v>
      </c>
    </row>
    <row r="4885" spans="1:15" x14ac:dyDescent="0.3">
      <c r="A4885" s="7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6" t="s">
        <v>36</v>
      </c>
    </row>
    <row r="4886" spans="1:15" x14ac:dyDescent="0.3">
      <c r="A4886" s="7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6" t="s">
        <v>36</v>
      </c>
    </row>
    <row r="4887" spans="1:15" x14ac:dyDescent="0.3">
      <c r="A4887" s="7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6" t="s">
        <v>36</v>
      </c>
    </row>
    <row r="4888" spans="1:15" x14ac:dyDescent="0.3">
      <c r="A4888" s="7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6" t="s">
        <v>36</v>
      </c>
    </row>
    <row r="4889" spans="1:15" x14ac:dyDescent="0.3">
      <c r="A4889" s="7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6" t="s">
        <v>36</v>
      </c>
    </row>
    <row r="4890" spans="1:15" x14ac:dyDescent="0.3">
      <c r="A4890" s="7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6" t="s">
        <v>36</v>
      </c>
    </row>
    <row r="4891" spans="1:15" x14ac:dyDescent="0.3">
      <c r="A4891" s="7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6" t="s">
        <v>37</v>
      </c>
    </row>
    <row r="4892" spans="1:15" x14ac:dyDescent="0.3">
      <c r="A4892" s="7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6" t="s">
        <v>36</v>
      </c>
    </row>
    <row r="4893" spans="1:15" x14ac:dyDescent="0.3">
      <c r="A4893" s="7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6" t="s">
        <v>36</v>
      </c>
    </row>
    <row r="4894" spans="1:15" x14ac:dyDescent="0.3">
      <c r="A4894" s="7">
        <v>4508</v>
      </c>
      <c r="B4894" s="3">
        <v>26</v>
      </c>
      <c r="C4894" s="3">
        <v>1</v>
      </c>
      <c r="D4894" s="6">
        <v>8</v>
      </c>
      <c r="E4894" s="9" t="str">
        <f t="shared" ref="E4894:E4929" si="77">IF(D4894&lt;=50,"0-50",IF(D4894&lt;=100,"51-100","100+"))</f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6" t="s">
        <v>37</v>
      </c>
    </row>
    <row r="4895" spans="1:15" x14ac:dyDescent="0.3">
      <c r="A4895" s="7">
        <v>4569</v>
      </c>
      <c r="B4895" s="3">
        <v>26</v>
      </c>
      <c r="C4895" s="3">
        <v>0</v>
      </c>
      <c r="D4895" s="6">
        <v>44</v>
      </c>
      <c r="E4895" s="9" t="str">
        <f t="shared" si="77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6" t="s">
        <v>36</v>
      </c>
    </row>
    <row r="4896" spans="1:15" x14ac:dyDescent="0.3">
      <c r="A4896" s="7">
        <v>4585</v>
      </c>
      <c r="B4896" s="3">
        <v>26</v>
      </c>
      <c r="C4896" s="3">
        <v>0</v>
      </c>
      <c r="D4896" s="6">
        <v>49</v>
      </c>
      <c r="E4896" s="9" t="str">
        <f t="shared" si="77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6" t="s">
        <v>36</v>
      </c>
    </row>
    <row r="4897" spans="1:15" x14ac:dyDescent="0.3">
      <c r="A4897" s="7">
        <v>4680</v>
      </c>
      <c r="B4897" s="3">
        <v>26</v>
      </c>
      <c r="C4897" s="3">
        <v>0</v>
      </c>
      <c r="D4897" s="6">
        <v>161</v>
      </c>
      <c r="E4897" s="9" t="str">
        <f t="shared" si="77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6" t="s">
        <v>36</v>
      </c>
    </row>
    <row r="4898" spans="1:15" x14ac:dyDescent="0.3">
      <c r="A4898" s="7">
        <v>4710</v>
      </c>
      <c r="B4898" s="3">
        <v>26</v>
      </c>
      <c r="C4898" s="3">
        <v>1</v>
      </c>
      <c r="D4898" s="6">
        <v>35</v>
      </c>
      <c r="E4898" s="9" t="str">
        <f t="shared" si="77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6" t="s">
        <v>37</v>
      </c>
    </row>
    <row r="4899" spans="1:15" x14ac:dyDescent="0.3">
      <c r="A4899" s="7">
        <v>4758</v>
      </c>
      <c r="B4899" s="3">
        <v>26</v>
      </c>
      <c r="C4899" s="3">
        <v>2</v>
      </c>
      <c r="D4899" s="6">
        <v>135</v>
      </c>
      <c r="E4899" s="9" t="str">
        <f t="shared" si="77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6" t="s">
        <v>36</v>
      </c>
    </row>
    <row r="4900" spans="1:15" x14ac:dyDescent="0.3">
      <c r="A4900" s="7">
        <v>4770</v>
      </c>
      <c r="B4900" s="3">
        <v>26</v>
      </c>
      <c r="C4900" s="3">
        <v>2</v>
      </c>
      <c r="D4900" s="6">
        <v>20</v>
      </c>
      <c r="E4900" s="9" t="str">
        <f t="shared" si="77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6" t="s">
        <v>36</v>
      </c>
    </row>
    <row r="4901" spans="1:15" x14ac:dyDescent="0.3">
      <c r="A4901" s="7">
        <v>4773</v>
      </c>
      <c r="B4901" s="3">
        <v>26</v>
      </c>
      <c r="C4901" s="3">
        <v>2</v>
      </c>
      <c r="D4901" s="6">
        <v>95</v>
      </c>
      <c r="E4901" s="9" t="str">
        <f t="shared" si="77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6" t="s">
        <v>36</v>
      </c>
    </row>
    <row r="4902" spans="1:15" x14ac:dyDescent="0.3">
      <c r="A4902" s="7">
        <v>4783</v>
      </c>
      <c r="B4902" s="3">
        <v>26</v>
      </c>
      <c r="C4902" s="3">
        <v>0</v>
      </c>
      <c r="D4902" s="6">
        <v>150</v>
      </c>
      <c r="E4902" s="9" t="str">
        <f t="shared" si="77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6" t="s">
        <v>37</v>
      </c>
    </row>
    <row r="4903" spans="1:15" x14ac:dyDescent="0.3">
      <c r="A4903" s="7">
        <v>4797</v>
      </c>
      <c r="B4903" s="3">
        <v>26</v>
      </c>
      <c r="C4903" s="3">
        <v>0</v>
      </c>
      <c r="D4903" s="6">
        <v>42</v>
      </c>
      <c r="E4903" s="9" t="str">
        <f t="shared" si="77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6" t="s">
        <v>36</v>
      </c>
    </row>
    <row r="4904" spans="1:15" x14ac:dyDescent="0.3">
      <c r="A4904" s="7">
        <v>4875</v>
      </c>
      <c r="B4904" s="3">
        <v>26</v>
      </c>
      <c r="C4904" s="3">
        <v>0</v>
      </c>
      <c r="D4904" s="6">
        <v>75</v>
      </c>
      <c r="E4904" s="9" t="str">
        <f t="shared" si="77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6" t="s">
        <v>36</v>
      </c>
    </row>
    <row r="4905" spans="1:15" x14ac:dyDescent="0.3">
      <c r="A4905" s="7">
        <v>4901</v>
      </c>
      <c r="B4905" s="3">
        <v>26</v>
      </c>
      <c r="C4905" s="3">
        <v>1</v>
      </c>
      <c r="D4905" s="6">
        <v>74</v>
      </c>
      <c r="E4905" s="9" t="str">
        <f t="shared" si="77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6" t="s">
        <v>36</v>
      </c>
    </row>
    <row r="4906" spans="1:15" x14ac:dyDescent="0.3">
      <c r="A4906" s="7">
        <v>4902</v>
      </c>
      <c r="B4906" s="3">
        <v>26</v>
      </c>
      <c r="C4906" s="3">
        <v>0</v>
      </c>
      <c r="D4906" s="6">
        <v>54</v>
      </c>
      <c r="E4906" s="9" t="str">
        <f t="shared" si="77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6" t="s">
        <v>36</v>
      </c>
    </row>
    <row r="4907" spans="1:15" x14ac:dyDescent="0.3">
      <c r="A4907" s="7">
        <v>4935</v>
      </c>
      <c r="B4907" s="3">
        <v>26</v>
      </c>
      <c r="C4907" s="3">
        <v>0</v>
      </c>
      <c r="D4907" s="6">
        <v>85</v>
      </c>
      <c r="E4907" s="9" t="str">
        <f t="shared" si="77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6" t="s">
        <v>37</v>
      </c>
    </row>
    <row r="4908" spans="1:15" x14ac:dyDescent="0.3">
      <c r="A4908" s="7">
        <v>4944</v>
      </c>
      <c r="B4908" s="3">
        <v>26</v>
      </c>
      <c r="C4908" s="3">
        <v>0</v>
      </c>
      <c r="D4908" s="6">
        <v>12</v>
      </c>
      <c r="E4908" s="9" t="str">
        <f t="shared" si="77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6" t="s">
        <v>36</v>
      </c>
    </row>
    <row r="4909" spans="1:15" x14ac:dyDescent="0.3">
      <c r="A4909" s="7">
        <v>1</v>
      </c>
      <c r="B4909" s="3">
        <v>25</v>
      </c>
      <c r="C4909" s="3">
        <v>1</v>
      </c>
      <c r="D4909" s="6">
        <v>49</v>
      </c>
      <c r="E4909" s="9" t="str">
        <f t="shared" si="77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6" t="s">
        <v>36</v>
      </c>
    </row>
    <row r="4910" spans="1:15" x14ac:dyDescent="0.3">
      <c r="A4910" s="7">
        <v>90</v>
      </c>
      <c r="B4910" s="3">
        <v>25</v>
      </c>
      <c r="C4910" s="3">
        <v>1</v>
      </c>
      <c r="D4910" s="6">
        <v>113</v>
      </c>
      <c r="E4910" s="9" t="str">
        <f t="shared" si="77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6" t="s">
        <v>37</v>
      </c>
    </row>
    <row r="4911" spans="1:15" x14ac:dyDescent="0.3">
      <c r="A4911" s="7">
        <v>144</v>
      </c>
      <c r="B4911" s="3">
        <v>25</v>
      </c>
      <c r="C4911" s="3">
        <v>1</v>
      </c>
      <c r="D4911" s="6">
        <v>54</v>
      </c>
      <c r="E4911" s="9" t="str">
        <f t="shared" si="77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6" t="s">
        <v>37</v>
      </c>
    </row>
    <row r="4912" spans="1:15" x14ac:dyDescent="0.3">
      <c r="A4912" s="7">
        <v>167</v>
      </c>
      <c r="B4912" s="3">
        <v>25</v>
      </c>
      <c r="C4912" s="3">
        <v>1</v>
      </c>
      <c r="D4912" s="6">
        <v>21</v>
      </c>
      <c r="E4912" s="9" t="str">
        <f t="shared" si="77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6" t="s">
        <v>36</v>
      </c>
    </row>
    <row r="4913" spans="1:15" x14ac:dyDescent="0.3">
      <c r="A4913" s="7">
        <v>348</v>
      </c>
      <c r="B4913" s="3">
        <v>25</v>
      </c>
      <c r="C4913" s="3">
        <v>0</v>
      </c>
      <c r="D4913" s="6">
        <v>43</v>
      </c>
      <c r="E4913" s="9" t="str">
        <f t="shared" si="77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6" t="s">
        <v>37</v>
      </c>
    </row>
    <row r="4914" spans="1:15" x14ac:dyDescent="0.3">
      <c r="A4914" s="7">
        <v>364</v>
      </c>
      <c r="B4914" s="3">
        <v>25</v>
      </c>
      <c r="C4914" s="3">
        <v>0</v>
      </c>
      <c r="D4914" s="6">
        <v>30</v>
      </c>
      <c r="E4914" s="9" t="str">
        <f t="shared" si="77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6" t="s">
        <v>36</v>
      </c>
    </row>
    <row r="4915" spans="1:15" x14ac:dyDescent="0.3">
      <c r="A4915" s="7">
        <v>380</v>
      </c>
      <c r="B4915" s="3">
        <v>25</v>
      </c>
      <c r="C4915" s="3">
        <v>0</v>
      </c>
      <c r="D4915" s="6">
        <v>28</v>
      </c>
      <c r="E4915" s="9" t="str">
        <f t="shared" si="77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6" t="s">
        <v>36</v>
      </c>
    </row>
    <row r="4916" spans="1:15" x14ac:dyDescent="0.3">
      <c r="A4916" s="7">
        <v>467</v>
      </c>
      <c r="B4916" s="3">
        <v>25</v>
      </c>
      <c r="C4916" s="3">
        <v>0</v>
      </c>
      <c r="D4916" s="6">
        <v>13</v>
      </c>
      <c r="E4916" s="9" t="str">
        <f t="shared" si="77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6" t="s">
        <v>36</v>
      </c>
    </row>
    <row r="4917" spans="1:15" x14ac:dyDescent="0.3">
      <c r="A4917" s="7">
        <v>485</v>
      </c>
      <c r="B4917" s="3">
        <v>25</v>
      </c>
      <c r="C4917" s="3">
        <v>1</v>
      </c>
      <c r="D4917" s="6">
        <v>113</v>
      </c>
      <c r="E4917" s="9" t="str">
        <f t="shared" si="77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6" t="s">
        <v>37</v>
      </c>
    </row>
    <row r="4918" spans="1:15" x14ac:dyDescent="0.3">
      <c r="A4918" s="7">
        <v>496</v>
      </c>
      <c r="B4918" s="3">
        <v>25</v>
      </c>
      <c r="C4918" s="3">
        <v>0</v>
      </c>
      <c r="D4918" s="6">
        <v>44</v>
      </c>
      <c r="E4918" s="9" t="str">
        <f t="shared" si="77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6" t="s">
        <v>37</v>
      </c>
    </row>
    <row r="4919" spans="1:15" x14ac:dyDescent="0.3">
      <c r="A4919" s="7">
        <v>537</v>
      </c>
      <c r="B4919" s="3">
        <v>25</v>
      </c>
      <c r="C4919" s="3">
        <v>1</v>
      </c>
      <c r="D4919" s="6">
        <v>43</v>
      </c>
      <c r="E4919" s="9" t="str">
        <f t="shared" si="77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6" t="s">
        <v>36</v>
      </c>
    </row>
    <row r="4920" spans="1:15" x14ac:dyDescent="0.3">
      <c r="A4920" s="7">
        <v>541</v>
      </c>
      <c r="B4920" s="3">
        <v>25</v>
      </c>
      <c r="C4920" s="3">
        <v>1</v>
      </c>
      <c r="D4920" s="6">
        <v>109</v>
      </c>
      <c r="E4920" s="9" t="str">
        <f t="shared" si="77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6" t="s">
        <v>36</v>
      </c>
    </row>
    <row r="4921" spans="1:15" x14ac:dyDescent="0.3">
      <c r="A4921" s="7">
        <v>577</v>
      </c>
      <c r="B4921" s="3">
        <v>25</v>
      </c>
      <c r="C4921" s="3">
        <v>1</v>
      </c>
      <c r="D4921" s="6">
        <v>48</v>
      </c>
      <c r="E4921" s="9" t="str">
        <f t="shared" si="77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6" t="s">
        <v>37</v>
      </c>
    </row>
    <row r="4922" spans="1:15" x14ac:dyDescent="0.3">
      <c r="A4922" s="7">
        <v>650</v>
      </c>
      <c r="B4922" s="3">
        <v>25</v>
      </c>
      <c r="C4922" s="3">
        <v>1</v>
      </c>
      <c r="D4922" s="6">
        <v>82</v>
      </c>
      <c r="E4922" s="9" t="str">
        <f t="shared" si="77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6" t="s">
        <v>36</v>
      </c>
    </row>
    <row r="4923" spans="1:15" x14ac:dyDescent="0.3">
      <c r="A4923" s="7">
        <v>1004</v>
      </c>
      <c r="B4923" s="3">
        <v>25</v>
      </c>
      <c r="C4923" s="3">
        <v>1</v>
      </c>
      <c r="D4923" s="6">
        <v>62</v>
      </c>
      <c r="E4923" s="9" t="str">
        <f t="shared" si="77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6" t="s">
        <v>36</v>
      </c>
    </row>
    <row r="4924" spans="1:15" x14ac:dyDescent="0.3">
      <c r="A4924" s="7">
        <v>1066</v>
      </c>
      <c r="B4924" s="3">
        <v>25</v>
      </c>
      <c r="C4924" s="3">
        <v>1</v>
      </c>
      <c r="D4924" s="6">
        <v>113</v>
      </c>
      <c r="E4924" s="9" t="str">
        <f t="shared" si="77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6" t="s">
        <v>37</v>
      </c>
    </row>
    <row r="4925" spans="1:15" x14ac:dyDescent="0.3">
      <c r="A4925" s="7">
        <v>1093</v>
      </c>
      <c r="B4925" s="3">
        <v>25</v>
      </c>
      <c r="C4925" s="3">
        <v>1</v>
      </c>
      <c r="D4925" s="6">
        <v>70</v>
      </c>
      <c r="E4925" s="9" t="str">
        <f t="shared" si="77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6" t="s">
        <v>36</v>
      </c>
    </row>
    <row r="4926" spans="1:15" x14ac:dyDescent="0.3">
      <c r="A4926" s="7">
        <v>1182</v>
      </c>
      <c r="B4926" s="3">
        <v>25</v>
      </c>
      <c r="C4926" s="3">
        <v>0</v>
      </c>
      <c r="D4926" s="6">
        <v>65</v>
      </c>
      <c r="E4926" s="9" t="str">
        <f t="shared" si="77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6" t="s">
        <v>36</v>
      </c>
    </row>
    <row r="4927" spans="1:15" x14ac:dyDescent="0.3">
      <c r="A4927" s="7">
        <v>1429</v>
      </c>
      <c r="B4927" s="3">
        <v>25</v>
      </c>
      <c r="C4927" s="3">
        <v>1</v>
      </c>
      <c r="D4927" s="6">
        <v>21</v>
      </c>
      <c r="E4927" s="9" t="str">
        <f t="shared" si="77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6" t="s">
        <v>36</v>
      </c>
    </row>
    <row r="4928" spans="1:15" x14ac:dyDescent="0.3">
      <c r="A4928" s="7">
        <v>1523</v>
      </c>
      <c r="B4928" s="3">
        <v>25</v>
      </c>
      <c r="C4928" s="3">
        <v>1</v>
      </c>
      <c r="D4928" s="6">
        <v>101</v>
      </c>
      <c r="E4928" s="9" t="str">
        <f t="shared" si="77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6" t="s">
        <v>37</v>
      </c>
    </row>
    <row r="4929" spans="1:15" x14ac:dyDescent="0.3">
      <c r="A4929" s="7">
        <v>1733</v>
      </c>
      <c r="B4929" s="3">
        <v>25</v>
      </c>
      <c r="C4929" s="3">
        <v>0</v>
      </c>
      <c r="D4929" s="6">
        <v>88</v>
      </c>
      <c r="E4929" s="9" t="str">
        <f t="shared" si="77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6" t="s">
        <v>37</v>
      </c>
    </row>
    <row r="4930" spans="1:15" x14ac:dyDescent="0.3">
      <c r="A4930" s="7">
        <v>1848</v>
      </c>
      <c r="B4930" s="3">
        <v>25</v>
      </c>
      <c r="C4930" s="3">
        <v>0</v>
      </c>
      <c r="D4930" s="6">
        <v>52</v>
      </c>
      <c r="E4930" s="9" t="str">
        <f t="shared" ref="E4930:E4993" si="78">IF(D4930&lt;=50,"0-50",IF(D4930&lt;=100,"51-100","100+"))</f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6" t="s">
        <v>36</v>
      </c>
    </row>
    <row r="4931" spans="1:15" x14ac:dyDescent="0.3">
      <c r="A4931" s="7">
        <v>1869</v>
      </c>
      <c r="B4931" s="3">
        <v>25</v>
      </c>
      <c r="C4931" s="3">
        <v>1</v>
      </c>
      <c r="D4931" s="6">
        <v>118</v>
      </c>
      <c r="E4931" s="9" t="str">
        <f t="shared" si="78"/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6" t="s">
        <v>37</v>
      </c>
    </row>
    <row r="4932" spans="1:15" x14ac:dyDescent="0.3">
      <c r="A4932" s="7">
        <v>1906</v>
      </c>
      <c r="B4932" s="3">
        <v>25</v>
      </c>
      <c r="C4932" s="3">
        <v>1</v>
      </c>
      <c r="D4932" s="6">
        <v>112</v>
      </c>
      <c r="E4932" s="9" t="str">
        <f t="shared" si="78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6" t="s">
        <v>36</v>
      </c>
    </row>
    <row r="4933" spans="1:15" x14ac:dyDescent="0.3">
      <c r="A4933" s="7">
        <v>2010</v>
      </c>
      <c r="B4933" s="3">
        <v>25</v>
      </c>
      <c r="C4933" s="3">
        <v>0</v>
      </c>
      <c r="D4933" s="6">
        <v>99</v>
      </c>
      <c r="E4933" s="9" t="str">
        <f t="shared" si="78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6" t="s">
        <v>36</v>
      </c>
    </row>
    <row r="4934" spans="1:15" x14ac:dyDescent="0.3">
      <c r="A4934" s="7">
        <v>2103</v>
      </c>
      <c r="B4934" s="3">
        <v>25</v>
      </c>
      <c r="C4934" s="3">
        <v>1</v>
      </c>
      <c r="D4934" s="6">
        <v>81</v>
      </c>
      <c r="E4934" s="9" t="str">
        <f t="shared" si="78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6" t="s">
        <v>37</v>
      </c>
    </row>
    <row r="4935" spans="1:15" x14ac:dyDescent="0.3">
      <c r="A4935" s="7">
        <v>2158</v>
      </c>
      <c r="B4935" s="3">
        <v>25</v>
      </c>
      <c r="C4935" s="3">
        <v>0</v>
      </c>
      <c r="D4935" s="6">
        <v>71</v>
      </c>
      <c r="E4935" s="9" t="str">
        <f t="shared" si="78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6" t="s">
        <v>36</v>
      </c>
    </row>
    <row r="4936" spans="1:15" x14ac:dyDescent="0.3">
      <c r="A4936" s="7">
        <v>2193</v>
      </c>
      <c r="B4936" s="3">
        <v>25</v>
      </c>
      <c r="C4936" s="3">
        <v>1</v>
      </c>
      <c r="D4936" s="6">
        <v>13</v>
      </c>
      <c r="E4936" s="9" t="str">
        <f t="shared" si="78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6" t="s">
        <v>37</v>
      </c>
    </row>
    <row r="4937" spans="1:15" x14ac:dyDescent="0.3">
      <c r="A4937" s="7">
        <v>2227</v>
      </c>
      <c r="B4937" s="3">
        <v>25</v>
      </c>
      <c r="C4937" s="3">
        <v>1</v>
      </c>
      <c r="D4937" s="6">
        <v>98</v>
      </c>
      <c r="E4937" s="9" t="str">
        <f t="shared" si="78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6" t="s">
        <v>36</v>
      </c>
    </row>
    <row r="4938" spans="1:15" x14ac:dyDescent="0.3">
      <c r="A4938" s="7">
        <v>2418</v>
      </c>
      <c r="B4938" s="3">
        <v>25</v>
      </c>
      <c r="C4938" s="3">
        <v>0</v>
      </c>
      <c r="D4938" s="6">
        <v>53</v>
      </c>
      <c r="E4938" s="9" t="str">
        <f t="shared" si="78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6" t="s">
        <v>37</v>
      </c>
    </row>
    <row r="4939" spans="1:15" x14ac:dyDescent="0.3">
      <c r="A4939" s="7">
        <v>2447</v>
      </c>
      <c r="B4939" s="3">
        <v>25</v>
      </c>
      <c r="C4939" s="3">
        <v>1</v>
      </c>
      <c r="D4939" s="6">
        <v>70</v>
      </c>
      <c r="E4939" s="9" t="str">
        <f t="shared" si="78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6" t="s">
        <v>36</v>
      </c>
    </row>
    <row r="4940" spans="1:15" x14ac:dyDescent="0.3">
      <c r="A4940" s="7">
        <v>2453</v>
      </c>
      <c r="B4940" s="3">
        <v>25</v>
      </c>
      <c r="C4940" s="3">
        <v>1</v>
      </c>
      <c r="D4940" s="6">
        <v>28</v>
      </c>
      <c r="E4940" s="9" t="str">
        <f t="shared" si="78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6" t="s">
        <v>36</v>
      </c>
    </row>
    <row r="4941" spans="1:15" x14ac:dyDescent="0.3">
      <c r="A4941" s="7">
        <v>2546</v>
      </c>
      <c r="B4941" s="3">
        <v>25</v>
      </c>
      <c r="C4941" s="3">
        <v>1</v>
      </c>
      <c r="D4941" s="6">
        <v>39</v>
      </c>
      <c r="E4941" s="9" t="str">
        <f t="shared" si="78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6" t="s">
        <v>36</v>
      </c>
    </row>
    <row r="4942" spans="1:15" x14ac:dyDescent="0.3">
      <c r="A4942" s="7">
        <v>2837</v>
      </c>
      <c r="B4942" s="3">
        <v>25</v>
      </c>
      <c r="C4942" s="3">
        <v>1</v>
      </c>
      <c r="D4942" s="6">
        <v>74</v>
      </c>
      <c r="E4942" s="9" t="str">
        <f t="shared" si="78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6" t="s">
        <v>36</v>
      </c>
    </row>
    <row r="4943" spans="1:15" x14ac:dyDescent="0.3">
      <c r="A4943" s="7">
        <v>2981</v>
      </c>
      <c r="B4943" s="3">
        <v>25</v>
      </c>
      <c r="C4943" s="3">
        <v>1</v>
      </c>
      <c r="D4943" s="6">
        <v>53</v>
      </c>
      <c r="E4943" s="9" t="str">
        <f t="shared" si="78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6" t="s">
        <v>36</v>
      </c>
    </row>
    <row r="4944" spans="1:15" x14ac:dyDescent="0.3">
      <c r="A4944" s="7">
        <v>3011</v>
      </c>
      <c r="B4944" s="3">
        <v>25</v>
      </c>
      <c r="C4944" s="3">
        <v>1</v>
      </c>
      <c r="D4944" s="6">
        <v>72</v>
      </c>
      <c r="E4944" s="9" t="str">
        <f t="shared" si="78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6" t="s">
        <v>36</v>
      </c>
    </row>
    <row r="4945" spans="1:15" x14ac:dyDescent="0.3">
      <c r="A4945" s="7">
        <v>3136</v>
      </c>
      <c r="B4945" s="3">
        <v>25</v>
      </c>
      <c r="C4945" s="3">
        <v>0</v>
      </c>
      <c r="D4945" s="6">
        <v>91</v>
      </c>
      <c r="E4945" s="9" t="str">
        <f t="shared" si="78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6" t="s">
        <v>36</v>
      </c>
    </row>
    <row r="4946" spans="1:15" x14ac:dyDescent="0.3">
      <c r="A4946" s="7">
        <v>3285</v>
      </c>
      <c r="B4946" s="3">
        <v>25</v>
      </c>
      <c r="C4946" s="3">
        <v>1</v>
      </c>
      <c r="D4946" s="6">
        <v>101</v>
      </c>
      <c r="E4946" s="9" t="str">
        <f t="shared" si="78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6" t="s">
        <v>37</v>
      </c>
    </row>
    <row r="4947" spans="1:15" x14ac:dyDescent="0.3">
      <c r="A4947" s="7">
        <v>3293</v>
      </c>
      <c r="B4947" s="3">
        <v>25</v>
      </c>
      <c r="C4947" s="3">
        <v>1</v>
      </c>
      <c r="D4947" s="6">
        <v>13</v>
      </c>
      <c r="E4947" s="9" t="str">
        <f t="shared" si="78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6" t="s">
        <v>36</v>
      </c>
    </row>
    <row r="4948" spans="1:15" x14ac:dyDescent="0.3">
      <c r="A4948" s="7">
        <v>3379</v>
      </c>
      <c r="B4948" s="3">
        <v>25</v>
      </c>
      <c r="C4948" s="3">
        <v>0</v>
      </c>
      <c r="D4948" s="6">
        <v>44</v>
      </c>
      <c r="E4948" s="9" t="str">
        <f t="shared" si="78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6" t="s">
        <v>37</v>
      </c>
    </row>
    <row r="4949" spans="1:15" x14ac:dyDescent="0.3">
      <c r="A4949" s="7">
        <v>3395</v>
      </c>
      <c r="B4949" s="3">
        <v>25</v>
      </c>
      <c r="C4949" s="3">
        <v>1</v>
      </c>
      <c r="D4949" s="6">
        <v>113</v>
      </c>
      <c r="E4949" s="9" t="str">
        <f t="shared" si="78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6" t="s">
        <v>36</v>
      </c>
    </row>
    <row r="4950" spans="1:15" x14ac:dyDescent="0.3">
      <c r="A4950" s="7">
        <v>3487</v>
      </c>
      <c r="B4950" s="3">
        <v>25</v>
      </c>
      <c r="C4950" s="3">
        <v>1</v>
      </c>
      <c r="D4950" s="6">
        <v>20</v>
      </c>
      <c r="E4950" s="9" t="str">
        <f t="shared" si="78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6" t="s">
        <v>37</v>
      </c>
    </row>
    <row r="4951" spans="1:15" x14ac:dyDescent="0.3">
      <c r="A4951" s="7">
        <v>3871</v>
      </c>
      <c r="B4951" s="3">
        <v>25</v>
      </c>
      <c r="C4951" s="3">
        <v>0</v>
      </c>
      <c r="D4951" s="6">
        <v>25</v>
      </c>
      <c r="E4951" s="9" t="str">
        <f t="shared" si="78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6" t="s">
        <v>36</v>
      </c>
    </row>
    <row r="4952" spans="1:15" x14ac:dyDescent="0.3">
      <c r="A4952" s="7">
        <v>3947</v>
      </c>
      <c r="B4952" s="3">
        <v>25</v>
      </c>
      <c r="C4952" s="3">
        <v>1</v>
      </c>
      <c r="D4952" s="6">
        <v>40</v>
      </c>
      <c r="E4952" s="9" t="str">
        <f t="shared" si="78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6" t="s">
        <v>36</v>
      </c>
    </row>
    <row r="4953" spans="1:15" x14ac:dyDescent="0.3">
      <c r="A4953" s="7">
        <v>4016</v>
      </c>
      <c r="B4953" s="3">
        <v>25</v>
      </c>
      <c r="C4953" s="3">
        <v>1</v>
      </c>
      <c r="D4953" s="6">
        <v>139</v>
      </c>
      <c r="E4953" s="9" t="str">
        <f t="shared" si="78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6" t="s">
        <v>37</v>
      </c>
    </row>
    <row r="4954" spans="1:15" x14ac:dyDescent="0.3">
      <c r="A4954" s="7">
        <v>4047</v>
      </c>
      <c r="B4954" s="3">
        <v>25</v>
      </c>
      <c r="C4954" s="3">
        <v>0</v>
      </c>
      <c r="D4954" s="6">
        <v>72</v>
      </c>
      <c r="E4954" s="9" t="str">
        <f t="shared" si="78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6" t="s">
        <v>36</v>
      </c>
    </row>
    <row r="4955" spans="1:15" x14ac:dyDescent="0.3">
      <c r="A4955" s="7">
        <v>4272</v>
      </c>
      <c r="B4955" s="3">
        <v>25</v>
      </c>
      <c r="C4955" s="3">
        <v>1</v>
      </c>
      <c r="D4955" s="6">
        <v>150</v>
      </c>
      <c r="E4955" s="9" t="str">
        <f t="shared" si="78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6" t="s">
        <v>36</v>
      </c>
    </row>
    <row r="4956" spans="1:15" x14ac:dyDescent="0.3">
      <c r="A4956" s="7">
        <v>4482</v>
      </c>
      <c r="B4956" s="3">
        <v>25</v>
      </c>
      <c r="C4956" s="3">
        <v>2</v>
      </c>
      <c r="D4956" s="6">
        <v>35</v>
      </c>
      <c r="E4956" s="9" t="str">
        <f t="shared" si="78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6" t="s">
        <v>36</v>
      </c>
    </row>
    <row r="4957" spans="1:15" x14ac:dyDescent="0.3">
      <c r="A4957" s="7">
        <v>4583</v>
      </c>
      <c r="B4957" s="3">
        <v>25</v>
      </c>
      <c r="C4957" s="3">
        <v>1</v>
      </c>
      <c r="D4957" s="6">
        <v>69</v>
      </c>
      <c r="E4957" s="9" t="str">
        <f t="shared" si="78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6" t="s">
        <v>36</v>
      </c>
    </row>
    <row r="4958" spans="1:15" x14ac:dyDescent="0.3">
      <c r="A4958" s="7">
        <v>4678</v>
      </c>
      <c r="B4958" s="3">
        <v>25</v>
      </c>
      <c r="C4958" s="3">
        <v>0</v>
      </c>
      <c r="D4958" s="6">
        <v>38</v>
      </c>
      <c r="E4958" s="9" t="str">
        <f t="shared" si="78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6" t="s">
        <v>36</v>
      </c>
    </row>
    <row r="4959" spans="1:15" x14ac:dyDescent="0.3">
      <c r="A4959" s="7">
        <v>4713</v>
      </c>
      <c r="B4959" s="3">
        <v>25</v>
      </c>
      <c r="C4959" s="3">
        <v>0</v>
      </c>
      <c r="D4959" s="6">
        <v>14</v>
      </c>
      <c r="E4959" s="9" t="str">
        <f t="shared" si="78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6" t="s">
        <v>37</v>
      </c>
    </row>
    <row r="4960" spans="1:15" x14ac:dyDescent="0.3">
      <c r="A4960" s="7">
        <v>4714</v>
      </c>
      <c r="B4960" s="3">
        <v>25</v>
      </c>
      <c r="C4960" s="3">
        <v>1</v>
      </c>
      <c r="D4960" s="6">
        <v>122</v>
      </c>
      <c r="E4960" s="9" t="str">
        <f t="shared" si="78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6" t="s">
        <v>36</v>
      </c>
    </row>
    <row r="4961" spans="1:15" x14ac:dyDescent="0.3">
      <c r="A4961" s="7">
        <v>4889</v>
      </c>
      <c r="B4961" s="3">
        <v>25</v>
      </c>
      <c r="C4961" s="3">
        <v>1</v>
      </c>
      <c r="D4961" s="6">
        <v>121</v>
      </c>
      <c r="E4961" s="9" t="str">
        <f t="shared" si="78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6" t="s">
        <v>36</v>
      </c>
    </row>
    <row r="4962" spans="1:15" x14ac:dyDescent="0.3">
      <c r="A4962" s="7">
        <v>106</v>
      </c>
      <c r="B4962" s="3">
        <v>24</v>
      </c>
      <c r="C4962" s="3">
        <v>0</v>
      </c>
      <c r="D4962" s="6">
        <v>35</v>
      </c>
      <c r="E4962" s="9" t="str">
        <f t="shared" si="78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6" t="s">
        <v>36</v>
      </c>
    </row>
    <row r="4963" spans="1:15" x14ac:dyDescent="0.3">
      <c r="A4963" s="7">
        <v>156</v>
      </c>
      <c r="B4963" s="3">
        <v>24</v>
      </c>
      <c r="C4963" s="3">
        <v>0</v>
      </c>
      <c r="D4963" s="6">
        <v>60</v>
      </c>
      <c r="E4963" s="9" t="str">
        <f t="shared" si="78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6" t="s">
        <v>36</v>
      </c>
    </row>
    <row r="4964" spans="1:15" x14ac:dyDescent="0.3">
      <c r="A4964" s="7">
        <v>183</v>
      </c>
      <c r="B4964" s="3">
        <v>24</v>
      </c>
      <c r="C4964" s="3">
        <v>0</v>
      </c>
      <c r="D4964" s="6">
        <v>135</v>
      </c>
      <c r="E4964" s="9" t="str">
        <f t="shared" si="78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6" t="s">
        <v>36</v>
      </c>
    </row>
    <row r="4965" spans="1:15" x14ac:dyDescent="0.3">
      <c r="A4965" s="7">
        <v>227</v>
      </c>
      <c r="B4965" s="3">
        <v>24</v>
      </c>
      <c r="C4965" s="3">
        <v>1</v>
      </c>
      <c r="D4965" s="6">
        <v>39</v>
      </c>
      <c r="E4965" s="9" t="str">
        <f t="shared" si="78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6" t="s">
        <v>36</v>
      </c>
    </row>
    <row r="4966" spans="1:15" x14ac:dyDescent="0.3">
      <c r="A4966" s="7">
        <v>316</v>
      </c>
      <c r="B4966" s="3">
        <v>24</v>
      </c>
      <c r="C4966" s="3">
        <v>2</v>
      </c>
      <c r="D4966" s="6">
        <v>51</v>
      </c>
      <c r="E4966" s="9" t="str">
        <f t="shared" si="78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6" t="s">
        <v>36</v>
      </c>
    </row>
    <row r="4967" spans="1:15" x14ac:dyDescent="0.3">
      <c r="A4967" s="7">
        <v>525</v>
      </c>
      <c r="B4967" s="3">
        <v>24</v>
      </c>
      <c r="C4967" s="3">
        <v>1</v>
      </c>
      <c r="D4967" s="6">
        <v>75</v>
      </c>
      <c r="E4967" s="9" t="str">
        <f t="shared" si="78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6" t="s">
        <v>36</v>
      </c>
    </row>
    <row r="4968" spans="1:15" x14ac:dyDescent="0.3">
      <c r="A4968" s="7">
        <v>584</v>
      </c>
      <c r="B4968" s="3">
        <v>24</v>
      </c>
      <c r="C4968" s="3">
        <v>1</v>
      </c>
      <c r="D4968" s="6">
        <v>38</v>
      </c>
      <c r="E4968" s="9" t="str">
        <f t="shared" si="78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6" t="s">
        <v>36</v>
      </c>
    </row>
    <row r="4969" spans="1:15" x14ac:dyDescent="0.3">
      <c r="A4969" s="7">
        <v>598</v>
      </c>
      <c r="B4969" s="3">
        <v>24</v>
      </c>
      <c r="C4969" s="3">
        <v>2</v>
      </c>
      <c r="D4969" s="6">
        <v>125</v>
      </c>
      <c r="E4969" s="9" t="str">
        <f t="shared" si="78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6" t="s">
        <v>37</v>
      </c>
    </row>
    <row r="4970" spans="1:15" x14ac:dyDescent="0.3">
      <c r="A4970" s="7">
        <v>687</v>
      </c>
      <c r="B4970" s="3">
        <v>24</v>
      </c>
      <c r="C4970" s="3">
        <v>1</v>
      </c>
      <c r="D4970" s="6">
        <v>38</v>
      </c>
      <c r="E4970" s="9" t="str">
        <f t="shared" si="78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6" t="s">
        <v>36</v>
      </c>
    </row>
    <row r="4971" spans="1:15" x14ac:dyDescent="0.3">
      <c r="A4971" s="7">
        <v>794</v>
      </c>
      <c r="B4971" s="3">
        <v>24</v>
      </c>
      <c r="C4971" s="3">
        <v>2</v>
      </c>
      <c r="D4971" s="6">
        <v>150</v>
      </c>
      <c r="E4971" s="9" t="str">
        <f t="shared" si="78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6" t="s">
        <v>36</v>
      </c>
    </row>
    <row r="4972" spans="1:15" x14ac:dyDescent="0.3">
      <c r="A4972" s="7">
        <v>874</v>
      </c>
      <c r="B4972" s="3">
        <v>24</v>
      </c>
      <c r="C4972" s="3">
        <v>0</v>
      </c>
      <c r="D4972" s="6">
        <v>88</v>
      </c>
      <c r="E4972" s="9" t="str">
        <f t="shared" si="78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6" t="s">
        <v>36</v>
      </c>
    </row>
    <row r="4973" spans="1:15" x14ac:dyDescent="0.3">
      <c r="A4973" s="7">
        <v>890</v>
      </c>
      <c r="B4973" s="3">
        <v>24</v>
      </c>
      <c r="C4973" s="3">
        <v>2</v>
      </c>
      <c r="D4973" s="6">
        <v>82</v>
      </c>
      <c r="E4973" s="9" t="str">
        <f t="shared" si="78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6" t="s">
        <v>37</v>
      </c>
    </row>
    <row r="4974" spans="1:15" x14ac:dyDescent="0.3">
      <c r="A4974" s="7">
        <v>1174</v>
      </c>
      <c r="B4974" s="3">
        <v>24</v>
      </c>
      <c r="C4974" s="3">
        <v>1</v>
      </c>
      <c r="D4974" s="6">
        <v>35</v>
      </c>
      <c r="E4974" s="9" t="str">
        <f t="shared" si="78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6" t="s">
        <v>36</v>
      </c>
    </row>
    <row r="4975" spans="1:15" x14ac:dyDescent="0.3">
      <c r="A4975" s="7">
        <v>2260</v>
      </c>
      <c r="B4975" s="3">
        <v>24</v>
      </c>
      <c r="C4975" s="3">
        <v>0</v>
      </c>
      <c r="D4975" s="6">
        <v>82</v>
      </c>
      <c r="E4975" s="9" t="str">
        <f t="shared" si="78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6" t="s">
        <v>36</v>
      </c>
    </row>
    <row r="4976" spans="1:15" x14ac:dyDescent="0.3">
      <c r="A4976" s="7">
        <v>2467</v>
      </c>
      <c r="B4976" s="3">
        <v>24</v>
      </c>
      <c r="C4976" s="3">
        <v>2</v>
      </c>
      <c r="D4976" s="6">
        <v>80</v>
      </c>
      <c r="E4976" s="9" t="str">
        <f t="shared" si="78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6" t="s">
        <v>36</v>
      </c>
    </row>
    <row r="4977" spans="1:15" x14ac:dyDescent="0.3">
      <c r="A4977" s="7">
        <v>2653</v>
      </c>
      <c r="B4977" s="3">
        <v>24</v>
      </c>
      <c r="C4977" s="3">
        <v>0</v>
      </c>
      <c r="D4977" s="6">
        <v>44</v>
      </c>
      <c r="E4977" s="9" t="str">
        <f t="shared" si="78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6" t="s">
        <v>36</v>
      </c>
    </row>
    <row r="4978" spans="1:15" x14ac:dyDescent="0.3">
      <c r="A4978" s="7">
        <v>2849</v>
      </c>
      <c r="B4978" s="3">
        <v>24</v>
      </c>
      <c r="C4978" s="3">
        <v>1</v>
      </c>
      <c r="D4978" s="6">
        <v>78</v>
      </c>
      <c r="E4978" s="9" t="str">
        <f t="shared" si="78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6" t="s">
        <v>36</v>
      </c>
    </row>
    <row r="4979" spans="1:15" x14ac:dyDescent="0.3">
      <c r="A4979" s="7">
        <v>2877</v>
      </c>
      <c r="B4979" s="3">
        <v>24</v>
      </c>
      <c r="C4979" s="3">
        <v>2</v>
      </c>
      <c r="D4979" s="6">
        <v>80</v>
      </c>
      <c r="E4979" s="9" t="str">
        <f t="shared" si="78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6" t="s">
        <v>36</v>
      </c>
    </row>
    <row r="4980" spans="1:15" x14ac:dyDescent="0.3">
      <c r="A4980" s="7">
        <v>3627</v>
      </c>
      <c r="B4980" s="3">
        <v>24</v>
      </c>
      <c r="C4980" s="3">
        <v>3</v>
      </c>
      <c r="D4980" s="6">
        <v>28</v>
      </c>
      <c r="E4980" s="9" t="str">
        <f t="shared" si="78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6" t="s">
        <v>36</v>
      </c>
    </row>
    <row r="4981" spans="1:15" x14ac:dyDescent="0.3">
      <c r="A4981" s="7">
        <v>3797</v>
      </c>
      <c r="B4981" s="3">
        <v>24</v>
      </c>
      <c r="C4981" s="3">
        <v>2</v>
      </c>
      <c r="D4981" s="6">
        <v>50</v>
      </c>
      <c r="E4981" s="9" t="str">
        <f t="shared" si="78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6" t="s">
        <v>36</v>
      </c>
    </row>
    <row r="4982" spans="1:15" x14ac:dyDescent="0.3">
      <c r="A4982" s="7">
        <v>3888</v>
      </c>
      <c r="B4982" s="3">
        <v>24</v>
      </c>
      <c r="C4982" s="3">
        <v>2</v>
      </c>
      <c r="D4982" s="6">
        <v>118</v>
      </c>
      <c r="E4982" s="9" t="str">
        <f t="shared" si="78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6" t="s">
        <v>36</v>
      </c>
    </row>
    <row r="4983" spans="1:15" x14ac:dyDescent="0.3">
      <c r="A4983" s="7">
        <v>3909</v>
      </c>
      <c r="B4983" s="3">
        <v>24</v>
      </c>
      <c r="C4983" s="3">
        <v>0</v>
      </c>
      <c r="D4983" s="6">
        <v>44</v>
      </c>
      <c r="E4983" s="9" t="str">
        <f t="shared" si="78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6" t="s">
        <v>36</v>
      </c>
    </row>
    <row r="4984" spans="1:15" x14ac:dyDescent="0.3">
      <c r="A4984" s="7">
        <v>3983</v>
      </c>
      <c r="B4984" s="3">
        <v>24</v>
      </c>
      <c r="C4984" s="3">
        <v>0</v>
      </c>
      <c r="D4984" s="6">
        <v>119</v>
      </c>
      <c r="E4984" s="9" t="str">
        <f t="shared" si="78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6" t="s">
        <v>36</v>
      </c>
    </row>
    <row r="4985" spans="1:15" x14ac:dyDescent="0.3">
      <c r="A4985" s="7">
        <v>4117</v>
      </c>
      <c r="B4985" s="3">
        <v>24</v>
      </c>
      <c r="C4985" s="3">
        <v>2</v>
      </c>
      <c r="D4985" s="6">
        <v>135</v>
      </c>
      <c r="E4985" s="9" t="str">
        <f t="shared" si="78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6" t="s">
        <v>36</v>
      </c>
    </row>
    <row r="4986" spans="1:15" x14ac:dyDescent="0.3">
      <c r="A4986" s="7">
        <v>4394</v>
      </c>
      <c r="B4986" s="3">
        <v>24</v>
      </c>
      <c r="C4986" s="3">
        <v>0</v>
      </c>
      <c r="D4986" s="6">
        <v>59</v>
      </c>
      <c r="E4986" s="9" t="str">
        <f t="shared" si="78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6" t="s">
        <v>36</v>
      </c>
    </row>
    <row r="4987" spans="1:15" x14ac:dyDescent="0.3">
      <c r="A4987" s="7">
        <v>4515</v>
      </c>
      <c r="B4987" s="3">
        <v>24</v>
      </c>
      <c r="C4987" s="3">
        <v>3</v>
      </c>
      <c r="D4987" s="6">
        <v>41</v>
      </c>
      <c r="E4987" s="9" t="str">
        <f t="shared" si="78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6" t="s">
        <v>36</v>
      </c>
    </row>
    <row r="4988" spans="1:15" x14ac:dyDescent="0.3">
      <c r="A4988" s="7">
        <v>4567</v>
      </c>
      <c r="B4988" s="3">
        <v>24</v>
      </c>
      <c r="C4988" s="3">
        <v>0</v>
      </c>
      <c r="D4988" s="6">
        <v>131</v>
      </c>
      <c r="E4988" s="9" t="str">
        <f t="shared" si="78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6" t="s">
        <v>36</v>
      </c>
    </row>
    <row r="4989" spans="1:15" x14ac:dyDescent="0.3">
      <c r="A4989" s="7">
        <v>4990</v>
      </c>
      <c r="B4989" s="3">
        <v>24</v>
      </c>
      <c r="C4989" s="3">
        <v>0</v>
      </c>
      <c r="D4989" s="6">
        <v>38</v>
      </c>
      <c r="E4989" s="9" t="str">
        <f t="shared" si="78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6" t="s">
        <v>36</v>
      </c>
    </row>
    <row r="4990" spans="1:15" x14ac:dyDescent="0.3">
      <c r="A4990" s="7">
        <v>671</v>
      </c>
      <c r="B4990" s="3">
        <v>23</v>
      </c>
      <c r="C4990" s="3">
        <v>1</v>
      </c>
      <c r="D4990" s="6">
        <v>61</v>
      </c>
      <c r="E4990" s="9" t="str">
        <f t="shared" si="78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6" t="s">
        <v>36</v>
      </c>
    </row>
    <row r="4991" spans="1:15" x14ac:dyDescent="0.3">
      <c r="A4991" s="7">
        <v>910</v>
      </c>
      <c r="B4991" s="3">
        <v>23</v>
      </c>
      <c r="C4991" s="3">
        <v>1</v>
      </c>
      <c r="D4991" s="6">
        <v>149</v>
      </c>
      <c r="E4991" s="9" t="str">
        <f t="shared" si="78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6" t="s">
        <v>37</v>
      </c>
    </row>
    <row r="4992" spans="1:15" x14ac:dyDescent="0.3">
      <c r="A4992" s="7">
        <v>2431</v>
      </c>
      <c r="B4992" s="3">
        <v>23</v>
      </c>
      <c r="C4992" s="3">
        <v>1</v>
      </c>
      <c r="D4992" s="6">
        <v>73</v>
      </c>
      <c r="E4992" s="9" t="str">
        <f t="shared" si="78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6" t="s">
        <v>36</v>
      </c>
    </row>
    <row r="4993" spans="1:15" x14ac:dyDescent="0.3">
      <c r="A4993" s="7">
        <v>2619</v>
      </c>
      <c r="B4993" s="3">
        <v>23</v>
      </c>
      <c r="C4993" s="3">
        <v>3</v>
      </c>
      <c r="D4993" s="6">
        <v>55</v>
      </c>
      <c r="E4993" s="9" t="str">
        <f t="shared" si="78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6" t="s">
        <v>36</v>
      </c>
    </row>
    <row r="4994" spans="1:15" x14ac:dyDescent="0.3">
      <c r="A4994" s="7">
        <v>2718</v>
      </c>
      <c r="B4994" s="3">
        <v>23</v>
      </c>
      <c r="C4994" s="3">
        <v>2</v>
      </c>
      <c r="D4994" s="6">
        <v>45</v>
      </c>
      <c r="E4994" s="9" t="str">
        <f t="shared" ref="E4994:E5001" si="79">IF(D4994&lt;=50,"0-50",IF(D4994&lt;=100,"51-100","100+"))</f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6" t="s">
        <v>37</v>
      </c>
    </row>
    <row r="4995" spans="1:15" x14ac:dyDescent="0.3">
      <c r="A4995" s="7">
        <v>2963</v>
      </c>
      <c r="B4995" s="3">
        <v>23</v>
      </c>
      <c r="C4995" s="3">
        <v>2</v>
      </c>
      <c r="D4995" s="6">
        <v>81</v>
      </c>
      <c r="E4995" s="9" t="str">
        <f t="shared" si="79"/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6" t="s">
        <v>36</v>
      </c>
    </row>
    <row r="4996" spans="1:15" x14ac:dyDescent="0.3">
      <c r="A4996" s="7">
        <v>3131</v>
      </c>
      <c r="B4996" s="3">
        <v>23</v>
      </c>
      <c r="C4996" s="3">
        <v>2</v>
      </c>
      <c r="D4996" s="6">
        <v>82</v>
      </c>
      <c r="E4996" s="9" t="str">
        <f t="shared" si="79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6" t="s">
        <v>37</v>
      </c>
    </row>
    <row r="4997" spans="1:15" x14ac:dyDescent="0.3">
      <c r="A4997" s="7">
        <v>3158</v>
      </c>
      <c r="B4997" s="3">
        <v>23</v>
      </c>
      <c r="C4997" s="3">
        <v>1</v>
      </c>
      <c r="D4997" s="6">
        <v>13</v>
      </c>
      <c r="E4997" s="9" t="str">
        <f t="shared" si="79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6" t="s">
        <v>36</v>
      </c>
    </row>
    <row r="4998" spans="1:15" x14ac:dyDescent="0.3">
      <c r="A4998" s="7">
        <v>3426</v>
      </c>
      <c r="B4998" s="3">
        <v>23</v>
      </c>
      <c r="C4998" s="3">
        <v>1</v>
      </c>
      <c r="D4998" s="6">
        <v>12</v>
      </c>
      <c r="E4998" s="9" t="str">
        <f t="shared" si="79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6" t="s">
        <v>36</v>
      </c>
    </row>
    <row r="4999" spans="1:15" x14ac:dyDescent="0.3">
      <c r="A4999" s="7">
        <v>3825</v>
      </c>
      <c r="B4999" s="3">
        <v>23</v>
      </c>
      <c r="C4999" s="3">
        <v>1</v>
      </c>
      <c r="D4999" s="6">
        <v>12</v>
      </c>
      <c r="E4999" s="9" t="str">
        <f t="shared" si="79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6" t="s">
        <v>37</v>
      </c>
    </row>
    <row r="5000" spans="1:15" x14ac:dyDescent="0.3">
      <c r="A5000" s="7">
        <v>4286</v>
      </c>
      <c r="B5000" s="3">
        <v>23</v>
      </c>
      <c r="C5000" s="3">
        <v>3</v>
      </c>
      <c r="D5000" s="6">
        <v>149</v>
      </c>
      <c r="E5000" s="9" t="str">
        <f t="shared" si="79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6" t="s">
        <v>36</v>
      </c>
    </row>
    <row r="5001" spans="1:15" x14ac:dyDescent="0.3">
      <c r="A5001" s="14">
        <v>4412</v>
      </c>
      <c r="B5001" s="15">
        <v>23</v>
      </c>
      <c r="C5001" s="15">
        <v>2</v>
      </c>
      <c r="D5001" s="16">
        <v>75</v>
      </c>
      <c r="E5001" s="17" t="str">
        <f t="shared" si="79"/>
        <v>51-100</v>
      </c>
      <c r="F5001" s="18">
        <v>90291</v>
      </c>
      <c r="G5001" s="15">
        <v>2</v>
      </c>
      <c r="H5001" s="15">
        <v>1.8</v>
      </c>
      <c r="I5001" s="15" t="s">
        <v>34</v>
      </c>
      <c r="J5001" s="15">
        <v>0</v>
      </c>
      <c r="K5001" s="15" t="s">
        <v>36</v>
      </c>
      <c r="L5001" s="15" t="s">
        <v>36</v>
      </c>
      <c r="M5001" s="15" t="s">
        <v>36</v>
      </c>
      <c r="N5001" s="15" t="s">
        <v>37</v>
      </c>
      <c r="O5001" s="16" t="s">
        <v>37</v>
      </c>
    </row>
    <row r="5002" spans="1:15" x14ac:dyDescent="0.3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65DAF-D693-47FF-9558-469C8A351EDC}">
  <dimension ref="A1:I5002"/>
  <sheetViews>
    <sheetView workbookViewId="0">
      <selection activeCell="F5" sqref="F4:F5"/>
      <pivotSelection pane="bottomRight" showHeader="1" axis="axisRow" activeRow="4" activeCol="5" previousRow="4" previousCol="5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defaultRowHeight="14.4" x14ac:dyDescent="0.3"/>
  <cols>
    <col min="1" max="1" width="14.6640625" customWidth="1"/>
    <col min="6" max="6" width="16.109375" bestFit="1" customWidth="1"/>
    <col min="7" max="7" width="15.5546875" bestFit="1" customWidth="1"/>
    <col min="8" max="9" width="12" bestFit="1" customWidth="1"/>
  </cols>
  <sheetData>
    <row r="1" spans="1:9" x14ac:dyDescent="0.3">
      <c r="A1" s="11" t="s">
        <v>8</v>
      </c>
      <c r="B1" s="39" t="s">
        <v>5</v>
      </c>
      <c r="C1" s="10" t="s">
        <v>7</v>
      </c>
      <c r="D1" s="12" t="s">
        <v>79</v>
      </c>
    </row>
    <row r="2" spans="1:9" x14ac:dyDescent="0.3">
      <c r="A2" s="3" t="s">
        <v>36</v>
      </c>
      <c r="B2" s="50">
        <v>2</v>
      </c>
      <c r="C2" s="7">
        <v>0</v>
      </c>
      <c r="D2" s="6" t="str">
        <f>IF(C2=0,"No","Yes")</f>
        <v>No</v>
      </c>
      <c r="F2" s="19" t="s">
        <v>80</v>
      </c>
      <c r="G2" s="19" t="s">
        <v>42</v>
      </c>
    </row>
    <row r="3" spans="1:9" x14ac:dyDescent="0.3">
      <c r="A3" s="3" t="s">
        <v>36</v>
      </c>
      <c r="B3" s="50">
        <v>1.1000000000000001</v>
      </c>
      <c r="C3" s="7">
        <v>0</v>
      </c>
      <c r="D3" s="6" t="str">
        <f t="shared" ref="D3:D66" si="0">IF(C3=0,"No","Yes")</f>
        <v>No</v>
      </c>
      <c r="F3" s="19" t="s">
        <v>52</v>
      </c>
      <c r="G3" t="s">
        <v>36</v>
      </c>
      <c r="H3" t="s">
        <v>37</v>
      </c>
      <c r="I3" t="s">
        <v>43</v>
      </c>
    </row>
    <row r="4" spans="1:9" x14ac:dyDescent="0.3">
      <c r="A4" s="3" t="s">
        <v>36</v>
      </c>
      <c r="B4" s="50">
        <v>0.4</v>
      </c>
      <c r="C4" s="7">
        <v>80</v>
      </c>
      <c r="D4" s="6" t="str">
        <f t="shared" si="0"/>
        <v>Yes</v>
      </c>
      <c r="F4" s="22" t="s">
        <v>36</v>
      </c>
      <c r="G4">
        <v>1.7579587301587425</v>
      </c>
      <c r="H4">
        <v>3.9023397435897427</v>
      </c>
      <c r="I4">
        <v>1.9512131715771344</v>
      </c>
    </row>
    <row r="5" spans="1:9" x14ac:dyDescent="0.3">
      <c r="A5" s="3" t="s">
        <v>36</v>
      </c>
      <c r="B5" s="50">
        <v>1.7</v>
      </c>
      <c r="C5" s="7">
        <v>0</v>
      </c>
      <c r="D5" s="6" t="str">
        <f t="shared" si="0"/>
        <v>No</v>
      </c>
      <c r="F5" s="22" t="s">
        <v>37</v>
      </c>
      <c r="G5">
        <v>1.6624452554744507</v>
      </c>
      <c r="H5">
        <v>3.9109523809523821</v>
      </c>
      <c r="I5">
        <v>1.9080559167750317</v>
      </c>
    </row>
    <row r="6" spans="1:9" x14ac:dyDescent="0.3">
      <c r="A6" s="3" t="s">
        <v>36</v>
      </c>
      <c r="B6" s="50">
        <v>2.4</v>
      </c>
      <c r="C6" s="7">
        <v>0</v>
      </c>
      <c r="D6" s="6" t="str">
        <f t="shared" si="0"/>
        <v>No</v>
      </c>
      <c r="F6" s="22" t="s">
        <v>43</v>
      </c>
      <c r="G6">
        <v>1.7290088495575311</v>
      </c>
      <c r="H6">
        <v>3.905354166666668</v>
      </c>
      <c r="I6">
        <v>1.9379380000000077</v>
      </c>
    </row>
    <row r="7" spans="1:9" x14ac:dyDescent="0.3">
      <c r="A7" s="3" t="s">
        <v>36</v>
      </c>
      <c r="B7" s="50">
        <v>0.1</v>
      </c>
      <c r="C7" s="7">
        <v>0</v>
      </c>
      <c r="D7" s="6" t="str">
        <f t="shared" si="0"/>
        <v>No</v>
      </c>
    </row>
    <row r="8" spans="1:9" x14ac:dyDescent="0.3">
      <c r="A8" s="3" t="s">
        <v>36</v>
      </c>
      <c r="B8" s="50">
        <v>2.4</v>
      </c>
      <c r="C8" s="7">
        <v>0</v>
      </c>
      <c r="D8" s="6" t="str">
        <f t="shared" si="0"/>
        <v>No</v>
      </c>
    </row>
    <row r="9" spans="1:9" x14ac:dyDescent="0.3">
      <c r="A9" s="3" t="s">
        <v>36</v>
      </c>
      <c r="B9" s="50">
        <v>1.7</v>
      </c>
      <c r="C9" s="7">
        <v>215</v>
      </c>
      <c r="D9" s="6" t="str">
        <f t="shared" si="0"/>
        <v>Yes</v>
      </c>
    </row>
    <row r="10" spans="1:9" x14ac:dyDescent="0.3">
      <c r="A10" s="3" t="s">
        <v>36</v>
      </c>
      <c r="B10" s="50">
        <v>0.1</v>
      </c>
      <c r="C10" s="7">
        <v>182</v>
      </c>
      <c r="D10" s="6" t="str">
        <f t="shared" si="0"/>
        <v>Yes</v>
      </c>
    </row>
    <row r="11" spans="1:9" x14ac:dyDescent="0.3">
      <c r="A11" s="3" t="s">
        <v>36</v>
      </c>
      <c r="B11" s="50">
        <v>1.1000000000000001</v>
      </c>
      <c r="C11" s="7">
        <v>0</v>
      </c>
      <c r="D11" s="6" t="str">
        <f t="shared" si="0"/>
        <v>No</v>
      </c>
    </row>
    <row r="12" spans="1:9" x14ac:dyDescent="0.3">
      <c r="A12" s="3" t="s">
        <v>36</v>
      </c>
      <c r="B12" s="50">
        <v>0.4</v>
      </c>
      <c r="C12" s="7">
        <v>0</v>
      </c>
      <c r="D12" s="6" t="str">
        <f t="shared" si="0"/>
        <v>No</v>
      </c>
    </row>
    <row r="13" spans="1:9" x14ac:dyDescent="0.3">
      <c r="A13" s="3" t="s">
        <v>36</v>
      </c>
      <c r="B13" s="50">
        <v>2.2000000000000002</v>
      </c>
      <c r="C13" s="7">
        <v>0</v>
      </c>
      <c r="D13" s="6" t="str">
        <f t="shared" si="0"/>
        <v>No</v>
      </c>
    </row>
    <row r="14" spans="1:9" x14ac:dyDescent="0.3">
      <c r="A14" s="3" t="s">
        <v>36</v>
      </c>
      <c r="B14" s="50">
        <v>0.1</v>
      </c>
      <c r="C14" s="7">
        <v>0</v>
      </c>
      <c r="D14" s="6" t="str">
        <f t="shared" si="0"/>
        <v>No</v>
      </c>
    </row>
    <row r="15" spans="1:9" x14ac:dyDescent="0.3">
      <c r="A15" s="3" t="s">
        <v>36</v>
      </c>
      <c r="B15" s="50">
        <v>0.7</v>
      </c>
      <c r="C15" s="7">
        <v>138</v>
      </c>
      <c r="D15" s="6" t="str">
        <f t="shared" si="0"/>
        <v>Yes</v>
      </c>
    </row>
    <row r="16" spans="1:9" x14ac:dyDescent="0.3">
      <c r="A16" s="3" t="s">
        <v>36</v>
      </c>
      <c r="B16" s="50">
        <v>0.5</v>
      </c>
      <c r="C16" s="7">
        <v>0</v>
      </c>
      <c r="D16" s="6" t="str">
        <f t="shared" si="0"/>
        <v>No</v>
      </c>
    </row>
    <row r="17" spans="1:4" x14ac:dyDescent="0.3">
      <c r="A17" s="3" t="s">
        <v>36</v>
      </c>
      <c r="B17" s="50">
        <v>1.9</v>
      </c>
      <c r="C17" s="7">
        <v>172</v>
      </c>
      <c r="D17" s="6" t="str">
        <f t="shared" si="0"/>
        <v>Yes</v>
      </c>
    </row>
    <row r="18" spans="1:4" x14ac:dyDescent="0.3">
      <c r="A18" s="3" t="s">
        <v>36</v>
      </c>
      <c r="B18" s="50">
        <v>0.5</v>
      </c>
      <c r="C18" s="7">
        <v>0</v>
      </c>
      <c r="D18" s="6" t="str">
        <f t="shared" si="0"/>
        <v>No</v>
      </c>
    </row>
    <row r="19" spans="1:4" x14ac:dyDescent="0.3">
      <c r="A19" s="3" t="s">
        <v>36</v>
      </c>
      <c r="B19" s="50">
        <v>1.1000000000000001</v>
      </c>
      <c r="C19" s="7">
        <v>0</v>
      </c>
      <c r="D19" s="6" t="str">
        <f t="shared" si="0"/>
        <v>No</v>
      </c>
    </row>
    <row r="20" spans="1:4" x14ac:dyDescent="0.3">
      <c r="A20" s="3" t="s">
        <v>36</v>
      </c>
      <c r="B20" s="50">
        <v>1.67</v>
      </c>
      <c r="C20" s="7">
        <v>0</v>
      </c>
      <c r="D20" s="6" t="str">
        <f t="shared" si="0"/>
        <v>No</v>
      </c>
    </row>
    <row r="21" spans="1:4" x14ac:dyDescent="0.3">
      <c r="A21" s="3" t="s">
        <v>36</v>
      </c>
      <c r="B21" s="50">
        <v>2.5</v>
      </c>
      <c r="C21" s="7">
        <v>0</v>
      </c>
      <c r="D21" s="6" t="str">
        <f t="shared" si="0"/>
        <v>No</v>
      </c>
    </row>
    <row r="22" spans="1:4" x14ac:dyDescent="0.3">
      <c r="A22" s="3" t="s">
        <v>36</v>
      </c>
      <c r="B22" s="50">
        <v>0.1</v>
      </c>
      <c r="C22" s="7">
        <v>0</v>
      </c>
      <c r="D22" s="6" t="str">
        <f t="shared" si="0"/>
        <v>No</v>
      </c>
    </row>
    <row r="23" spans="1:4" x14ac:dyDescent="0.3">
      <c r="A23" s="3" t="s">
        <v>36</v>
      </c>
      <c r="B23" s="50">
        <v>0.8</v>
      </c>
      <c r="C23" s="7">
        <v>0</v>
      </c>
      <c r="D23" s="6" t="str">
        <f t="shared" si="0"/>
        <v>No</v>
      </c>
    </row>
    <row r="24" spans="1:4" x14ac:dyDescent="0.3">
      <c r="A24" s="3" t="s">
        <v>36</v>
      </c>
      <c r="B24" s="50">
        <v>2.2000000000000002</v>
      </c>
      <c r="C24" s="7">
        <v>0</v>
      </c>
      <c r="D24" s="6" t="str">
        <f t="shared" si="0"/>
        <v>No</v>
      </c>
    </row>
    <row r="25" spans="1:4" x14ac:dyDescent="0.3">
      <c r="A25" s="3" t="s">
        <v>36</v>
      </c>
      <c r="B25" s="50">
        <v>1.9</v>
      </c>
      <c r="C25" s="7">
        <v>0</v>
      </c>
      <c r="D25" s="6" t="str">
        <f t="shared" si="0"/>
        <v>No</v>
      </c>
    </row>
    <row r="26" spans="1:4" x14ac:dyDescent="0.3">
      <c r="A26" s="3" t="s">
        <v>36</v>
      </c>
      <c r="B26" s="50">
        <v>2.5</v>
      </c>
      <c r="C26" s="7">
        <v>0</v>
      </c>
      <c r="D26" s="6" t="str">
        <f t="shared" si="0"/>
        <v>No</v>
      </c>
    </row>
    <row r="27" spans="1:4" x14ac:dyDescent="0.3">
      <c r="A27" s="3" t="s">
        <v>36</v>
      </c>
      <c r="B27" s="50">
        <v>2.4</v>
      </c>
      <c r="C27" s="7">
        <v>0</v>
      </c>
      <c r="D27" s="6" t="str">
        <f t="shared" si="0"/>
        <v>No</v>
      </c>
    </row>
    <row r="28" spans="1:4" x14ac:dyDescent="0.3">
      <c r="A28" s="3" t="s">
        <v>36</v>
      </c>
      <c r="B28" s="50">
        <v>0.8</v>
      </c>
      <c r="C28" s="7">
        <v>0</v>
      </c>
      <c r="D28" s="6" t="str">
        <f t="shared" si="0"/>
        <v>No</v>
      </c>
    </row>
    <row r="29" spans="1:4" x14ac:dyDescent="0.3">
      <c r="A29" s="3" t="s">
        <v>36</v>
      </c>
      <c r="B29" s="50">
        <v>0.6</v>
      </c>
      <c r="C29" s="7">
        <v>0</v>
      </c>
      <c r="D29" s="6" t="str">
        <f t="shared" si="0"/>
        <v>No</v>
      </c>
    </row>
    <row r="30" spans="1:4" x14ac:dyDescent="0.3">
      <c r="A30" s="3" t="s">
        <v>36</v>
      </c>
      <c r="B30" s="50">
        <v>2.4</v>
      </c>
      <c r="C30" s="7">
        <v>0</v>
      </c>
      <c r="D30" s="6" t="str">
        <f t="shared" si="0"/>
        <v>No</v>
      </c>
    </row>
    <row r="31" spans="1:4" x14ac:dyDescent="0.3">
      <c r="A31" s="3" t="s">
        <v>36</v>
      </c>
      <c r="B31" s="50">
        <v>0.7</v>
      </c>
      <c r="C31" s="7">
        <v>86</v>
      </c>
      <c r="D31" s="6" t="str">
        <f t="shared" si="0"/>
        <v>Yes</v>
      </c>
    </row>
    <row r="32" spans="1:4" x14ac:dyDescent="0.3">
      <c r="A32" s="3" t="s">
        <v>36</v>
      </c>
      <c r="B32" s="50">
        <v>0</v>
      </c>
      <c r="C32" s="7">
        <v>0</v>
      </c>
      <c r="D32" s="6" t="str">
        <f t="shared" si="0"/>
        <v>No</v>
      </c>
    </row>
    <row r="33" spans="1:4" x14ac:dyDescent="0.3">
      <c r="A33" s="3" t="s">
        <v>36</v>
      </c>
      <c r="B33" s="50">
        <v>0.6</v>
      </c>
      <c r="C33" s="7">
        <v>0</v>
      </c>
      <c r="D33" s="6" t="str">
        <f t="shared" si="0"/>
        <v>No</v>
      </c>
    </row>
    <row r="34" spans="1:4" x14ac:dyDescent="0.3">
      <c r="A34" s="3" t="s">
        <v>36</v>
      </c>
      <c r="B34" s="50">
        <v>2.4</v>
      </c>
      <c r="C34" s="7">
        <v>0</v>
      </c>
      <c r="D34" s="6" t="str">
        <f t="shared" si="0"/>
        <v>No</v>
      </c>
    </row>
    <row r="35" spans="1:4" x14ac:dyDescent="0.3">
      <c r="A35" s="3" t="s">
        <v>36</v>
      </c>
      <c r="B35" s="50">
        <v>0.8</v>
      </c>
      <c r="C35" s="7">
        <v>0</v>
      </c>
      <c r="D35" s="6" t="str">
        <f t="shared" si="0"/>
        <v>No</v>
      </c>
    </row>
    <row r="36" spans="1:4" x14ac:dyDescent="0.3">
      <c r="A36" s="3" t="s">
        <v>36</v>
      </c>
      <c r="B36" s="50">
        <v>1.1000000000000001</v>
      </c>
      <c r="C36" s="7">
        <v>0</v>
      </c>
      <c r="D36" s="6" t="str">
        <f t="shared" si="0"/>
        <v>No</v>
      </c>
    </row>
    <row r="37" spans="1:4" x14ac:dyDescent="0.3">
      <c r="A37" s="3" t="s">
        <v>36</v>
      </c>
      <c r="B37" s="50">
        <v>0.1</v>
      </c>
      <c r="C37" s="7">
        <v>0</v>
      </c>
      <c r="D37" s="6" t="str">
        <f t="shared" si="0"/>
        <v>No</v>
      </c>
    </row>
    <row r="38" spans="1:4" x14ac:dyDescent="0.3">
      <c r="A38" s="3" t="s">
        <v>36</v>
      </c>
      <c r="B38" s="50">
        <v>2.4</v>
      </c>
      <c r="C38" s="7">
        <v>0</v>
      </c>
      <c r="D38" s="6" t="str">
        <f t="shared" si="0"/>
        <v>No</v>
      </c>
    </row>
    <row r="39" spans="1:4" x14ac:dyDescent="0.3">
      <c r="A39" s="3" t="s">
        <v>36</v>
      </c>
      <c r="B39" s="50">
        <v>1.1000000000000001</v>
      </c>
      <c r="C39" s="7">
        <v>0</v>
      </c>
      <c r="D39" s="6" t="str">
        <f t="shared" si="0"/>
        <v>No</v>
      </c>
    </row>
    <row r="40" spans="1:4" x14ac:dyDescent="0.3">
      <c r="A40" s="3" t="s">
        <v>36</v>
      </c>
      <c r="B40" s="50">
        <v>2</v>
      </c>
      <c r="C40" s="7">
        <v>0</v>
      </c>
      <c r="D40" s="6" t="str">
        <f t="shared" si="0"/>
        <v>No</v>
      </c>
    </row>
    <row r="41" spans="1:4" x14ac:dyDescent="0.3">
      <c r="A41" s="3" t="s">
        <v>36</v>
      </c>
      <c r="B41" s="50">
        <v>1.8</v>
      </c>
      <c r="C41" s="7">
        <v>0</v>
      </c>
      <c r="D41" s="6" t="str">
        <f t="shared" si="0"/>
        <v>No</v>
      </c>
    </row>
    <row r="42" spans="1:4" x14ac:dyDescent="0.3">
      <c r="A42" s="3" t="s">
        <v>37</v>
      </c>
      <c r="B42" s="50">
        <v>7.9</v>
      </c>
      <c r="C42" s="7">
        <v>99</v>
      </c>
      <c r="D42" s="6" t="str">
        <f t="shared" si="0"/>
        <v>Yes</v>
      </c>
    </row>
    <row r="43" spans="1:4" x14ac:dyDescent="0.3">
      <c r="A43" s="3" t="s">
        <v>36</v>
      </c>
      <c r="B43" s="50">
        <v>2.2000000000000002</v>
      </c>
      <c r="C43" s="7">
        <v>0</v>
      </c>
      <c r="D43" s="6" t="str">
        <f t="shared" si="0"/>
        <v>No</v>
      </c>
    </row>
    <row r="44" spans="1:4" x14ac:dyDescent="0.3">
      <c r="A44" s="3" t="s">
        <v>37</v>
      </c>
      <c r="B44" s="50">
        <v>3.9</v>
      </c>
      <c r="C44" s="7">
        <v>121</v>
      </c>
      <c r="D44" s="6" t="str">
        <f t="shared" si="0"/>
        <v>Yes</v>
      </c>
    </row>
    <row r="45" spans="1:4" x14ac:dyDescent="0.3">
      <c r="A45" s="3" t="s">
        <v>36</v>
      </c>
      <c r="B45" s="50">
        <v>6.9</v>
      </c>
      <c r="C45" s="7">
        <v>196</v>
      </c>
      <c r="D45" s="6" t="str">
        <f t="shared" si="0"/>
        <v>Yes</v>
      </c>
    </row>
    <row r="46" spans="1:4" x14ac:dyDescent="0.3">
      <c r="A46" s="3" t="s">
        <v>36</v>
      </c>
      <c r="B46" s="50">
        <v>0.7</v>
      </c>
      <c r="C46" s="7">
        <v>0</v>
      </c>
      <c r="D46" s="6" t="str">
        <f t="shared" si="0"/>
        <v>No</v>
      </c>
    </row>
    <row r="47" spans="1:4" x14ac:dyDescent="0.3">
      <c r="A47" s="3" t="s">
        <v>37</v>
      </c>
      <c r="B47" s="50">
        <v>2</v>
      </c>
      <c r="C47" s="7">
        <v>0</v>
      </c>
      <c r="D47" s="6" t="str">
        <f t="shared" si="0"/>
        <v>No</v>
      </c>
    </row>
    <row r="48" spans="1:4" x14ac:dyDescent="0.3">
      <c r="A48" s="3" t="s">
        <v>36</v>
      </c>
      <c r="B48" s="50">
        <v>1.3</v>
      </c>
      <c r="C48" s="7">
        <v>0</v>
      </c>
      <c r="D48" s="6" t="str">
        <f t="shared" si="0"/>
        <v>No</v>
      </c>
    </row>
    <row r="49" spans="1:4" x14ac:dyDescent="0.3">
      <c r="A49" s="3" t="s">
        <v>37</v>
      </c>
      <c r="B49" s="50">
        <v>2</v>
      </c>
      <c r="C49" s="7">
        <v>0</v>
      </c>
      <c r="D49" s="6" t="str">
        <f t="shared" si="0"/>
        <v>No</v>
      </c>
    </row>
    <row r="50" spans="1:4" x14ac:dyDescent="0.3">
      <c r="A50" s="3" t="s">
        <v>37</v>
      </c>
      <c r="B50" s="50">
        <v>3</v>
      </c>
      <c r="C50" s="7">
        <v>282</v>
      </c>
      <c r="D50" s="6" t="str">
        <f t="shared" si="0"/>
        <v>Yes</v>
      </c>
    </row>
    <row r="51" spans="1:4" x14ac:dyDescent="0.3">
      <c r="A51" s="3" t="s">
        <v>36</v>
      </c>
      <c r="B51" s="50">
        <v>0.7</v>
      </c>
      <c r="C51" s="7">
        <v>0</v>
      </c>
      <c r="D51" s="6" t="str">
        <f t="shared" si="0"/>
        <v>No</v>
      </c>
    </row>
    <row r="52" spans="1:4" x14ac:dyDescent="0.3">
      <c r="A52" s="3" t="s">
        <v>37</v>
      </c>
      <c r="B52" s="50">
        <v>0.4</v>
      </c>
      <c r="C52" s="7">
        <v>0</v>
      </c>
      <c r="D52" s="6" t="str">
        <f t="shared" si="0"/>
        <v>No</v>
      </c>
    </row>
    <row r="53" spans="1:4" x14ac:dyDescent="0.3">
      <c r="A53" s="3" t="s">
        <v>37</v>
      </c>
      <c r="B53" s="50">
        <v>3.7</v>
      </c>
      <c r="C53" s="7">
        <v>138</v>
      </c>
      <c r="D53" s="6" t="str">
        <f t="shared" si="0"/>
        <v>Yes</v>
      </c>
    </row>
    <row r="54" spans="1:4" x14ac:dyDescent="0.3">
      <c r="A54" s="3" t="s">
        <v>36</v>
      </c>
      <c r="B54" s="50">
        <v>2.1</v>
      </c>
      <c r="C54" s="7">
        <v>0</v>
      </c>
      <c r="D54" s="6" t="str">
        <f t="shared" si="0"/>
        <v>No</v>
      </c>
    </row>
    <row r="55" spans="1:4" x14ac:dyDescent="0.3">
      <c r="A55" s="3" t="s">
        <v>36</v>
      </c>
      <c r="B55" s="50">
        <v>1.8</v>
      </c>
      <c r="C55" s="7">
        <v>333</v>
      </c>
      <c r="D55" s="6" t="str">
        <f t="shared" si="0"/>
        <v>Yes</v>
      </c>
    </row>
    <row r="56" spans="1:4" x14ac:dyDescent="0.3">
      <c r="A56" s="3" t="s">
        <v>36</v>
      </c>
      <c r="B56" s="50">
        <v>2.5</v>
      </c>
      <c r="C56" s="7">
        <v>162</v>
      </c>
      <c r="D56" s="6" t="str">
        <f t="shared" si="0"/>
        <v>Yes</v>
      </c>
    </row>
    <row r="57" spans="1:4" x14ac:dyDescent="0.3">
      <c r="A57" s="3" t="s">
        <v>36</v>
      </c>
      <c r="B57" s="50">
        <v>1.7</v>
      </c>
      <c r="C57" s="7">
        <v>230</v>
      </c>
      <c r="D57" s="6" t="str">
        <f t="shared" si="0"/>
        <v>Yes</v>
      </c>
    </row>
    <row r="58" spans="1:4" x14ac:dyDescent="0.3">
      <c r="A58" s="3" t="s">
        <v>36</v>
      </c>
      <c r="B58" s="50">
        <v>0.1</v>
      </c>
      <c r="C58" s="7">
        <v>0</v>
      </c>
      <c r="D58" s="6" t="str">
        <f t="shared" si="0"/>
        <v>No</v>
      </c>
    </row>
    <row r="59" spans="1:4" x14ac:dyDescent="0.3">
      <c r="A59" s="3" t="s">
        <v>37</v>
      </c>
      <c r="B59" s="50">
        <v>5.4</v>
      </c>
      <c r="C59" s="7">
        <v>176</v>
      </c>
      <c r="D59" s="6" t="str">
        <f t="shared" si="0"/>
        <v>Yes</v>
      </c>
    </row>
    <row r="60" spans="1:4" x14ac:dyDescent="0.3">
      <c r="A60" s="3" t="s">
        <v>37</v>
      </c>
      <c r="B60" s="50">
        <v>4.5999999999999996</v>
      </c>
      <c r="C60" s="7">
        <v>0</v>
      </c>
      <c r="D60" s="6" t="str">
        <f t="shared" si="0"/>
        <v>No</v>
      </c>
    </row>
    <row r="61" spans="1:4" x14ac:dyDescent="0.3">
      <c r="A61" s="3" t="s">
        <v>36</v>
      </c>
      <c r="B61" s="50">
        <v>1.1000000000000001</v>
      </c>
      <c r="C61" s="7">
        <v>0</v>
      </c>
      <c r="D61" s="6" t="str">
        <f t="shared" si="0"/>
        <v>No</v>
      </c>
    </row>
    <row r="62" spans="1:4" x14ac:dyDescent="0.3">
      <c r="A62" s="3" t="s">
        <v>36</v>
      </c>
      <c r="B62" s="50">
        <v>1.5</v>
      </c>
      <c r="C62" s="7">
        <v>0</v>
      </c>
      <c r="D62" s="6" t="str">
        <f t="shared" si="0"/>
        <v>No</v>
      </c>
    </row>
    <row r="63" spans="1:4" x14ac:dyDescent="0.3">
      <c r="A63" s="3" t="s">
        <v>37</v>
      </c>
      <c r="B63" s="50">
        <v>3.8</v>
      </c>
      <c r="C63" s="7">
        <v>237</v>
      </c>
      <c r="D63" s="6" t="str">
        <f t="shared" si="0"/>
        <v>Yes</v>
      </c>
    </row>
    <row r="64" spans="1:4" x14ac:dyDescent="0.3">
      <c r="A64" s="3" t="s">
        <v>36</v>
      </c>
      <c r="B64" s="50">
        <v>2</v>
      </c>
      <c r="C64" s="7">
        <v>0</v>
      </c>
      <c r="D64" s="6" t="str">
        <f t="shared" si="0"/>
        <v>No</v>
      </c>
    </row>
    <row r="65" spans="1:4" x14ac:dyDescent="0.3">
      <c r="A65" s="3" t="s">
        <v>36</v>
      </c>
      <c r="B65" s="50">
        <v>1.7</v>
      </c>
      <c r="C65" s="7">
        <v>0</v>
      </c>
      <c r="D65" s="6" t="str">
        <f t="shared" si="0"/>
        <v>No</v>
      </c>
    </row>
    <row r="66" spans="1:4" x14ac:dyDescent="0.3">
      <c r="A66" s="3" t="s">
        <v>36</v>
      </c>
      <c r="B66" s="50">
        <v>0.1</v>
      </c>
      <c r="C66" s="7">
        <v>0</v>
      </c>
      <c r="D66" s="6" t="str">
        <f t="shared" si="0"/>
        <v>No</v>
      </c>
    </row>
    <row r="67" spans="1:4" x14ac:dyDescent="0.3">
      <c r="A67" s="3" t="s">
        <v>36</v>
      </c>
      <c r="B67" s="50">
        <v>1.67</v>
      </c>
      <c r="C67" s="7">
        <v>89</v>
      </c>
      <c r="D67" s="6" t="str">
        <f t="shared" ref="D67:D130" si="1">IF(C67=0,"No","Yes")</f>
        <v>Yes</v>
      </c>
    </row>
    <row r="68" spans="1:4" x14ac:dyDescent="0.3">
      <c r="A68" s="3" t="s">
        <v>36</v>
      </c>
      <c r="B68" s="50">
        <v>0.4</v>
      </c>
      <c r="C68" s="7">
        <v>0</v>
      </c>
      <c r="D68" s="6" t="str">
        <f t="shared" si="1"/>
        <v>No</v>
      </c>
    </row>
    <row r="69" spans="1:4" x14ac:dyDescent="0.3">
      <c r="A69" s="3" t="s">
        <v>36</v>
      </c>
      <c r="B69" s="50">
        <v>0.1</v>
      </c>
      <c r="C69" s="7">
        <v>0</v>
      </c>
      <c r="D69" s="6" t="str">
        <f t="shared" si="1"/>
        <v>No</v>
      </c>
    </row>
    <row r="70" spans="1:4" x14ac:dyDescent="0.3">
      <c r="A70" s="3" t="s">
        <v>36</v>
      </c>
      <c r="B70" s="50">
        <v>0.7</v>
      </c>
      <c r="C70" s="7">
        <v>0</v>
      </c>
      <c r="D70" s="6" t="str">
        <f t="shared" si="1"/>
        <v>No</v>
      </c>
    </row>
    <row r="71" spans="1:4" x14ac:dyDescent="0.3">
      <c r="A71" s="3" t="s">
        <v>36</v>
      </c>
      <c r="B71" s="50">
        <v>0.4</v>
      </c>
      <c r="C71" s="7">
        <v>0</v>
      </c>
      <c r="D71" s="6" t="str">
        <f t="shared" si="1"/>
        <v>No</v>
      </c>
    </row>
    <row r="72" spans="1:4" x14ac:dyDescent="0.3">
      <c r="A72" s="3" t="s">
        <v>36</v>
      </c>
      <c r="B72" s="50">
        <v>1.7</v>
      </c>
      <c r="C72" s="7">
        <v>0</v>
      </c>
      <c r="D72" s="6" t="str">
        <f t="shared" si="1"/>
        <v>No</v>
      </c>
    </row>
    <row r="73" spans="1:4" x14ac:dyDescent="0.3">
      <c r="A73" s="3" t="s">
        <v>36</v>
      </c>
      <c r="B73" s="50">
        <v>0.1</v>
      </c>
      <c r="C73" s="7">
        <v>0</v>
      </c>
      <c r="D73" s="6" t="str">
        <f t="shared" si="1"/>
        <v>No</v>
      </c>
    </row>
    <row r="74" spans="1:4" x14ac:dyDescent="0.3">
      <c r="A74" s="3" t="s">
        <v>36</v>
      </c>
      <c r="B74" s="50">
        <v>1.1000000000000001</v>
      </c>
      <c r="C74" s="7">
        <v>0</v>
      </c>
      <c r="D74" s="6" t="str">
        <f t="shared" si="1"/>
        <v>No</v>
      </c>
    </row>
    <row r="75" spans="1:4" x14ac:dyDescent="0.3">
      <c r="A75" s="3" t="s">
        <v>36</v>
      </c>
      <c r="B75" s="50">
        <v>0.1</v>
      </c>
      <c r="C75" s="7">
        <v>247</v>
      </c>
      <c r="D75" s="6" t="str">
        <f t="shared" si="1"/>
        <v>Yes</v>
      </c>
    </row>
    <row r="76" spans="1:4" x14ac:dyDescent="0.3">
      <c r="A76" s="3" t="s">
        <v>36</v>
      </c>
      <c r="B76" s="50">
        <v>1.3</v>
      </c>
      <c r="C76" s="7">
        <v>0</v>
      </c>
      <c r="D76" s="6" t="str">
        <f t="shared" si="1"/>
        <v>No</v>
      </c>
    </row>
    <row r="77" spans="1:4" x14ac:dyDescent="0.3">
      <c r="A77" s="3" t="s">
        <v>36</v>
      </c>
      <c r="B77" s="50">
        <v>0.8</v>
      </c>
      <c r="C77" s="7">
        <v>0</v>
      </c>
      <c r="D77" s="6" t="str">
        <f t="shared" si="1"/>
        <v>No</v>
      </c>
    </row>
    <row r="78" spans="1:4" x14ac:dyDescent="0.3">
      <c r="A78" s="3" t="s">
        <v>36</v>
      </c>
      <c r="B78" s="50">
        <v>0.5</v>
      </c>
      <c r="C78" s="7">
        <v>102</v>
      </c>
      <c r="D78" s="6" t="str">
        <f t="shared" si="1"/>
        <v>Yes</v>
      </c>
    </row>
    <row r="79" spans="1:4" x14ac:dyDescent="0.3">
      <c r="A79" s="3" t="s">
        <v>37</v>
      </c>
      <c r="B79" s="50">
        <v>4.0999999999999996</v>
      </c>
      <c r="C79" s="7">
        <v>299</v>
      </c>
      <c r="D79" s="6" t="str">
        <f t="shared" si="1"/>
        <v>Yes</v>
      </c>
    </row>
    <row r="80" spans="1:4" x14ac:dyDescent="0.3">
      <c r="A80" s="3" t="s">
        <v>36</v>
      </c>
      <c r="B80" s="50">
        <v>3.4</v>
      </c>
      <c r="C80" s="7">
        <v>0</v>
      </c>
      <c r="D80" s="6" t="str">
        <f t="shared" si="1"/>
        <v>No</v>
      </c>
    </row>
    <row r="81" spans="1:4" x14ac:dyDescent="0.3">
      <c r="A81" s="3" t="s">
        <v>36</v>
      </c>
      <c r="B81" s="50">
        <v>2.1</v>
      </c>
      <c r="C81" s="7">
        <v>0</v>
      </c>
      <c r="D81" s="6" t="str">
        <f t="shared" si="1"/>
        <v>No</v>
      </c>
    </row>
    <row r="82" spans="1:4" x14ac:dyDescent="0.3">
      <c r="A82" s="3" t="s">
        <v>36</v>
      </c>
      <c r="B82" s="50">
        <v>2.5</v>
      </c>
      <c r="C82" s="7">
        <v>0</v>
      </c>
      <c r="D82" s="6" t="str">
        <f t="shared" si="1"/>
        <v>No</v>
      </c>
    </row>
    <row r="83" spans="1:4" x14ac:dyDescent="0.3">
      <c r="A83" s="3" t="s">
        <v>36</v>
      </c>
      <c r="B83" s="50">
        <v>2.4</v>
      </c>
      <c r="C83" s="7">
        <v>0</v>
      </c>
      <c r="D83" s="6" t="str">
        <f t="shared" si="1"/>
        <v>No</v>
      </c>
    </row>
    <row r="84" spans="1:4" x14ac:dyDescent="0.3">
      <c r="A84" s="3" t="s">
        <v>36</v>
      </c>
      <c r="B84" s="50">
        <v>0</v>
      </c>
      <c r="C84" s="7">
        <v>0</v>
      </c>
      <c r="D84" s="6" t="str">
        <f t="shared" si="1"/>
        <v>No</v>
      </c>
    </row>
    <row r="85" spans="1:4" x14ac:dyDescent="0.3">
      <c r="A85" s="3" t="s">
        <v>36</v>
      </c>
      <c r="B85" s="50">
        <v>2.4</v>
      </c>
      <c r="C85" s="7">
        <v>252</v>
      </c>
      <c r="D85" s="6" t="str">
        <f t="shared" si="1"/>
        <v>Yes</v>
      </c>
    </row>
    <row r="86" spans="1:4" x14ac:dyDescent="0.3">
      <c r="A86" s="3" t="s">
        <v>36</v>
      </c>
      <c r="B86" s="50">
        <v>0.1</v>
      </c>
      <c r="C86" s="7">
        <v>0</v>
      </c>
      <c r="D86" s="6" t="str">
        <f t="shared" si="1"/>
        <v>No</v>
      </c>
    </row>
    <row r="87" spans="1:4" x14ac:dyDescent="0.3">
      <c r="A87" s="3" t="s">
        <v>36</v>
      </c>
      <c r="B87" s="50">
        <v>2.5</v>
      </c>
      <c r="C87" s="7">
        <v>174</v>
      </c>
      <c r="D87" s="6" t="str">
        <f t="shared" si="1"/>
        <v>Yes</v>
      </c>
    </row>
    <row r="88" spans="1:4" x14ac:dyDescent="0.3">
      <c r="A88" s="3" t="s">
        <v>36</v>
      </c>
      <c r="B88" s="50">
        <v>0.5</v>
      </c>
      <c r="C88" s="7">
        <v>0</v>
      </c>
      <c r="D88" s="6" t="str">
        <f t="shared" si="1"/>
        <v>No</v>
      </c>
    </row>
    <row r="89" spans="1:4" x14ac:dyDescent="0.3">
      <c r="A89" s="3" t="s">
        <v>37</v>
      </c>
      <c r="B89" s="50">
        <v>4.0999999999999996</v>
      </c>
      <c r="C89" s="7">
        <v>120</v>
      </c>
      <c r="D89" s="6" t="str">
        <f t="shared" si="1"/>
        <v>Yes</v>
      </c>
    </row>
    <row r="90" spans="1:4" x14ac:dyDescent="0.3">
      <c r="A90" s="3" t="s">
        <v>36</v>
      </c>
      <c r="B90" s="50">
        <v>2.4</v>
      </c>
      <c r="C90" s="7">
        <v>0</v>
      </c>
      <c r="D90" s="6" t="str">
        <f t="shared" si="1"/>
        <v>No</v>
      </c>
    </row>
    <row r="91" spans="1:4" x14ac:dyDescent="0.3">
      <c r="A91" s="3" t="s">
        <v>36</v>
      </c>
      <c r="B91" s="50">
        <v>2</v>
      </c>
      <c r="C91" s="7">
        <v>0</v>
      </c>
      <c r="D91" s="6" t="str">
        <f t="shared" si="1"/>
        <v>No</v>
      </c>
    </row>
    <row r="92" spans="1:4" x14ac:dyDescent="0.3">
      <c r="A92" s="3" t="s">
        <v>36</v>
      </c>
      <c r="B92" s="50">
        <v>2</v>
      </c>
      <c r="C92" s="7">
        <v>0</v>
      </c>
      <c r="D92" s="6" t="str">
        <f t="shared" si="1"/>
        <v>No</v>
      </c>
    </row>
    <row r="93" spans="1:4" x14ac:dyDescent="0.3">
      <c r="A93" s="3" t="s">
        <v>36</v>
      </c>
      <c r="B93" s="50">
        <v>2</v>
      </c>
      <c r="C93" s="7">
        <v>0</v>
      </c>
      <c r="D93" s="6" t="str">
        <f t="shared" si="1"/>
        <v>No</v>
      </c>
    </row>
    <row r="94" spans="1:4" x14ac:dyDescent="0.3">
      <c r="A94" s="3" t="s">
        <v>36</v>
      </c>
      <c r="B94" s="50">
        <v>1.9</v>
      </c>
      <c r="C94" s="7">
        <v>0</v>
      </c>
      <c r="D94" s="6" t="str">
        <f t="shared" si="1"/>
        <v>No</v>
      </c>
    </row>
    <row r="95" spans="1:4" x14ac:dyDescent="0.3">
      <c r="A95" s="3" t="s">
        <v>36</v>
      </c>
      <c r="B95" s="50">
        <v>6.9</v>
      </c>
      <c r="C95" s="7">
        <v>0</v>
      </c>
      <c r="D95" s="6" t="str">
        <f t="shared" si="1"/>
        <v>No</v>
      </c>
    </row>
    <row r="96" spans="1:4" x14ac:dyDescent="0.3">
      <c r="A96" s="3" t="s">
        <v>36</v>
      </c>
      <c r="B96" s="50">
        <v>1.7</v>
      </c>
      <c r="C96" s="7">
        <v>0</v>
      </c>
      <c r="D96" s="6" t="str">
        <f t="shared" si="1"/>
        <v>No</v>
      </c>
    </row>
    <row r="97" spans="1:4" x14ac:dyDescent="0.3">
      <c r="A97" s="3" t="s">
        <v>36</v>
      </c>
      <c r="B97" s="50">
        <v>1.1000000000000001</v>
      </c>
      <c r="C97" s="7">
        <v>119</v>
      </c>
      <c r="D97" s="6" t="str">
        <f t="shared" si="1"/>
        <v>Yes</v>
      </c>
    </row>
    <row r="98" spans="1:4" x14ac:dyDescent="0.3">
      <c r="A98" s="3" t="s">
        <v>36</v>
      </c>
      <c r="B98" s="50">
        <v>1.3</v>
      </c>
      <c r="C98" s="7">
        <v>333</v>
      </c>
      <c r="D98" s="6" t="str">
        <f t="shared" si="1"/>
        <v>Yes</v>
      </c>
    </row>
    <row r="99" spans="1:4" x14ac:dyDescent="0.3">
      <c r="A99" s="3" t="s">
        <v>36</v>
      </c>
      <c r="B99" s="50">
        <v>0.9</v>
      </c>
      <c r="C99" s="7">
        <v>0</v>
      </c>
      <c r="D99" s="6" t="str">
        <f t="shared" si="1"/>
        <v>No</v>
      </c>
    </row>
    <row r="100" spans="1:4" x14ac:dyDescent="0.3">
      <c r="A100" s="3" t="s">
        <v>36</v>
      </c>
      <c r="B100" s="50">
        <v>0.5</v>
      </c>
      <c r="C100" s="7">
        <v>0</v>
      </c>
      <c r="D100" s="6" t="str">
        <f t="shared" si="1"/>
        <v>No</v>
      </c>
    </row>
    <row r="101" spans="1:4" x14ac:dyDescent="0.3">
      <c r="A101" s="3" t="s">
        <v>36</v>
      </c>
      <c r="B101" s="50">
        <v>1.5</v>
      </c>
      <c r="C101" s="7">
        <v>0</v>
      </c>
      <c r="D101" s="6" t="str">
        <f t="shared" si="1"/>
        <v>No</v>
      </c>
    </row>
    <row r="102" spans="1:4" x14ac:dyDescent="0.3">
      <c r="A102" s="3" t="s">
        <v>36</v>
      </c>
      <c r="B102" s="50">
        <v>0.5</v>
      </c>
      <c r="C102" s="7">
        <v>0</v>
      </c>
      <c r="D102" s="6" t="str">
        <f t="shared" si="1"/>
        <v>No</v>
      </c>
    </row>
    <row r="103" spans="1:4" x14ac:dyDescent="0.3">
      <c r="A103" s="3" t="s">
        <v>36</v>
      </c>
      <c r="B103" s="50">
        <v>2.2000000000000002</v>
      </c>
      <c r="C103" s="7">
        <v>0</v>
      </c>
      <c r="D103" s="6" t="str">
        <f t="shared" si="1"/>
        <v>No</v>
      </c>
    </row>
    <row r="104" spans="1:4" x14ac:dyDescent="0.3">
      <c r="A104" s="3" t="s">
        <v>36</v>
      </c>
      <c r="B104" s="50">
        <v>1.1000000000000001</v>
      </c>
      <c r="C104" s="7">
        <v>120</v>
      </c>
      <c r="D104" s="6" t="str">
        <f t="shared" si="1"/>
        <v>Yes</v>
      </c>
    </row>
    <row r="105" spans="1:4" x14ac:dyDescent="0.3">
      <c r="A105" s="3" t="s">
        <v>36</v>
      </c>
      <c r="B105" s="50">
        <v>0.7</v>
      </c>
      <c r="C105" s="7">
        <v>0</v>
      </c>
      <c r="D105" s="6" t="str">
        <f t="shared" si="1"/>
        <v>No</v>
      </c>
    </row>
    <row r="106" spans="1:4" x14ac:dyDescent="0.3">
      <c r="A106" s="3" t="s">
        <v>36</v>
      </c>
      <c r="B106" s="50">
        <v>2.2000000000000002</v>
      </c>
      <c r="C106" s="7">
        <v>0</v>
      </c>
      <c r="D106" s="6" t="str">
        <f t="shared" si="1"/>
        <v>No</v>
      </c>
    </row>
    <row r="107" spans="1:4" x14ac:dyDescent="0.3">
      <c r="A107" s="3" t="s">
        <v>36</v>
      </c>
      <c r="B107" s="50">
        <v>0.8</v>
      </c>
      <c r="C107" s="7">
        <v>0</v>
      </c>
      <c r="D107" s="6" t="str">
        <f t="shared" si="1"/>
        <v>No</v>
      </c>
    </row>
    <row r="108" spans="1:4" x14ac:dyDescent="0.3">
      <c r="A108" s="3" t="s">
        <v>36</v>
      </c>
      <c r="B108" s="50">
        <v>0</v>
      </c>
      <c r="C108" s="7">
        <v>146</v>
      </c>
      <c r="D108" s="6" t="str">
        <f t="shared" si="1"/>
        <v>Yes</v>
      </c>
    </row>
    <row r="109" spans="1:4" x14ac:dyDescent="0.3">
      <c r="A109" s="3" t="s">
        <v>37</v>
      </c>
      <c r="B109" s="50">
        <v>6.1</v>
      </c>
      <c r="C109" s="7">
        <v>0</v>
      </c>
      <c r="D109" s="6" t="str">
        <f t="shared" si="1"/>
        <v>No</v>
      </c>
    </row>
    <row r="110" spans="1:4" x14ac:dyDescent="0.3">
      <c r="A110" s="3" t="s">
        <v>36</v>
      </c>
      <c r="B110" s="50">
        <v>1.5</v>
      </c>
      <c r="C110" s="7">
        <v>0</v>
      </c>
      <c r="D110" s="6" t="str">
        <f t="shared" si="1"/>
        <v>No</v>
      </c>
    </row>
    <row r="111" spans="1:4" x14ac:dyDescent="0.3">
      <c r="A111" s="3" t="s">
        <v>36</v>
      </c>
      <c r="B111" s="50">
        <v>1.5</v>
      </c>
      <c r="C111" s="7">
        <v>0</v>
      </c>
      <c r="D111" s="6" t="str">
        <f t="shared" si="1"/>
        <v>No</v>
      </c>
    </row>
    <row r="112" spans="1:4" x14ac:dyDescent="0.3">
      <c r="A112" s="3" t="s">
        <v>37</v>
      </c>
      <c r="B112" s="50">
        <v>6.6</v>
      </c>
      <c r="C112" s="7">
        <v>0</v>
      </c>
      <c r="D112" s="6" t="str">
        <f t="shared" si="1"/>
        <v>No</v>
      </c>
    </row>
    <row r="113" spans="1:4" x14ac:dyDescent="0.3">
      <c r="A113" s="3" t="s">
        <v>36</v>
      </c>
      <c r="B113" s="50">
        <v>2.4</v>
      </c>
      <c r="C113" s="7">
        <v>0</v>
      </c>
      <c r="D113" s="6" t="str">
        <f t="shared" si="1"/>
        <v>No</v>
      </c>
    </row>
    <row r="114" spans="1:4" x14ac:dyDescent="0.3">
      <c r="A114" s="3" t="s">
        <v>36</v>
      </c>
      <c r="B114" s="50">
        <v>0.5</v>
      </c>
      <c r="C114" s="7">
        <v>150</v>
      </c>
      <c r="D114" s="6" t="str">
        <f t="shared" si="1"/>
        <v>Yes</v>
      </c>
    </row>
    <row r="115" spans="1:4" x14ac:dyDescent="0.3">
      <c r="A115" s="3" t="s">
        <v>36</v>
      </c>
      <c r="B115" s="50">
        <v>0.4</v>
      </c>
      <c r="C115" s="7">
        <v>113</v>
      </c>
      <c r="D115" s="6" t="str">
        <f t="shared" si="1"/>
        <v>Yes</v>
      </c>
    </row>
    <row r="116" spans="1:4" x14ac:dyDescent="0.3">
      <c r="A116" s="3" t="s">
        <v>36</v>
      </c>
      <c r="B116" s="50">
        <v>2</v>
      </c>
      <c r="C116" s="7">
        <v>0</v>
      </c>
      <c r="D116" s="6" t="str">
        <f t="shared" si="1"/>
        <v>No</v>
      </c>
    </row>
    <row r="117" spans="1:4" x14ac:dyDescent="0.3">
      <c r="A117" s="3" t="s">
        <v>36</v>
      </c>
      <c r="B117" s="50">
        <v>0.5</v>
      </c>
      <c r="C117" s="7">
        <v>0</v>
      </c>
      <c r="D117" s="6" t="str">
        <f t="shared" si="1"/>
        <v>No</v>
      </c>
    </row>
    <row r="118" spans="1:4" x14ac:dyDescent="0.3">
      <c r="A118" s="3" t="s">
        <v>36</v>
      </c>
      <c r="B118" s="50">
        <v>2.1</v>
      </c>
      <c r="C118" s="7">
        <v>122</v>
      </c>
      <c r="D118" s="6" t="str">
        <f t="shared" si="1"/>
        <v>Yes</v>
      </c>
    </row>
    <row r="119" spans="1:4" x14ac:dyDescent="0.3">
      <c r="A119" s="3" t="s">
        <v>37</v>
      </c>
      <c r="B119" s="50">
        <v>3.1</v>
      </c>
      <c r="C119" s="7">
        <v>282</v>
      </c>
      <c r="D119" s="6" t="str">
        <f t="shared" si="1"/>
        <v>Yes</v>
      </c>
    </row>
    <row r="120" spans="1:4" x14ac:dyDescent="0.3">
      <c r="A120" s="3" t="s">
        <v>36</v>
      </c>
      <c r="B120" s="50">
        <v>2.5</v>
      </c>
      <c r="C120" s="7">
        <v>0</v>
      </c>
      <c r="D120" s="6" t="str">
        <f t="shared" si="1"/>
        <v>No</v>
      </c>
    </row>
    <row r="121" spans="1:4" x14ac:dyDescent="0.3">
      <c r="A121" s="3" t="s">
        <v>36</v>
      </c>
      <c r="B121" s="50">
        <v>1.8</v>
      </c>
      <c r="C121" s="7">
        <v>0</v>
      </c>
      <c r="D121" s="6" t="str">
        <f t="shared" si="1"/>
        <v>No</v>
      </c>
    </row>
    <row r="122" spans="1:4" x14ac:dyDescent="0.3">
      <c r="A122" s="3" t="s">
        <v>36</v>
      </c>
      <c r="B122" s="50">
        <v>1.5</v>
      </c>
      <c r="C122" s="7">
        <v>139</v>
      </c>
      <c r="D122" s="6" t="str">
        <f t="shared" si="1"/>
        <v>Yes</v>
      </c>
    </row>
    <row r="123" spans="1:4" x14ac:dyDescent="0.3">
      <c r="A123" s="3" t="s">
        <v>36</v>
      </c>
      <c r="B123" s="50">
        <v>0</v>
      </c>
      <c r="C123" s="7">
        <v>0</v>
      </c>
      <c r="D123" s="6" t="str">
        <f t="shared" si="1"/>
        <v>No</v>
      </c>
    </row>
    <row r="124" spans="1:4" x14ac:dyDescent="0.3">
      <c r="A124" s="3" t="s">
        <v>36</v>
      </c>
      <c r="B124" s="50">
        <v>0.5</v>
      </c>
      <c r="C124" s="7">
        <v>116</v>
      </c>
      <c r="D124" s="6" t="str">
        <f t="shared" si="1"/>
        <v>Yes</v>
      </c>
    </row>
    <row r="125" spans="1:4" x14ac:dyDescent="0.3">
      <c r="A125" s="3" t="s">
        <v>37</v>
      </c>
      <c r="B125" s="50">
        <v>1.2</v>
      </c>
      <c r="C125" s="7">
        <v>547</v>
      </c>
      <c r="D125" s="6" t="str">
        <f t="shared" si="1"/>
        <v>Yes</v>
      </c>
    </row>
    <row r="126" spans="1:4" x14ac:dyDescent="0.3">
      <c r="A126" s="3" t="s">
        <v>36</v>
      </c>
      <c r="B126" s="50">
        <v>0.4</v>
      </c>
      <c r="C126" s="7">
        <v>78</v>
      </c>
      <c r="D126" s="6" t="str">
        <f t="shared" si="1"/>
        <v>Yes</v>
      </c>
    </row>
    <row r="127" spans="1:4" x14ac:dyDescent="0.3">
      <c r="A127" s="3" t="s">
        <v>36</v>
      </c>
      <c r="B127" s="50">
        <v>0.1</v>
      </c>
      <c r="C127" s="7">
        <v>0</v>
      </c>
      <c r="D127" s="6" t="str">
        <f t="shared" si="1"/>
        <v>No</v>
      </c>
    </row>
    <row r="128" spans="1:4" x14ac:dyDescent="0.3">
      <c r="A128" s="3" t="s">
        <v>36</v>
      </c>
      <c r="B128" s="50">
        <v>2.8</v>
      </c>
      <c r="C128" s="7">
        <v>179</v>
      </c>
      <c r="D128" s="6" t="str">
        <f t="shared" si="1"/>
        <v>Yes</v>
      </c>
    </row>
    <row r="129" spans="1:4" x14ac:dyDescent="0.3">
      <c r="A129" s="3" t="s">
        <v>37</v>
      </c>
      <c r="B129" s="50">
        <v>0.2</v>
      </c>
      <c r="C129" s="7">
        <v>378</v>
      </c>
      <c r="D129" s="6" t="str">
        <f t="shared" si="1"/>
        <v>Yes</v>
      </c>
    </row>
    <row r="130" spans="1:4" x14ac:dyDescent="0.3">
      <c r="A130" s="3" t="s">
        <v>36</v>
      </c>
      <c r="B130" s="50">
        <v>2.5</v>
      </c>
      <c r="C130" s="7">
        <v>220</v>
      </c>
      <c r="D130" s="6" t="str">
        <f t="shared" si="1"/>
        <v>Yes</v>
      </c>
    </row>
    <row r="131" spans="1:4" x14ac:dyDescent="0.3">
      <c r="A131" s="3" t="s">
        <v>36</v>
      </c>
      <c r="B131" s="50">
        <v>2</v>
      </c>
      <c r="C131" s="7">
        <v>0</v>
      </c>
      <c r="D131" s="6" t="str">
        <f t="shared" ref="D131:D194" si="2">IF(C131=0,"No","Yes")</f>
        <v>No</v>
      </c>
    </row>
    <row r="132" spans="1:4" x14ac:dyDescent="0.3">
      <c r="A132" s="3" t="s">
        <v>37</v>
      </c>
      <c r="B132" s="50">
        <v>2.8</v>
      </c>
      <c r="C132" s="7">
        <v>0</v>
      </c>
      <c r="D132" s="6" t="str">
        <f t="shared" si="2"/>
        <v>No</v>
      </c>
    </row>
    <row r="133" spans="1:4" x14ac:dyDescent="0.3">
      <c r="A133" s="3" t="s">
        <v>36</v>
      </c>
      <c r="B133" s="50">
        <v>0.6</v>
      </c>
      <c r="C133" s="7">
        <v>0</v>
      </c>
      <c r="D133" s="6" t="str">
        <f t="shared" si="2"/>
        <v>No</v>
      </c>
    </row>
    <row r="134" spans="1:4" x14ac:dyDescent="0.3">
      <c r="A134" s="3" t="s">
        <v>36</v>
      </c>
      <c r="B134" s="50">
        <v>1.5</v>
      </c>
      <c r="C134" s="7">
        <v>0</v>
      </c>
      <c r="D134" s="6" t="str">
        <f t="shared" si="2"/>
        <v>No</v>
      </c>
    </row>
    <row r="135" spans="1:4" x14ac:dyDescent="0.3">
      <c r="A135" s="3" t="s">
        <v>36</v>
      </c>
      <c r="B135" s="50">
        <v>1.1000000000000001</v>
      </c>
      <c r="C135" s="7">
        <v>108</v>
      </c>
      <c r="D135" s="6" t="str">
        <f t="shared" si="2"/>
        <v>Yes</v>
      </c>
    </row>
    <row r="136" spans="1:4" x14ac:dyDescent="0.3">
      <c r="A136" s="3" t="s">
        <v>36</v>
      </c>
      <c r="B136" s="50">
        <v>2.2000000000000002</v>
      </c>
      <c r="C136" s="7">
        <v>0</v>
      </c>
      <c r="D136" s="6" t="str">
        <f t="shared" si="2"/>
        <v>No</v>
      </c>
    </row>
    <row r="137" spans="1:4" x14ac:dyDescent="0.3">
      <c r="A137" s="3" t="s">
        <v>36</v>
      </c>
      <c r="B137" s="50">
        <v>2.4</v>
      </c>
      <c r="C137" s="7">
        <v>0</v>
      </c>
      <c r="D137" s="6" t="str">
        <f t="shared" si="2"/>
        <v>No</v>
      </c>
    </row>
    <row r="138" spans="1:4" x14ac:dyDescent="0.3">
      <c r="A138" s="3" t="s">
        <v>36</v>
      </c>
      <c r="B138" s="50">
        <v>0.3</v>
      </c>
      <c r="C138" s="7">
        <v>115</v>
      </c>
      <c r="D138" s="6" t="str">
        <f t="shared" si="2"/>
        <v>Yes</v>
      </c>
    </row>
    <row r="139" spans="1:4" x14ac:dyDescent="0.3">
      <c r="A139" s="3" t="s">
        <v>36</v>
      </c>
      <c r="B139" s="50">
        <v>1.67</v>
      </c>
      <c r="C139" s="7">
        <v>0</v>
      </c>
      <c r="D139" s="6" t="str">
        <f t="shared" si="2"/>
        <v>No</v>
      </c>
    </row>
    <row r="140" spans="1:4" x14ac:dyDescent="0.3">
      <c r="A140" s="3" t="s">
        <v>36</v>
      </c>
      <c r="B140" s="50">
        <v>1.9</v>
      </c>
      <c r="C140" s="7">
        <v>0</v>
      </c>
      <c r="D140" s="6" t="str">
        <f t="shared" si="2"/>
        <v>No</v>
      </c>
    </row>
    <row r="141" spans="1:4" x14ac:dyDescent="0.3">
      <c r="A141" s="3" t="s">
        <v>36</v>
      </c>
      <c r="B141" s="50">
        <v>0.5</v>
      </c>
      <c r="C141" s="7">
        <v>0</v>
      </c>
      <c r="D141" s="6" t="str">
        <f t="shared" si="2"/>
        <v>No</v>
      </c>
    </row>
    <row r="142" spans="1:4" x14ac:dyDescent="0.3">
      <c r="A142" s="3" t="s">
        <v>36</v>
      </c>
      <c r="B142" s="50">
        <v>0.8</v>
      </c>
      <c r="C142" s="7">
        <v>0</v>
      </c>
      <c r="D142" s="6" t="str">
        <f t="shared" si="2"/>
        <v>No</v>
      </c>
    </row>
    <row r="143" spans="1:4" x14ac:dyDescent="0.3">
      <c r="A143" s="3" t="s">
        <v>36</v>
      </c>
      <c r="B143" s="50">
        <v>1.8</v>
      </c>
      <c r="C143" s="7">
        <v>0</v>
      </c>
      <c r="D143" s="6" t="str">
        <f t="shared" si="2"/>
        <v>No</v>
      </c>
    </row>
    <row r="144" spans="1:4" x14ac:dyDescent="0.3">
      <c r="A144" s="3" t="s">
        <v>36</v>
      </c>
      <c r="B144" s="50">
        <v>2.1</v>
      </c>
      <c r="C144" s="7">
        <v>433</v>
      </c>
      <c r="D144" s="6" t="str">
        <f t="shared" si="2"/>
        <v>Yes</v>
      </c>
    </row>
    <row r="145" spans="1:4" x14ac:dyDescent="0.3">
      <c r="A145" s="3" t="s">
        <v>36</v>
      </c>
      <c r="B145" s="50">
        <v>2.5</v>
      </c>
      <c r="C145" s="7">
        <v>94</v>
      </c>
      <c r="D145" s="6" t="str">
        <f t="shared" si="2"/>
        <v>Yes</v>
      </c>
    </row>
    <row r="146" spans="1:4" x14ac:dyDescent="0.3">
      <c r="A146" s="3" t="s">
        <v>36</v>
      </c>
      <c r="B146" s="50">
        <v>1.2</v>
      </c>
      <c r="C146" s="7">
        <v>0</v>
      </c>
      <c r="D146" s="6" t="str">
        <f t="shared" si="2"/>
        <v>No</v>
      </c>
    </row>
    <row r="147" spans="1:4" x14ac:dyDescent="0.3">
      <c r="A147" s="3" t="s">
        <v>36</v>
      </c>
      <c r="B147" s="50">
        <v>1.2</v>
      </c>
      <c r="C147" s="7">
        <v>0</v>
      </c>
      <c r="D147" s="6" t="str">
        <f t="shared" si="2"/>
        <v>No</v>
      </c>
    </row>
    <row r="148" spans="1:4" x14ac:dyDescent="0.3">
      <c r="A148" s="3" t="s">
        <v>36</v>
      </c>
      <c r="B148" s="50">
        <v>0.7</v>
      </c>
      <c r="C148" s="7">
        <v>0</v>
      </c>
      <c r="D148" s="6" t="str">
        <f t="shared" si="2"/>
        <v>No</v>
      </c>
    </row>
    <row r="149" spans="1:4" x14ac:dyDescent="0.3">
      <c r="A149" s="3" t="s">
        <v>36</v>
      </c>
      <c r="B149" s="50">
        <v>0.7</v>
      </c>
      <c r="C149" s="7">
        <v>137</v>
      </c>
      <c r="D149" s="6" t="str">
        <f t="shared" si="2"/>
        <v>Yes</v>
      </c>
    </row>
    <row r="150" spans="1:4" x14ac:dyDescent="0.3">
      <c r="A150" s="3" t="s">
        <v>36</v>
      </c>
      <c r="B150" s="50">
        <v>0.2</v>
      </c>
      <c r="C150" s="7">
        <v>0</v>
      </c>
      <c r="D150" s="6" t="str">
        <f t="shared" si="2"/>
        <v>No</v>
      </c>
    </row>
    <row r="151" spans="1:4" x14ac:dyDescent="0.3">
      <c r="A151" s="3" t="s">
        <v>36</v>
      </c>
      <c r="B151" s="50">
        <v>2.4</v>
      </c>
      <c r="C151" s="7">
        <v>185</v>
      </c>
      <c r="D151" s="6" t="str">
        <f t="shared" si="2"/>
        <v>Yes</v>
      </c>
    </row>
    <row r="152" spans="1:4" x14ac:dyDescent="0.3">
      <c r="A152" s="3" t="s">
        <v>36</v>
      </c>
      <c r="B152" s="50">
        <v>2</v>
      </c>
      <c r="C152" s="7">
        <v>0</v>
      </c>
      <c r="D152" s="6" t="str">
        <f t="shared" si="2"/>
        <v>No</v>
      </c>
    </row>
    <row r="153" spans="1:4" x14ac:dyDescent="0.3">
      <c r="A153" s="3" t="s">
        <v>36</v>
      </c>
      <c r="B153" s="50">
        <v>0.1</v>
      </c>
      <c r="C153" s="7">
        <v>0</v>
      </c>
      <c r="D153" s="6" t="str">
        <f t="shared" si="2"/>
        <v>No</v>
      </c>
    </row>
    <row r="154" spans="1:4" x14ac:dyDescent="0.3">
      <c r="A154" s="3" t="s">
        <v>36</v>
      </c>
      <c r="B154" s="50">
        <v>0</v>
      </c>
      <c r="C154" s="7">
        <v>185</v>
      </c>
      <c r="D154" s="6" t="str">
        <f t="shared" si="2"/>
        <v>Yes</v>
      </c>
    </row>
    <row r="155" spans="1:4" x14ac:dyDescent="0.3">
      <c r="A155" s="3" t="s">
        <v>36</v>
      </c>
      <c r="B155" s="50">
        <v>3.8</v>
      </c>
      <c r="C155" s="7">
        <v>0</v>
      </c>
      <c r="D155" s="6" t="str">
        <f t="shared" si="2"/>
        <v>No</v>
      </c>
    </row>
    <row r="156" spans="1:4" x14ac:dyDescent="0.3">
      <c r="A156" s="3" t="s">
        <v>36</v>
      </c>
      <c r="B156" s="50">
        <v>0.1</v>
      </c>
      <c r="C156" s="7">
        <v>87</v>
      </c>
      <c r="D156" s="6" t="str">
        <f t="shared" si="2"/>
        <v>Yes</v>
      </c>
    </row>
    <row r="157" spans="1:4" x14ac:dyDescent="0.3">
      <c r="A157" s="3" t="s">
        <v>36</v>
      </c>
      <c r="B157" s="50">
        <v>0.5</v>
      </c>
      <c r="C157" s="7">
        <v>0</v>
      </c>
      <c r="D157" s="6" t="str">
        <f t="shared" si="2"/>
        <v>No</v>
      </c>
    </row>
    <row r="158" spans="1:4" x14ac:dyDescent="0.3">
      <c r="A158" s="3" t="s">
        <v>36</v>
      </c>
      <c r="B158" s="50">
        <v>0.3</v>
      </c>
      <c r="C158" s="7">
        <v>186</v>
      </c>
      <c r="D158" s="6" t="str">
        <f t="shared" si="2"/>
        <v>Yes</v>
      </c>
    </row>
    <row r="159" spans="1:4" x14ac:dyDescent="0.3">
      <c r="A159" s="3" t="s">
        <v>36</v>
      </c>
      <c r="B159" s="50">
        <v>1</v>
      </c>
      <c r="C159" s="7">
        <v>0</v>
      </c>
      <c r="D159" s="6" t="str">
        <f t="shared" si="2"/>
        <v>No</v>
      </c>
    </row>
    <row r="160" spans="1:4" x14ac:dyDescent="0.3">
      <c r="A160" s="3" t="s">
        <v>36</v>
      </c>
      <c r="B160" s="50">
        <v>0.6</v>
      </c>
      <c r="C160" s="7">
        <v>0</v>
      </c>
      <c r="D160" s="6" t="str">
        <f t="shared" si="2"/>
        <v>No</v>
      </c>
    </row>
    <row r="161" spans="1:4" x14ac:dyDescent="0.3">
      <c r="A161" s="3" t="s">
        <v>36</v>
      </c>
      <c r="B161" s="50">
        <v>3.8</v>
      </c>
      <c r="C161" s="7">
        <v>0</v>
      </c>
      <c r="D161" s="6" t="str">
        <f t="shared" si="2"/>
        <v>No</v>
      </c>
    </row>
    <row r="162" spans="1:4" x14ac:dyDescent="0.3">
      <c r="A162" s="3" t="s">
        <v>36</v>
      </c>
      <c r="B162" s="50">
        <v>1.2</v>
      </c>
      <c r="C162" s="7">
        <v>0</v>
      </c>
      <c r="D162" s="6" t="str">
        <f t="shared" si="2"/>
        <v>No</v>
      </c>
    </row>
    <row r="163" spans="1:4" x14ac:dyDescent="0.3">
      <c r="A163" s="3" t="s">
        <v>36</v>
      </c>
      <c r="B163" s="50">
        <v>1.1000000000000001</v>
      </c>
      <c r="C163" s="7">
        <v>226</v>
      </c>
      <c r="D163" s="6" t="str">
        <f t="shared" si="2"/>
        <v>Yes</v>
      </c>
    </row>
    <row r="164" spans="1:4" x14ac:dyDescent="0.3">
      <c r="A164" s="3" t="s">
        <v>36</v>
      </c>
      <c r="B164" s="50">
        <v>0.7</v>
      </c>
      <c r="C164" s="7">
        <v>0</v>
      </c>
      <c r="D164" s="6" t="str">
        <f t="shared" si="2"/>
        <v>No</v>
      </c>
    </row>
    <row r="165" spans="1:4" x14ac:dyDescent="0.3">
      <c r="A165" s="3" t="s">
        <v>36</v>
      </c>
      <c r="B165" s="50">
        <v>3.4</v>
      </c>
      <c r="C165" s="7">
        <v>200</v>
      </c>
      <c r="D165" s="6" t="str">
        <f t="shared" si="2"/>
        <v>Yes</v>
      </c>
    </row>
    <row r="166" spans="1:4" x14ac:dyDescent="0.3">
      <c r="A166" s="3" t="s">
        <v>36</v>
      </c>
      <c r="B166" s="50">
        <v>1.1000000000000001</v>
      </c>
      <c r="C166" s="7">
        <v>0</v>
      </c>
      <c r="D166" s="6" t="str">
        <f t="shared" si="2"/>
        <v>No</v>
      </c>
    </row>
    <row r="167" spans="1:4" x14ac:dyDescent="0.3">
      <c r="A167" s="3" t="s">
        <v>36</v>
      </c>
      <c r="B167" s="50">
        <v>0.3</v>
      </c>
      <c r="C167" s="7">
        <v>0</v>
      </c>
      <c r="D167" s="6" t="str">
        <f t="shared" si="2"/>
        <v>No</v>
      </c>
    </row>
    <row r="168" spans="1:4" x14ac:dyDescent="0.3">
      <c r="A168" s="3" t="s">
        <v>37</v>
      </c>
      <c r="B168" s="50">
        <v>5.7</v>
      </c>
      <c r="C168" s="7">
        <v>0</v>
      </c>
      <c r="D168" s="6" t="str">
        <f t="shared" si="2"/>
        <v>No</v>
      </c>
    </row>
    <row r="169" spans="1:4" x14ac:dyDescent="0.3">
      <c r="A169" s="3" t="s">
        <v>36</v>
      </c>
      <c r="B169" s="50">
        <v>0.8</v>
      </c>
      <c r="C169" s="7">
        <v>0</v>
      </c>
      <c r="D169" s="6" t="str">
        <f t="shared" si="2"/>
        <v>No</v>
      </c>
    </row>
    <row r="170" spans="1:4" x14ac:dyDescent="0.3">
      <c r="A170" s="3" t="s">
        <v>36</v>
      </c>
      <c r="B170" s="50">
        <v>3.8</v>
      </c>
      <c r="C170" s="7">
        <v>0</v>
      </c>
      <c r="D170" s="6" t="str">
        <f t="shared" si="2"/>
        <v>No</v>
      </c>
    </row>
    <row r="171" spans="1:4" x14ac:dyDescent="0.3">
      <c r="A171" s="3" t="s">
        <v>36</v>
      </c>
      <c r="B171" s="50">
        <v>0.8</v>
      </c>
      <c r="C171" s="7">
        <v>76</v>
      </c>
      <c r="D171" s="6" t="str">
        <f t="shared" si="2"/>
        <v>Yes</v>
      </c>
    </row>
    <row r="172" spans="1:4" x14ac:dyDescent="0.3">
      <c r="A172" s="3" t="s">
        <v>36</v>
      </c>
      <c r="B172" s="50">
        <v>0</v>
      </c>
      <c r="C172" s="7">
        <v>0</v>
      </c>
      <c r="D172" s="6" t="str">
        <f t="shared" si="2"/>
        <v>No</v>
      </c>
    </row>
    <row r="173" spans="1:4" x14ac:dyDescent="0.3">
      <c r="A173" s="3" t="s">
        <v>36</v>
      </c>
      <c r="B173" s="50">
        <v>0.3</v>
      </c>
      <c r="C173" s="7">
        <v>0</v>
      </c>
      <c r="D173" s="6" t="str">
        <f t="shared" si="2"/>
        <v>No</v>
      </c>
    </row>
    <row r="174" spans="1:4" x14ac:dyDescent="0.3">
      <c r="A174" s="3" t="s">
        <v>36</v>
      </c>
      <c r="B174" s="50">
        <v>1.7</v>
      </c>
      <c r="C174" s="7">
        <v>184</v>
      </c>
      <c r="D174" s="6" t="str">
        <f t="shared" si="2"/>
        <v>Yes</v>
      </c>
    </row>
    <row r="175" spans="1:4" x14ac:dyDescent="0.3">
      <c r="A175" s="3" t="s">
        <v>36</v>
      </c>
      <c r="B175" s="50">
        <v>0.3</v>
      </c>
      <c r="C175" s="7">
        <v>0</v>
      </c>
      <c r="D175" s="6" t="str">
        <f t="shared" si="2"/>
        <v>No</v>
      </c>
    </row>
    <row r="176" spans="1:4" x14ac:dyDescent="0.3">
      <c r="A176" s="3" t="s">
        <v>36</v>
      </c>
      <c r="B176" s="50">
        <v>1.5</v>
      </c>
      <c r="C176" s="7">
        <v>0</v>
      </c>
      <c r="D176" s="6" t="str">
        <f t="shared" si="2"/>
        <v>No</v>
      </c>
    </row>
    <row r="177" spans="1:4" x14ac:dyDescent="0.3">
      <c r="A177" s="3" t="s">
        <v>36</v>
      </c>
      <c r="B177" s="50">
        <v>0.8</v>
      </c>
      <c r="C177" s="7">
        <v>0</v>
      </c>
      <c r="D177" s="6" t="str">
        <f t="shared" si="2"/>
        <v>No</v>
      </c>
    </row>
    <row r="178" spans="1:4" x14ac:dyDescent="0.3">
      <c r="A178" s="3" t="s">
        <v>36</v>
      </c>
      <c r="B178" s="50">
        <v>0</v>
      </c>
      <c r="C178" s="7">
        <v>134</v>
      </c>
      <c r="D178" s="6" t="str">
        <f t="shared" si="2"/>
        <v>Yes</v>
      </c>
    </row>
    <row r="179" spans="1:4" x14ac:dyDescent="0.3">
      <c r="A179" s="3" t="s">
        <v>36</v>
      </c>
      <c r="B179" s="50">
        <v>0.9</v>
      </c>
      <c r="C179" s="7">
        <v>0</v>
      </c>
      <c r="D179" s="6" t="str">
        <f t="shared" si="2"/>
        <v>No</v>
      </c>
    </row>
    <row r="180" spans="1:4" x14ac:dyDescent="0.3">
      <c r="A180" s="3" t="s">
        <v>36</v>
      </c>
      <c r="B180" s="50">
        <v>1.67</v>
      </c>
      <c r="C180" s="7">
        <v>0</v>
      </c>
      <c r="D180" s="6" t="str">
        <f t="shared" si="2"/>
        <v>No</v>
      </c>
    </row>
    <row r="181" spans="1:4" x14ac:dyDescent="0.3">
      <c r="A181" s="3" t="s">
        <v>36</v>
      </c>
      <c r="B181" s="50">
        <v>0.5</v>
      </c>
      <c r="C181" s="7">
        <v>0</v>
      </c>
      <c r="D181" s="6" t="str">
        <f t="shared" si="2"/>
        <v>No</v>
      </c>
    </row>
    <row r="182" spans="1:4" x14ac:dyDescent="0.3">
      <c r="A182" s="3" t="s">
        <v>37</v>
      </c>
      <c r="B182" s="50">
        <v>4.5</v>
      </c>
      <c r="C182" s="7">
        <v>400</v>
      </c>
      <c r="D182" s="6" t="str">
        <f t="shared" si="2"/>
        <v>Yes</v>
      </c>
    </row>
    <row r="183" spans="1:4" x14ac:dyDescent="0.3">
      <c r="A183" s="3" t="s">
        <v>36</v>
      </c>
      <c r="B183" s="50">
        <v>0.5</v>
      </c>
      <c r="C183" s="7">
        <v>0</v>
      </c>
      <c r="D183" s="6" t="str">
        <f t="shared" si="2"/>
        <v>No</v>
      </c>
    </row>
    <row r="184" spans="1:4" x14ac:dyDescent="0.3">
      <c r="A184" s="3" t="s">
        <v>36</v>
      </c>
      <c r="B184" s="50">
        <v>2</v>
      </c>
      <c r="C184" s="7">
        <v>0</v>
      </c>
      <c r="D184" s="6" t="str">
        <f t="shared" si="2"/>
        <v>No</v>
      </c>
    </row>
    <row r="185" spans="1:4" x14ac:dyDescent="0.3">
      <c r="A185" s="3" t="s">
        <v>36</v>
      </c>
      <c r="B185" s="50">
        <v>2.2000000000000002</v>
      </c>
      <c r="C185" s="7">
        <v>0</v>
      </c>
      <c r="D185" s="6" t="str">
        <f t="shared" si="2"/>
        <v>No</v>
      </c>
    </row>
    <row r="186" spans="1:4" x14ac:dyDescent="0.3">
      <c r="A186" s="3" t="s">
        <v>36</v>
      </c>
      <c r="B186" s="50">
        <v>0.3</v>
      </c>
      <c r="C186" s="7">
        <v>0</v>
      </c>
      <c r="D186" s="6" t="str">
        <f t="shared" si="2"/>
        <v>No</v>
      </c>
    </row>
    <row r="187" spans="1:4" x14ac:dyDescent="0.3">
      <c r="A187" s="3" t="s">
        <v>36</v>
      </c>
      <c r="B187" s="50">
        <v>1.8</v>
      </c>
      <c r="C187" s="7">
        <v>80</v>
      </c>
      <c r="D187" s="6" t="str">
        <f t="shared" si="2"/>
        <v>Yes</v>
      </c>
    </row>
    <row r="188" spans="1:4" x14ac:dyDescent="0.3">
      <c r="A188" s="3" t="s">
        <v>37</v>
      </c>
      <c r="B188" s="50">
        <v>6.4</v>
      </c>
      <c r="C188" s="7">
        <v>0</v>
      </c>
      <c r="D188" s="6" t="str">
        <f t="shared" si="2"/>
        <v>No</v>
      </c>
    </row>
    <row r="189" spans="1:4" x14ac:dyDescent="0.3">
      <c r="A189" s="3" t="s">
        <v>36</v>
      </c>
      <c r="B189" s="50">
        <v>3.4</v>
      </c>
      <c r="C189" s="7">
        <v>0</v>
      </c>
      <c r="D189" s="6" t="str">
        <f t="shared" si="2"/>
        <v>No</v>
      </c>
    </row>
    <row r="190" spans="1:4" x14ac:dyDescent="0.3">
      <c r="A190" s="3" t="s">
        <v>36</v>
      </c>
      <c r="B190" s="50">
        <v>0.6</v>
      </c>
      <c r="C190" s="7">
        <v>0</v>
      </c>
      <c r="D190" s="6" t="str">
        <f t="shared" si="2"/>
        <v>No</v>
      </c>
    </row>
    <row r="191" spans="1:4" x14ac:dyDescent="0.3">
      <c r="A191" s="3" t="s">
        <v>37</v>
      </c>
      <c r="B191" s="50">
        <v>2.2999999999999998</v>
      </c>
      <c r="C191" s="7">
        <v>0</v>
      </c>
      <c r="D191" s="6" t="str">
        <f t="shared" si="2"/>
        <v>No</v>
      </c>
    </row>
    <row r="192" spans="1:4" x14ac:dyDescent="0.3">
      <c r="A192" s="3" t="s">
        <v>36</v>
      </c>
      <c r="B192" s="50">
        <v>0.1</v>
      </c>
      <c r="C192" s="7">
        <v>0</v>
      </c>
      <c r="D192" s="6" t="str">
        <f t="shared" si="2"/>
        <v>No</v>
      </c>
    </row>
    <row r="193" spans="1:4" x14ac:dyDescent="0.3">
      <c r="A193" s="3" t="s">
        <v>36</v>
      </c>
      <c r="B193" s="50">
        <v>3.8</v>
      </c>
      <c r="C193" s="7">
        <v>243</v>
      </c>
      <c r="D193" s="6" t="str">
        <f t="shared" si="2"/>
        <v>Yes</v>
      </c>
    </row>
    <row r="194" spans="1:4" x14ac:dyDescent="0.3">
      <c r="A194" s="3" t="s">
        <v>36</v>
      </c>
      <c r="B194" s="50">
        <v>3.4</v>
      </c>
      <c r="C194" s="7">
        <v>0</v>
      </c>
      <c r="D194" s="6" t="str">
        <f t="shared" si="2"/>
        <v>No</v>
      </c>
    </row>
    <row r="195" spans="1:4" x14ac:dyDescent="0.3">
      <c r="A195" s="3" t="s">
        <v>36</v>
      </c>
      <c r="B195" s="50">
        <v>2</v>
      </c>
      <c r="C195" s="7">
        <v>0</v>
      </c>
      <c r="D195" s="6" t="str">
        <f t="shared" ref="D195:D258" si="3">IF(C195=0,"No","Yes")</f>
        <v>No</v>
      </c>
    </row>
    <row r="196" spans="1:4" x14ac:dyDescent="0.3">
      <c r="A196" s="3" t="s">
        <v>36</v>
      </c>
      <c r="B196" s="50">
        <v>1.5</v>
      </c>
      <c r="C196" s="7">
        <v>0</v>
      </c>
      <c r="D196" s="6" t="str">
        <f t="shared" si="3"/>
        <v>No</v>
      </c>
    </row>
    <row r="197" spans="1:4" x14ac:dyDescent="0.3">
      <c r="A197" s="3" t="s">
        <v>36</v>
      </c>
      <c r="B197" s="50">
        <v>0.7</v>
      </c>
      <c r="C197" s="7">
        <v>0</v>
      </c>
      <c r="D197" s="6" t="str">
        <f t="shared" si="3"/>
        <v>No</v>
      </c>
    </row>
    <row r="198" spans="1:4" x14ac:dyDescent="0.3">
      <c r="A198" s="3" t="s">
        <v>37</v>
      </c>
      <c r="B198" s="50">
        <v>3.9</v>
      </c>
      <c r="C198" s="7">
        <v>0</v>
      </c>
      <c r="D198" s="6" t="str">
        <f t="shared" si="3"/>
        <v>No</v>
      </c>
    </row>
    <row r="199" spans="1:4" x14ac:dyDescent="0.3">
      <c r="A199" s="3" t="s">
        <v>36</v>
      </c>
      <c r="B199" s="50">
        <v>2.5</v>
      </c>
      <c r="C199" s="7">
        <v>0</v>
      </c>
      <c r="D199" s="6" t="str">
        <f t="shared" si="3"/>
        <v>No</v>
      </c>
    </row>
    <row r="200" spans="1:4" x14ac:dyDescent="0.3">
      <c r="A200" s="3" t="s">
        <v>36</v>
      </c>
      <c r="B200" s="50">
        <v>1</v>
      </c>
      <c r="C200" s="7">
        <v>159</v>
      </c>
      <c r="D200" s="6" t="str">
        <f t="shared" si="3"/>
        <v>Yes</v>
      </c>
    </row>
    <row r="201" spans="1:4" x14ac:dyDescent="0.3">
      <c r="A201" s="3" t="s">
        <v>36</v>
      </c>
      <c r="B201" s="50">
        <v>1.5</v>
      </c>
      <c r="C201" s="7">
        <v>0</v>
      </c>
      <c r="D201" s="6" t="str">
        <f t="shared" si="3"/>
        <v>No</v>
      </c>
    </row>
    <row r="202" spans="1:4" x14ac:dyDescent="0.3">
      <c r="A202" s="3" t="s">
        <v>36</v>
      </c>
      <c r="B202" s="50">
        <v>2.4</v>
      </c>
      <c r="C202" s="7">
        <v>90</v>
      </c>
      <c r="D202" s="6" t="str">
        <f t="shared" si="3"/>
        <v>Yes</v>
      </c>
    </row>
    <row r="203" spans="1:4" x14ac:dyDescent="0.3">
      <c r="A203" s="3" t="s">
        <v>36</v>
      </c>
      <c r="B203" s="50">
        <v>1.67</v>
      </c>
      <c r="C203" s="7">
        <v>0</v>
      </c>
      <c r="D203" s="6" t="str">
        <f t="shared" si="3"/>
        <v>No</v>
      </c>
    </row>
    <row r="204" spans="1:4" x14ac:dyDescent="0.3">
      <c r="A204" s="3" t="s">
        <v>36</v>
      </c>
      <c r="B204" s="50">
        <v>0.5</v>
      </c>
      <c r="C204" s="7">
        <v>89</v>
      </c>
      <c r="D204" s="6" t="str">
        <f t="shared" si="3"/>
        <v>Yes</v>
      </c>
    </row>
    <row r="205" spans="1:4" x14ac:dyDescent="0.3">
      <c r="A205" s="3" t="s">
        <v>36</v>
      </c>
      <c r="B205" s="50">
        <v>6.9</v>
      </c>
      <c r="C205" s="7">
        <v>0</v>
      </c>
      <c r="D205" s="6" t="str">
        <f t="shared" si="3"/>
        <v>No</v>
      </c>
    </row>
    <row r="206" spans="1:4" x14ac:dyDescent="0.3">
      <c r="A206" s="3" t="s">
        <v>36</v>
      </c>
      <c r="B206" s="50">
        <v>0.7</v>
      </c>
      <c r="C206" s="7">
        <v>115</v>
      </c>
      <c r="D206" s="6" t="str">
        <f t="shared" si="3"/>
        <v>Yes</v>
      </c>
    </row>
    <row r="207" spans="1:4" x14ac:dyDescent="0.3">
      <c r="A207" s="3" t="s">
        <v>36</v>
      </c>
      <c r="B207" s="50">
        <v>1.7</v>
      </c>
      <c r="C207" s="7">
        <v>0</v>
      </c>
      <c r="D207" s="6" t="str">
        <f t="shared" si="3"/>
        <v>No</v>
      </c>
    </row>
    <row r="208" spans="1:4" x14ac:dyDescent="0.3">
      <c r="A208" s="3" t="s">
        <v>36</v>
      </c>
      <c r="B208" s="50">
        <v>2.8</v>
      </c>
      <c r="C208" s="7">
        <v>0</v>
      </c>
      <c r="D208" s="6" t="str">
        <f t="shared" si="3"/>
        <v>No</v>
      </c>
    </row>
    <row r="209" spans="1:4" x14ac:dyDescent="0.3">
      <c r="A209" s="3" t="s">
        <v>36</v>
      </c>
      <c r="B209" s="50">
        <v>2</v>
      </c>
      <c r="C209" s="7">
        <v>190</v>
      </c>
      <c r="D209" s="6" t="str">
        <f t="shared" si="3"/>
        <v>Yes</v>
      </c>
    </row>
    <row r="210" spans="1:4" x14ac:dyDescent="0.3">
      <c r="A210" s="3" t="s">
        <v>36</v>
      </c>
      <c r="B210" s="50">
        <v>1.67</v>
      </c>
      <c r="C210" s="7">
        <v>0</v>
      </c>
      <c r="D210" s="6" t="str">
        <f t="shared" si="3"/>
        <v>No</v>
      </c>
    </row>
    <row r="211" spans="1:4" x14ac:dyDescent="0.3">
      <c r="A211" s="3" t="s">
        <v>36</v>
      </c>
      <c r="B211" s="50">
        <v>1</v>
      </c>
      <c r="C211" s="7">
        <v>88</v>
      </c>
      <c r="D211" s="6" t="str">
        <f t="shared" si="3"/>
        <v>Yes</v>
      </c>
    </row>
    <row r="212" spans="1:4" x14ac:dyDescent="0.3">
      <c r="A212" s="3" t="s">
        <v>37</v>
      </c>
      <c r="B212" s="50">
        <v>5</v>
      </c>
      <c r="C212" s="7">
        <v>170</v>
      </c>
      <c r="D212" s="6" t="str">
        <f t="shared" si="3"/>
        <v>Yes</v>
      </c>
    </row>
    <row r="213" spans="1:4" x14ac:dyDescent="0.3">
      <c r="A213" s="3" t="s">
        <v>36</v>
      </c>
      <c r="B213" s="50">
        <v>1.9</v>
      </c>
      <c r="C213" s="7">
        <v>0</v>
      </c>
      <c r="D213" s="6" t="str">
        <f t="shared" si="3"/>
        <v>No</v>
      </c>
    </row>
    <row r="214" spans="1:4" x14ac:dyDescent="0.3">
      <c r="A214" s="3" t="s">
        <v>36</v>
      </c>
      <c r="B214" s="50">
        <v>2.2000000000000002</v>
      </c>
      <c r="C214" s="7">
        <v>0</v>
      </c>
      <c r="D214" s="6" t="str">
        <f t="shared" si="3"/>
        <v>No</v>
      </c>
    </row>
    <row r="215" spans="1:4" x14ac:dyDescent="0.3">
      <c r="A215" s="3" t="s">
        <v>37</v>
      </c>
      <c r="B215" s="50">
        <v>3.4</v>
      </c>
      <c r="C215" s="7">
        <v>0</v>
      </c>
      <c r="D215" s="6" t="str">
        <f t="shared" si="3"/>
        <v>No</v>
      </c>
    </row>
    <row r="216" spans="1:4" x14ac:dyDescent="0.3">
      <c r="A216" s="3" t="s">
        <v>36</v>
      </c>
      <c r="B216" s="50">
        <v>1.9</v>
      </c>
      <c r="C216" s="7">
        <v>100</v>
      </c>
      <c r="D216" s="6" t="str">
        <f t="shared" si="3"/>
        <v>Yes</v>
      </c>
    </row>
    <row r="217" spans="1:4" x14ac:dyDescent="0.3">
      <c r="A217" s="3" t="s">
        <v>36</v>
      </c>
      <c r="B217" s="50">
        <v>2.5</v>
      </c>
      <c r="C217" s="7">
        <v>0</v>
      </c>
      <c r="D217" s="6" t="str">
        <f t="shared" si="3"/>
        <v>No</v>
      </c>
    </row>
    <row r="218" spans="1:4" x14ac:dyDescent="0.3">
      <c r="A218" s="3" t="s">
        <v>36</v>
      </c>
      <c r="B218" s="50">
        <v>0.6</v>
      </c>
      <c r="C218" s="7">
        <v>0</v>
      </c>
      <c r="D218" s="6" t="str">
        <f t="shared" si="3"/>
        <v>No</v>
      </c>
    </row>
    <row r="219" spans="1:4" x14ac:dyDescent="0.3">
      <c r="A219" s="3" t="s">
        <v>36</v>
      </c>
      <c r="B219" s="50">
        <v>1</v>
      </c>
      <c r="C219" s="7">
        <v>167</v>
      </c>
      <c r="D219" s="6" t="str">
        <f t="shared" si="3"/>
        <v>Yes</v>
      </c>
    </row>
    <row r="220" spans="1:4" x14ac:dyDescent="0.3">
      <c r="A220" s="3" t="s">
        <v>36</v>
      </c>
      <c r="B220" s="50">
        <v>0.4</v>
      </c>
      <c r="C220" s="7">
        <v>0</v>
      </c>
      <c r="D220" s="6" t="str">
        <f t="shared" si="3"/>
        <v>No</v>
      </c>
    </row>
    <row r="221" spans="1:4" x14ac:dyDescent="0.3">
      <c r="A221" s="3" t="s">
        <v>37</v>
      </c>
      <c r="B221" s="50">
        <v>5.0999999999999996</v>
      </c>
      <c r="C221" s="7">
        <v>0</v>
      </c>
      <c r="D221" s="6" t="str">
        <f t="shared" si="3"/>
        <v>No</v>
      </c>
    </row>
    <row r="222" spans="1:4" x14ac:dyDescent="0.3">
      <c r="A222" s="3" t="s">
        <v>36</v>
      </c>
      <c r="B222" s="50">
        <v>0.5</v>
      </c>
      <c r="C222" s="7">
        <v>0</v>
      </c>
      <c r="D222" s="6" t="str">
        <f t="shared" si="3"/>
        <v>No</v>
      </c>
    </row>
    <row r="223" spans="1:4" x14ac:dyDescent="0.3">
      <c r="A223" s="3" t="s">
        <v>36</v>
      </c>
      <c r="B223" s="50">
        <v>1.8</v>
      </c>
      <c r="C223" s="7">
        <v>0</v>
      </c>
      <c r="D223" s="6" t="str">
        <f t="shared" si="3"/>
        <v>No</v>
      </c>
    </row>
    <row r="224" spans="1:4" x14ac:dyDescent="0.3">
      <c r="A224" s="3" t="s">
        <v>36</v>
      </c>
      <c r="B224" s="50">
        <v>0.9</v>
      </c>
      <c r="C224" s="7">
        <v>366</v>
      </c>
      <c r="D224" s="6" t="str">
        <f t="shared" si="3"/>
        <v>Yes</v>
      </c>
    </row>
    <row r="225" spans="1:4" x14ac:dyDescent="0.3">
      <c r="A225" s="3" t="s">
        <v>36</v>
      </c>
      <c r="B225" s="50">
        <v>1.3</v>
      </c>
      <c r="C225" s="7">
        <v>86</v>
      </c>
      <c r="D225" s="6" t="str">
        <f t="shared" si="3"/>
        <v>Yes</v>
      </c>
    </row>
    <row r="226" spans="1:4" x14ac:dyDescent="0.3">
      <c r="A226" s="3" t="s">
        <v>37</v>
      </c>
      <c r="B226" s="50">
        <v>3.9</v>
      </c>
      <c r="C226" s="7">
        <v>294</v>
      </c>
      <c r="D226" s="6" t="str">
        <f t="shared" si="3"/>
        <v>Yes</v>
      </c>
    </row>
    <row r="227" spans="1:4" x14ac:dyDescent="0.3">
      <c r="A227" s="3" t="s">
        <v>36</v>
      </c>
      <c r="B227" s="50">
        <v>1.9</v>
      </c>
      <c r="C227" s="7">
        <v>106</v>
      </c>
      <c r="D227" s="6" t="str">
        <f t="shared" si="3"/>
        <v>Yes</v>
      </c>
    </row>
    <row r="228" spans="1:4" x14ac:dyDescent="0.3">
      <c r="A228" s="3" t="s">
        <v>36</v>
      </c>
      <c r="B228" s="50">
        <v>2</v>
      </c>
      <c r="C228" s="7">
        <v>0</v>
      </c>
      <c r="D228" s="6" t="str">
        <f t="shared" si="3"/>
        <v>No</v>
      </c>
    </row>
    <row r="229" spans="1:4" x14ac:dyDescent="0.3">
      <c r="A229" s="3" t="s">
        <v>36</v>
      </c>
      <c r="B229" s="50">
        <v>2.1</v>
      </c>
      <c r="C229" s="7">
        <v>0</v>
      </c>
      <c r="D229" s="6" t="str">
        <f t="shared" si="3"/>
        <v>No</v>
      </c>
    </row>
    <row r="230" spans="1:4" x14ac:dyDescent="0.3">
      <c r="A230" s="3" t="s">
        <v>36</v>
      </c>
      <c r="B230" s="50">
        <v>0.1</v>
      </c>
      <c r="C230" s="7">
        <v>90</v>
      </c>
      <c r="D230" s="6" t="str">
        <f t="shared" si="3"/>
        <v>Yes</v>
      </c>
    </row>
    <row r="231" spans="1:4" x14ac:dyDescent="0.3">
      <c r="A231" s="3" t="s">
        <v>36</v>
      </c>
      <c r="B231" s="50">
        <v>0</v>
      </c>
      <c r="C231" s="7">
        <v>0</v>
      </c>
      <c r="D231" s="6" t="str">
        <f t="shared" si="3"/>
        <v>No</v>
      </c>
    </row>
    <row r="232" spans="1:4" x14ac:dyDescent="0.3">
      <c r="A232" s="3" t="s">
        <v>36</v>
      </c>
      <c r="B232" s="50">
        <v>1.8</v>
      </c>
      <c r="C232" s="7">
        <v>0</v>
      </c>
      <c r="D232" s="6" t="str">
        <f t="shared" si="3"/>
        <v>No</v>
      </c>
    </row>
    <row r="233" spans="1:4" x14ac:dyDescent="0.3">
      <c r="A233" s="3" t="s">
        <v>36</v>
      </c>
      <c r="B233" s="50">
        <v>1.3</v>
      </c>
      <c r="C233" s="7">
        <v>455</v>
      </c>
      <c r="D233" s="6" t="str">
        <f t="shared" si="3"/>
        <v>Yes</v>
      </c>
    </row>
    <row r="234" spans="1:4" x14ac:dyDescent="0.3">
      <c r="A234" s="3" t="s">
        <v>36</v>
      </c>
      <c r="B234" s="50">
        <v>0.1</v>
      </c>
      <c r="C234" s="7">
        <v>0</v>
      </c>
      <c r="D234" s="6" t="str">
        <f t="shared" si="3"/>
        <v>No</v>
      </c>
    </row>
    <row r="235" spans="1:4" x14ac:dyDescent="0.3">
      <c r="A235" s="3" t="s">
        <v>36</v>
      </c>
      <c r="B235" s="50">
        <v>0.8</v>
      </c>
      <c r="C235" s="7">
        <v>0</v>
      </c>
      <c r="D235" s="6" t="str">
        <f t="shared" si="3"/>
        <v>No</v>
      </c>
    </row>
    <row r="236" spans="1:4" x14ac:dyDescent="0.3">
      <c r="A236" s="3" t="s">
        <v>36</v>
      </c>
      <c r="B236" s="50">
        <v>2</v>
      </c>
      <c r="C236" s="7">
        <v>0</v>
      </c>
      <c r="D236" s="6" t="str">
        <f t="shared" si="3"/>
        <v>No</v>
      </c>
    </row>
    <row r="237" spans="1:4" x14ac:dyDescent="0.3">
      <c r="A237" s="3" t="s">
        <v>37</v>
      </c>
      <c r="B237" s="50">
        <v>4.0999999999999996</v>
      </c>
      <c r="C237" s="7">
        <v>0</v>
      </c>
      <c r="D237" s="6" t="str">
        <f t="shared" si="3"/>
        <v>No</v>
      </c>
    </row>
    <row r="238" spans="1:4" x14ac:dyDescent="0.3">
      <c r="A238" s="3" t="s">
        <v>36</v>
      </c>
      <c r="B238" s="50">
        <v>1.2</v>
      </c>
      <c r="C238" s="7">
        <v>0</v>
      </c>
      <c r="D238" s="6" t="str">
        <f t="shared" si="3"/>
        <v>No</v>
      </c>
    </row>
    <row r="239" spans="1:4" x14ac:dyDescent="0.3">
      <c r="A239" s="3" t="s">
        <v>36</v>
      </c>
      <c r="B239" s="50">
        <v>1.1000000000000001</v>
      </c>
      <c r="C239" s="7">
        <v>125</v>
      </c>
      <c r="D239" s="6" t="str">
        <f t="shared" si="3"/>
        <v>Yes</v>
      </c>
    </row>
    <row r="240" spans="1:4" x14ac:dyDescent="0.3">
      <c r="A240" s="3" t="s">
        <v>36</v>
      </c>
      <c r="B240" s="50">
        <v>2.1</v>
      </c>
      <c r="C240" s="7">
        <v>0</v>
      </c>
      <c r="D240" s="6" t="str">
        <f t="shared" si="3"/>
        <v>No</v>
      </c>
    </row>
    <row r="241" spans="1:4" x14ac:dyDescent="0.3">
      <c r="A241" s="3" t="s">
        <v>36</v>
      </c>
      <c r="B241" s="50">
        <v>3.9</v>
      </c>
      <c r="C241" s="7">
        <v>207</v>
      </c>
      <c r="D241" s="6" t="str">
        <f t="shared" si="3"/>
        <v>Yes</v>
      </c>
    </row>
    <row r="242" spans="1:4" x14ac:dyDescent="0.3">
      <c r="A242" s="3" t="s">
        <v>37</v>
      </c>
      <c r="B242" s="50">
        <v>4</v>
      </c>
      <c r="C242" s="7">
        <v>0</v>
      </c>
      <c r="D242" s="6" t="str">
        <f t="shared" si="3"/>
        <v>No</v>
      </c>
    </row>
    <row r="243" spans="1:4" x14ac:dyDescent="0.3">
      <c r="A243" s="3" t="s">
        <v>37</v>
      </c>
      <c r="B243" s="50">
        <v>4.9000000000000004</v>
      </c>
      <c r="C243" s="7">
        <v>111</v>
      </c>
      <c r="D243" s="6" t="str">
        <f t="shared" si="3"/>
        <v>Yes</v>
      </c>
    </row>
    <row r="244" spans="1:4" x14ac:dyDescent="0.3">
      <c r="A244" s="3" t="s">
        <v>36</v>
      </c>
      <c r="B244" s="50">
        <v>0.4</v>
      </c>
      <c r="C244" s="7">
        <v>76</v>
      </c>
      <c r="D244" s="6" t="str">
        <f t="shared" si="3"/>
        <v>Yes</v>
      </c>
    </row>
    <row r="245" spans="1:4" x14ac:dyDescent="0.3">
      <c r="A245" s="3" t="s">
        <v>36</v>
      </c>
      <c r="B245" s="50">
        <v>2.8</v>
      </c>
      <c r="C245" s="7">
        <v>0</v>
      </c>
      <c r="D245" s="6" t="str">
        <f t="shared" si="3"/>
        <v>No</v>
      </c>
    </row>
    <row r="246" spans="1:4" x14ac:dyDescent="0.3">
      <c r="A246" s="3" t="s">
        <v>36</v>
      </c>
      <c r="B246" s="50">
        <v>6.9</v>
      </c>
      <c r="C246" s="7">
        <v>0</v>
      </c>
      <c r="D246" s="6" t="str">
        <f t="shared" si="3"/>
        <v>No</v>
      </c>
    </row>
    <row r="247" spans="1:4" x14ac:dyDescent="0.3">
      <c r="A247" s="3" t="s">
        <v>36</v>
      </c>
      <c r="B247" s="50">
        <v>0.8</v>
      </c>
      <c r="C247" s="7">
        <v>97</v>
      </c>
      <c r="D247" s="6" t="str">
        <f t="shared" si="3"/>
        <v>Yes</v>
      </c>
    </row>
    <row r="248" spans="1:4" x14ac:dyDescent="0.3">
      <c r="A248" s="3" t="s">
        <v>36</v>
      </c>
      <c r="B248" s="50">
        <v>1.1000000000000001</v>
      </c>
      <c r="C248" s="7">
        <v>0</v>
      </c>
      <c r="D248" s="6" t="str">
        <f t="shared" si="3"/>
        <v>No</v>
      </c>
    </row>
    <row r="249" spans="1:4" x14ac:dyDescent="0.3">
      <c r="A249" s="3" t="s">
        <v>36</v>
      </c>
      <c r="B249" s="50">
        <v>1</v>
      </c>
      <c r="C249" s="7">
        <v>0</v>
      </c>
      <c r="D249" s="6" t="str">
        <f t="shared" si="3"/>
        <v>No</v>
      </c>
    </row>
    <row r="250" spans="1:4" x14ac:dyDescent="0.3">
      <c r="A250" s="3" t="s">
        <v>36</v>
      </c>
      <c r="B250" s="50">
        <v>0.8</v>
      </c>
      <c r="C250" s="7">
        <v>118</v>
      </c>
      <c r="D250" s="6" t="str">
        <f t="shared" si="3"/>
        <v>Yes</v>
      </c>
    </row>
    <row r="251" spans="1:4" x14ac:dyDescent="0.3">
      <c r="A251" s="3" t="s">
        <v>36</v>
      </c>
      <c r="B251" s="50">
        <v>0.7</v>
      </c>
      <c r="C251" s="7">
        <v>141</v>
      </c>
      <c r="D251" s="6" t="str">
        <f t="shared" si="3"/>
        <v>Yes</v>
      </c>
    </row>
    <row r="252" spans="1:4" x14ac:dyDescent="0.3">
      <c r="A252" s="3" t="s">
        <v>36</v>
      </c>
      <c r="B252" s="50">
        <v>6.9</v>
      </c>
      <c r="C252" s="7">
        <v>0</v>
      </c>
      <c r="D252" s="6" t="str">
        <f t="shared" si="3"/>
        <v>No</v>
      </c>
    </row>
    <row r="253" spans="1:4" x14ac:dyDescent="0.3">
      <c r="A253" s="3" t="s">
        <v>36</v>
      </c>
      <c r="B253" s="50">
        <v>0.8</v>
      </c>
      <c r="C253" s="7">
        <v>0</v>
      </c>
      <c r="D253" s="6" t="str">
        <f t="shared" si="3"/>
        <v>No</v>
      </c>
    </row>
    <row r="254" spans="1:4" x14ac:dyDescent="0.3">
      <c r="A254" s="3" t="s">
        <v>36</v>
      </c>
      <c r="B254" s="50">
        <v>1.7</v>
      </c>
      <c r="C254" s="7">
        <v>0</v>
      </c>
      <c r="D254" s="6" t="str">
        <f t="shared" si="3"/>
        <v>No</v>
      </c>
    </row>
    <row r="255" spans="1:4" x14ac:dyDescent="0.3">
      <c r="A255" s="3" t="s">
        <v>36</v>
      </c>
      <c r="B255" s="50">
        <v>0.4</v>
      </c>
      <c r="C255" s="7">
        <v>86</v>
      </c>
      <c r="D255" s="6" t="str">
        <f t="shared" si="3"/>
        <v>Yes</v>
      </c>
    </row>
    <row r="256" spans="1:4" x14ac:dyDescent="0.3">
      <c r="A256" s="3" t="s">
        <v>36</v>
      </c>
      <c r="B256" s="50">
        <v>0</v>
      </c>
      <c r="C256" s="7">
        <v>0</v>
      </c>
      <c r="D256" s="6" t="str">
        <f t="shared" si="3"/>
        <v>No</v>
      </c>
    </row>
    <row r="257" spans="1:4" x14ac:dyDescent="0.3">
      <c r="A257" s="3" t="s">
        <v>37</v>
      </c>
      <c r="B257" s="50">
        <v>4.3</v>
      </c>
      <c r="C257" s="7">
        <v>0</v>
      </c>
      <c r="D257" s="6" t="str">
        <f t="shared" si="3"/>
        <v>No</v>
      </c>
    </row>
    <row r="258" spans="1:4" x14ac:dyDescent="0.3">
      <c r="A258" s="3" t="s">
        <v>36</v>
      </c>
      <c r="B258" s="50">
        <v>1.7</v>
      </c>
      <c r="C258" s="7">
        <v>0</v>
      </c>
      <c r="D258" s="6" t="str">
        <f t="shared" si="3"/>
        <v>No</v>
      </c>
    </row>
    <row r="259" spans="1:4" x14ac:dyDescent="0.3">
      <c r="A259" s="3" t="s">
        <v>36</v>
      </c>
      <c r="B259" s="50">
        <v>2.5</v>
      </c>
      <c r="C259" s="7">
        <v>0</v>
      </c>
      <c r="D259" s="6" t="str">
        <f t="shared" ref="D259:D322" si="4">IF(C259=0,"No","Yes")</f>
        <v>No</v>
      </c>
    </row>
    <row r="260" spans="1:4" x14ac:dyDescent="0.3">
      <c r="A260" s="3" t="s">
        <v>36</v>
      </c>
      <c r="B260" s="50">
        <v>2.8</v>
      </c>
      <c r="C260" s="7">
        <v>205</v>
      </c>
      <c r="D260" s="6" t="str">
        <f t="shared" si="4"/>
        <v>Yes</v>
      </c>
    </row>
    <row r="261" spans="1:4" x14ac:dyDescent="0.3">
      <c r="A261" s="3" t="s">
        <v>37</v>
      </c>
      <c r="B261" s="50">
        <v>7.9</v>
      </c>
      <c r="C261" s="7">
        <v>358</v>
      </c>
      <c r="D261" s="6" t="str">
        <f t="shared" si="4"/>
        <v>Yes</v>
      </c>
    </row>
    <row r="262" spans="1:4" x14ac:dyDescent="0.3">
      <c r="A262" s="3" t="s">
        <v>36</v>
      </c>
      <c r="B262" s="50">
        <v>0.4</v>
      </c>
      <c r="C262" s="7">
        <v>0</v>
      </c>
      <c r="D262" s="6" t="str">
        <f t="shared" si="4"/>
        <v>No</v>
      </c>
    </row>
    <row r="263" spans="1:4" x14ac:dyDescent="0.3">
      <c r="A263" s="3" t="s">
        <v>36</v>
      </c>
      <c r="B263" s="50">
        <v>0.8</v>
      </c>
      <c r="C263" s="7">
        <v>102</v>
      </c>
      <c r="D263" s="6" t="str">
        <f t="shared" si="4"/>
        <v>Yes</v>
      </c>
    </row>
    <row r="264" spans="1:4" x14ac:dyDescent="0.3">
      <c r="A264" s="3" t="s">
        <v>36</v>
      </c>
      <c r="B264" s="50">
        <v>1.7</v>
      </c>
      <c r="C264" s="7">
        <v>244</v>
      </c>
      <c r="D264" s="6" t="str">
        <f t="shared" si="4"/>
        <v>Yes</v>
      </c>
    </row>
    <row r="265" spans="1:4" x14ac:dyDescent="0.3">
      <c r="A265" s="3" t="s">
        <v>36</v>
      </c>
      <c r="B265" s="50">
        <v>0.1</v>
      </c>
      <c r="C265" s="7">
        <v>178</v>
      </c>
      <c r="D265" s="6" t="str">
        <f t="shared" si="4"/>
        <v>Yes</v>
      </c>
    </row>
    <row r="266" spans="1:4" x14ac:dyDescent="0.3">
      <c r="A266" s="3" t="s">
        <v>36</v>
      </c>
      <c r="B266" s="50">
        <v>0.8</v>
      </c>
      <c r="C266" s="7">
        <v>103</v>
      </c>
      <c r="D266" s="6" t="str">
        <f t="shared" si="4"/>
        <v>Yes</v>
      </c>
    </row>
    <row r="267" spans="1:4" x14ac:dyDescent="0.3">
      <c r="A267" s="3" t="s">
        <v>36</v>
      </c>
      <c r="B267" s="50">
        <v>1.67</v>
      </c>
      <c r="C267" s="7">
        <v>0</v>
      </c>
      <c r="D267" s="6" t="str">
        <f t="shared" si="4"/>
        <v>No</v>
      </c>
    </row>
    <row r="268" spans="1:4" x14ac:dyDescent="0.3">
      <c r="A268" s="3" t="s">
        <v>36</v>
      </c>
      <c r="B268" s="50">
        <v>6.9</v>
      </c>
      <c r="C268" s="7">
        <v>97</v>
      </c>
      <c r="D268" s="6" t="str">
        <f t="shared" si="4"/>
        <v>Yes</v>
      </c>
    </row>
    <row r="269" spans="1:4" x14ac:dyDescent="0.3">
      <c r="A269" s="3" t="s">
        <v>37</v>
      </c>
      <c r="B269" s="50">
        <v>4.4000000000000004</v>
      </c>
      <c r="C269" s="7">
        <v>0</v>
      </c>
      <c r="D269" s="6" t="str">
        <f t="shared" si="4"/>
        <v>No</v>
      </c>
    </row>
    <row r="270" spans="1:4" x14ac:dyDescent="0.3">
      <c r="A270" s="3" t="s">
        <v>36</v>
      </c>
      <c r="B270" s="50">
        <v>0.2</v>
      </c>
      <c r="C270" s="7">
        <v>0</v>
      </c>
      <c r="D270" s="6" t="str">
        <f t="shared" si="4"/>
        <v>No</v>
      </c>
    </row>
    <row r="271" spans="1:4" x14ac:dyDescent="0.3">
      <c r="A271" s="3" t="s">
        <v>36</v>
      </c>
      <c r="B271" s="50">
        <v>2</v>
      </c>
      <c r="C271" s="7">
        <v>427</v>
      </c>
      <c r="D271" s="6" t="str">
        <f t="shared" si="4"/>
        <v>Yes</v>
      </c>
    </row>
    <row r="272" spans="1:4" x14ac:dyDescent="0.3">
      <c r="A272" s="3" t="s">
        <v>36</v>
      </c>
      <c r="B272" s="50">
        <v>2.4</v>
      </c>
      <c r="C272" s="7">
        <v>0</v>
      </c>
      <c r="D272" s="6" t="str">
        <f t="shared" si="4"/>
        <v>No</v>
      </c>
    </row>
    <row r="273" spans="1:4" x14ac:dyDescent="0.3">
      <c r="A273" s="3" t="s">
        <v>37</v>
      </c>
      <c r="B273" s="50">
        <v>0.2</v>
      </c>
      <c r="C273" s="7">
        <v>364</v>
      </c>
      <c r="D273" s="6" t="str">
        <f t="shared" si="4"/>
        <v>Yes</v>
      </c>
    </row>
    <row r="274" spans="1:4" x14ac:dyDescent="0.3">
      <c r="A274" s="3" t="s">
        <v>36</v>
      </c>
      <c r="B274" s="50">
        <v>0.6</v>
      </c>
      <c r="C274" s="7">
        <v>83</v>
      </c>
      <c r="D274" s="6" t="str">
        <f t="shared" si="4"/>
        <v>Yes</v>
      </c>
    </row>
    <row r="275" spans="1:4" x14ac:dyDescent="0.3">
      <c r="A275" s="3" t="s">
        <v>36</v>
      </c>
      <c r="B275" s="50">
        <v>0.8</v>
      </c>
      <c r="C275" s="7">
        <v>115</v>
      </c>
      <c r="D275" s="6" t="str">
        <f t="shared" si="4"/>
        <v>Yes</v>
      </c>
    </row>
    <row r="276" spans="1:4" x14ac:dyDescent="0.3">
      <c r="A276" s="3" t="s">
        <v>36</v>
      </c>
      <c r="B276" s="50">
        <v>0.5</v>
      </c>
      <c r="C276" s="7">
        <v>0</v>
      </c>
      <c r="D276" s="6" t="str">
        <f t="shared" si="4"/>
        <v>No</v>
      </c>
    </row>
    <row r="277" spans="1:4" x14ac:dyDescent="0.3">
      <c r="A277" s="3" t="s">
        <v>36</v>
      </c>
      <c r="B277" s="50">
        <v>1.1000000000000001</v>
      </c>
      <c r="C277" s="7">
        <v>0</v>
      </c>
      <c r="D277" s="6" t="str">
        <f t="shared" si="4"/>
        <v>No</v>
      </c>
    </row>
    <row r="278" spans="1:4" x14ac:dyDescent="0.3">
      <c r="A278" s="3" t="s">
        <v>37</v>
      </c>
      <c r="B278" s="50">
        <v>2.6</v>
      </c>
      <c r="C278" s="7">
        <v>229</v>
      </c>
      <c r="D278" s="6" t="str">
        <f t="shared" si="4"/>
        <v>Yes</v>
      </c>
    </row>
    <row r="279" spans="1:4" x14ac:dyDescent="0.3">
      <c r="A279" s="3" t="s">
        <v>36</v>
      </c>
      <c r="B279" s="50">
        <v>1.2</v>
      </c>
      <c r="C279" s="7">
        <v>109</v>
      </c>
      <c r="D279" s="6" t="str">
        <f t="shared" si="4"/>
        <v>Yes</v>
      </c>
    </row>
    <row r="280" spans="1:4" x14ac:dyDescent="0.3">
      <c r="A280" s="3" t="s">
        <v>36</v>
      </c>
      <c r="B280" s="50">
        <v>2.4</v>
      </c>
      <c r="C280" s="7">
        <v>0</v>
      </c>
      <c r="D280" s="6" t="str">
        <f t="shared" si="4"/>
        <v>No</v>
      </c>
    </row>
    <row r="281" spans="1:4" x14ac:dyDescent="0.3">
      <c r="A281" s="3" t="s">
        <v>36</v>
      </c>
      <c r="B281" s="50">
        <v>0.4</v>
      </c>
      <c r="C281" s="7">
        <v>0</v>
      </c>
      <c r="D281" s="6" t="str">
        <f t="shared" si="4"/>
        <v>No</v>
      </c>
    </row>
    <row r="282" spans="1:4" x14ac:dyDescent="0.3">
      <c r="A282" s="3" t="s">
        <v>37</v>
      </c>
      <c r="B282" s="50">
        <v>9</v>
      </c>
      <c r="C282" s="7">
        <v>0</v>
      </c>
      <c r="D282" s="6" t="str">
        <f t="shared" si="4"/>
        <v>No</v>
      </c>
    </row>
    <row r="283" spans="1:4" x14ac:dyDescent="0.3">
      <c r="A283" s="3" t="s">
        <v>36</v>
      </c>
      <c r="B283" s="50">
        <v>1.9</v>
      </c>
      <c r="C283" s="7">
        <v>0</v>
      </c>
      <c r="D283" s="6" t="str">
        <f t="shared" si="4"/>
        <v>No</v>
      </c>
    </row>
    <row r="284" spans="1:4" x14ac:dyDescent="0.3">
      <c r="A284" s="3" t="s">
        <v>36</v>
      </c>
      <c r="B284" s="50">
        <v>0</v>
      </c>
      <c r="C284" s="7">
        <v>166</v>
      </c>
      <c r="D284" s="6" t="str">
        <f t="shared" si="4"/>
        <v>Yes</v>
      </c>
    </row>
    <row r="285" spans="1:4" x14ac:dyDescent="0.3">
      <c r="A285" s="3" t="s">
        <v>36</v>
      </c>
      <c r="B285" s="50">
        <v>1.5</v>
      </c>
      <c r="C285" s="7">
        <v>0</v>
      </c>
      <c r="D285" s="6" t="str">
        <f t="shared" si="4"/>
        <v>No</v>
      </c>
    </row>
    <row r="286" spans="1:4" x14ac:dyDescent="0.3">
      <c r="A286" s="3" t="s">
        <v>37</v>
      </c>
      <c r="B286" s="50">
        <v>3.8</v>
      </c>
      <c r="C286" s="7">
        <v>183</v>
      </c>
      <c r="D286" s="6" t="str">
        <f t="shared" si="4"/>
        <v>Yes</v>
      </c>
    </row>
    <row r="287" spans="1:4" x14ac:dyDescent="0.3">
      <c r="A287" s="3" t="s">
        <v>36</v>
      </c>
      <c r="B287" s="50">
        <v>0.5</v>
      </c>
      <c r="C287" s="7">
        <v>0</v>
      </c>
      <c r="D287" s="6" t="str">
        <f t="shared" si="4"/>
        <v>No</v>
      </c>
    </row>
    <row r="288" spans="1:4" x14ac:dyDescent="0.3">
      <c r="A288" s="3" t="s">
        <v>36</v>
      </c>
      <c r="B288" s="50">
        <v>3.4</v>
      </c>
      <c r="C288" s="7">
        <v>0</v>
      </c>
      <c r="D288" s="6" t="str">
        <f t="shared" si="4"/>
        <v>No</v>
      </c>
    </row>
    <row r="289" spans="1:4" x14ac:dyDescent="0.3">
      <c r="A289" s="3" t="s">
        <v>37</v>
      </c>
      <c r="B289" s="50">
        <v>4.3</v>
      </c>
      <c r="C289" s="7">
        <v>205</v>
      </c>
      <c r="D289" s="6" t="str">
        <f t="shared" si="4"/>
        <v>Yes</v>
      </c>
    </row>
    <row r="290" spans="1:4" x14ac:dyDescent="0.3">
      <c r="A290" s="3" t="s">
        <v>36</v>
      </c>
      <c r="B290" s="50">
        <v>1.5</v>
      </c>
      <c r="C290" s="7">
        <v>173</v>
      </c>
      <c r="D290" s="6" t="str">
        <f t="shared" si="4"/>
        <v>Yes</v>
      </c>
    </row>
    <row r="291" spans="1:4" x14ac:dyDescent="0.3">
      <c r="A291" s="3" t="s">
        <v>36</v>
      </c>
      <c r="B291" s="50">
        <v>0.1</v>
      </c>
      <c r="C291" s="7">
        <v>0</v>
      </c>
      <c r="D291" s="6" t="str">
        <f t="shared" si="4"/>
        <v>No</v>
      </c>
    </row>
    <row r="292" spans="1:4" x14ac:dyDescent="0.3">
      <c r="A292" s="3" t="s">
        <v>36</v>
      </c>
      <c r="B292" s="50">
        <v>2.5</v>
      </c>
      <c r="C292" s="7">
        <v>0</v>
      </c>
      <c r="D292" s="6" t="str">
        <f t="shared" si="4"/>
        <v>No</v>
      </c>
    </row>
    <row r="293" spans="1:4" x14ac:dyDescent="0.3">
      <c r="A293" s="3" t="s">
        <v>36</v>
      </c>
      <c r="B293" s="50">
        <v>0.6</v>
      </c>
      <c r="C293" s="7">
        <v>100</v>
      </c>
      <c r="D293" s="6" t="str">
        <f t="shared" si="4"/>
        <v>Yes</v>
      </c>
    </row>
    <row r="294" spans="1:4" x14ac:dyDescent="0.3">
      <c r="A294" s="3" t="s">
        <v>36</v>
      </c>
      <c r="B294" s="50">
        <v>1.5</v>
      </c>
      <c r="C294" s="7">
        <v>0</v>
      </c>
      <c r="D294" s="6" t="str">
        <f t="shared" si="4"/>
        <v>No</v>
      </c>
    </row>
    <row r="295" spans="1:4" x14ac:dyDescent="0.3">
      <c r="A295" s="3" t="s">
        <v>36</v>
      </c>
      <c r="B295" s="50">
        <v>1.7</v>
      </c>
      <c r="C295" s="7">
        <v>0</v>
      </c>
      <c r="D295" s="6" t="str">
        <f t="shared" si="4"/>
        <v>No</v>
      </c>
    </row>
    <row r="296" spans="1:4" x14ac:dyDescent="0.3">
      <c r="A296" s="3" t="s">
        <v>36</v>
      </c>
      <c r="B296" s="50">
        <v>1.7</v>
      </c>
      <c r="C296" s="7">
        <v>218</v>
      </c>
      <c r="D296" s="6" t="str">
        <f t="shared" si="4"/>
        <v>Yes</v>
      </c>
    </row>
    <row r="297" spans="1:4" x14ac:dyDescent="0.3">
      <c r="A297" s="3" t="s">
        <v>36</v>
      </c>
      <c r="B297" s="50">
        <v>1.3</v>
      </c>
      <c r="C297" s="7">
        <v>0</v>
      </c>
      <c r="D297" s="6" t="str">
        <f t="shared" si="4"/>
        <v>No</v>
      </c>
    </row>
    <row r="298" spans="1:4" x14ac:dyDescent="0.3">
      <c r="A298" s="3" t="s">
        <v>36</v>
      </c>
      <c r="B298" s="50">
        <v>1.8</v>
      </c>
      <c r="C298" s="7">
        <v>147</v>
      </c>
      <c r="D298" s="6" t="str">
        <f t="shared" si="4"/>
        <v>Yes</v>
      </c>
    </row>
    <row r="299" spans="1:4" x14ac:dyDescent="0.3">
      <c r="A299" s="3" t="s">
        <v>36</v>
      </c>
      <c r="B299" s="50">
        <v>2.9</v>
      </c>
      <c r="C299" s="7">
        <v>0</v>
      </c>
      <c r="D299" s="6" t="str">
        <f t="shared" si="4"/>
        <v>No</v>
      </c>
    </row>
    <row r="300" spans="1:4" x14ac:dyDescent="0.3">
      <c r="A300" s="3" t="s">
        <v>36</v>
      </c>
      <c r="B300" s="50">
        <v>0.1</v>
      </c>
      <c r="C300" s="7">
        <v>0</v>
      </c>
      <c r="D300" s="6" t="str">
        <f t="shared" si="4"/>
        <v>No</v>
      </c>
    </row>
    <row r="301" spans="1:4" x14ac:dyDescent="0.3">
      <c r="A301" s="3" t="s">
        <v>36</v>
      </c>
      <c r="B301" s="50">
        <v>1.8</v>
      </c>
      <c r="C301" s="7">
        <v>109</v>
      </c>
      <c r="D301" s="6" t="str">
        <f t="shared" si="4"/>
        <v>Yes</v>
      </c>
    </row>
    <row r="302" spans="1:4" x14ac:dyDescent="0.3">
      <c r="A302" s="3" t="s">
        <v>36</v>
      </c>
      <c r="B302" s="50">
        <v>0.7</v>
      </c>
      <c r="C302" s="7">
        <v>0</v>
      </c>
      <c r="D302" s="6" t="str">
        <f t="shared" si="4"/>
        <v>No</v>
      </c>
    </row>
    <row r="303" spans="1:4" x14ac:dyDescent="0.3">
      <c r="A303" s="3" t="s">
        <v>36</v>
      </c>
      <c r="B303" s="50">
        <v>0.3</v>
      </c>
      <c r="C303" s="7">
        <v>0</v>
      </c>
      <c r="D303" s="6" t="str">
        <f t="shared" si="4"/>
        <v>No</v>
      </c>
    </row>
    <row r="304" spans="1:4" x14ac:dyDescent="0.3">
      <c r="A304" s="3" t="s">
        <v>36</v>
      </c>
      <c r="B304" s="50">
        <v>2.8</v>
      </c>
      <c r="C304" s="7">
        <v>336</v>
      </c>
      <c r="D304" s="6" t="str">
        <f t="shared" si="4"/>
        <v>Yes</v>
      </c>
    </row>
    <row r="305" spans="1:4" x14ac:dyDescent="0.3">
      <c r="A305" s="3" t="s">
        <v>36</v>
      </c>
      <c r="B305" s="50">
        <v>1.3</v>
      </c>
      <c r="C305" s="7">
        <v>0</v>
      </c>
      <c r="D305" s="6" t="str">
        <f t="shared" si="4"/>
        <v>No</v>
      </c>
    </row>
    <row r="306" spans="1:4" x14ac:dyDescent="0.3">
      <c r="A306" s="3" t="s">
        <v>36</v>
      </c>
      <c r="B306" s="50">
        <v>0.1</v>
      </c>
      <c r="C306" s="7">
        <v>0</v>
      </c>
      <c r="D306" s="6" t="str">
        <f t="shared" si="4"/>
        <v>No</v>
      </c>
    </row>
    <row r="307" spans="1:4" x14ac:dyDescent="0.3">
      <c r="A307" s="3" t="s">
        <v>36</v>
      </c>
      <c r="B307" s="50">
        <v>1.7</v>
      </c>
      <c r="C307" s="7">
        <v>0</v>
      </c>
      <c r="D307" s="6" t="str">
        <f t="shared" si="4"/>
        <v>No</v>
      </c>
    </row>
    <row r="308" spans="1:4" x14ac:dyDescent="0.3">
      <c r="A308" s="3" t="s">
        <v>36</v>
      </c>
      <c r="B308" s="50">
        <v>1.8</v>
      </c>
      <c r="C308" s="7">
        <v>0</v>
      </c>
      <c r="D308" s="6" t="str">
        <f t="shared" si="4"/>
        <v>No</v>
      </c>
    </row>
    <row r="309" spans="1:4" x14ac:dyDescent="0.3">
      <c r="A309" s="3" t="s">
        <v>36</v>
      </c>
      <c r="B309" s="50">
        <v>3.8</v>
      </c>
      <c r="C309" s="7">
        <v>0</v>
      </c>
      <c r="D309" s="6" t="str">
        <f t="shared" si="4"/>
        <v>No</v>
      </c>
    </row>
    <row r="310" spans="1:4" x14ac:dyDescent="0.3">
      <c r="A310" s="3" t="s">
        <v>36</v>
      </c>
      <c r="B310" s="50">
        <v>1</v>
      </c>
      <c r="C310" s="7">
        <v>116</v>
      </c>
      <c r="D310" s="6" t="str">
        <f t="shared" si="4"/>
        <v>Yes</v>
      </c>
    </row>
    <row r="311" spans="1:4" x14ac:dyDescent="0.3">
      <c r="A311" s="3" t="s">
        <v>36</v>
      </c>
      <c r="B311" s="50">
        <v>2.8</v>
      </c>
      <c r="C311" s="7">
        <v>113</v>
      </c>
      <c r="D311" s="6" t="str">
        <f t="shared" si="4"/>
        <v>Yes</v>
      </c>
    </row>
    <row r="312" spans="1:4" x14ac:dyDescent="0.3">
      <c r="A312" s="3" t="s">
        <v>36</v>
      </c>
      <c r="B312" s="50">
        <v>0.2</v>
      </c>
      <c r="C312" s="7">
        <v>0</v>
      </c>
      <c r="D312" s="6" t="str">
        <f t="shared" si="4"/>
        <v>No</v>
      </c>
    </row>
    <row r="313" spans="1:4" x14ac:dyDescent="0.3">
      <c r="A313" s="3" t="s">
        <v>36</v>
      </c>
      <c r="B313" s="50">
        <v>2.2000000000000002</v>
      </c>
      <c r="C313" s="7">
        <v>123</v>
      </c>
      <c r="D313" s="6" t="str">
        <f t="shared" si="4"/>
        <v>Yes</v>
      </c>
    </row>
    <row r="314" spans="1:4" x14ac:dyDescent="0.3">
      <c r="A314" s="3" t="s">
        <v>36</v>
      </c>
      <c r="B314" s="50">
        <v>0.7</v>
      </c>
      <c r="C314" s="7">
        <v>0</v>
      </c>
      <c r="D314" s="6" t="str">
        <f t="shared" si="4"/>
        <v>No</v>
      </c>
    </row>
    <row r="315" spans="1:4" x14ac:dyDescent="0.3">
      <c r="A315" s="3" t="s">
        <v>36</v>
      </c>
      <c r="B315" s="50">
        <v>1.8</v>
      </c>
      <c r="C315" s="7">
        <v>187</v>
      </c>
      <c r="D315" s="6" t="str">
        <f t="shared" si="4"/>
        <v>Yes</v>
      </c>
    </row>
    <row r="316" spans="1:4" x14ac:dyDescent="0.3">
      <c r="A316" s="3" t="s">
        <v>36</v>
      </c>
      <c r="B316" s="50">
        <v>1.3</v>
      </c>
      <c r="C316" s="7">
        <v>0</v>
      </c>
      <c r="D316" s="6" t="str">
        <f t="shared" si="4"/>
        <v>No</v>
      </c>
    </row>
    <row r="317" spans="1:4" x14ac:dyDescent="0.3">
      <c r="A317" s="3" t="s">
        <v>36</v>
      </c>
      <c r="B317" s="50">
        <v>3.4</v>
      </c>
      <c r="C317" s="7">
        <v>0</v>
      </c>
      <c r="D317" s="6" t="str">
        <f t="shared" si="4"/>
        <v>No</v>
      </c>
    </row>
    <row r="318" spans="1:4" x14ac:dyDescent="0.3">
      <c r="A318" s="3" t="s">
        <v>36</v>
      </c>
      <c r="B318" s="50">
        <v>0.7</v>
      </c>
      <c r="C318" s="7">
        <v>0</v>
      </c>
      <c r="D318" s="6" t="str">
        <f t="shared" si="4"/>
        <v>No</v>
      </c>
    </row>
    <row r="319" spans="1:4" x14ac:dyDescent="0.3">
      <c r="A319" s="3" t="s">
        <v>36</v>
      </c>
      <c r="B319" s="50">
        <v>1.9</v>
      </c>
      <c r="C319" s="7">
        <v>118</v>
      </c>
      <c r="D319" s="6" t="str">
        <f t="shared" si="4"/>
        <v>Yes</v>
      </c>
    </row>
    <row r="320" spans="1:4" x14ac:dyDescent="0.3">
      <c r="A320" s="3" t="s">
        <v>36</v>
      </c>
      <c r="B320" s="50">
        <v>1.8</v>
      </c>
      <c r="C320" s="7">
        <v>0</v>
      </c>
      <c r="D320" s="6" t="str">
        <f t="shared" si="4"/>
        <v>No</v>
      </c>
    </row>
    <row r="321" spans="1:4" x14ac:dyDescent="0.3">
      <c r="A321" s="3" t="s">
        <v>36</v>
      </c>
      <c r="B321" s="50">
        <v>0.4</v>
      </c>
      <c r="C321" s="7">
        <v>137</v>
      </c>
      <c r="D321" s="6" t="str">
        <f t="shared" si="4"/>
        <v>Yes</v>
      </c>
    </row>
    <row r="322" spans="1:4" x14ac:dyDescent="0.3">
      <c r="A322" s="3" t="s">
        <v>36</v>
      </c>
      <c r="B322" s="50">
        <v>1.5</v>
      </c>
      <c r="C322" s="7">
        <v>0</v>
      </c>
      <c r="D322" s="6" t="str">
        <f t="shared" si="4"/>
        <v>No</v>
      </c>
    </row>
    <row r="323" spans="1:4" x14ac:dyDescent="0.3">
      <c r="A323" s="3" t="s">
        <v>36</v>
      </c>
      <c r="B323" s="50">
        <v>0.4</v>
      </c>
      <c r="C323" s="7">
        <v>124</v>
      </c>
      <c r="D323" s="6" t="str">
        <f t="shared" ref="D323:D386" si="5">IF(C323=0,"No","Yes")</f>
        <v>Yes</v>
      </c>
    </row>
    <row r="324" spans="1:4" x14ac:dyDescent="0.3">
      <c r="A324" s="3" t="s">
        <v>37</v>
      </c>
      <c r="B324" s="50">
        <v>5.2</v>
      </c>
      <c r="C324" s="7">
        <v>0</v>
      </c>
      <c r="D324" s="6" t="str">
        <f t="shared" si="5"/>
        <v>No</v>
      </c>
    </row>
    <row r="325" spans="1:4" x14ac:dyDescent="0.3">
      <c r="A325" s="3" t="s">
        <v>36</v>
      </c>
      <c r="B325" s="50">
        <v>2.8</v>
      </c>
      <c r="C325" s="7">
        <v>0</v>
      </c>
      <c r="D325" s="6" t="str">
        <f t="shared" si="5"/>
        <v>No</v>
      </c>
    </row>
    <row r="326" spans="1:4" x14ac:dyDescent="0.3">
      <c r="A326" s="3" t="s">
        <v>36</v>
      </c>
      <c r="B326" s="50">
        <v>1.5</v>
      </c>
      <c r="C326" s="7">
        <v>169</v>
      </c>
      <c r="D326" s="6" t="str">
        <f t="shared" si="5"/>
        <v>Yes</v>
      </c>
    </row>
    <row r="327" spans="1:4" x14ac:dyDescent="0.3">
      <c r="A327" s="3" t="s">
        <v>36</v>
      </c>
      <c r="B327" s="50">
        <v>0.5</v>
      </c>
      <c r="C327" s="7">
        <v>0</v>
      </c>
      <c r="D327" s="6" t="str">
        <f t="shared" si="5"/>
        <v>No</v>
      </c>
    </row>
    <row r="328" spans="1:4" x14ac:dyDescent="0.3">
      <c r="A328" s="3" t="s">
        <v>36</v>
      </c>
      <c r="B328" s="50">
        <v>1.1000000000000001</v>
      </c>
      <c r="C328" s="7">
        <v>0</v>
      </c>
      <c r="D328" s="6" t="str">
        <f t="shared" si="5"/>
        <v>No</v>
      </c>
    </row>
    <row r="329" spans="1:4" x14ac:dyDescent="0.3">
      <c r="A329" s="3" t="s">
        <v>36</v>
      </c>
      <c r="B329" s="50">
        <v>1.2</v>
      </c>
      <c r="C329" s="7">
        <v>0</v>
      </c>
      <c r="D329" s="6" t="str">
        <f t="shared" si="5"/>
        <v>No</v>
      </c>
    </row>
    <row r="330" spans="1:4" x14ac:dyDescent="0.3">
      <c r="A330" s="3" t="s">
        <v>36</v>
      </c>
      <c r="B330" s="50">
        <v>2.4</v>
      </c>
      <c r="C330" s="7">
        <v>0</v>
      </c>
      <c r="D330" s="6" t="str">
        <f t="shared" si="5"/>
        <v>No</v>
      </c>
    </row>
    <row r="331" spans="1:4" x14ac:dyDescent="0.3">
      <c r="A331" s="3" t="s">
        <v>36</v>
      </c>
      <c r="B331" s="50">
        <v>2.8</v>
      </c>
      <c r="C331" s="7">
        <v>0</v>
      </c>
      <c r="D331" s="6" t="str">
        <f t="shared" si="5"/>
        <v>No</v>
      </c>
    </row>
    <row r="332" spans="1:4" x14ac:dyDescent="0.3">
      <c r="A332" s="3" t="s">
        <v>36</v>
      </c>
      <c r="B332" s="50">
        <v>1.7</v>
      </c>
      <c r="C332" s="7">
        <v>0</v>
      </c>
      <c r="D332" s="6" t="str">
        <f t="shared" si="5"/>
        <v>No</v>
      </c>
    </row>
    <row r="333" spans="1:4" x14ac:dyDescent="0.3">
      <c r="A333" s="3" t="s">
        <v>36</v>
      </c>
      <c r="B333" s="50">
        <v>1.7</v>
      </c>
      <c r="C333" s="7">
        <v>0</v>
      </c>
      <c r="D333" s="6" t="str">
        <f t="shared" si="5"/>
        <v>No</v>
      </c>
    </row>
    <row r="334" spans="1:4" x14ac:dyDescent="0.3">
      <c r="A334" s="3" t="s">
        <v>36</v>
      </c>
      <c r="B334" s="50">
        <v>0.3</v>
      </c>
      <c r="C334" s="7">
        <v>0</v>
      </c>
      <c r="D334" s="6" t="str">
        <f t="shared" si="5"/>
        <v>No</v>
      </c>
    </row>
    <row r="335" spans="1:4" x14ac:dyDescent="0.3">
      <c r="A335" s="3" t="s">
        <v>36</v>
      </c>
      <c r="B335" s="50">
        <v>1.7</v>
      </c>
      <c r="C335" s="7">
        <v>0</v>
      </c>
      <c r="D335" s="6" t="str">
        <f t="shared" si="5"/>
        <v>No</v>
      </c>
    </row>
    <row r="336" spans="1:4" x14ac:dyDescent="0.3">
      <c r="A336" s="3" t="s">
        <v>36</v>
      </c>
      <c r="B336" s="50">
        <v>0.1</v>
      </c>
      <c r="C336" s="7">
        <v>149</v>
      </c>
      <c r="D336" s="6" t="str">
        <f t="shared" si="5"/>
        <v>Yes</v>
      </c>
    </row>
    <row r="337" spans="1:4" x14ac:dyDescent="0.3">
      <c r="A337" s="3" t="s">
        <v>36</v>
      </c>
      <c r="B337" s="50">
        <v>1.3</v>
      </c>
      <c r="C337" s="7">
        <v>0</v>
      </c>
      <c r="D337" s="6" t="str">
        <f t="shared" si="5"/>
        <v>No</v>
      </c>
    </row>
    <row r="338" spans="1:4" x14ac:dyDescent="0.3">
      <c r="A338" s="3" t="s">
        <v>36</v>
      </c>
      <c r="B338" s="50">
        <v>0.9</v>
      </c>
      <c r="C338" s="7">
        <v>0</v>
      </c>
      <c r="D338" s="6" t="str">
        <f t="shared" si="5"/>
        <v>No</v>
      </c>
    </row>
    <row r="339" spans="1:4" x14ac:dyDescent="0.3">
      <c r="A339" s="3" t="s">
        <v>36</v>
      </c>
      <c r="B339" s="50">
        <v>0.7</v>
      </c>
      <c r="C339" s="7">
        <v>0</v>
      </c>
      <c r="D339" s="6" t="str">
        <f t="shared" si="5"/>
        <v>No</v>
      </c>
    </row>
    <row r="340" spans="1:4" x14ac:dyDescent="0.3">
      <c r="A340" s="3" t="s">
        <v>36</v>
      </c>
      <c r="B340" s="50">
        <v>1.7</v>
      </c>
      <c r="C340" s="7">
        <v>0</v>
      </c>
      <c r="D340" s="6" t="str">
        <f t="shared" si="5"/>
        <v>No</v>
      </c>
    </row>
    <row r="341" spans="1:4" x14ac:dyDescent="0.3">
      <c r="A341" s="3" t="s">
        <v>36</v>
      </c>
      <c r="B341" s="50">
        <v>1.3</v>
      </c>
      <c r="C341" s="7">
        <v>0</v>
      </c>
      <c r="D341" s="6" t="str">
        <f t="shared" si="5"/>
        <v>No</v>
      </c>
    </row>
    <row r="342" spans="1:4" x14ac:dyDescent="0.3">
      <c r="A342" s="3" t="s">
        <v>36</v>
      </c>
      <c r="B342" s="50">
        <v>1.5</v>
      </c>
      <c r="C342" s="7">
        <v>0</v>
      </c>
      <c r="D342" s="6" t="str">
        <f t="shared" si="5"/>
        <v>No</v>
      </c>
    </row>
    <row r="343" spans="1:4" x14ac:dyDescent="0.3">
      <c r="A343" s="3" t="s">
        <v>36</v>
      </c>
      <c r="B343" s="50">
        <v>2.5</v>
      </c>
      <c r="C343" s="7">
        <v>0</v>
      </c>
      <c r="D343" s="6" t="str">
        <f t="shared" si="5"/>
        <v>No</v>
      </c>
    </row>
    <row r="344" spans="1:4" x14ac:dyDescent="0.3">
      <c r="A344" s="3" t="s">
        <v>36</v>
      </c>
      <c r="B344" s="50">
        <v>0</v>
      </c>
      <c r="C344" s="7">
        <v>0</v>
      </c>
      <c r="D344" s="6" t="str">
        <f t="shared" si="5"/>
        <v>No</v>
      </c>
    </row>
    <row r="345" spans="1:4" x14ac:dyDescent="0.3">
      <c r="A345" s="3" t="s">
        <v>37</v>
      </c>
      <c r="B345" s="50">
        <v>6.3</v>
      </c>
      <c r="C345" s="7">
        <v>0</v>
      </c>
      <c r="D345" s="6" t="str">
        <f t="shared" si="5"/>
        <v>No</v>
      </c>
    </row>
    <row r="346" spans="1:4" x14ac:dyDescent="0.3">
      <c r="A346" s="3" t="s">
        <v>36</v>
      </c>
      <c r="B346" s="50">
        <v>1</v>
      </c>
      <c r="C346" s="7">
        <v>0</v>
      </c>
      <c r="D346" s="6" t="str">
        <f t="shared" si="5"/>
        <v>No</v>
      </c>
    </row>
    <row r="347" spans="1:4" x14ac:dyDescent="0.3">
      <c r="A347" s="3" t="s">
        <v>36</v>
      </c>
      <c r="B347" s="50">
        <v>2.2000000000000002</v>
      </c>
      <c r="C347" s="7">
        <v>0</v>
      </c>
      <c r="D347" s="6" t="str">
        <f t="shared" si="5"/>
        <v>No</v>
      </c>
    </row>
    <row r="348" spans="1:4" x14ac:dyDescent="0.3">
      <c r="A348" s="3" t="s">
        <v>36</v>
      </c>
      <c r="B348" s="50">
        <v>0.3</v>
      </c>
      <c r="C348" s="7">
        <v>0</v>
      </c>
      <c r="D348" s="6" t="str">
        <f t="shared" si="5"/>
        <v>No</v>
      </c>
    </row>
    <row r="349" spans="1:4" x14ac:dyDescent="0.3">
      <c r="A349" s="3" t="s">
        <v>36</v>
      </c>
      <c r="B349" s="50">
        <v>0.1</v>
      </c>
      <c r="C349" s="7">
        <v>94</v>
      </c>
      <c r="D349" s="6" t="str">
        <f t="shared" si="5"/>
        <v>Yes</v>
      </c>
    </row>
    <row r="350" spans="1:4" x14ac:dyDescent="0.3">
      <c r="A350" s="3" t="s">
        <v>36</v>
      </c>
      <c r="B350" s="50">
        <v>2.9</v>
      </c>
      <c r="C350" s="7">
        <v>0</v>
      </c>
      <c r="D350" s="6" t="str">
        <f t="shared" si="5"/>
        <v>No</v>
      </c>
    </row>
    <row r="351" spans="1:4" x14ac:dyDescent="0.3">
      <c r="A351" s="3" t="s">
        <v>36</v>
      </c>
      <c r="B351" s="50">
        <v>2.9</v>
      </c>
      <c r="C351" s="7">
        <v>0</v>
      </c>
      <c r="D351" s="6" t="str">
        <f t="shared" si="5"/>
        <v>No</v>
      </c>
    </row>
    <row r="352" spans="1:4" x14ac:dyDescent="0.3">
      <c r="A352" s="3" t="s">
        <v>36</v>
      </c>
      <c r="B352" s="50">
        <v>1.67</v>
      </c>
      <c r="C352" s="7">
        <v>142</v>
      </c>
      <c r="D352" s="6" t="str">
        <f t="shared" si="5"/>
        <v>Yes</v>
      </c>
    </row>
    <row r="353" spans="1:4" x14ac:dyDescent="0.3">
      <c r="A353" s="3" t="s">
        <v>36</v>
      </c>
      <c r="B353" s="50">
        <v>1.8</v>
      </c>
      <c r="C353" s="7">
        <v>0</v>
      </c>
      <c r="D353" s="6" t="str">
        <f t="shared" si="5"/>
        <v>No</v>
      </c>
    </row>
    <row r="354" spans="1:4" x14ac:dyDescent="0.3">
      <c r="A354" s="3" t="s">
        <v>36</v>
      </c>
      <c r="B354" s="50">
        <v>1.1000000000000001</v>
      </c>
      <c r="C354" s="7">
        <v>0</v>
      </c>
      <c r="D354" s="6" t="str">
        <f t="shared" si="5"/>
        <v>No</v>
      </c>
    </row>
    <row r="355" spans="1:4" x14ac:dyDescent="0.3">
      <c r="A355" s="3" t="s">
        <v>36</v>
      </c>
      <c r="B355" s="50">
        <v>0.2</v>
      </c>
      <c r="C355" s="7">
        <v>0</v>
      </c>
      <c r="D355" s="6" t="str">
        <f t="shared" si="5"/>
        <v>No</v>
      </c>
    </row>
    <row r="356" spans="1:4" x14ac:dyDescent="0.3">
      <c r="A356" s="3" t="s">
        <v>36</v>
      </c>
      <c r="B356" s="50">
        <v>0.5</v>
      </c>
      <c r="C356" s="7">
        <v>0</v>
      </c>
      <c r="D356" s="6" t="str">
        <f t="shared" si="5"/>
        <v>No</v>
      </c>
    </row>
    <row r="357" spans="1:4" x14ac:dyDescent="0.3">
      <c r="A357" s="3" t="s">
        <v>36</v>
      </c>
      <c r="B357" s="50">
        <v>2.9</v>
      </c>
      <c r="C357" s="7">
        <v>0</v>
      </c>
      <c r="D357" s="6" t="str">
        <f t="shared" si="5"/>
        <v>No</v>
      </c>
    </row>
    <row r="358" spans="1:4" x14ac:dyDescent="0.3">
      <c r="A358" s="3" t="s">
        <v>36</v>
      </c>
      <c r="B358" s="50">
        <v>1.7</v>
      </c>
      <c r="C358" s="7">
        <v>0</v>
      </c>
      <c r="D358" s="6" t="str">
        <f t="shared" si="5"/>
        <v>No</v>
      </c>
    </row>
    <row r="359" spans="1:4" x14ac:dyDescent="0.3">
      <c r="A359" s="3" t="s">
        <v>36</v>
      </c>
      <c r="B359" s="50">
        <v>0.8</v>
      </c>
      <c r="C359" s="7">
        <v>0</v>
      </c>
      <c r="D359" s="6" t="str">
        <f t="shared" si="5"/>
        <v>No</v>
      </c>
    </row>
    <row r="360" spans="1:4" x14ac:dyDescent="0.3">
      <c r="A360" s="3" t="s">
        <v>36</v>
      </c>
      <c r="B360" s="50">
        <v>0.1</v>
      </c>
      <c r="C360" s="7">
        <v>128</v>
      </c>
      <c r="D360" s="6" t="str">
        <f t="shared" si="5"/>
        <v>Yes</v>
      </c>
    </row>
    <row r="361" spans="1:4" x14ac:dyDescent="0.3">
      <c r="A361" s="3" t="s">
        <v>36</v>
      </c>
      <c r="B361" s="50">
        <v>2.9</v>
      </c>
      <c r="C361" s="7">
        <v>0</v>
      </c>
      <c r="D361" s="6" t="str">
        <f t="shared" si="5"/>
        <v>No</v>
      </c>
    </row>
    <row r="362" spans="1:4" x14ac:dyDescent="0.3">
      <c r="A362" s="3" t="s">
        <v>37</v>
      </c>
      <c r="B362" s="50">
        <v>3.4</v>
      </c>
      <c r="C362" s="7">
        <v>0</v>
      </c>
      <c r="D362" s="6" t="str">
        <f t="shared" si="5"/>
        <v>No</v>
      </c>
    </row>
    <row r="363" spans="1:4" x14ac:dyDescent="0.3">
      <c r="A363" s="3" t="s">
        <v>36</v>
      </c>
      <c r="B363" s="50">
        <v>0.5</v>
      </c>
      <c r="C363" s="7">
        <v>128</v>
      </c>
      <c r="D363" s="6" t="str">
        <f t="shared" si="5"/>
        <v>Yes</v>
      </c>
    </row>
    <row r="364" spans="1:4" x14ac:dyDescent="0.3">
      <c r="A364" s="3" t="s">
        <v>36</v>
      </c>
      <c r="B364" s="50">
        <v>0.1</v>
      </c>
      <c r="C364" s="7">
        <v>91</v>
      </c>
      <c r="D364" s="6" t="str">
        <f t="shared" si="5"/>
        <v>Yes</v>
      </c>
    </row>
    <row r="365" spans="1:4" x14ac:dyDescent="0.3">
      <c r="A365" s="3" t="s">
        <v>36</v>
      </c>
      <c r="B365" s="50">
        <v>3.4</v>
      </c>
      <c r="C365" s="7">
        <v>0</v>
      </c>
      <c r="D365" s="6" t="str">
        <f t="shared" si="5"/>
        <v>No</v>
      </c>
    </row>
    <row r="366" spans="1:4" x14ac:dyDescent="0.3">
      <c r="A366" s="3" t="s">
        <v>36</v>
      </c>
      <c r="B366" s="50">
        <v>1.3</v>
      </c>
      <c r="C366" s="7">
        <v>0</v>
      </c>
      <c r="D366" s="6" t="str">
        <f t="shared" si="5"/>
        <v>No</v>
      </c>
    </row>
    <row r="367" spans="1:4" x14ac:dyDescent="0.3">
      <c r="A367" s="3" t="s">
        <v>36</v>
      </c>
      <c r="B367" s="50">
        <v>0.5</v>
      </c>
      <c r="C367" s="7">
        <v>310</v>
      </c>
      <c r="D367" s="6" t="str">
        <f t="shared" si="5"/>
        <v>Yes</v>
      </c>
    </row>
    <row r="368" spans="1:4" x14ac:dyDescent="0.3">
      <c r="A368" s="3" t="s">
        <v>36</v>
      </c>
      <c r="B368" s="50">
        <v>2.8</v>
      </c>
      <c r="C368" s="7">
        <v>0</v>
      </c>
      <c r="D368" s="6" t="str">
        <f t="shared" si="5"/>
        <v>No</v>
      </c>
    </row>
    <row r="369" spans="1:4" x14ac:dyDescent="0.3">
      <c r="A369" s="3" t="s">
        <v>36</v>
      </c>
      <c r="B369" s="50">
        <v>1</v>
      </c>
      <c r="C369" s="7">
        <v>154</v>
      </c>
      <c r="D369" s="6" t="str">
        <f t="shared" si="5"/>
        <v>Yes</v>
      </c>
    </row>
    <row r="370" spans="1:4" x14ac:dyDescent="0.3">
      <c r="A370" s="3" t="s">
        <v>36</v>
      </c>
      <c r="B370" s="50">
        <v>0.3</v>
      </c>
      <c r="C370" s="7">
        <v>0</v>
      </c>
      <c r="D370" s="6" t="str">
        <f t="shared" si="5"/>
        <v>No</v>
      </c>
    </row>
    <row r="371" spans="1:4" x14ac:dyDescent="0.3">
      <c r="A371" s="3" t="s">
        <v>36</v>
      </c>
      <c r="B371" s="50">
        <v>0.9</v>
      </c>
      <c r="C371" s="7">
        <v>0</v>
      </c>
      <c r="D371" s="6" t="str">
        <f t="shared" si="5"/>
        <v>No</v>
      </c>
    </row>
    <row r="372" spans="1:4" x14ac:dyDescent="0.3">
      <c r="A372" s="3" t="s">
        <v>36</v>
      </c>
      <c r="B372" s="50">
        <v>2</v>
      </c>
      <c r="C372" s="7">
        <v>0</v>
      </c>
      <c r="D372" s="6" t="str">
        <f t="shared" si="5"/>
        <v>No</v>
      </c>
    </row>
    <row r="373" spans="1:4" x14ac:dyDescent="0.3">
      <c r="A373" s="3" t="s">
        <v>36</v>
      </c>
      <c r="B373" s="50">
        <v>1.3</v>
      </c>
      <c r="C373" s="7">
        <v>0</v>
      </c>
      <c r="D373" s="6" t="str">
        <f t="shared" si="5"/>
        <v>No</v>
      </c>
    </row>
    <row r="374" spans="1:4" x14ac:dyDescent="0.3">
      <c r="A374" s="3" t="s">
        <v>36</v>
      </c>
      <c r="B374" s="50">
        <v>1.5</v>
      </c>
      <c r="C374" s="7">
        <v>140</v>
      </c>
      <c r="D374" s="6" t="str">
        <f t="shared" si="5"/>
        <v>Yes</v>
      </c>
    </row>
    <row r="375" spans="1:4" x14ac:dyDescent="0.3">
      <c r="A375" s="3" t="s">
        <v>36</v>
      </c>
      <c r="B375" s="50">
        <v>2.5</v>
      </c>
      <c r="C375" s="7">
        <v>0</v>
      </c>
      <c r="D375" s="6" t="str">
        <f t="shared" si="5"/>
        <v>No</v>
      </c>
    </row>
    <row r="376" spans="1:4" x14ac:dyDescent="0.3">
      <c r="A376" s="3" t="s">
        <v>36</v>
      </c>
      <c r="B376" s="50">
        <v>1.5</v>
      </c>
      <c r="C376" s="7">
        <v>127</v>
      </c>
      <c r="D376" s="6" t="str">
        <f t="shared" si="5"/>
        <v>Yes</v>
      </c>
    </row>
    <row r="377" spans="1:4" x14ac:dyDescent="0.3">
      <c r="A377" s="3" t="s">
        <v>36</v>
      </c>
      <c r="B377" s="50">
        <v>0.8</v>
      </c>
      <c r="C377" s="7">
        <v>312</v>
      </c>
      <c r="D377" s="6" t="str">
        <f t="shared" si="5"/>
        <v>Yes</v>
      </c>
    </row>
    <row r="378" spans="1:4" x14ac:dyDescent="0.3">
      <c r="A378" s="3" t="s">
        <v>36</v>
      </c>
      <c r="B378" s="50">
        <v>0.7</v>
      </c>
      <c r="C378" s="7">
        <v>0</v>
      </c>
      <c r="D378" s="6" t="str">
        <f t="shared" si="5"/>
        <v>No</v>
      </c>
    </row>
    <row r="379" spans="1:4" x14ac:dyDescent="0.3">
      <c r="A379" s="3" t="s">
        <v>36</v>
      </c>
      <c r="B379" s="50">
        <v>0.3</v>
      </c>
      <c r="C379" s="7">
        <v>0</v>
      </c>
      <c r="D379" s="6" t="str">
        <f t="shared" si="5"/>
        <v>No</v>
      </c>
    </row>
    <row r="380" spans="1:4" x14ac:dyDescent="0.3">
      <c r="A380" s="3" t="s">
        <v>36</v>
      </c>
      <c r="B380" s="50">
        <v>1.7</v>
      </c>
      <c r="C380" s="7">
        <v>98</v>
      </c>
      <c r="D380" s="6" t="str">
        <f t="shared" si="5"/>
        <v>Yes</v>
      </c>
    </row>
    <row r="381" spans="1:4" x14ac:dyDescent="0.3">
      <c r="A381" s="3" t="s">
        <v>36</v>
      </c>
      <c r="B381" s="50">
        <v>2</v>
      </c>
      <c r="C381" s="7">
        <v>0</v>
      </c>
      <c r="D381" s="6" t="str">
        <f t="shared" si="5"/>
        <v>No</v>
      </c>
    </row>
    <row r="382" spans="1:4" x14ac:dyDescent="0.3">
      <c r="A382" s="3" t="s">
        <v>37</v>
      </c>
      <c r="B382" s="50">
        <v>5.2</v>
      </c>
      <c r="C382" s="7">
        <v>522</v>
      </c>
      <c r="D382" s="6" t="str">
        <f t="shared" si="5"/>
        <v>Yes</v>
      </c>
    </row>
    <row r="383" spans="1:4" x14ac:dyDescent="0.3">
      <c r="A383" s="3" t="s">
        <v>37</v>
      </c>
      <c r="B383" s="50">
        <v>7</v>
      </c>
      <c r="C383" s="7">
        <v>0</v>
      </c>
      <c r="D383" s="6" t="str">
        <f t="shared" si="5"/>
        <v>No</v>
      </c>
    </row>
    <row r="384" spans="1:4" x14ac:dyDescent="0.3">
      <c r="A384" s="3" t="s">
        <v>37</v>
      </c>
      <c r="B384" s="50">
        <v>5</v>
      </c>
      <c r="C384" s="7">
        <v>184</v>
      </c>
      <c r="D384" s="6" t="str">
        <f t="shared" si="5"/>
        <v>Yes</v>
      </c>
    </row>
    <row r="385" spans="1:4" x14ac:dyDescent="0.3">
      <c r="A385" s="3" t="s">
        <v>36</v>
      </c>
      <c r="B385" s="50">
        <v>1.2</v>
      </c>
      <c r="C385" s="7">
        <v>228</v>
      </c>
      <c r="D385" s="6" t="str">
        <f t="shared" si="5"/>
        <v>Yes</v>
      </c>
    </row>
    <row r="386" spans="1:4" x14ac:dyDescent="0.3">
      <c r="A386" s="3" t="s">
        <v>36</v>
      </c>
      <c r="B386" s="50">
        <v>0.3</v>
      </c>
      <c r="C386" s="7">
        <v>0</v>
      </c>
      <c r="D386" s="6" t="str">
        <f t="shared" si="5"/>
        <v>No</v>
      </c>
    </row>
    <row r="387" spans="1:4" x14ac:dyDescent="0.3">
      <c r="A387" s="3" t="s">
        <v>36</v>
      </c>
      <c r="B387" s="50">
        <v>1.6</v>
      </c>
      <c r="C387" s="7">
        <v>118</v>
      </c>
      <c r="D387" s="6" t="str">
        <f t="shared" ref="D387:D450" si="6">IF(C387=0,"No","Yes")</f>
        <v>Yes</v>
      </c>
    </row>
    <row r="388" spans="1:4" x14ac:dyDescent="0.3">
      <c r="A388" s="3" t="s">
        <v>36</v>
      </c>
      <c r="B388" s="50">
        <v>0</v>
      </c>
      <c r="C388" s="7">
        <v>0</v>
      </c>
      <c r="D388" s="6" t="str">
        <f t="shared" si="6"/>
        <v>No</v>
      </c>
    </row>
    <row r="389" spans="1:4" x14ac:dyDescent="0.3">
      <c r="A389" s="3" t="s">
        <v>36</v>
      </c>
      <c r="B389" s="50">
        <v>2.8</v>
      </c>
      <c r="C389" s="7">
        <v>0</v>
      </c>
      <c r="D389" s="6" t="str">
        <f t="shared" si="6"/>
        <v>No</v>
      </c>
    </row>
    <row r="390" spans="1:4" x14ac:dyDescent="0.3">
      <c r="A390" s="3" t="s">
        <v>36</v>
      </c>
      <c r="B390" s="50">
        <v>1.9</v>
      </c>
      <c r="C390" s="7">
        <v>0</v>
      </c>
      <c r="D390" s="6" t="str">
        <f t="shared" si="6"/>
        <v>No</v>
      </c>
    </row>
    <row r="391" spans="1:4" x14ac:dyDescent="0.3">
      <c r="A391" s="3" t="s">
        <v>37</v>
      </c>
      <c r="B391" s="50">
        <v>1</v>
      </c>
      <c r="C391" s="7">
        <v>0</v>
      </c>
      <c r="D391" s="6" t="str">
        <f t="shared" si="6"/>
        <v>No</v>
      </c>
    </row>
    <row r="392" spans="1:4" x14ac:dyDescent="0.3">
      <c r="A392" s="3" t="s">
        <v>36</v>
      </c>
      <c r="B392" s="50">
        <v>2.8</v>
      </c>
      <c r="C392" s="7">
        <v>0</v>
      </c>
      <c r="D392" s="6" t="str">
        <f t="shared" si="6"/>
        <v>No</v>
      </c>
    </row>
    <row r="393" spans="1:4" x14ac:dyDescent="0.3">
      <c r="A393" s="3" t="s">
        <v>36</v>
      </c>
      <c r="B393" s="50">
        <v>0</v>
      </c>
      <c r="C393" s="7">
        <v>0</v>
      </c>
      <c r="D393" s="6" t="str">
        <f t="shared" si="6"/>
        <v>No</v>
      </c>
    </row>
    <row r="394" spans="1:4" x14ac:dyDescent="0.3">
      <c r="A394" s="3" t="s">
        <v>36</v>
      </c>
      <c r="B394" s="50">
        <v>1.5</v>
      </c>
      <c r="C394" s="7">
        <v>111</v>
      </c>
      <c r="D394" s="6" t="str">
        <f t="shared" si="6"/>
        <v>Yes</v>
      </c>
    </row>
    <row r="395" spans="1:4" x14ac:dyDescent="0.3">
      <c r="A395" s="3" t="s">
        <v>36</v>
      </c>
      <c r="B395" s="50">
        <v>4.4000000000000004</v>
      </c>
      <c r="C395" s="7">
        <v>0</v>
      </c>
      <c r="D395" s="6" t="str">
        <f t="shared" si="6"/>
        <v>No</v>
      </c>
    </row>
    <row r="396" spans="1:4" x14ac:dyDescent="0.3">
      <c r="A396" s="3" t="s">
        <v>36</v>
      </c>
      <c r="B396" s="50">
        <v>2.4</v>
      </c>
      <c r="C396" s="7">
        <v>0</v>
      </c>
      <c r="D396" s="6" t="str">
        <f t="shared" si="6"/>
        <v>No</v>
      </c>
    </row>
    <row r="397" spans="1:4" x14ac:dyDescent="0.3">
      <c r="A397" s="3" t="s">
        <v>36</v>
      </c>
      <c r="B397" s="50">
        <v>0.9</v>
      </c>
      <c r="C397" s="7">
        <v>151</v>
      </c>
      <c r="D397" s="6" t="str">
        <f t="shared" si="6"/>
        <v>Yes</v>
      </c>
    </row>
    <row r="398" spans="1:4" x14ac:dyDescent="0.3">
      <c r="A398" s="3" t="s">
        <v>36</v>
      </c>
      <c r="B398" s="50">
        <v>1.7</v>
      </c>
      <c r="C398" s="7">
        <v>0</v>
      </c>
      <c r="D398" s="6" t="str">
        <f t="shared" si="6"/>
        <v>No</v>
      </c>
    </row>
    <row r="399" spans="1:4" x14ac:dyDescent="0.3">
      <c r="A399" s="3" t="s">
        <v>36</v>
      </c>
      <c r="B399" s="50">
        <v>1.3</v>
      </c>
      <c r="C399" s="7">
        <v>97</v>
      </c>
      <c r="D399" s="6" t="str">
        <f t="shared" si="6"/>
        <v>Yes</v>
      </c>
    </row>
    <row r="400" spans="1:4" x14ac:dyDescent="0.3">
      <c r="A400" s="3" t="s">
        <v>36</v>
      </c>
      <c r="B400" s="50">
        <v>2.1</v>
      </c>
      <c r="C400" s="7">
        <v>0</v>
      </c>
      <c r="D400" s="6" t="str">
        <f t="shared" si="6"/>
        <v>No</v>
      </c>
    </row>
    <row r="401" spans="1:4" x14ac:dyDescent="0.3">
      <c r="A401" s="3" t="s">
        <v>37</v>
      </c>
      <c r="B401" s="50">
        <v>2.8</v>
      </c>
      <c r="C401" s="7">
        <v>0</v>
      </c>
      <c r="D401" s="6" t="str">
        <f t="shared" si="6"/>
        <v>No</v>
      </c>
    </row>
    <row r="402" spans="1:4" x14ac:dyDescent="0.3">
      <c r="A402" s="3" t="s">
        <v>36</v>
      </c>
      <c r="B402" s="50">
        <v>0.8</v>
      </c>
      <c r="C402" s="7">
        <v>0</v>
      </c>
      <c r="D402" s="6" t="str">
        <f t="shared" si="6"/>
        <v>No</v>
      </c>
    </row>
    <row r="403" spans="1:4" x14ac:dyDescent="0.3">
      <c r="A403" s="3" t="s">
        <v>36</v>
      </c>
      <c r="B403" s="50">
        <v>0.5</v>
      </c>
      <c r="C403" s="7">
        <v>200</v>
      </c>
      <c r="D403" s="6" t="str">
        <f t="shared" si="6"/>
        <v>Yes</v>
      </c>
    </row>
    <row r="404" spans="1:4" x14ac:dyDescent="0.3">
      <c r="A404" s="3" t="s">
        <v>36</v>
      </c>
      <c r="B404" s="50">
        <v>2.2000000000000002</v>
      </c>
      <c r="C404" s="7">
        <v>0</v>
      </c>
      <c r="D404" s="6" t="str">
        <f t="shared" si="6"/>
        <v>No</v>
      </c>
    </row>
    <row r="405" spans="1:4" x14ac:dyDescent="0.3">
      <c r="A405" s="3" t="s">
        <v>36</v>
      </c>
      <c r="B405" s="50">
        <v>0.2</v>
      </c>
      <c r="C405" s="7">
        <v>0</v>
      </c>
      <c r="D405" s="6" t="str">
        <f t="shared" si="6"/>
        <v>No</v>
      </c>
    </row>
    <row r="406" spans="1:4" x14ac:dyDescent="0.3">
      <c r="A406" s="3" t="s">
        <v>36</v>
      </c>
      <c r="B406" s="50">
        <v>1.7</v>
      </c>
      <c r="C406" s="7">
        <v>0</v>
      </c>
      <c r="D406" s="6" t="str">
        <f t="shared" si="6"/>
        <v>No</v>
      </c>
    </row>
    <row r="407" spans="1:4" x14ac:dyDescent="0.3">
      <c r="A407" s="3" t="s">
        <v>37</v>
      </c>
      <c r="B407" s="50">
        <v>3</v>
      </c>
      <c r="C407" s="7">
        <v>0</v>
      </c>
      <c r="D407" s="6" t="str">
        <f t="shared" si="6"/>
        <v>No</v>
      </c>
    </row>
    <row r="408" spans="1:4" x14ac:dyDescent="0.3">
      <c r="A408" s="3" t="s">
        <v>36</v>
      </c>
      <c r="B408" s="50">
        <v>0.3</v>
      </c>
      <c r="C408" s="7">
        <v>0</v>
      </c>
      <c r="D408" s="6" t="str">
        <f t="shared" si="6"/>
        <v>No</v>
      </c>
    </row>
    <row r="409" spans="1:4" x14ac:dyDescent="0.3">
      <c r="A409" s="3" t="s">
        <v>36</v>
      </c>
      <c r="B409" s="50">
        <v>0.7</v>
      </c>
      <c r="C409" s="7">
        <v>0</v>
      </c>
      <c r="D409" s="6" t="str">
        <f t="shared" si="6"/>
        <v>No</v>
      </c>
    </row>
    <row r="410" spans="1:4" x14ac:dyDescent="0.3">
      <c r="A410" s="3" t="s">
        <v>36</v>
      </c>
      <c r="B410" s="50">
        <v>0.2</v>
      </c>
      <c r="C410" s="7">
        <v>0</v>
      </c>
      <c r="D410" s="6" t="str">
        <f t="shared" si="6"/>
        <v>No</v>
      </c>
    </row>
    <row r="411" spans="1:4" x14ac:dyDescent="0.3">
      <c r="A411" s="3" t="s">
        <v>36</v>
      </c>
      <c r="B411" s="50">
        <v>2.8</v>
      </c>
      <c r="C411" s="7">
        <v>202</v>
      </c>
      <c r="D411" s="6" t="str">
        <f t="shared" si="6"/>
        <v>Yes</v>
      </c>
    </row>
    <row r="412" spans="1:4" x14ac:dyDescent="0.3">
      <c r="A412" s="3" t="s">
        <v>36</v>
      </c>
      <c r="B412" s="50">
        <v>2.2000000000000002</v>
      </c>
      <c r="C412" s="7">
        <v>0</v>
      </c>
      <c r="D412" s="6" t="str">
        <f t="shared" si="6"/>
        <v>No</v>
      </c>
    </row>
    <row r="413" spans="1:4" x14ac:dyDescent="0.3">
      <c r="A413" s="3" t="s">
        <v>36</v>
      </c>
      <c r="B413" s="50">
        <v>1.1000000000000001</v>
      </c>
      <c r="C413" s="7">
        <v>0</v>
      </c>
      <c r="D413" s="6" t="str">
        <f t="shared" si="6"/>
        <v>No</v>
      </c>
    </row>
    <row r="414" spans="1:4" x14ac:dyDescent="0.3">
      <c r="A414" s="3" t="s">
        <v>36</v>
      </c>
      <c r="B414" s="50">
        <v>4.7</v>
      </c>
      <c r="C414" s="7">
        <v>0</v>
      </c>
      <c r="D414" s="6" t="str">
        <f t="shared" si="6"/>
        <v>No</v>
      </c>
    </row>
    <row r="415" spans="1:4" x14ac:dyDescent="0.3">
      <c r="A415" s="3" t="s">
        <v>36</v>
      </c>
      <c r="B415" s="50">
        <v>1.9</v>
      </c>
      <c r="C415" s="7">
        <v>0</v>
      </c>
      <c r="D415" s="6" t="str">
        <f t="shared" si="6"/>
        <v>No</v>
      </c>
    </row>
    <row r="416" spans="1:4" x14ac:dyDescent="0.3">
      <c r="A416" s="3" t="s">
        <v>36</v>
      </c>
      <c r="B416" s="50">
        <v>1.7</v>
      </c>
      <c r="C416" s="7">
        <v>0</v>
      </c>
      <c r="D416" s="6" t="str">
        <f t="shared" si="6"/>
        <v>No</v>
      </c>
    </row>
    <row r="417" spans="1:4" x14ac:dyDescent="0.3">
      <c r="A417" s="3" t="s">
        <v>36</v>
      </c>
      <c r="B417" s="50">
        <v>0.5</v>
      </c>
      <c r="C417" s="7">
        <v>0</v>
      </c>
      <c r="D417" s="6" t="str">
        <f t="shared" si="6"/>
        <v>No</v>
      </c>
    </row>
    <row r="418" spans="1:4" x14ac:dyDescent="0.3">
      <c r="A418" s="3" t="s">
        <v>36</v>
      </c>
      <c r="B418" s="50">
        <v>2.5</v>
      </c>
      <c r="C418" s="7">
        <v>0</v>
      </c>
      <c r="D418" s="6" t="str">
        <f t="shared" si="6"/>
        <v>No</v>
      </c>
    </row>
    <row r="419" spans="1:4" x14ac:dyDescent="0.3">
      <c r="A419" s="3" t="s">
        <v>36</v>
      </c>
      <c r="B419" s="50">
        <v>3.8</v>
      </c>
      <c r="C419" s="7">
        <v>405</v>
      </c>
      <c r="D419" s="6" t="str">
        <f t="shared" si="6"/>
        <v>Yes</v>
      </c>
    </row>
    <row r="420" spans="1:4" x14ac:dyDescent="0.3">
      <c r="A420" s="3" t="s">
        <v>36</v>
      </c>
      <c r="B420" s="50">
        <v>0.1</v>
      </c>
      <c r="C420" s="7">
        <v>0</v>
      </c>
      <c r="D420" s="6" t="str">
        <f t="shared" si="6"/>
        <v>No</v>
      </c>
    </row>
    <row r="421" spans="1:4" x14ac:dyDescent="0.3">
      <c r="A421" s="3" t="s">
        <v>36</v>
      </c>
      <c r="B421" s="50">
        <v>0.1</v>
      </c>
      <c r="C421" s="7">
        <v>0</v>
      </c>
      <c r="D421" s="6" t="str">
        <f t="shared" si="6"/>
        <v>No</v>
      </c>
    </row>
    <row r="422" spans="1:4" x14ac:dyDescent="0.3">
      <c r="A422" s="3" t="s">
        <v>36</v>
      </c>
      <c r="B422" s="50">
        <v>0.5</v>
      </c>
      <c r="C422" s="7">
        <v>0</v>
      </c>
      <c r="D422" s="6" t="str">
        <f t="shared" si="6"/>
        <v>No</v>
      </c>
    </row>
    <row r="423" spans="1:4" x14ac:dyDescent="0.3">
      <c r="A423" s="3" t="s">
        <v>36</v>
      </c>
      <c r="B423" s="50">
        <v>4.7</v>
      </c>
      <c r="C423" s="7">
        <v>0</v>
      </c>
      <c r="D423" s="6" t="str">
        <f t="shared" si="6"/>
        <v>No</v>
      </c>
    </row>
    <row r="424" spans="1:4" x14ac:dyDescent="0.3">
      <c r="A424" s="3" t="s">
        <v>36</v>
      </c>
      <c r="B424" s="50">
        <v>1.5</v>
      </c>
      <c r="C424" s="7">
        <v>0</v>
      </c>
      <c r="D424" s="6" t="str">
        <f t="shared" si="6"/>
        <v>No</v>
      </c>
    </row>
    <row r="425" spans="1:4" x14ac:dyDescent="0.3">
      <c r="A425" s="3" t="s">
        <v>36</v>
      </c>
      <c r="B425" s="50">
        <v>0.5</v>
      </c>
      <c r="C425" s="7">
        <v>89</v>
      </c>
      <c r="D425" s="6" t="str">
        <f t="shared" si="6"/>
        <v>Yes</v>
      </c>
    </row>
    <row r="426" spans="1:4" x14ac:dyDescent="0.3">
      <c r="A426" s="3" t="s">
        <v>36</v>
      </c>
      <c r="B426" s="50">
        <v>0.3</v>
      </c>
      <c r="C426" s="7">
        <v>0</v>
      </c>
      <c r="D426" s="6" t="str">
        <f t="shared" si="6"/>
        <v>No</v>
      </c>
    </row>
    <row r="427" spans="1:4" x14ac:dyDescent="0.3">
      <c r="A427" s="3" t="s">
        <v>36</v>
      </c>
      <c r="B427" s="50">
        <v>2.9</v>
      </c>
      <c r="C427" s="7">
        <v>0</v>
      </c>
      <c r="D427" s="6" t="str">
        <f t="shared" si="6"/>
        <v>No</v>
      </c>
    </row>
    <row r="428" spans="1:4" x14ac:dyDescent="0.3">
      <c r="A428" s="3" t="s">
        <v>36</v>
      </c>
      <c r="B428" s="50">
        <v>1.3</v>
      </c>
      <c r="C428" s="7">
        <v>0</v>
      </c>
      <c r="D428" s="6" t="str">
        <f t="shared" si="6"/>
        <v>No</v>
      </c>
    </row>
    <row r="429" spans="1:4" x14ac:dyDescent="0.3">
      <c r="A429" s="3" t="s">
        <v>36</v>
      </c>
      <c r="B429" s="50">
        <v>1.7</v>
      </c>
      <c r="C429" s="7">
        <v>0</v>
      </c>
      <c r="D429" s="6" t="str">
        <f t="shared" si="6"/>
        <v>No</v>
      </c>
    </row>
    <row r="430" spans="1:4" x14ac:dyDescent="0.3">
      <c r="A430" s="3" t="s">
        <v>36</v>
      </c>
      <c r="B430" s="50">
        <v>2.8</v>
      </c>
      <c r="C430" s="7">
        <v>0</v>
      </c>
      <c r="D430" s="6" t="str">
        <f t="shared" si="6"/>
        <v>No</v>
      </c>
    </row>
    <row r="431" spans="1:4" x14ac:dyDescent="0.3">
      <c r="A431" s="3" t="s">
        <v>36</v>
      </c>
      <c r="B431" s="50">
        <v>0.5</v>
      </c>
      <c r="C431" s="7">
        <v>0</v>
      </c>
      <c r="D431" s="6" t="str">
        <f t="shared" si="6"/>
        <v>No</v>
      </c>
    </row>
    <row r="432" spans="1:4" x14ac:dyDescent="0.3">
      <c r="A432" s="3" t="s">
        <v>36</v>
      </c>
      <c r="B432" s="50">
        <v>0.5</v>
      </c>
      <c r="C432" s="7">
        <v>182</v>
      </c>
      <c r="D432" s="6" t="str">
        <f t="shared" si="6"/>
        <v>Yes</v>
      </c>
    </row>
    <row r="433" spans="1:4" x14ac:dyDescent="0.3">
      <c r="A433" s="3" t="s">
        <v>36</v>
      </c>
      <c r="B433" s="50">
        <v>1.4</v>
      </c>
      <c r="C433" s="7">
        <v>112</v>
      </c>
      <c r="D433" s="6" t="str">
        <f t="shared" si="6"/>
        <v>Yes</v>
      </c>
    </row>
    <row r="434" spans="1:4" x14ac:dyDescent="0.3">
      <c r="A434" s="3" t="s">
        <v>36</v>
      </c>
      <c r="B434" s="50">
        <v>2</v>
      </c>
      <c r="C434" s="7">
        <v>0</v>
      </c>
      <c r="D434" s="6" t="str">
        <f t="shared" si="6"/>
        <v>No</v>
      </c>
    </row>
    <row r="435" spans="1:4" x14ac:dyDescent="0.3">
      <c r="A435" s="3" t="s">
        <v>36</v>
      </c>
      <c r="B435" s="50">
        <v>1.2</v>
      </c>
      <c r="C435" s="7">
        <v>129</v>
      </c>
      <c r="D435" s="6" t="str">
        <f t="shared" si="6"/>
        <v>Yes</v>
      </c>
    </row>
    <row r="436" spans="1:4" x14ac:dyDescent="0.3">
      <c r="A436" s="3" t="s">
        <v>36</v>
      </c>
      <c r="B436" s="50">
        <v>1.3</v>
      </c>
      <c r="C436" s="7">
        <v>0</v>
      </c>
      <c r="D436" s="6" t="str">
        <f t="shared" si="6"/>
        <v>No</v>
      </c>
    </row>
    <row r="437" spans="1:4" x14ac:dyDescent="0.3">
      <c r="A437" s="3" t="s">
        <v>36</v>
      </c>
      <c r="B437" s="50">
        <v>1.5</v>
      </c>
      <c r="C437" s="7">
        <v>0</v>
      </c>
      <c r="D437" s="6" t="str">
        <f t="shared" si="6"/>
        <v>No</v>
      </c>
    </row>
    <row r="438" spans="1:4" x14ac:dyDescent="0.3">
      <c r="A438" s="3" t="s">
        <v>36</v>
      </c>
      <c r="B438" s="50">
        <v>1.5</v>
      </c>
      <c r="C438" s="7">
        <v>0</v>
      </c>
      <c r="D438" s="6" t="str">
        <f t="shared" si="6"/>
        <v>No</v>
      </c>
    </row>
    <row r="439" spans="1:4" x14ac:dyDescent="0.3">
      <c r="A439" s="3" t="s">
        <v>36</v>
      </c>
      <c r="B439" s="50">
        <v>4.4000000000000004</v>
      </c>
      <c r="C439" s="7">
        <v>0</v>
      </c>
      <c r="D439" s="6" t="str">
        <f t="shared" si="6"/>
        <v>No</v>
      </c>
    </row>
    <row r="440" spans="1:4" x14ac:dyDescent="0.3">
      <c r="A440" s="3" t="s">
        <v>37</v>
      </c>
      <c r="B440" s="50">
        <v>3.3</v>
      </c>
      <c r="C440" s="7">
        <v>0</v>
      </c>
      <c r="D440" s="6" t="str">
        <f t="shared" si="6"/>
        <v>No</v>
      </c>
    </row>
    <row r="441" spans="1:4" x14ac:dyDescent="0.3">
      <c r="A441" s="3" t="s">
        <v>36</v>
      </c>
      <c r="B441" s="50">
        <v>1.2</v>
      </c>
      <c r="C441" s="7">
        <v>0</v>
      </c>
      <c r="D441" s="6" t="str">
        <f t="shared" si="6"/>
        <v>No</v>
      </c>
    </row>
    <row r="442" spans="1:4" x14ac:dyDescent="0.3">
      <c r="A442" s="3" t="s">
        <v>36</v>
      </c>
      <c r="B442" s="50">
        <v>2.2000000000000002</v>
      </c>
      <c r="C442" s="7">
        <v>0</v>
      </c>
      <c r="D442" s="6" t="str">
        <f t="shared" si="6"/>
        <v>No</v>
      </c>
    </row>
    <row r="443" spans="1:4" x14ac:dyDescent="0.3">
      <c r="A443" s="3" t="s">
        <v>36</v>
      </c>
      <c r="B443" s="50">
        <v>1.4</v>
      </c>
      <c r="C443" s="7">
        <v>0</v>
      </c>
      <c r="D443" s="6" t="str">
        <f t="shared" si="6"/>
        <v>No</v>
      </c>
    </row>
    <row r="444" spans="1:4" x14ac:dyDescent="0.3">
      <c r="A444" s="3" t="s">
        <v>36</v>
      </c>
      <c r="B444" s="50">
        <v>1.67</v>
      </c>
      <c r="C444" s="7">
        <v>0</v>
      </c>
      <c r="D444" s="6" t="str">
        <f t="shared" si="6"/>
        <v>No</v>
      </c>
    </row>
    <row r="445" spans="1:4" x14ac:dyDescent="0.3">
      <c r="A445" s="3" t="s">
        <v>36</v>
      </c>
      <c r="B445" s="50">
        <v>2.2000000000000002</v>
      </c>
      <c r="C445" s="7">
        <v>0</v>
      </c>
      <c r="D445" s="6" t="str">
        <f t="shared" si="6"/>
        <v>No</v>
      </c>
    </row>
    <row r="446" spans="1:4" x14ac:dyDescent="0.3">
      <c r="A446" s="3" t="s">
        <v>36</v>
      </c>
      <c r="B446" s="50">
        <v>1.6</v>
      </c>
      <c r="C446" s="7">
        <v>0</v>
      </c>
      <c r="D446" s="6" t="str">
        <f t="shared" si="6"/>
        <v>No</v>
      </c>
    </row>
    <row r="447" spans="1:4" x14ac:dyDescent="0.3">
      <c r="A447" s="3" t="s">
        <v>36</v>
      </c>
      <c r="B447" s="50">
        <v>0.4</v>
      </c>
      <c r="C447" s="7">
        <v>123</v>
      </c>
      <c r="D447" s="6" t="str">
        <f t="shared" si="6"/>
        <v>Yes</v>
      </c>
    </row>
    <row r="448" spans="1:4" x14ac:dyDescent="0.3">
      <c r="A448" s="3" t="s">
        <v>37</v>
      </c>
      <c r="B448" s="50">
        <v>4.7</v>
      </c>
      <c r="C448" s="7">
        <v>203</v>
      </c>
      <c r="D448" s="6" t="str">
        <f t="shared" si="6"/>
        <v>Yes</v>
      </c>
    </row>
    <row r="449" spans="1:4" x14ac:dyDescent="0.3">
      <c r="A449" s="3" t="s">
        <v>36</v>
      </c>
      <c r="B449" s="50">
        <v>1.7</v>
      </c>
      <c r="C449" s="7">
        <v>0</v>
      </c>
      <c r="D449" s="6" t="str">
        <f t="shared" si="6"/>
        <v>No</v>
      </c>
    </row>
    <row r="450" spans="1:4" x14ac:dyDescent="0.3">
      <c r="A450" s="3" t="s">
        <v>36</v>
      </c>
      <c r="B450" s="50">
        <v>1.5</v>
      </c>
      <c r="C450" s="7">
        <v>87</v>
      </c>
      <c r="D450" s="6" t="str">
        <f t="shared" si="6"/>
        <v>Yes</v>
      </c>
    </row>
    <row r="451" spans="1:4" x14ac:dyDescent="0.3">
      <c r="A451" s="3" t="s">
        <v>36</v>
      </c>
      <c r="B451" s="50">
        <v>0.9</v>
      </c>
      <c r="C451" s="7">
        <v>0</v>
      </c>
      <c r="D451" s="6" t="str">
        <f t="shared" ref="D451:D514" si="7">IF(C451=0,"No","Yes")</f>
        <v>No</v>
      </c>
    </row>
    <row r="452" spans="1:4" x14ac:dyDescent="0.3">
      <c r="A452" s="3" t="s">
        <v>36</v>
      </c>
      <c r="B452" s="50">
        <v>0.4</v>
      </c>
      <c r="C452" s="7">
        <v>0</v>
      </c>
      <c r="D452" s="6" t="str">
        <f t="shared" si="7"/>
        <v>No</v>
      </c>
    </row>
    <row r="453" spans="1:4" x14ac:dyDescent="0.3">
      <c r="A453" s="3" t="s">
        <v>36</v>
      </c>
      <c r="B453" s="50">
        <v>0.4</v>
      </c>
      <c r="C453" s="7">
        <v>94</v>
      </c>
      <c r="D453" s="6" t="str">
        <f t="shared" si="7"/>
        <v>Yes</v>
      </c>
    </row>
    <row r="454" spans="1:4" x14ac:dyDescent="0.3">
      <c r="A454" s="3" t="s">
        <v>36</v>
      </c>
      <c r="B454" s="50">
        <v>1.9</v>
      </c>
      <c r="C454" s="7">
        <v>0</v>
      </c>
      <c r="D454" s="6" t="str">
        <f t="shared" si="7"/>
        <v>No</v>
      </c>
    </row>
    <row r="455" spans="1:4" x14ac:dyDescent="0.3">
      <c r="A455" s="3" t="s">
        <v>36</v>
      </c>
      <c r="B455" s="50">
        <v>0.5</v>
      </c>
      <c r="C455" s="7">
        <v>103</v>
      </c>
      <c r="D455" s="6" t="str">
        <f t="shared" si="7"/>
        <v>Yes</v>
      </c>
    </row>
    <row r="456" spans="1:4" x14ac:dyDescent="0.3">
      <c r="A456" s="3" t="s">
        <v>36</v>
      </c>
      <c r="B456" s="50">
        <v>0.2</v>
      </c>
      <c r="C456" s="7">
        <v>0</v>
      </c>
      <c r="D456" s="6" t="str">
        <f t="shared" si="7"/>
        <v>No</v>
      </c>
    </row>
    <row r="457" spans="1:4" x14ac:dyDescent="0.3">
      <c r="A457" s="3" t="s">
        <v>36</v>
      </c>
      <c r="B457" s="50">
        <v>0.8</v>
      </c>
      <c r="C457" s="7">
        <v>158</v>
      </c>
      <c r="D457" s="6" t="str">
        <f t="shared" si="7"/>
        <v>Yes</v>
      </c>
    </row>
    <row r="458" spans="1:4" x14ac:dyDescent="0.3">
      <c r="A458" s="3" t="s">
        <v>36</v>
      </c>
      <c r="B458" s="50">
        <v>0</v>
      </c>
      <c r="C458" s="7">
        <v>0</v>
      </c>
      <c r="D458" s="6" t="str">
        <f t="shared" si="7"/>
        <v>No</v>
      </c>
    </row>
    <row r="459" spans="1:4" x14ac:dyDescent="0.3">
      <c r="A459" s="3" t="s">
        <v>36</v>
      </c>
      <c r="B459" s="50">
        <v>0.4</v>
      </c>
      <c r="C459" s="7">
        <v>0</v>
      </c>
      <c r="D459" s="6" t="str">
        <f t="shared" si="7"/>
        <v>No</v>
      </c>
    </row>
    <row r="460" spans="1:4" x14ac:dyDescent="0.3">
      <c r="A460" s="3" t="s">
        <v>36</v>
      </c>
      <c r="B460" s="50">
        <v>6.9</v>
      </c>
      <c r="C460" s="7">
        <v>0</v>
      </c>
      <c r="D460" s="6" t="str">
        <f t="shared" si="7"/>
        <v>No</v>
      </c>
    </row>
    <row r="461" spans="1:4" x14ac:dyDescent="0.3">
      <c r="A461" s="3" t="s">
        <v>36</v>
      </c>
      <c r="B461" s="50">
        <v>0.8</v>
      </c>
      <c r="C461" s="7">
        <v>128</v>
      </c>
      <c r="D461" s="6" t="str">
        <f t="shared" si="7"/>
        <v>Yes</v>
      </c>
    </row>
    <row r="462" spans="1:4" x14ac:dyDescent="0.3">
      <c r="A462" s="3" t="s">
        <v>37</v>
      </c>
      <c r="B462" s="50">
        <v>2.2999999999999998</v>
      </c>
      <c r="C462" s="7">
        <v>342</v>
      </c>
      <c r="D462" s="6" t="str">
        <f t="shared" si="7"/>
        <v>Yes</v>
      </c>
    </row>
    <row r="463" spans="1:4" x14ac:dyDescent="0.3">
      <c r="A463" s="3" t="s">
        <v>36</v>
      </c>
      <c r="B463" s="50">
        <v>2.1</v>
      </c>
      <c r="C463" s="7">
        <v>0</v>
      </c>
      <c r="D463" s="6" t="str">
        <f t="shared" si="7"/>
        <v>No</v>
      </c>
    </row>
    <row r="464" spans="1:4" x14ac:dyDescent="0.3">
      <c r="A464" s="3" t="s">
        <v>37</v>
      </c>
      <c r="B464" s="50">
        <v>2.6</v>
      </c>
      <c r="C464" s="7">
        <v>0</v>
      </c>
      <c r="D464" s="6" t="str">
        <f t="shared" si="7"/>
        <v>No</v>
      </c>
    </row>
    <row r="465" spans="1:4" x14ac:dyDescent="0.3">
      <c r="A465" s="3" t="s">
        <v>36</v>
      </c>
      <c r="B465" s="50">
        <v>1.6</v>
      </c>
      <c r="C465" s="7">
        <v>0</v>
      </c>
      <c r="D465" s="6" t="str">
        <f t="shared" si="7"/>
        <v>No</v>
      </c>
    </row>
    <row r="466" spans="1:4" x14ac:dyDescent="0.3">
      <c r="A466" s="3" t="s">
        <v>36</v>
      </c>
      <c r="B466" s="50">
        <v>0.4</v>
      </c>
      <c r="C466" s="7">
        <v>0</v>
      </c>
      <c r="D466" s="6" t="str">
        <f t="shared" si="7"/>
        <v>No</v>
      </c>
    </row>
    <row r="467" spans="1:4" x14ac:dyDescent="0.3">
      <c r="A467" s="3" t="s">
        <v>36</v>
      </c>
      <c r="B467" s="50">
        <v>0.9</v>
      </c>
      <c r="C467" s="7">
        <v>82</v>
      </c>
      <c r="D467" s="6" t="str">
        <f t="shared" si="7"/>
        <v>Yes</v>
      </c>
    </row>
    <row r="468" spans="1:4" x14ac:dyDescent="0.3">
      <c r="A468" s="3" t="s">
        <v>36</v>
      </c>
      <c r="B468" s="50">
        <v>0.1</v>
      </c>
      <c r="C468" s="7">
        <v>0</v>
      </c>
      <c r="D468" s="6" t="str">
        <f t="shared" si="7"/>
        <v>No</v>
      </c>
    </row>
    <row r="469" spans="1:4" x14ac:dyDescent="0.3">
      <c r="A469" s="3" t="s">
        <v>36</v>
      </c>
      <c r="B469" s="50">
        <v>0.9</v>
      </c>
      <c r="C469" s="7">
        <v>0</v>
      </c>
      <c r="D469" s="6" t="str">
        <f t="shared" si="7"/>
        <v>No</v>
      </c>
    </row>
    <row r="470" spans="1:4" x14ac:dyDescent="0.3">
      <c r="A470" s="3" t="s">
        <v>36</v>
      </c>
      <c r="B470" s="50">
        <v>2.8</v>
      </c>
      <c r="C470" s="7">
        <v>0</v>
      </c>
      <c r="D470" s="6" t="str">
        <f t="shared" si="7"/>
        <v>No</v>
      </c>
    </row>
    <row r="471" spans="1:4" x14ac:dyDescent="0.3">
      <c r="A471" s="3" t="s">
        <v>36</v>
      </c>
      <c r="B471" s="50">
        <v>0.4</v>
      </c>
      <c r="C471" s="7">
        <v>0</v>
      </c>
      <c r="D471" s="6" t="str">
        <f t="shared" si="7"/>
        <v>No</v>
      </c>
    </row>
    <row r="472" spans="1:4" x14ac:dyDescent="0.3">
      <c r="A472" s="3" t="s">
        <v>36</v>
      </c>
      <c r="B472" s="50">
        <v>0.5</v>
      </c>
      <c r="C472" s="7">
        <v>0</v>
      </c>
      <c r="D472" s="6" t="str">
        <f t="shared" si="7"/>
        <v>No</v>
      </c>
    </row>
    <row r="473" spans="1:4" x14ac:dyDescent="0.3">
      <c r="A473" s="3" t="s">
        <v>36</v>
      </c>
      <c r="B473" s="50">
        <v>1.5</v>
      </c>
      <c r="C473" s="7">
        <v>0</v>
      </c>
      <c r="D473" s="6" t="str">
        <f t="shared" si="7"/>
        <v>No</v>
      </c>
    </row>
    <row r="474" spans="1:4" x14ac:dyDescent="0.3">
      <c r="A474" s="3" t="s">
        <v>36</v>
      </c>
      <c r="B474" s="50">
        <v>0.3</v>
      </c>
      <c r="C474" s="7">
        <v>0</v>
      </c>
      <c r="D474" s="6" t="str">
        <f t="shared" si="7"/>
        <v>No</v>
      </c>
    </row>
    <row r="475" spans="1:4" x14ac:dyDescent="0.3">
      <c r="A475" s="3" t="s">
        <v>37</v>
      </c>
      <c r="B475" s="50">
        <v>4.8</v>
      </c>
      <c r="C475" s="7">
        <v>255</v>
      </c>
      <c r="D475" s="6" t="str">
        <f t="shared" si="7"/>
        <v>Yes</v>
      </c>
    </row>
    <row r="476" spans="1:4" x14ac:dyDescent="0.3">
      <c r="A476" s="3" t="s">
        <v>36</v>
      </c>
      <c r="B476" s="50">
        <v>0.8</v>
      </c>
      <c r="C476" s="7">
        <v>0</v>
      </c>
      <c r="D476" s="6" t="str">
        <f t="shared" si="7"/>
        <v>No</v>
      </c>
    </row>
    <row r="477" spans="1:4" x14ac:dyDescent="0.3">
      <c r="A477" s="3" t="s">
        <v>36</v>
      </c>
      <c r="B477" s="50">
        <v>1.7</v>
      </c>
      <c r="C477" s="7">
        <v>0</v>
      </c>
      <c r="D477" s="6" t="str">
        <f t="shared" si="7"/>
        <v>No</v>
      </c>
    </row>
    <row r="478" spans="1:4" x14ac:dyDescent="0.3">
      <c r="A478" s="3" t="s">
        <v>36</v>
      </c>
      <c r="B478" s="50">
        <v>2.2999999999999998</v>
      </c>
      <c r="C478" s="7">
        <v>0</v>
      </c>
      <c r="D478" s="6" t="str">
        <f t="shared" si="7"/>
        <v>No</v>
      </c>
    </row>
    <row r="479" spans="1:4" x14ac:dyDescent="0.3">
      <c r="A479" s="3" t="s">
        <v>36</v>
      </c>
      <c r="B479" s="50">
        <v>0.6</v>
      </c>
      <c r="C479" s="7">
        <v>0</v>
      </c>
      <c r="D479" s="6" t="str">
        <f t="shared" si="7"/>
        <v>No</v>
      </c>
    </row>
    <row r="480" spans="1:4" x14ac:dyDescent="0.3">
      <c r="A480" s="3" t="s">
        <v>37</v>
      </c>
      <c r="B480" s="50">
        <v>6.1</v>
      </c>
      <c r="C480" s="7">
        <v>106</v>
      </c>
      <c r="D480" s="6" t="str">
        <f t="shared" si="7"/>
        <v>Yes</v>
      </c>
    </row>
    <row r="481" spans="1:4" x14ac:dyDescent="0.3">
      <c r="A481" s="3" t="s">
        <v>36</v>
      </c>
      <c r="B481" s="50">
        <v>1.7</v>
      </c>
      <c r="C481" s="7">
        <v>148</v>
      </c>
      <c r="D481" s="6" t="str">
        <f t="shared" si="7"/>
        <v>Yes</v>
      </c>
    </row>
    <row r="482" spans="1:4" x14ac:dyDescent="0.3">
      <c r="A482" s="3" t="s">
        <v>36</v>
      </c>
      <c r="B482" s="50">
        <v>0.9</v>
      </c>
      <c r="C482" s="7">
        <v>197</v>
      </c>
      <c r="D482" s="6" t="str">
        <f t="shared" si="7"/>
        <v>Yes</v>
      </c>
    </row>
    <row r="483" spans="1:4" x14ac:dyDescent="0.3">
      <c r="A483" s="3" t="s">
        <v>36</v>
      </c>
      <c r="B483" s="50">
        <v>1.5</v>
      </c>
      <c r="C483" s="7">
        <v>0</v>
      </c>
      <c r="D483" s="6" t="str">
        <f t="shared" si="7"/>
        <v>No</v>
      </c>
    </row>
    <row r="484" spans="1:4" x14ac:dyDescent="0.3">
      <c r="A484" s="3" t="s">
        <v>36</v>
      </c>
      <c r="B484" s="50">
        <v>1.3</v>
      </c>
      <c r="C484" s="7">
        <v>257</v>
      </c>
      <c r="D484" s="6" t="str">
        <f t="shared" si="7"/>
        <v>Yes</v>
      </c>
    </row>
    <row r="485" spans="1:4" x14ac:dyDescent="0.3">
      <c r="A485" s="3" t="s">
        <v>36</v>
      </c>
      <c r="B485" s="50">
        <v>1.3</v>
      </c>
      <c r="C485" s="7">
        <v>0</v>
      </c>
      <c r="D485" s="6" t="str">
        <f t="shared" si="7"/>
        <v>No</v>
      </c>
    </row>
    <row r="486" spans="1:4" x14ac:dyDescent="0.3">
      <c r="A486" s="3" t="s">
        <v>36</v>
      </c>
      <c r="B486" s="50">
        <v>1.3</v>
      </c>
      <c r="C486" s="7">
        <v>0</v>
      </c>
      <c r="D486" s="6" t="str">
        <f t="shared" si="7"/>
        <v>No</v>
      </c>
    </row>
    <row r="487" spans="1:4" x14ac:dyDescent="0.3">
      <c r="A487" s="3" t="s">
        <v>36</v>
      </c>
      <c r="B487" s="50">
        <v>2</v>
      </c>
      <c r="C487" s="7">
        <v>194</v>
      </c>
      <c r="D487" s="6" t="str">
        <f t="shared" si="7"/>
        <v>Yes</v>
      </c>
    </row>
    <row r="488" spans="1:4" x14ac:dyDescent="0.3">
      <c r="A488" s="3" t="s">
        <v>36</v>
      </c>
      <c r="B488" s="50">
        <v>3.4</v>
      </c>
      <c r="C488" s="7">
        <v>0</v>
      </c>
      <c r="D488" s="6" t="str">
        <f t="shared" si="7"/>
        <v>No</v>
      </c>
    </row>
    <row r="489" spans="1:4" x14ac:dyDescent="0.3">
      <c r="A489" s="3" t="s">
        <v>36</v>
      </c>
      <c r="B489" s="50">
        <v>2.9</v>
      </c>
      <c r="C489" s="7">
        <v>0</v>
      </c>
      <c r="D489" s="6" t="str">
        <f t="shared" si="7"/>
        <v>No</v>
      </c>
    </row>
    <row r="490" spans="1:4" x14ac:dyDescent="0.3">
      <c r="A490" s="3" t="s">
        <v>37</v>
      </c>
      <c r="B490" s="50">
        <v>5.4</v>
      </c>
      <c r="C490" s="7">
        <v>0</v>
      </c>
      <c r="D490" s="6" t="str">
        <f t="shared" si="7"/>
        <v>No</v>
      </c>
    </row>
    <row r="491" spans="1:4" x14ac:dyDescent="0.3">
      <c r="A491" s="3" t="s">
        <v>36</v>
      </c>
      <c r="B491" s="50">
        <v>1.8</v>
      </c>
      <c r="C491" s="7">
        <v>0</v>
      </c>
      <c r="D491" s="6" t="str">
        <f t="shared" si="7"/>
        <v>No</v>
      </c>
    </row>
    <row r="492" spans="1:4" x14ac:dyDescent="0.3">
      <c r="A492" s="3" t="s">
        <v>36</v>
      </c>
      <c r="B492" s="50">
        <v>0.5</v>
      </c>
      <c r="C492" s="7">
        <v>0</v>
      </c>
      <c r="D492" s="6" t="str">
        <f t="shared" si="7"/>
        <v>No</v>
      </c>
    </row>
    <row r="493" spans="1:4" x14ac:dyDescent="0.3">
      <c r="A493" s="3" t="s">
        <v>36</v>
      </c>
      <c r="B493" s="50">
        <v>0.5</v>
      </c>
      <c r="C493" s="7">
        <v>0</v>
      </c>
      <c r="D493" s="6" t="str">
        <f t="shared" si="7"/>
        <v>No</v>
      </c>
    </row>
    <row r="494" spans="1:4" x14ac:dyDescent="0.3">
      <c r="A494" s="3" t="s">
        <v>36</v>
      </c>
      <c r="B494" s="50">
        <v>0.3</v>
      </c>
      <c r="C494" s="7">
        <v>0</v>
      </c>
      <c r="D494" s="6" t="str">
        <f t="shared" si="7"/>
        <v>No</v>
      </c>
    </row>
    <row r="495" spans="1:4" x14ac:dyDescent="0.3">
      <c r="A495" s="3" t="s">
        <v>36</v>
      </c>
      <c r="B495" s="50">
        <v>2</v>
      </c>
      <c r="C495" s="7">
        <v>0</v>
      </c>
      <c r="D495" s="6" t="str">
        <f t="shared" si="7"/>
        <v>No</v>
      </c>
    </row>
    <row r="496" spans="1:4" x14ac:dyDescent="0.3">
      <c r="A496" s="3" t="s">
        <v>36</v>
      </c>
      <c r="B496" s="50">
        <v>2.6</v>
      </c>
      <c r="C496" s="7">
        <v>0</v>
      </c>
      <c r="D496" s="6" t="str">
        <f t="shared" si="7"/>
        <v>No</v>
      </c>
    </row>
    <row r="497" spans="1:4" x14ac:dyDescent="0.3">
      <c r="A497" s="3" t="s">
        <v>36</v>
      </c>
      <c r="B497" s="50">
        <v>0.3</v>
      </c>
      <c r="C497" s="7">
        <v>0</v>
      </c>
      <c r="D497" s="6" t="str">
        <f t="shared" si="7"/>
        <v>No</v>
      </c>
    </row>
    <row r="498" spans="1:4" x14ac:dyDescent="0.3">
      <c r="A498" s="3" t="s">
        <v>36</v>
      </c>
      <c r="B498" s="50">
        <v>1.5</v>
      </c>
      <c r="C498" s="7">
        <v>0</v>
      </c>
      <c r="D498" s="6" t="str">
        <f t="shared" si="7"/>
        <v>No</v>
      </c>
    </row>
    <row r="499" spans="1:4" x14ac:dyDescent="0.3">
      <c r="A499" s="3" t="s">
        <v>36</v>
      </c>
      <c r="B499" s="50">
        <v>0.9</v>
      </c>
      <c r="C499" s="7">
        <v>179</v>
      </c>
      <c r="D499" s="6" t="str">
        <f t="shared" si="7"/>
        <v>Yes</v>
      </c>
    </row>
    <row r="500" spans="1:4" x14ac:dyDescent="0.3">
      <c r="A500" s="3" t="s">
        <v>36</v>
      </c>
      <c r="B500" s="50">
        <v>0.5</v>
      </c>
      <c r="C500" s="7">
        <v>0</v>
      </c>
      <c r="D500" s="6" t="str">
        <f t="shared" si="7"/>
        <v>No</v>
      </c>
    </row>
    <row r="501" spans="1:4" x14ac:dyDescent="0.3">
      <c r="A501" s="3" t="s">
        <v>36</v>
      </c>
      <c r="B501" s="50">
        <v>1.7</v>
      </c>
      <c r="C501" s="7">
        <v>185</v>
      </c>
      <c r="D501" s="6" t="str">
        <f t="shared" si="7"/>
        <v>Yes</v>
      </c>
    </row>
    <row r="502" spans="1:4" x14ac:dyDescent="0.3">
      <c r="A502" s="3" t="s">
        <v>36</v>
      </c>
      <c r="B502" s="50">
        <v>2.8</v>
      </c>
      <c r="C502" s="7">
        <v>0</v>
      </c>
      <c r="D502" s="6" t="str">
        <f t="shared" si="7"/>
        <v>No</v>
      </c>
    </row>
    <row r="503" spans="1:4" x14ac:dyDescent="0.3">
      <c r="A503" s="3" t="s">
        <v>36</v>
      </c>
      <c r="B503" s="50">
        <v>0.1</v>
      </c>
      <c r="C503" s="7">
        <v>0</v>
      </c>
      <c r="D503" s="6" t="str">
        <f t="shared" si="7"/>
        <v>No</v>
      </c>
    </row>
    <row r="504" spans="1:4" x14ac:dyDescent="0.3">
      <c r="A504" s="3" t="s">
        <v>36</v>
      </c>
      <c r="B504" s="50">
        <v>0.2</v>
      </c>
      <c r="C504" s="7">
        <v>135</v>
      </c>
      <c r="D504" s="6" t="str">
        <f t="shared" si="7"/>
        <v>Yes</v>
      </c>
    </row>
    <row r="505" spans="1:4" x14ac:dyDescent="0.3">
      <c r="A505" s="3" t="s">
        <v>36</v>
      </c>
      <c r="B505" s="50">
        <v>0.3</v>
      </c>
      <c r="C505" s="7">
        <v>0</v>
      </c>
      <c r="D505" s="6" t="str">
        <f t="shared" si="7"/>
        <v>No</v>
      </c>
    </row>
    <row r="506" spans="1:4" x14ac:dyDescent="0.3">
      <c r="A506" s="3" t="s">
        <v>36</v>
      </c>
      <c r="B506" s="50">
        <v>0.3</v>
      </c>
      <c r="C506" s="7">
        <v>0</v>
      </c>
      <c r="D506" s="6" t="str">
        <f t="shared" si="7"/>
        <v>No</v>
      </c>
    </row>
    <row r="507" spans="1:4" x14ac:dyDescent="0.3">
      <c r="A507" s="3" t="s">
        <v>36</v>
      </c>
      <c r="B507" s="50">
        <v>1.3</v>
      </c>
      <c r="C507" s="7">
        <v>0</v>
      </c>
      <c r="D507" s="6" t="str">
        <f t="shared" si="7"/>
        <v>No</v>
      </c>
    </row>
    <row r="508" spans="1:4" x14ac:dyDescent="0.3">
      <c r="A508" s="3" t="s">
        <v>36</v>
      </c>
      <c r="B508" s="50">
        <v>0</v>
      </c>
      <c r="C508" s="7">
        <v>244</v>
      </c>
      <c r="D508" s="6" t="str">
        <f t="shared" si="7"/>
        <v>Yes</v>
      </c>
    </row>
    <row r="509" spans="1:4" x14ac:dyDescent="0.3">
      <c r="A509" s="3" t="s">
        <v>36</v>
      </c>
      <c r="B509" s="50">
        <v>1</v>
      </c>
      <c r="C509" s="7">
        <v>0</v>
      </c>
      <c r="D509" s="6" t="str">
        <f t="shared" si="7"/>
        <v>No</v>
      </c>
    </row>
    <row r="510" spans="1:4" x14ac:dyDescent="0.3">
      <c r="A510" s="3" t="s">
        <v>36</v>
      </c>
      <c r="B510" s="50">
        <v>0.4</v>
      </c>
      <c r="C510" s="7">
        <v>0</v>
      </c>
      <c r="D510" s="6" t="str">
        <f t="shared" si="7"/>
        <v>No</v>
      </c>
    </row>
    <row r="511" spans="1:4" x14ac:dyDescent="0.3">
      <c r="A511" s="3" t="s">
        <v>37</v>
      </c>
      <c r="B511" s="50">
        <v>4.25</v>
      </c>
      <c r="C511" s="7">
        <v>0</v>
      </c>
      <c r="D511" s="6" t="str">
        <f t="shared" si="7"/>
        <v>No</v>
      </c>
    </row>
    <row r="512" spans="1:4" x14ac:dyDescent="0.3">
      <c r="A512" s="3" t="s">
        <v>37</v>
      </c>
      <c r="B512" s="50">
        <v>2.6</v>
      </c>
      <c r="C512" s="7">
        <v>0</v>
      </c>
      <c r="D512" s="6" t="str">
        <f t="shared" si="7"/>
        <v>No</v>
      </c>
    </row>
    <row r="513" spans="1:4" x14ac:dyDescent="0.3">
      <c r="A513" s="3" t="s">
        <v>36</v>
      </c>
      <c r="B513" s="50">
        <v>2.8</v>
      </c>
      <c r="C513" s="7">
        <v>0</v>
      </c>
      <c r="D513" s="6" t="str">
        <f t="shared" si="7"/>
        <v>No</v>
      </c>
    </row>
    <row r="514" spans="1:4" x14ac:dyDescent="0.3">
      <c r="A514" s="3" t="s">
        <v>36</v>
      </c>
      <c r="B514" s="50">
        <v>2</v>
      </c>
      <c r="C514" s="7">
        <v>285</v>
      </c>
      <c r="D514" s="6" t="str">
        <f t="shared" si="7"/>
        <v>Yes</v>
      </c>
    </row>
    <row r="515" spans="1:4" x14ac:dyDescent="0.3">
      <c r="A515" s="3" t="s">
        <v>36</v>
      </c>
      <c r="B515" s="50">
        <v>0.3</v>
      </c>
      <c r="C515" s="7">
        <v>0</v>
      </c>
      <c r="D515" s="6" t="str">
        <f t="shared" ref="D515:D578" si="8">IF(C515=0,"No","Yes")</f>
        <v>No</v>
      </c>
    </row>
    <row r="516" spans="1:4" x14ac:dyDescent="0.3">
      <c r="A516" s="3" t="s">
        <v>36</v>
      </c>
      <c r="B516" s="50">
        <v>2</v>
      </c>
      <c r="C516" s="7">
        <v>0</v>
      </c>
      <c r="D516" s="6" t="str">
        <f t="shared" si="8"/>
        <v>No</v>
      </c>
    </row>
    <row r="517" spans="1:4" x14ac:dyDescent="0.3">
      <c r="A517" s="3" t="s">
        <v>36</v>
      </c>
      <c r="B517" s="50">
        <v>2.5</v>
      </c>
      <c r="C517" s="7">
        <v>0</v>
      </c>
      <c r="D517" s="6" t="str">
        <f t="shared" si="8"/>
        <v>No</v>
      </c>
    </row>
    <row r="518" spans="1:4" x14ac:dyDescent="0.3">
      <c r="A518" s="3" t="s">
        <v>36</v>
      </c>
      <c r="B518" s="50">
        <v>6</v>
      </c>
      <c r="C518" s="7">
        <v>0</v>
      </c>
      <c r="D518" s="6" t="str">
        <f t="shared" si="8"/>
        <v>No</v>
      </c>
    </row>
    <row r="519" spans="1:4" x14ac:dyDescent="0.3">
      <c r="A519" s="3" t="s">
        <v>37</v>
      </c>
      <c r="B519" s="50">
        <v>9.3000000000000007</v>
      </c>
      <c r="C519" s="7">
        <v>0</v>
      </c>
      <c r="D519" s="6" t="str">
        <f t="shared" si="8"/>
        <v>No</v>
      </c>
    </row>
    <row r="520" spans="1:4" x14ac:dyDescent="0.3">
      <c r="A520" s="3" t="s">
        <v>36</v>
      </c>
      <c r="B520" s="50">
        <v>3.9</v>
      </c>
      <c r="C520" s="7">
        <v>0</v>
      </c>
      <c r="D520" s="6" t="str">
        <f t="shared" si="8"/>
        <v>No</v>
      </c>
    </row>
    <row r="521" spans="1:4" x14ac:dyDescent="0.3">
      <c r="A521" s="3" t="s">
        <v>36</v>
      </c>
      <c r="B521" s="50">
        <v>2.8</v>
      </c>
      <c r="C521" s="7">
        <v>167</v>
      </c>
      <c r="D521" s="6" t="str">
        <f t="shared" si="8"/>
        <v>Yes</v>
      </c>
    </row>
    <row r="522" spans="1:4" x14ac:dyDescent="0.3">
      <c r="A522" s="3" t="s">
        <v>36</v>
      </c>
      <c r="B522" s="50">
        <v>1.9</v>
      </c>
      <c r="C522" s="7">
        <v>0</v>
      </c>
      <c r="D522" s="6" t="str">
        <f t="shared" si="8"/>
        <v>No</v>
      </c>
    </row>
    <row r="523" spans="1:4" x14ac:dyDescent="0.3">
      <c r="A523" s="3" t="s">
        <v>37</v>
      </c>
      <c r="B523" s="50">
        <v>7.5</v>
      </c>
      <c r="C523" s="7">
        <v>351</v>
      </c>
      <c r="D523" s="6" t="str">
        <f t="shared" si="8"/>
        <v>Yes</v>
      </c>
    </row>
    <row r="524" spans="1:4" x14ac:dyDescent="0.3">
      <c r="A524" s="3" t="s">
        <v>36</v>
      </c>
      <c r="B524" s="50">
        <v>2</v>
      </c>
      <c r="C524" s="7">
        <v>0</v>
      </c>
      <c r="D524" s="6" t="str">
        <f t="shared" si="8"/>
        <v>No</v>
      </c>
    </row>
    <row r="525" spans="1:4" x14ac:dyDescent="0.3">
      <c r="A525" s="3" t="s">
        <v>36</v>
      </c>
      <c r="B525" s="50">
        <v>2.8</v>
      </c>
      <c r="C525" s="7">
        <v>0</v>
      </c>
      <c r="D525" s="6" t="str">
        <f t="shared" si="8"/>
        <v>No</v>
      </c>
    </row>
    <row r="526" spans="1:4" x14ac:dyDescent="0.3">
      <c r="A526" s="3" t="s">
        <v>36</v>
      </c>
      <c r="B526" s="50">
        <v>2.6</v>
      </c>
      <c r="C526" s="7">
        <v>0</v>
      </c>
      <c r="D526" s="6" t="str">
        <f t="shared" si="8"/>
        <v>No</v>
      </c>
    </row>
    <row r="527" spans="1:4" x14ac:dyDescent="0.3">
      <c r="A527" s="3" t="s">
        <v>36</v>
      </c>
      <c r="B527" s="50">
        <v>0.8</v>
      </c>
      <c r="C527" s="7">
        <v>0</v>
      </c>
      <c r="D527" s="6" t="str">
        <f t="shared" si="8"/>
        <v>No</v>
      </c>
    </row>
    <row r="528" spans="1:4" x14ac:dyDescent="0.3">
      <c r="A528" s="3" t="s">
        <v>36</v>
      </c>
      <c r="B528" s="50">
        <v>1.7</v>
      </c>
      <c r="C528" s="7">
        <v>189</v>
      </c>
      <c r="D528" s="6" t="str">
        <f t="shared" si="8"/>
        <v>Yes</v>
      </c>
    </row>
    <row r="529" spans="1:4" x14ac:dyDescent="0.3">
      <c r="A529" s="3" t="s">
        <v>36</v>
      </c>
      <c r="B529" s="50">
        <v>0.5</v>
      </c>
      <c r="C529" s="7">
        <v>0</v>
      </c>
      <c r="D529" s="6" t="str">
        <f t="shared" si="8"/>
        <v>No</v>
      </c>
    </row>
    <row r="530" spans="1:4" x14ac:dyDescent="0.3">
      <c r="A530" s="3" t="s">
        <v>36</v>
      </c>
      <c r="B530" s="50">
        <v>3.9</v>
      </c>
      <c r="C530" s="7">
        <v>0</v>
      </c>
      <c r="D530" s="6" t="str">
        <f t="shared" si="8"/>
        <v>No</v>
      </c>
    </row>
    <row r="531" spans="1:4" x14ac:dyDescent="0.3">
      <c r="A531" s="3" t="s">
        <v>36</v>
      </c>
      <c r="B531" s="50">
        <v>0.3</v>
      </c>
      <c r="C531" s="7">
        <v>0</v>
      </c>
      <c r="D531" s="6" t="str">
        <f t="shared" si="8"/>
        <v>No</v>
      </c>
    </row>
    <row r="532" spans="1:4" x14ac:dyDescent="0.3">
      <c r="A532" s="3" t="s">
        <v>36</v>
      </c>
      <c r="B532" s="50">
        <v>6</v>
      </c>
      <c r="C532" s="7">
        <v>306</v>
      </c>
      <c r="D532" s="6" t="str">
        <f t="shared" si="8"/>
        <v>Yes</v>
      </c>
    </row>
    <row r="533" spans="1:4" x14ac:dyDescent="0.3">
      <c r="A533" s="3" t="s">
        <v>36</v>
      </c>
      <c r="B533" s="50">
        <v>0.5</v>
      </c>
      <c r="C533" s="7">
        <v>0</v>
      </c>
      <c r="D533" s="6" t="str">
        <f t="shared" si="8"/>
        <v>No</v>
      </c>
    </row>
    <row r="534" spans="1:4" x14ac:dyDescent="0.3">
      <c r="A534" s="3" t="s">
        <v>36</v>
      </c>
      <c r="B534" s="50">
        <v>1.7</v>
      </c>
      <c r="C534" s="7">
        <v>245</v>
      </c>
      <c r="D534" s="6" t="str">
        <f t="shared" si="8"/>
        <v>Yes</v>
      </c>
    </row>
    <row r="535" spans="1:4" x14ac:dyDescent="0.3">
      <c r="A535" s="3" t="s">
        <v>36</v>
      </c>
      <c r="B535" s="50">
        <v>0.5</v>
      </c>
      <c r="C535" s="7">
        <v>100</v>
      </c>
      <c r="D535" s="6" t="str">
        <f t="shared" si="8"/>
        <v>Yes</v>
      </c>
    </row>
    <row r="536" spans="1:4" x14ac:dyDescent="0.3">
      <c r="A536" s="3" t="s">
        <v>36</v>
      </c>
      <c r="B536" s="50">
        <v>2.2000000000000002</v>
      </c>
      <c r="C536" s="7">
        <v>117</v>
      </c>
      <c r="D536" s="6" t="str">
        <f t="shared" si="8"/>
        <v>Yes</v>
      </c>
    </row>
    <row r="537" spans="1:4" x14ac:dyDescent="0.3">
      <c r="A537" s="3" t="s">
        <v>36</v>
      </c>
      <c r="B537" s="50">
        <v>0.2</v>
      </c>
      <c r="C537" s="7">
        <v>0</v>
      </c>
      <c r="D537" s="6" t="str">
        <f t="shared" si="8"/>
        <v>No</v>
      </c>
    </row>
    <row r="538" spans="1:4" x14ac:dyDescent="0.3">
      <c r="A538" s="3" t="s">
        <v>36</v>
      </c>
      <c r="B538" s="50">
        <v>0.1</v>
      </c>
      <c r="C538" s="7">
        <v>96</v>
      </c>
      <c r="D538" s="6" t="str">
        <f t="shared" si="8"/>
        <v>Yes</v>
      </c>
    </row>
    <row r="539" spans="1:4" x14ac:dyDescent="0.3">
      <c r="A539" s="3" t="s">
        <v>36</v>
      </c>
      <c r="B539" s="50">
        <v>2.8</v>
      </c>
      <c r="C539" s="7">
        <v>0</v>
      </c>
      <c r="D539" s="6" t="str">
        <f t="shared" si="8"/>
        <v>No</v>
      </c>
    </row>
    <row r="540" spans="1:4" x14ac:dyDescent="0.3">
      <c r="A540" s="3" t="s">
        <v>36</v>
      </c>
      <c r="B540" s="50">
        <v>2.8</v>
      </c>
      <c r="C540" s="7">
        <v>153</v>
      </c>
      <c r="D540" s="6" t="str">
        <f t="shared" si="8"/>
        <v>Yes</v>
      </c>
    </row>
    <row r="541" spans="1:4" x14ac:dyDescent="0.3">
      <c r="A541" s="3" t="s">
        <v>37</v>
      </c>
      <c r="B541" s="50">
        <v>0.7</v>
      </c>
      <c r="C541" s="7">
        <v>0</v>
      </c>
      <c r="D541" s="6" t="str">
        <f t="shared" si="8"/>
        <v>No</v>
      </c>
    </row>
    <row r="542" spans="1:4" x14ac:dyDescent="0.3">
      <c r="A542" s="3" t="s">
        <v>36</v>
      </c>
      <c r="B542" s="50">
        <v>1.8</v>
      </c>
      <c r="C542" s="7">
        <v>0</v>
      </c>
      <c r="D542" s="6" t="str">
        <f t="shared" si="8"/>
        <v>No</v>
      </c>
    </row>
    <row r="543" spans="1:4" x14ac:dyDescent="0.3">
      <c r="A543" s="3" t="s">
        <v>36</v>
      </c>
      <c r="B543" s="50">
        <v>0.7</v>
      </c>
      <c r="C543" s="7">
        <v>0</v>
      </c>
      <c r="D543" s="6" t="str">
        <f t="shared" si="8"/>
        <v>No</v>
      </c>
    </row>
    <row r="544" spans="1:4" x14ac:dyDescent="0.3">
      <c r="A544" s="3" t="s">
        <v>36</v>
      </c>
      <c r="B544" s="50">
        <v>2.5</v>
      </c>
      <c r="C544" s="7">
        <v>0</v>
      </c>
      <c r="D544" s="6" t="str">
        <f t="shared" si="8"/>
        <v>No</v>
      </c>
    </row>
    <row r="545" spans="1:4" x14ac:dyDescent="0.3">
      <c r="A545" s="3" t="s">
        <v>36</v>
      </c>
      <c r="B545" s="50">
        <v>0.8</v>
      </c>
      <c r="C545" s="7">
        <v>142</v>
      </c>
      <c r="D545" s="6" t="str">
        <f t="shared" si="8"/>
        <v>Yes</v>
      </c>
    </row>
    <row r="546" spans="1:4" x14ac:dyDescent="0.3">
      <c r="A546" s="3" t="s">
        <v>36</v>
      </c>
      <c r="B546" s="50">
        <v>1.5</v>
      </c>
      <c r="C546" s="7">
        <v>0</v>
      </c>
      <c r="D546" s="6" t="str">
        <f t="shared" si="8"/>
        <v>No</v>
      </c>
    </row>
    <row r="547" spans="1:4" x14ac:dyDescent="0.3">
      <c r="A547" s="3" t="s">
        <v>36</v>
      </c>
      <c r="B547" s="50">
        <v>1.4</v>
      </c>
      <c r="C547" s="7">
        <v>0</v>
      </c>
      <c r="D547" s="6" t="str">
        <f t="shared" si="8"/>
        <v>No</v>
      </c>
    </row>
    <row r="548" spans="1:4" x14ac:dyDescent="0.3">
      <c r="A548" s="3" t="s">
        <v>36</v>
      </c>
      <c r="B548" s="50">
        <v>1.7</v>
      </c>
      <c r="C548" s="7">
        <v>0</v>
      </c>
      <c r="D548" s="6" t="str">
        <f t="shared" si="8"/>
        <v>No</v>
      </c>
    </row>
    <row r="549" spans="1:4" x14ac:dyDescent="0.3">
      <c r="A549" s="3" t="s">
        <v>36</v>
      </c>
      <c r="B549" s="50">
        <v>1.5</v>
      </c>
      <c r="C549" s="7">
        <v>0</v>
      </c>
      <c r="D549" s="6" t="str">
        <f t="shared" si="8"/>
        <v>No</v>
      </c>
    </row>
    <row r="550" spans="1:4" x14ac:dyDescent="0.3">
      <c r="A550" s="3" t="s">
        <v>36</v>
      </c>
      <c r="B550" s="50">
        <v>1.3</v>
      </c>
      <c r="C550" s="7">
        <v>174</v>
      </c>
      <c r="D550" s="6" t="str">
        <f t="shared" si="8"/>
        <v>Yes</v>
      </c>
    </row>
    <row r="551" spans="1:4" x14ac:dyDescent="0.3">
      <c r="A551" s="3" t="s">
        <v>36</v>
      </c>
      <c r="B551" s="50">
        <v>1.7</v>
      </c>
      <c r="C551" s="7">
        <v>236</v>
      </c>
      <c r="D551" s="6" t="str">
        <f t="shared" si="8"/>
        <v>Yes</v>
      </c>
    </row>
    <row r="552" spans="1:4" x14ac:dyDescent="0.3">
      <c r="A552" s="3" t="s">
        <v>36</v>
      </c>
      <c r="B552" s="50">
        <v>0.5</v>
      </c>
      <c r="C552" s="7">
        <v>0</v>
      </c>
      <c r="D552" s="6" t="str">
        <f t="shared" si="8"/>
        <v>No</v>
      </c>
    </row>
    <row r="553" spans="1:4" x14ac:dyDescent="0.3">
      <c r="A553" s="3" t="s">
        <v>36</v>
      </c>
      <c r="B553" s="50">
        <v>1</v>
      </c>
      <c r="C553" s="7">
        <v>0</v>
      </c>
      <c r="D553" s="6" t="str">
        <f t="shared" si="8"/>
        <v>No</v>
      </c>
    </row>
    <row r="554" spans="1:4" x14ac:dyDescent="0.3">
      <c r="A554" s="3" t="s">
        <v>36</v>
      </c>
      <c r="B554" s="50">
        <v>4.3</v>
      </c>
      <c r="C554" s="7">
        <v>0</v>
      </c>
      <c r="D554" s="6" t="str">
        <f t="shared" si="8"/>
        <v>No</v>
      </c>
    </row>
    <row r="555" spans="1:4" x14ac:dyDescent="0.3">
      <c r="A555" s="3" t="s">
        <v>36</v>
      </c>
      <c r="B555" s="50">
        <v>2.2000000000000002</v>
      </c>
      <c r="C555" s="7">
        <v>0</v>
      </c>
      <c r="D555" s="6" t="str">
        <f t="shared" si="8"/>
        <v>No</v>
      </c>
    </row>
    <row r="556" spans="1:4" x14ac:dyDescent="0.3">
      <c r="A556" s="3" t="s">
        <v>36</v>
      </c>
      <c r="B556" s="50">
        <v>1.7</v>
      </c>
      <c r="C556" s="7">
        <v>0</v>
      </c>
      <c r="D556" s="6" t="str">
        <f t="shared" si="8"/>
        <v>No</v>
      </c>
    </row>
    <row r="557" spans="1:4" x14ac:dyDescent="0.3">
      <c r="A557" s="3" t="s">
        <v>36</v>
      </c>
      <c r="B557" s="50">
        <v>1.3</v>
      </c>
      <c r="C557" s="7">
        <v>123</v>
      </c>
      <c r="D557" s="6" t="str">
        <f t="shared" si="8"/>
        <v>Yes</v>
      </c>
    </row>
    <row r="558" spans="1:4" x14ac:dyDescent="0.3">
      <c r="A558" s="3" t="s">
        <v>36</v>
      </c>
      <c r="B558" s="50">
        <v>0.8</v>
      </c>
      <c r="C558" s="7">
        <v>248</v>
      </c>
      <c r="D558" s="6" t="str">
        <f t="shared" si="8"/>
        <v>Yes</v>
      </c>
    </row>
    <row r="559" spans="1:4" x14ac:dyDescent="0.3">
      <c r="A559" s="3" t="s">
        <v>36</v>
      </c>
      <c r="B559" s="50">
        <v>0.5</v>
      </c>
      <c r="C559" s="7">
        <v>0</v>
      </c>
      <c r="D559" s="6" t="str">
        <f t="shared" si="8"/>
        <v>No</v>
      </c>
    </row>
    <row r="560" spans="1:4" x14ac:dyDescent="0.3">
      <c r="A560" s="3" t="s">
        <v>36</v>
      </c>
      <c r="B560" s="50">
        <v>2.8</v>
      </c>
      <c r="C560" s="7">
        <v>0</v>
      </c>
      <c r="D560" s="6" t="str">
        <f t="shared" si="8"/>
        <v>No</v>
      </c>
    </row>
    <row r="561" spans="1:4" x14ac:dyDescent="0.3">
      <c r="A561" s="3" t="s">
        <v>36</v>
      </c>
      <c r="B561" s="50">
        <v>2.8</v>
      </c>
      <c r="C561" s="7">
        <v>0</v>
      </c>
      <c r="D561" s="6" t="str">
        <f t="shared" si="8"/>
        <v>No</v>
      </c>
    </row>
    <row r="562" spans="1:4" x14ac:dyDescent="0.3">
      <c r="A562" s="3" t="s">
        <v>36</v>
      </c>
      <c r="B562" s="50">
        <v>2.2999999999999998</v>
      </c>
      <c r="C562" s="7">
        <v>0</v>
      </c>
      <c r="D562" s="6" t="str">
        <f t="shared" si="8"/>
        <v>No</v>
      </c>
    </row>
    <row r="563" spans="1:4" x14ac:dyDescent="0.3">
      <c r="A563" s="3" t="s">
        <v>36</v>
      </c>
      <c r="B563" s="50">
        <v>2.1</v>
      </c>
      <c r="C563" s="7">
        <v>0</v>
      </c>
      <c r="D563" s="6" t="str">
        <f t="shared" si="8"/>
        <v>No</v>
      </c>
    </row>
    <row r="564" spans="1:4" x14ac:dyDescent="0.3">
      <c r="A564" s="3" t="s">
        <v>36</v>
      </c>
      <c r="B564" s="50">
        <v>6.9</v>
      </c>
      <c r="C564" s="7">
        <v>0</v>
      </c>
      <c r="D564" s="6" t="str">
        <f t="shared" si="8"/>
        <v>No</v>
      </c>
    </row>
    <row r="565" spans="1:4" x14ac:dyDescent="0.3">
      <c r="A565" s="3" t="s">
        <v>36</v>
      </c>
      <c r="B565" s="50">
        <v>0.8</v>
      </c>
      <c r="C565" s="7">
        <v>0</v>
      </c>
      <c r="D565" s="6" t="str">
        <f t="shared" si="8"/>
        <v>No</v>
      </c>
    </row>
    <row r="566" spans="1:4" x14ac:dyDescent="0.3">
      <c r="A566" s="3" t="s">
        <v>36</v>
      </c>
      <c r="B566" s="50">
        <v>6</v>
      </c>
      <c r="C566" s="7">
        <v>470</v>
      </c>
      <c r="D566" s="6" t="str">
        <f t="shared" si="8"/>
        <v>Yes</v>
      </c>
    </row>
    <row r="567" spans="1:4" x14ac:dyDescent="0.3">
      <c r="A567" s="3" t="s">
        <v>36</v>
      </c>
      <c r="B567" s="50">
        <v>0.8</v>
      </c>
      <c r="C567" s="7">
        <v>0</v>
      </c>
      <c r="D567" s="6" t="str">
        <f t="shared" si="8"/>
        <v>No</v>
      </c>
    </row>
    <row r="568" spans="1:4" x14ac:dyDescent="0.3">
      <c r="A568" s="3" t="s">
        <v>36</v>
      </c>
      <c r="B568" s="50">
        <v>1.3</v>
      </c>
      <c r="C568" s="7">
        <v>0</v>
      </c>
      <c r="D568" s="6" t="str">
        <f t="shared" si="8"/>
        <v>No</v>
      </c>
    </row>
    <row r="569" spans="1:4" x14ac:dyDescent="0.3">
      <c r="A569" s="3" t="s">
        <v>36</v>
      </c>
      <c r="B569" s="50">
        <v>0.3</v>
      </c>
      <c r="C569" s="7">
        <v>0</v>
      </c>
      <c r="D569" s="6" t="str">
        <f t="shared" si="8"/>
        <v>No</v>
      </c>
    </row>
    <row r="570" spans="1:4" x14ac:dyDescent="0.3">
      <c r="A570" s="3" t="s">
        <v>36</v>
      </c>
      <c r="B570" s="50">
        <v>0.3</v>
      </c>
      <c r="C570" s="7">
        <v>129</v>
      </c>
      <c r="D570" s="6" t="str">
        <f t="shared" si="8"/>
        <v>Yes</v>
      </c>
    </row>
    <row r="571" spans="1:4" x14ac:dyDescent="0.3">
      <c r="A571" s="3" t="s">
        <v>36</v>
      </c>
      <c r="B571" s="50">
        <v>0.9</v>
      </c>
      <c r="C571" s="7">
        <v>0</v>
      </c>
      <c r="D571" s="6" t="str">
        <f t="shared" si="8"/>
        <v>No</v>
      </c>
    </row>
    <row r="572" spans="1:4" x14ac:dyDescent="0.3">
      <c r="A572" s="3" t="s">
        <v>36</v>
      </c>
      <c r="B572" s="50">
        <v>0.2</v>
      </c>
      <c r="C572" s="7">
        <v>169</v>
      </c>
      <c r="D572" s="6" t="str">
        <f t="shared" si="8"/>
        <v>Yes</v>
      </c>
    </row>
    <row r="573" spans="1:4" x14ac:dyDescent="0.3">
      <c r="A573" s="3" t="s">
        <v>36</v>
      </c>
      <c r="B573" s="50">
        <v>1.5</v>
      </c>
      <c r="C573" s="7">
        <v>124</v>
      </c>
      <c r="D573" s="6" t="str">
        <f t="shared" si="8"/>
        <v>Yes</v>
      </c>
    </row>
    <row r="574" spans="1:4" x14ac:dyDescent="0.3">
      <c r="A574" s="3" t="s">
        <v>36</v>
      </c>
      <c r="B574" s="50">
        <v>0.3</v>
      </c>
      <c r="C574" s="7">
        <v>139</v>
      </c>
      <c r="D574" s="6" t="str">
        <f t="shared" si="8"/>
        <v>Yes</v>
      </c>
    </row>
    <row r="575" spans="1:4" x14ac:dyDescent="0.3">
      <c r="A575" s="3" t="s">
        <v>36</v>
      </c>
      <c r="B575" s="50">
        <v>1.8</v>
      </c>
      <c r="C575" s="7">
        <v>0</v>
      </c>
      <c r="D575" s="6" t="str">
        <f t="shared" si="8"/>
        <v>No</v>
      </c>
    </row>
    <row r="576" spans="1:4" x14ac:dyDescent="0.3">
      <c r="A576" s="3" t="s">
        <v>36</v>
      </c>
      <c r="B576" s="50">
        <v>1.5</v>
      </c>
      <c r="C576" s="7">
        <v>0</v>
      </c>
      <c r="D576" s="6" t="str">
        <f t="shared" si="8"/>
        <v>No</v>
      </c>
    </row>
    <row r="577" spans="1:4" x14ac:dyDescent="0.3">
      <c r="A577" s="3" t="s">
        <v>36</v>
      </c>
      <c r="B577" s="50">
        <v>0.8</v>
      </c>
      <c r="C577" s="7">
        <v>0</v>
      </c>
      <c r="D577" s="6" t="str">
        <f t="shared" si="8"/>
        <v>No</v>
      </c>
    </row>
    <row r="578" spans="1:4" x14ac:dyDescent="0.3">
      <c r="A578" s="3" t="s">
        <v>36</v>
      </c>
      <c r="B578" s="50">
        <v>0.3</v>
      </c>
      <c r="C578" s="7">
        <v>0</v>
      </c>
      <c r="D578" s="6" t="str">
        <f t="shared" si="8"/>
        <v>No</v>
      </c>
    </row>
    <row r="579" spans="1:4" x14ac:dyDescent="0.3">
      <c r="A579" s="3" t="s">
        <v>37</v>
      </c>
      <c r="B579" s="50">
        <v>5.6</v>
      </c>
      <c r="C579" s="7">
        <v>0</v>
      </c>
      <c r="D579" s="6" t="str">
        <f t="shared" ref="D579:D642" si="9">IF(C579=0,"No","Yes")</f>
        <v>No</v>
      </c>
    </row>
    <row r="580" spans="1:4" x14ac:dyDescent="0.3">
      <c r="A580" s="3" t="s">
        <v>36</v>
      </c>
      <c r="B580" s="50">
        <v>0.3</v>
      </c>
      <c r="C580" s="7">
        <v>109</v>
      </c>
      <c r="D580" s="6" t="str">
        <f t="shared" si="9"/>
        <v>Yes</v>
      </c>
    </row>
    <row r="581" spans="1:4" x14ac:dyDescent="0.3">
      <c r="A581" s="3" t="s">
        <v>37</v>
      </c>
      <c r="B581" s="50">
        <v>6.3</v>
      </c>
      <c r="C581" s="7">
        <v>437</v>
      </c>
      <c r="D581" s="6" t="str">
        <f t="shared" si="9"/>
        <v>Yes</v>
      </c>
    </row>
    <row r="582" spans="1:4" x14ac:dyDescent="0.3">
      <c r="A582" s="3" t="s">
        <v>37</v>
      </c>
      <c r="B582" s="50">
        <v>6.9</v>
      </c>
      <c r="C582" s="7">
        <v>380</v>
      </c>
      <c r="D582" s="6" t="str">
        <f t="shared" si="9"/>
        <v>Yes</v>
      </c>
    </row>
    <row r="583" spans="1:4" x14ac:dyDescent="0.3">
      <c r="A583" s="3" t="s">
        <v>36</v>
      </c>
      <c r="B583" s="50">
        <v>2</v>
      </c>
      <c r="C583" s="7">
        <v>0</v>
      </c>
      <c r="D583" s="6" t="str">
        <f t="shared" si="9"/>
        <v>No</v>
      </c>
    </row>
    <row r="584" spans="1:4" x14ac:dyDescent="0.3">
      <c r="A584" s="3" t="s">
        <v>36</v>
      </c>
      <c r="B584" s="50">
        <v>0.9</v>
      </c>
      <c r="C584" s="7">
        <v>0</v>
      </c>
      <c r="D584" s="6" t="str">
        <f t="shared" si="9"/>
        <v>No</v>
      </c>
    </row>
    <row r="585" spans="1:4" x14ac:dyDescent="0.3">
      <c r="A585" s="3" t="s">
        <v>36</v>
      </c>
      <c r="B585" s="50">
        <v>0.3</v>
      </c>
      <c r="C585" s="7">
        <v>101</v>
      </c>
      <c r="D585" s="6" t="str">
        <f t="shared" si="9"/>
        <v>Yes</v>
      </c>
    </row>
    <row r="586" spans="1:4" x14ac:dyDescent="0.3">
      <c r="A586" s="3" t="s">
        <v>37</v>
      </c>
      <c r="B586" s="50">
        <v>0.3</v>
      </c>
      <c r="C586" s="7">
        <v>0</v>
      </c>
      <c r="D586" s="6" t="str">
        <f t="shared" si="9"/>
        <v>No</v>
      </c>
    </row>
    <row r="587" spans="1:4" x14ac:dyDescent="0.3">
      <c r="A587" s="3" t="s">
        <v>36</v>
      </c>
      <c r="B587" s="50">
        <v>1.4</v>
      </c>
      <c r="C587" s="7">
        <v>0</v>
      </c>
      <c r="D587" s="6" t="str">
        <f t="shared" si="9"/>
        <v>No</v>
      </c>
    </row>
    <row r="588" spans="1:4" x14ac:dyDescent="0.3">
      <c r="A588" s="3" t="s">
        <v>36</v>
      </c>
      <c r="B588" s="50">
        <v>2.1</v>
      </c>
      <c r="C588" s="7">
        <v>0</v>
      </c>
      <c r="D588" s="6" t="str">
        <f t="shared" si="9"/>
        <v>No</v>
      </c>
    </row>
    <row r="589" spans="1:4" x14ac:dyDescent="0.3">
      <c r="A589" s="3" t="s">
        <v>37</v>
      </c>
      <c r="B589" s="50">
        <v>3</v>
      </c>
      <c r="C589" s="7">
        <v>0</v>
      </c>
      <c r="D589" s="6" t="str">
        <f t="shared" si="9"/>
        <v>No</v>
      </c>
    </row>
    <row r="590" spans="1:4" x14ac:dyDescent="0.3">
      <c r="A590" s="3" t="s">
        <v>36</v>
      </c>
      <c r="B590" s="50">
        <v>0.1</v>
      </c>
      <c r="C590" s="7">
        <v>0</v>
      </c>
      <c r="D590" s="6" t="str">
        <f t="shared" si="9"/>
        <v>No</v>
      </c>
    </row>
    <row r="591" spans="1:4" x14ac:dyDescent="0.3">
      <c r="A591" s="3" t="s">
        <v>36</v>
      </c>
      <c r="B591" s="50">
        <v>6</v>
      </c>
      <c r="C591" s="7">
        <v>0</v>
      </c>
      <c r="D591" s="6" t="str">
        <f t="shared" si="9"/>
        <v>No</v>
      </c>
    </row>
    <row r="592" spans="1:4" x14ac:dyDescent="0.3">
      <c r="A592" s="3" t="s">
        <v>36</v>
      </c>
      <c r="B592" s="50">
        <v>1.7</v>
      </c>
      <c r="C592" s="7">
        <v>0</v>
      </c>
      <c r="D592" s="6" t="str">
        <f t="shared" si="9"/>
        <v>No</v>
      </c>
    </row>
    <row r="593" spans="1:4" x14ac:dyDescent="0.3">
      <c r="A593" s="3" t="s">
        <v>36</v>
      </c>
      <c r="B593" s="50">
        <v>2</v>
      </c>
      <c r="C593" s="7">
        <v>0</v>
      </c>
      <c r="D593" s="6" t="str">
        <f t="shared" si="9"/>
        <v>No</v>
      </c>
    </row>
    <row r="594" spans="1:4" x14ac:dyDescent="0.3">
      <c r="A594" s="3" t="s">
        <v>36</v>
      </c>
      <c r="B594" s="50">
        <v>3.9</v>
      </c>
      <c r="C594" s="7">
        <v>0</v>
      </c>
      <c r="D594" s="6" t="str">
        <f t="shared" si="9"/>
        <v>No</v>
      </c>
    </row>
    <row r="595" spans="1:4" x14ac:dyDescent="0.3">
      <c r="A595" s="3" t="s">
        <v>36</v>
      </c>
      <c r="B595" s="50">
        <v>2</v>
      </c>
      <c r="C595" s="7">
        <v>249</v>
      </c>
      <c r="D595" s="6" t="str">
        <f t="shared" si="9"/>
        <v>Yes</v>
      </c>
    </row>
    <row r="596" spans="1:4" x14ac:dyDescent="0.3">
      <c r="A596" s="3" t="s">
        <v>36</v>
      </c>
      <c r="B596" s="50">
        <v>2</v>
      </c>
      <c r="C596" s="7">
        <v>359</v>
      </c>
      <c r="D596" s="6" t="str">
        <f t="shared" si="9"/>
        <v>Yes</v>
      </c>
    </row>
    <row r="597" spans="1:4" x14ac:dyDescent="0.3">
      <c r="A597" s="3" t="s">
        <v>36</v>
      </c>
      <c r="B597" s="50">
        <v>0.4</v>
      </c>
      <c r="C597" s="7">
        <v>0</v>
      </c>
      <c r="D597" s="6" t="str">
        <f t="shared" si="9"/>
        <v>No</v>
      </c>
    </row>
    <row r="598" spans="1:4" x14ac:dyDescent="0.3">
      <c r="A598" s="3" t="s">
        <v>36</v>
      </c>
      <c r="B598" s="50">
        <v>1.7</v>
      </c>
      <c r="C598" s="7">
        <v>229</v>
      </c>
      <c r="D598" s="6" t="str">
        <f t="shared" si="9"/>
        <v>Yes</v>
      </c>
    </row>
    <row r="599" spans="1:4" x14ac:dyDescent="0.3">
      <c r="A599" s="3" t="s">
        <v>36</v>
      </c>
      <c r="B599" s="50">
        <v>2.2000000000000002</v>
      </c>
      <c r="C599" s="7">
        <v>0</v>
      </c>
      <c r="D599" s="6" t="str">
        <f t="shared" si="9"/>
        <v>No</v>
      </c>
    </row>
    <row r="600" spans="1:4" x14ac:dyDescent="0.3">
      <c r="A600" s="3" t="s">
        <v>36</v>
      </c>
      <c r="B600" s="50">
        <v>0.2</v>
      </c>
      <c r="C600" s="7">
        <v>0</v>
      </c>
      <c r="D600" s="6" t="str">
        <f t="shared" si="9"/>
        <v>No</v>
      </c>
    </row>
    <row r="601" spans="1:4" x14ac:dyDescent="0.3">
      <c r="A601" s="3" t="s">
        <v>36</v>
      </c>
      <c r="B601" s="50">
        <v>1.6</v>
      </c>
      <c r="C601" s="7">
        <v>231</v>
      </c>
      <c r="D601" s="6" t="str">
        <f t="shared" si="9"/>
        <v>Yes</v>
      </c>
    </row>
    <row r="602" spans="1:4" x14ac:dyDescent="0.3">
      <c r="A602" s="3" t="s">
        <v>36</v>
      </c>
      <c r="B602" s="50">
        <v>0.5</v>
      </c>
      <c r="C602" s="7">
        <v>0</v>
      </c>
      <c r="D602" s="6" t="str">
        <f t="shared" si="9"/>
        <v>No</v>
      </c>
    </row>
    <row r="603" spans="1:4" x14ac:dyDescent="0.3">
      <c r="A603" s="3" t="s">
        <v>36</v>
      </c>
      <c r="B603" s="50">
        <v>0.5</v>
      </c>
      <c r="C603" s="7">
        <v>0</v>
      </c>
      <c r="D603" s="6" t="str">
        <f t="shared" si="9"/>
        <v>No</v>
      </c>
    </row>
    <row r="604" spans="1:4" x14ac:dyDescent="0.3">
      <c r="A604" s="3" t="s">
        <v>36</v>
      </c>
      <c r="B604" s="50">
        <v>1.6</v>
      </c>
      <c r="C604" s="7">
        <v>0</v>
      </c>
      <c r="D604" s="6" t="str">
        <f t="shared" si="9"/>
        <v>No</v>
      </c>
    </row>
    <row r="605" spans="1:4" x14ac:dyDescent="0.3">
      <c r="A605" s="3" t="s">
        <v>36</v>
      </c>
      <c r="B605" s="50">
        <v>0.3</v>
      </c>
      <c r="C605" s="7">
        <v>0</v>
      </c>
      <c r="D605" s="6" t="str">
        <f t="shared" si="9"/>
        <v>No</v>
      </c>
    </row>
    <row r="606" spans="1:4" x14ac:dyDescent="0.3">
      <c r="A606" s="3" t="s">
        <v>36</v>
      </c>
      <c r="B606" s="50">
        <v>2.5</v>
      </c>
      <c r="C606" s="7">
        <v>103</v>
      </c>
      <c r="D606" s="6" t="str">
        <f t="shared" si="9"/>
        <v>Yes</v>
      </c>
    </row>
    <row r="607" spans="1:4" x14ac:dyDescent="0.3">
      <c r="A607" s="3" t="s">
        <v>36</v>
      </c>
      <c r="B607" s="50">
        <v>4.4000000000000004</v>
      </c>
      <c r="C607" s="7">
        <v>0</v>
      </c>
      <c r="D607" s="6" t="str">
        <f t="shared" si="9"/>
        <v>No</v>
      </c>
    </row>
    <row r="608" spans="1:4" x14ac:dyDescent="0.3">
      <c r="A608" s="3" t="s">
        <v>36</v>
      </c>
      <c r="B608" s="50">
        <v>0.8</v>
      </c>
      <c r="C608" s="7">
        <v>112</v>
      </c>
      <c r="D608" s="6" t="str">
        <f t="shared" si="9"/>
        <v>Yes</v>
      </c>
    </row>
    <row r="609" spans="1:4" x14ac:dyDescent="0.3">
      <c r="A609" s="3" t="s">
        <v>36</v>
      </c>
      <c r="B609" s="50">
        <v>1</v>
      </c>
      <c r="C609" s="7">
        <v>0</v>
      </c>
      <c r="D609" s="6" t="str">
        <f t="shared" si="9"/>
        <v>No</v>
      </c>
    </row>
    <row r="610" spans="1:4" x14ac:dyDescent="0.3">
      <c r="A610" s="3" t="s">
        <v>36</v>
      </c>
      <c r="B610" s="50">
        <v>0.3</v>
      </c>
      <c r="C610" s="7">
        <v>80</v>
      </c>
      <c r="D610" s="6" t="str">
        <f t="shared" si="9"/>
        <v>Yes</v>
      </c>
    </row>
    <row r="611" spans="1:4" x14ac:dyDescent="0.3">
      <c r="A611" s="3" t="s">
        <v>36</v>
      </c>
      <c r="B611" s="50">
        <v>0.5</v>
      </c>
      <c r="C611" s="7">
        <v>0</v>
      </c>
      <c r="D611" s="6" t="str">
        <f t="shared" si="9"/>
        <v>No</v>
      </c>
    </row>
    <row r="612" spans="1:4" x14ac:dyDescent="0.3">
      <c r="A612" s="3" t="s">
        <v>36</v>
      </c>
      <c r="B612" s="50">
        <v>0.4</v>
      </c>
      <c r="C612" s="7">
        <v>165</v>
      </c>
      <c r="D612" s="6" t="str">
        <f t="shared" si="9"/>
        <v>Yes</v>
      </c>
    </row>
    <row r="613" spans="1:4" x14ac:dyDescent="0.3">
      <c r="A613" s="3" t="s">
        <v>36</v>
      </c>
      <c r="B613" s="50">
        <v>1</v>
      </c>
      <c r="C613" s="7">
        <v>0</v>
      </c>
      <c r="D613" s="6" t="str">
        <f t="shared" si="9"/>
        <v>No</v>
      </c>
    </row>
    <row r="614" spans="1:4" x14ac:dyDescent="0.3">
      <c r="A614" s="3" t="s">
        <v>36</v>
      </c>
      <c r="B614" s="50">
        <v>1.3</v>
      </c>
      <c r="C614" s="7">
        <v>118</v>
      </c>
      <c r="D614" s="6" t="str">
        <f t="shared" si="9"/>
        <v>Yes</v>
      </c>
    </row>
    <row r="615" spans="1:4" x14ac:dyDescent="0.3">
      <c r="A615" s="3" t="s">
        <v>36</v>
      </c>
      <c r="B615" s="50">
        <v>0.7</v>
      </c>
      <c r="C615" s="7">
        <v>0</v>
      </c>
      <c r="D615" s="6" t="str">
        <f t="shared" si="9"/>
        <v>No</v>
      </c>
    </row>
    <row r="616" spans="1:4" x14ac:dyDescent="0.3">
      <c r="A616" s="3" t="s">
        <v>36</v>
      </c>
      <c r="B616" s="50">
        <v>2.5</v>
      </c>
      <c r="C616" s="7">
        <v>0</v>
      </c>
      <c r="D616" s="6" t="str">
        <f t="shared" si="9"/>
        <v>No</v>
      </c>
    </row>
    <row r="617" spans="1:4" x14ac:dyDescent="0.3">
      <c r="A617" s="3" t="s">
        <v>36</v>
      </c>
      <c r="B617" s="50">
        <v>2.2000000000000002</v>
      </c>
      <c r="C617" s="7">
        <v>204</v>
      </c>
      <c r="D617" s="6" t="str">
        <f t="shared" si="9"/>
        <v>Yes</v>
      </c>
    </row>
    <row r="618" spans="1:4" x14ac:dyDescent="0.3">
      <c r="A618" s="3" t="s">
        <v>36</v>
      </c>
      <c r="B618" s="50">
        <v>0.9</v>
      </c>
      <c r="C618" s="7">
        <v>175</v>
      </c>
      <c r="D618" s="6" t="str">
        <f t="shared" si="9"/>
        <v>Yes</v>
      </c>
    </row>
    <row r="619" spans="1:4" x14ac:dyDescent="0.3">
      <c r="A619" s="3" t="s">
        <v>36</v>
      </c>
      <c r="B619" s="50">
        <v>0.9</v>
      </c>
      <c r="C619" s="7">
        <v>406</v>
      </c>
      <c r="D619" s="6" t="str">
        <f t="shared" si="9"/>
        <v>Yes</v>
      </c>
    </row>
    <row r="620" spans="1:4" x14ac:dyDescent="0.3">
      <c r="A620" s="3" t="s">
        <v>36</v>
      </c>
      <c r="B620" s="50">
        <v>1.5</v>
      </c>
      <c r="C620" s="7">
        <v>0</v>
      </c>
      <c r="D620" s="6" t="str">
        <f t="shared" si="9"/>
        <v>No</v>
      </c>
    </row>
    <row r="621" spans="1:4" x14ac:dyDescent="0.3">
      <c r="A621" s="3" t="s">
        <v>36</v>
      </c>
      <c r="B621" s="50">
        <v>6.9</v>
      </c>
      <c r="C621" s="7">
        <v>0</v>
      </c>
      <c r="D621" s="6" t="str">
        <f t="shared" si="9"/>
        <v>No</v>
      </c>
    </row>
    <row r="622" spans="1:4" x14ac:dyDescent="0.3">
      <c r="A622" s="3" t="s">
        <v>36</v>
      </c>
      <c r="B622" s="50">
        <v>2.2000000000000002</v>
      </c>
      <c r="C622" s="7">
        <v>0</v>
      </c>
      <c r="D622" s="6" t="str">
        <f t="shared" si="9"/>
        <v>No</v>
      </c>
    </row>
    <row r="623" spans="1:4" x14ac:dyDescent="0.3">
      <c r="A623" s="3" t="s">
        <v>36</v>
      </c>
      <c r="B623" s="50">
        <v>1.3</v>
      </c>
      <c r="C623" s="7">
        <v>80</v>
      </c>
      <c r="D623" s="6" t="str">
        <f t="shared" si="9"/>
        <v>Yes</v>
      </c>
    </row>
    <row r="624" spans="1:4" x14ac:dyDescent="0.3">
      <c r="A624" s="3" t="s">
        <v>36</v>
      </c>
      <c r="B624" s="50">
        <v>1.3</v>
      </c>
      <c r="C624" s="7">
        <v>140</v>
      </c>
      <c r="D624" s="6" t="str">
        <f t="shared" si="9"/>
        <v>Yes</v>
      </c>
    </row>
    <row r="625" spans="1:4" x14ac:dyDescent="0.3">
      <c r="A625" s="3" t="s">
        <v>36</v>
      </c>
      <c r="B625" s="50">
        <v>1.6</v>
      </c>
      <c r="C625" s="7">
        <v>170</v>
      </c>
      <c r="D625" s="6" t="str">
        <f t="shared" si="9"/>
        <v>Yes</v>
      </c>
    </row>
    <row r="626" spans="1:4" x14ac:dyDescent="0.3">
      <c r="A626" s="3" t="s">
        <v>36</v>
      </c>
      <c r="B626" s="50">
        <v>2.6</v>
      </c>
      <c r="C626" s="7">
        <v>352</v>
      </c>
      <c r="D626" s="6" t="str">
        <f t="shared" si="9"/>
        <v>Yes</v>
      </c>
    </row>
    <row r="627" spans="1:4" x14ac:dyDescent="0.3">
      <c r="A627" s="3" t="s">
        <v>36</v>
      </c>
      <c r="B627" s="50">
        <v>1.8</v>
      </c>
      <c r="C627" s="7">
        <v>0</v>
      </c>
      <c r="D627" s="6" t="str">
        <f t="shared" si="9"/>
        <v>No</v>
      </c>
    </row>
    <row r="628" spans="1:4" x14ac:dyDescent="0.3">
      <c r="A628" s="3" t="s">
        <v>36</v>
      </c>
      <c r="B628" s="50">
        <v>0.2</v>
      </c>
      <c r="C628" s="7">
        <v>0</v>
      </c>
      <c r="D628" s="6" t="str">
        <f t="shared" si="9"/>
        <v>No</v>
      </c>
    </row>
    <row r="629" spans="1:4" x14ac:dyDescent="0.3">
      <c r="A629" s="3" t="s">
        <v>36</v>
      </c>
      <c r="B629" s="50">
        <v>2.5</v>
      </c>
      <c r="C629" s="7">
        <v>166</v>
      </c>
      <c r="D629" s="6" t="str">
        <f t="shared" si="9"/>
        <v>Yes</v>
      </c>
    </row>
    <row r="630" spans="1:4" x14ac:dyDescent="0.3">
      <c r="A630" s="3" t="s">
        <v>36</v>
      </c>
      <c r="B630" s="50">
        <v>3.9</v>
      </c>
      <c r="C630" s="7">
        <v>0</v>
      </c>
      <c r="D630" s="6" t="str">
        <f t="shared" si="9"/>
        <v>No</v>
      </c>
    </row>
    <row r="631" spans="1:4" x14ac:dyDescent="0.3">
      <c r="A631" s="3" t="s">
        <v>36</v>
      </c>
      <c r="B631" s="50">
        <v>1.5</v>
      </c>
      <c r="C631" s="7">
        <v>0</v>
      </c>
      <c r="D631" s="6" t="str">
        <f t="shared" si="9"/>
        <v>No</v>
      </c>
    </row>
    <row r="632" spans="1:4" x14ac:dyDescent="0.3">
      <c r="A632" s="3" t="s">
        <v>36</v>
      </c>
      <c r="B632" s="50">
        <v>2.2000000000000002</v>
      </c>
      <c r="C632" s="7">
        <v>0</v>
      </c>
      <c r="D632" s="6" t="str">
        <f t="shared" si="9"/>
        <v>No</v>
      </c>
    </row>
    <row r="633" spans="1:4" x14ac:dyDescent="0.3">
      <c r="A633" s="3" t="s">
        <v>36</v>
      </c>
      <c r="B633" s="50">
        <v>2.2000000000000002</v>
      </c>
      <c r="C633" s="7">
        <v>94</v>
      </c>
      <c r="D633" s="6" t="str">
        <f t="shared" si="9"/>
        <v>Yes</v>
      </c>
    </row>
    <row r="634" spans="1:4" x14ac:dyDescent="0.3">
      <c r="A634" s="3" t="s">
        <v>36</v>
      </c>
      <c r="B634" s="50">
        <v>1.6</v>
      </c>
      <c r="C634" s="7">
        <v>0</v>
      </c>
      <c r="D634" s="6" t="str">
        <f t="shared" si="9"/>
        <v>No</v>
      </c>
    </row>
    <row r="635" spans="1:4" x14ac:dyDescent="0.3">
      <c r="A635" s="3" t="s">
        <v>36</v>
      </c>
      <c r="B635" s="50">
        <v>1.9</v>
      </c>
      <c r="C635" s="7">
        <v>0</v>
      </c>
      <c r="D635" s="6" t="str">
        <f t="shared" si="9"/>
        <v>No</v>
      </c>
    </row>
    <row r="636" spans="1:4" x14ac:dyDescent="0.3">
      <c r="A636" s="3" t="s">
        <v>37</v>
      </c>
      <c r="B636" s="50">
        <v>2</v>
      </c>
      <c r="C636" s="7">
        <v>0</v>
      </c>
      <c r="D636" s="6" t="str">
        <f t="shared" si="9"/>
        <v>No</v>
      </c>
    </row>
    <row r="637" spans="1:4" x14ac:dyDescent="0.3">
      <c r="A637" s="3" t="s">
        <v>36</v>
      </c>
      <c r="B637" s="50">
        <v>1.3</v>
      </c>
      <c r="C637" s="7">
        <v>0</v>
      </c>
      <c r="D637" s="6" t="str">
        <f t="shared" si="9"/>
        <v>No</v>
      </c>
    </row>
    <row r="638" spans="1:4" x14ac:dyDescent="0.3">
      <c r="A638" s="3" t="s">
        <v>36</v>
      </c>
      <c r="B638" s="50">
        <v>0.7</v>
      </c>
      <c r="C638" s="7">
        <v>0</v>
      </c>
      <c r="D638" s="6" t="str">
        <f t="shared" si="9"/>
        <v>No</v>
      </c>
    </row>
    <row r="639" spans="1:4" x14ac:dyDescent="0.3">
      <c r="A639" s="3" t="s">
        <v>36</v>
      </c>
      <c r="B639" s="50">
        <v>0.9</v>
      </c>
      <c r="C639" s="7">
        <v>0</v>
      </c>
      <c r="D639" s="6" t="str">
        <f t="shared" si="9"/>
        <v>No</v>
      </c>
    </row>
    <row r="640" spans="1:4" x14ac:dyDescent="0.3">
      <c r="A640" s="3" t="s">
        <v>36</v>
      </c>
      <c r="B640" s="50">
        <v>4.7</v>
      </c>
      <c r="C640" s="7">
        <v>0</v>
      </c>
      <c r="D640" s="6" t="str">
        <f t="shared" si="9"/>
        <v>No</v>
      </c>
    </row>
    <row r="641" spans="1:4" x14ac:dyDescent="0.3">
      <c r="A641" s="3" t="s">
        <v>36</v>
      </c>
      <c r="B641" s="50">
        <v>6</v>
      </c>
      <c r="C641" s="7">
        <v>0</v>
      </c>
      <c r="D641" s="6" t="str">
        <f t="shared" si="9"/>
        <v>No</v>
      </c>
    </row>
    <row r="642" spans="1:4" x14ac:dyDescent="0.3">
      <c r="A642" s="3" t="s">
        <v>36</v>
      </c>
      <c r="B642" s="50">
        <v>1.3</v>
      </c>
      <c r="C642" s="7">
        <v>0</v>
      </c>
      <c r="D642" s="6" t="str">
        <f t="shared" si="9"/>
        <v>No</v>
      </c>
    </row>
    <row r="643" spans="1:4" x14ac:dyDescent="0.3">
      <c r="A643" s="3" t="s">
        <v>36</v>
      </c>
      <c r="B643" s="50">
        <v>0.3</v>
      </c>
      <c r="C643" s="7">
        <v>0</v>
      </c>
      <c r="D643" s="6" t="str">
        <f t="shared" ref="D643:D706" si="10">IF(C643=0,"No","Yes")</f>
        <v>No</v>
      </c>
    </row>
    <row r="644" spans="1:4" x14ac:dyDescent="0.3">
      <c r="A644" s="3" t="s">
        <v>36</v>
      </c>
      <c r="B644" s="50">
        <v>0.5</v>
      </c>
      <c r="C644" s="7">
        <v>172</v>
      </c>
      <c r="D644" s="6" t="str">
        <f t="shared" si="10"/>
        <v>Yes</v>
      </c>
    </row>
    <row r="645" spans="1:4" x14ac:dyDescent="0.3">
      <c r="A645" s="3" t="s">
        <v>36</v>
      </c>
      <c r="B645" s="50">
        <v>2.5</v>
      </c>
      <c r="C645" s="7">
        <v>0</v>
      </c>
      <c r="D645" s="6" t="str">
        <f t="shared" si="10"/>
        <v>No</v>
      </c>
    </row>
    <row r="646" spans="1:4" x14ac:dyDescent="0.3">
      <c r="A646" s="3" t="s">
        <v>37</v>
      </c>
      <c r="B646" s="50">
        <v>5.6</v>
      </c>
      <c r="C646" s="7">
        <v>0</v>
      </c>
      <c r="D646" s="6" t="str">
        <f t="shared" si="10"/>
        <v>No</v>
      </c>
    </row>
    <row r="647" spans="1:4" x14ac:dyDescent="0.3">
      <c r="A647" s="3" t="s">
        <v>36</v>
      </c>
      <c r="B647" s="50">
        <v>0.3</v>
      </c>
      <c r="C647" s="7">
        <v>192</v>
      </c>
      <c r="D647" s="6" t="str">
        <f t="shared" si="10"/>
        <v>Yes</v>
      </c>
    </row>
    <row r="648" spans="1:4" x14ac:dyDescent="0.3">
      <c r="A648" s="3" t="s">
        <v>36</v>
      </c>
      <c r="B648" s="50">
        <v>0.1</v>
      </c>
      <c r="C648" s="7">
        <v>0</v>
      </c>
      <c r="D648" s="6" t="str">
        <f t="shared" si="10"/>
        <v>No</v>
      </c>
    </row>
    <row r="649" spans="1:4" x14ac:dyDescent="0.3">
      <c r="A649" s="3" t="s">
        <v>36</v>
      </c>
      <c r="B649" s="50">
        <v>2.8</v>
      </c>
      <c r="C649" s="7">
        <v>0</v>
      </c>
      <c r="D649" s="6" t="str">
        <f t="shared" si="10"/>
        <v>No</v>
      </c>
    </row>
    <row r="650" spans="1:4" x14ac:dyDescent="0.3">
      <c r="A650" s="3" t="s">
        <v>36</v>
      </c>
      <c r="B650" s="50">
        <v>2</v>
      </c>
      <c r="C650" s="7">
        <v>0</v>
      </c>
      <c r="D650" s="6" t="str">
        <f t="shared" si="10"/>
        <v>No</v>
      </c>
    </row>
    <row r="651" spans="1:4" x14ac:dyDescent="0.3">
      <c r="A651" s="3" t="s">
        <v>36</v>
      </c>
      <c r="B651" s="50">
        <v>1.3</v>
      </c>
      <c r="C651" s="7">
        <v>0</v>
      </c>
      <c r="D651" s="6" t="str">
        <f t="shared" si="10"/>
        <v>No</v>
      </c>
    </row>
    <row r="652" spans="1:4" x14ac:dyDescent="0.3">
      <c r="A652" s="3" t="s">
        <v>36</v>
      </c>
      <c r="B652" s="50">
        <v>1.4</v>
      </c>
      <c r="C652" s="7">
        <v>0</v>
      </c>
      <c r="D652" s="6" t="str">
        <f t="shared" si="10"/>
        <v>No</v>
      </c>
    </row>
    <row r="653" spans="1:4" x14ac:dyDescent="0.3">
      <c r="A653" s="3" t="s">
        <v>36</v>
      </c>
      <c r="B653" s="50">
        <v>2.5</v>
      </c>
      <c r="C653" s="7">
        <v>0</v>
      </c>
      <c r="D653" s="6" t="str">
        <f t="shared" si="10"/>
        <v>No</v>
      </c>
    </row>
    <row r="654" spans="1:4" x14ac:dyDescent="0.3">
      <c r="A654" s="3" t="s">
        <v>36</v>
      </c>
      <c r="B654" s="50">
        <v>1.4</v>
      </c>
      <c r="C654" s="7">
        <v>0</v>
      </c>
      <c r="D654" s="6" t="str">
        <f t="shared" si="10"/>
        <v>No</v>
      </c>
    </row>
    <row r="655" spans="1:4" x14ac:dyDescent="0.3">
      <c r="A655" s="3" t="s">
        <v>36</v>
      </c>
      <c r="B655" s="50">
        <v>1.7</v>
      </c>
      <c r="C655" s="7">
        <v>0</v>
      </c>
      <c r="D655" s="6" t="str">
        <f t="shared" si="10"/>
        <v>No</v>
      </c>
    </row>
    <row r="656" spans="1:4" x14ac:dyDescent="0.3">
      <c r="A656" s="3" t="s">
        <v>36</v>
      </c>
      <c r="B656" s="50">
        <v>2.5</v>
      </c>
      <c r="C656" s="7">
        <v>194</v>
      </c>
      <c r="D656" s="6" t="str">
        <f t="shared" si="10"/>
        <v>Yes</v>
      </c>
    </row>
    <row r="657" spans="1:4" x14ac:dyDescent="0.3">
      <c r="A657" s="3" t="s">
        <v>36</v>
      </c>
      <c r="B657" s="50">
        <v>0.3</v>
      </c>
      <c r="C657" s="7">
        <v>0</v>
      </c>
      <c r="D657" s="6" t="str">
        <f t="shared" si="10"/>
        <v>No</v>
      </c>
    </row>
    <row r="658" spans="1:4" x14ac:dyDescent="0.3">
      <c r="A658" s="3" t="s">
        <v>37</v>
      </c>
      <c r="B658" s="50">
        <v>1.5</v>
      </c>
      <c r="C658" s="7">
        <v>0</v>
      </c>
      <c r="D658" s="6" t="str">
        <f t="shared" si="10"/>
        <v>No</v>
      </c>
    </row>
    <row r="659" spans="1:4" x14ac:dyDescent="0.3">
      <c r="A659" s="3" t="s">
        <v>36</v>
      </c>
      <c r="B659" s="50">
        <v>0</v>
      </c>
      <c r="C659" s="7">
        <v>0</v>
      </c>
      <c r="D659" s="6" t="str">
        <f t="shared" si="10"/>
        <v>No</v>
      </c>
    </row>
    <row r="660" spans="1:4" x14ac:dyDescent="0.3">
      <c r="A660" s="3" t="s">
        <v>36</v>
      </c>
      <c r="B660" s="50">
        <v>2</v>
      </c>
      <c r="C660" s="7">
        <v>0</v>
      </c>
      <c r="D660" s="6" t="str">
        <f t="shared" si="10"/>
        <v>No</v>
      </c>
    </row>
    <row r="661" spans="1:4" x14ac:dyDescent="0.3">
      <c r="A661" s="3" t="s">
        <v>36</v>
      </c>
      <c r="B661" s="50">
        <v>0.7</v>
      </c>
      <c r="C661" s="7">
        <v>322</v>
      </c>
      <c r="D661" s="6" t="str">
        <f t="shared" si="10"/>
        <v>Yes</v>
      </c>
    </row>
    <row r="662" spans="1:4" x14ac:dyDescent="0.3">
      <c r="A662" s="3" t="s">
        <v>37</v>
      </c>
      <c r="B662" s="50">
        <v>0.4</v>
      </c>
      <c r="C662" s="7">
        <v>0</v>
      </c>
      <c r="D662" s="6" t="str">
        <f t="shared" si="10"/>
        <v>No</v>
      </c>
    </row>
    <row r="663" spans="1:4" x14ac:dyDescent="0.3">
      <c r="A663" s="3" t="s">
        <v>37</v>
      </c>
      <c r="B663" s="50">
        <v>3.1</v>
      </c>
      <c r="C663" s="7">
        <v>0</v>
      </c>
      <c r="D663" s="6" t="str">
        <f t="shared" si="10"/>
        <v>No</v>
      </c>
    </row>
    <row r="664" spans="1:4" x14ac:dyDescent="0.3">
      <c r="A664" s="3" t="s">
        <v>36</v>
      </c>
      <c r="B664" s="50">
        <v>4.4000000000000004</v>
      </c>
      <c r="C664" s="7">
        <v>0</v>
      </c>
      <c r="D664" s="6" t="str">
        <f t="shared" si="10"/>
        <v>No</v>
      </c>
    </row>
    <row r="665" spans="1:4" x14ac:dyDescent="0.3">
      <c r="A665" s="3" t="s">
        <v>36</v>
      </c>
      <c r="B665" s="50">
        <v>1.5</v>
      </c>
      <c r="C665" s="7">
        <v>0</v>
      </c>
      <c r="D665" s="6" t="str">
        <f t="shared" si="10"/>
        <v>No</v>
      </c>
    </row>
    <row r="666" spans="1:4" x14ac:dyDescent="0.3">
      <c r="A666" s="3" t="s">
        <v>36</v>
      </c>
      <c r="B666" s="50">
        <v>2.2000000000000002</v>
      </c>
      <c r="C666" s="7">
        <v>0</v>
      </c>
      <c r="D666" s="6" t="str">
        <f t="shared" si="10"/>
        <v>No</v>
      </c>
    </row>
    <row r="667" spans="1:4" x14ac:dyDescent="0.3">
      <c r="A667" s="3" t="s">
        <v>36</v>
      </c>
      <c r="B667" s="50">
        <v>1.5</v>
      </c>
      <c r="C667" s="7">
        <v>0</v>
      </c>
      <c r="D667" s="6" t="str">
        <f t="shared" si="10"/>
        <v>No</v>
      </c>
    </row>
    <row r="668" spans="1:4" x14ac:dyDescent="0.3">
      <c r="A668" s="3" t="s">
        <v>36</v>
      </c>
      <c r="B668" s="50">
        <v>1.5</v>
      </c>
      <c r="C668" s="7">
        <v>220</v>
      </c>
      <c r="D668" s="6" t="str">
        <f t="shared" si="10"/>
        <v>Yes</v>
      </c>
    </row>
    <row r="669" spans="1:4" x14ac:dyDescent="0.3">
      <c r="A669" s="3" t="s">
        <v>36</v>
      </c>
      <c r="B669" s="50">
        <v>0.5</v>
      </c>
      <c r="C669" s="7">
        <v>0</v>
      </c>
      <c r="D669" s="6" t="str">
        <f t="shared" si="10"/>
        <v>No</v>
      </c>
    </row>
    <row r="670" spans="1:4" x14ac:dyDescent="0.3">
      <c r="A670" s="3" t="s">
        <v>36</v>
      </c>
      <c r="B670" s="50">
        <v>0.2</v>
      </c>
      <c r="C670" s="7">
        <v>79</v>
      </c>
      <c r="D670" s="6" t="str">
        <f t="shared" si="10"/>
        <v>Yes</v>
      </c>
    </row>
    <row r="671" spans="1:4" x14ac:dyDescent="0.3">
      <c r="A671" s="3" t="s">
        <v>36</v>
      </c>
      <c r="B671" s="50">
        <v>1</v>
      </c>
      <c r="C671" s="7">
        <v>0</v>
      </c>
      <c r="D671" s="6" t="str">
        <f t="shared" si="10"/>
        <v>No</v>
      </c>
    </row>
    <row r="672" spans="1:4" x14ac:dyDescent="0.3">
      <c r="A672" s="3" t="s">
        <v>36</v>
      </c>
      <c r="B672" s="50">
        <v>1.4</v>
      </c>
      <c r="C672" s="7">
        <v>75</v>
      </c>
      <c r="D672" s="6" t="str">
        <f t="shared" si="10"/>
        <v>Yes</v>
      </c>
    </row>
    <row r="673" spans="1:4" x14ac:dyDescent="0.3">
      <c r="A673" s="3" t="s">
        <v>36</v>
      </c>
      <c r="B673" s="50">
        <v>2.2000000000000002</v>
      </c>
      <c r="C673" s="7">
        <v>0</v>
      </c>
      <c r="D673" s="6" t="str">
        <f t="shared" si="10"/>
        <v>No</v>
      </c>
    </row>
    <row r="674" spans="1:4" x14ac:dyDescent="0.3">
      <c r="A674" s="3" t="s">
        <v>36</v>
      </c>
      <c r="B674" s="50">
        <v>4.7</v>
      </c>
      <c r="C674" s="7">
        <v>0</v>
      </c>
      <c r="D674" s="6" t="str">
        <f t="shared" si="10"/>
        <v>No</v>
      </c>
    </row>
    <row r="675" spans="1:4" x14ac:dyDescent="0.3">
      <c r="A675" s="3" t="s">
        <v>36</v>
      </c>
      <c r="B675" s="50">
        <v>2.2000000000000002</v>
      </c>
      <c r="C675" s="7">
        <v>0</v>
      </c>
      <c r="D675" s="6" t="str">
        <f t="shared" si="10"/>
        <v>No</v>
      </c>
    </row>
    <row r="676" spans="1:4" x14ac:dyDescent="0.3">
      <c r="A676" s="3" t="s">
        <v>36</v>
      </c>
      <c r="B676" s="50">
        <v>2.5</v>
      </c>
      <c r="C676" s="7">
        <v>0</v>
      </c>
      <c r="D676" s="6" t="str">
        <f t="shared" si="10"/>
        <v>No</v>
      </c>
    </row>
    <row r="677" spans="1:4" x14ac:dyDescent="0.3">
      <c r="A677" s="3" t="s">
        <v>36</v>
      </c>
      <c r="B677" s="50">
        <v>1.2</v>
      </c>
      <c r="C677" s="7">
        <v>122</v>
      </c>
      <c r="D677" s="6" t="str">
        <f t="shared" si="10"/>
        <v>Yes</v>
      </c>
    </row>
    <row r="678" spans="1:4" x14ac:dyDescent="0.3">
      <c r="A678" s="3" t="s">
        <v>36</v>
      </c>
      <c r="B678" s="50">
        <v>2.9</v>
      </c>
      <c r="C678" s="7">
        <v>0</v>
      </c>
      <c r="D678" s="6" t="str">
        <f t="shared" si="10"/>
        <v>No</v>
      </c>
    </row>
    <row r="679" spans="1:4" x14ac:dyDescent="0.3">
      <c r="A679" s="3" t="s">
        <v>36</v>
      </c>
      <c r="B679" s="50">
        <v>3.8</v>
      </c>
      <c r="C679" s="7">
        <v>0</v>
      </c>
      <c r="D679" s="6" t="str">
        <f t="shared" si="10"/>
        <v>No</v>
      </c>
    </row>
    <row r="680" spans="1:4" x14ac:dyDescent="0.3">
      <c r="A680" s="3" t="s">
        <v>36</v>
      </c>
      <c r="B680" s="50">
        <v>2.5</v>
      </c>
      <c r="C680" s="7">
        <v>0</v>
      </c>
      <c r="D680" s="6" t="str">
        <f t="shared" si="10"/>
        <v>No</v>
      </c>
    </row>
    <row r="681" spans="1:4" x14ac:dyDescent="0.3">
      <c r="A681" s="3" t="s">
        <v>36</v>
      </c>
      <c r="B681" s="50">
        <v>1.5</v>
      </c>
      <c r="C681" s="7">
        <v>0</v>
      </c>
      <c r="D681" s="6" t="str">
        <f t="shared" si="10"/>
        <v>No</v>
      </c>
    </row>
    <row r="682" spans="1:4" x14ac:dyDescent="0.3">
      <c r="A682" s="3" t="s">
        <v>36</v>
      </c>
      <c r="B682" s="50">
        <v>1.2</v>
      </c>
      <c r="C682" s="7">
        <v>0</v>
      </c>
      <c r="D682" s="6" t="str">
        <f t="shared" si="10"/>
        <v>No</v>
      </c>
    </row>
    <row r="683" spans="1:4" x14ac:dyDescent="0.3">
      <c r="A683" s="3" t="s">
        <v>36</v>
      </c>
      <c r="B683" s="50">
        <v>7.4</v>
      </c>
      <c r="C683" s="7">
        <v>0</v>
      </c>
      <c r="D683" s="6" t="str">
        <f t="shared" si="10"/>
        <v>No</v>
      </c>
    </row>
    <row r="684" spans="1:4" x14ac:dyDescent="0.3">
      <c r="A684" s="3" t="s">
        <v>37</v>
      </c>
      <c r="B684" s="50">
        <v>4.4000000000000004</v>
      </c>
      <c r="C684" s="7">
        <v>0</v>
      </c>
      <c r="D684" s="6" t="str">
        <f t="shared" si="10"/>
        <v>No</v>
      </c>
    </row>
    <row r="685" spans="1:4" x14ac:dyDescent="0.3">
      <c r="A685" s="3" t="s">
        <v>36</v>
      </c>
      <c r="B685" s="50">
        <v>0.8</v>
      </c>
      <c r="C685" s="7">
        <v>0</v>
      </c>
      <c r="D685" s="6" t="str">
        <f t="shared" si="10"/>
        <v>No</v>
      </c>
    </row>
    <row r="686" spans="1:4" x14ac:dyDescent="0.3">
      <c r="A686" s="3" t="s">
        <v>36</v>
      </c>
      <c r="B686" s="50">
        <v>2.6</v>
      </c>
      <c r="C686" s="7">
        <v>0</v>
      </c>
      <c r="D686" s="6" t="str">
        <f t="shared" si="10"/>
        <v>No</v>
      </c>
    </row>
    <row r="687" spans="1:4" x14ac:dyDescent="0.3">
      <c r="A687" s="3" t="s">
        <v>36</v>
      </c>
      <c r="B687" s="50">
        <v>0.3</v>
      </c>
      <c r="C687" s="7">
        <v>0</v>
      </c>
      <c r="D687" s="6" t="str">
        <f t="shared" si="10"/>
        <v>No</v>
      </c>
    </row>
    <row r="688" spans="1:4" x14ac:dyDescent="0.3">
      <c r="A688" s="3" t="s">
        <v>36</v>
      </c>
      <c r="B688" s="50">
        <v>0.1</v>
      </c>
      <c r="C688" s="7">
        <v>0</v>
      </c>
      <c r="D688" s="6" t="str">
        <f t="shared" si="10"/>
        <v>No</v>
      </c>
    </row>
    <row r="689" spans="1:4" x14ac:dyDescent="0.3">
      <c r="A689" s="3" t="s">
        <v>36</v>
      </c>
      <c r="B689" s="50">
        <v>1.6</v>
      </c>
      <c r="C689" s="7">
        <v>75</v>
      </c>
      <c r="D689" s="6" t="str">
        <f t="shared" si="10"/>
        <v>Yes</v>
      </c>
    </row>
    <row r="690" spans="1:4" x14ac:dyDescent="0.3">
      <c r="A690" s="3" t="s">
        <v>36</v>
      </c>
      <c r="B690" s="50">
        <v>0.5</v>
      </c>
      <c r="C690" s="7">
        <v>0</v>
      </c>
      <c r="D690" s="6" t="str">
        <f t="shared" si="10"/>
        <v>No</v>
      </c>
    </row>
    <row r="691" spans="1:4" x14ac:dyDescent="0.3">
      <c r="A691" s="3" t="s">
        <v>36</v>
      </c>
      <c r="B691" s="50">
        <v>2</v>
      </c>
      <c r="C691" s="7">
        <v>77</v>
      </c>
      <c r="D691" s="6" t="str">
        <f t="shared" si="10"/>
        <v>Yes</v>
      </c>
    </row>
    <row r="692" spans="1:4" x14ac:dyDescent="0.3">
      <c r="A692" s="3" t="s">
        <v>37</v>
      </c>
      <c r="B692" s="50">
        <v>3.4</v>
      </c>
      <c r="C692" s="7">
        <v>0</v>
      </c>
      <c r="D692" s="6" t="str">
        <f t="shared" si="10"/>
        <v>No</v>
      </c>
    </row>
    <row r="693" spans="1:4" x14ac:dyDescent="0.3">
      <c r="A693" s="3" t="s">
        <v>36</v>
      </c>
      <c r="B693" s="50">
        <v>0.7</v>
      </c>
      <c r="C693" s="7">
        <v>0</v>
      </c>
      <c r="D693" s="6" t="str">
        <f t="shared" si="10"/>
        <v>No</v>
      </c>
    </row>
    <row r="694" spans="1:4" x14ac:dyDescent="0.3">
      <c r="A694" s="3" t="s">
        <v>36</v>
      </c>
      <c r="B694" s="50">
        <v>0.7</v>
      </c>
      <c r="C694" s="7">
        <v>91</v>
      </c>
      <c r="D694" s="6" t="str">
        <f t="shared" si="10"/>
        <v>Yes</v>
      </c>
    </row>
    <row r="695" spans="1:4" x14ac:dyDescent="0.3">
      <c r="A695" s="3" t="s">
        <v>36</v>
      </c>
      <c r="B695" s="50">
        <v>0.2</v>
      </c>
      <c r="C695" s="7">
        <v>86</v>
      </c>
      <c r="D695" s="6" t="str">
        <f t="shared" si="10"/>
        <v>Yes</v>
      </c>
    </row>
    <row r="696" spans="1:4" x14ac:dyDescent="0.3">
      <c r="A696" s="3" t="s">
        <v>36</v>
      </c>
      <c r="B696" s="50">
        <v>0.1</v>
      </c>
      <c r="C696" s="7">
        <v>0</v>
      </c>
      <c r="D696" s="6" t="str">
        <f t="shared" si="10"/>
        <v>No</v>
      </c>
    </row>
    <row r="697" spans="1:4" x14ac:dyDescent="0.3">
      <c r="A697" s="3" t="s">
        <v>36</v>
      </c>
      <c r="B697" s="50">
        <v>3.8</v>
      </c>
      <c r="C697" s="7">
        <v>0</v>
      </c>
      <c r="D697" s="6" t="str">
        <f t="shared" si="10"/>
        <v>No</v>
      </c>
    </row>
    <row r="698" spans="1:4" x14ac:dyDescent="0.3">
      <c r="A698" s="3" t="s">
        <v>36</v>
      </c>
      <c r="B698" s="50">
        <v>1.8</v>
      </c>
      <c r="C698" s="7">
        <v>0</v>
      </c>
      <c r="D698" s="6" t="str">
        <f t="shared" si="10"/>
        <v>No</v>
      </c>
    </row>
    <row r="699" spans="1:4" x14ac:dyDescent="0.3">
      <c r="A699" s="3" t="s">
        <v>36</v>
      </c>
      <c r="B699" s="50">
        <v>1.8</v>
      </c>
      <c r="C699" s="7">
        <v>0</v>
      </c>
      <c r="D699" s="6" t="str">
        <f t="shared" si="10"/>
        <v>No</v>
      </c>
    </row>
    <row r="700" spans="1:4" x14ac:dyDescent="0.3">
      <c r="A700" s="3" t="s">
        <v>36</v>
      </c>
      <c r="B700" s="50">
        <v>1.8</v>
      </c>
      <c r="C700" s="7">
        <v>0</v>
      </c>
      <c r="D700" s="6" t="str">
        <f t="shared" si="10"/>
        <v>No</v>
      </c>
    </row>
    <row r="701" spans="1:4" x14ac:dyDescent="0.3">
      <c r="A701" s="3" t="s">
        <v>36</v>
      </c>
      <c r="B701" s="50">
        <v>1.6</v>
      </c>
      <c r="C701" s="7">
        <v>0</v>
      </c>
      <c r="D701" s="6" t="str">
        <f t="shared" si="10"/>
        <v>No</v>
      </c>
    </row>
    <row r="702" spans="1:4" x14ac:dyDescent="0.3">
      <c r="A702" s="3" t="s">
        <v>36</v>
      </c>
      <c r="B702" s="50">
        <v>2</v>
      </c>
      <c r="C702" s="7">
        <v>127</v>
      </c>
      <c r="D702" s="6" t="str">
        <f t="shared" si="10"/>
        <v>Yes</v>
      </c>
    </row>
    <row r="703" spans="1:4" x14ac:dyDescent="0.3">
      <c r="A703" s="3" t="s">
        <v>36</v>
      </c>
      <c r="B703" s="50">
        <v>2.2999999999999998</v>
      </c>
      <c r="C703" s="7">
        <v>128</v>
      </c>
      <c r="D703" s="6" t="str">
        <f t="shared" si="10"/>
        <v>Yes</v>
      </c>
    </row>
    <row r="704" spans="1:4" x14ac:dyDescent="0.3">
      <c r="A704" s="3" t="s">
        <v>36</v>
      </c>
      <c r="B704" s="50">
        <v>1.4</v>
      </c>
      <c r="C704" s="7">
        <v>0</v>
      </c>
      <c r="D704" s="6" t="str">
        <f t="shared" si="10"/>
        <v>No</v>
      </c>
    </row>
    <row r="705" spans="1:4" x14ac:dyDescent="0.3">
      <c r="A705" s="3" t="s">
        <v>36</v>
      </c>
      <c r="B705" s="50">
        <v>0.5</v>
      </c>
      <c r="C705" s="7">
        <v>0</v>
      </c>
      <c r="D705" s="6" t="str">
        <f t="shared" si="10"/>
        <v>No</v>
      </c>
    </row>
    <row r="706" spans="1:4" x14ac:dyDescent="0.3">
      <c r="A706" s="3" t="s">
        <v>36</v>
      </c>
      <c r="B706" s="50">
        <v>1.2</v>
      </c>
      <c r="C706" s="7">
        <v>0</v>
      </c>
      <c r="D706" s="6" t="str">
        <f t="shared" si="10"/>
        <v>No</v>
      </c>
    </row>
    <row r="707" spans="1:4" x14ac:dyDescent="0.3">
      <c r="A707" s="3" t="s">
        <v>36</v>
      </c>
      <c r="B707" s="50">
        <v>0</v>
      </c>
      <c r="C707" s="7">
        <v>0</v>
      </c>
      <c r="D707" s="6" t="str">
        <f t="shared" ref="D707:D770" si="11">IF(C707=0,"No","Yes")</f>
        <v>No</v>
      </c>
    </row>
    <row r="708" spans="1:4" x14ac:dyDescent="0.3">
      <c r="A708" s="3" t="s">
        <v>36</v>
      </c>
      <c r="B708" s="50">
        <v>1.3</v>
      </c>
      <c r="C708" s="7">
        <v>0</v>
      </c>
      <c r="D708" s="6" t="str">
        <f t="shared" si="11"/>
        <v>No</v>
      </c>
    </row>
    <row r="709" spans="1:4" x14ac:dyDescent="0.3">
      <c r="A709" s="3" t="s">
        <v>36</v>
      </c>
      <c r="B709" s="50">
        <v>1.7</v>
      </c>
      <c r="C709" s="7">
        <v>104</v>
      </c>
      <c r="D709" s="6" t="str">
        <f t="shared" si="11"/>
        <v>Yes</v>
      </c>
    </row>
    <row r="710" spans="1:4" x14ac:dyDescent="0.3">
      <c r="A710" s="3" t="s">
        <v>37</v>
      </c>
      <c r="B710" s="50">
        <v>3</v>
      </c>
      <c r="C710" s="7">
        <v>115</v>
      </c>
      <c r="D710" s="6" t="str">
        <f t="shared" si="11"/>
        <v>Yes</v>
      </c>
    </row>
    <row r="711" spans="1:4" x14ac:dyDescent="0.3">
      <c r="A711" s="3" t="s">
        <v>36</v>
      </c>
      <c r="B711" s="50">
        <v>0.7</v>
      </c>
      <c r="C711" s="7">
        <v>226</v>
      </c>
      <c r="D711" s="6" t="str">
        <f t="shared" si="11"/>
        <v>Yes</v>
      </c>
    </row>
    <row r="712" spans="1:4" x14ac:dyDescent="0.3">
      <c r="A712" s="3" t="s">
        <v>36</v>
      </c>
      <c r="B712" s="50">
        <v>2.2999999999999998</v>
      </c>
      <c r="C712" s="7">
        <v>0</v>
      </c>
      <c r="D712" s="6" t="str">
        <f t="shared" si="11"/>
        <v>No</v>
      </c>
    </row>
    <row r="713" spans="1:4" x14ac:dyDescent="0.3">
      <c r="A713" s="3" t="s">
        <v>36</v>
      </c>
      <c r="B713" s="50">
        <v>1.3</v>
      </c>
      <c r="C713" s="7">
        <v>104</v>
      </c>
      <c r="D713" s="6" t="str">
        <f t="shared" si="11"/>
        <v>Yes</v>
      </c>
    </row>
    <row r="714" spans="1:4" x14ac:dyDescent="0.3">
      <c r="A714" s="3" t="s">
        <v>36</v>
      </c>
      <c r="B714" s="50">
        <v>0.4</v>
      </c>
      <c r="C714" s="7">
        <v>131</v>
      </c>
      <c r="D714" s="6" t="str">
        <f t="shared" si="11"/>
        <v>Yes</v>
      </c>
    </row>
    <row r="715" spans="1:4" x14ac:dyDescent="0.3">
      <c r="A715" s="3" t="s">
        <v>36</v>
      </c>
      <c r="B715" s="50">
        <v>1.3</v>
      </c>
      <c r="C715" s="7">
        <v>0</v>
      </c>
      <c r="D715" s="6" t="str">
        <f t="shared" si="11"/>
        <v>No</v>
      </c>
    </row>
    <row r="716" spans="1:4" x14ac:dyDescent="0.3">
      <c r="A716" s="3" t="s">
        <v>36</v>
      </c>
      <c r="B716" s="50">
        <v>2.2999999999999998</v>
      </c>
      <c r="C716" s="7">
        <v>150</v>
      </c>
      <c r="D716" s="6" t="str">
        <f t="shared" si="11"/>
        <v>Yes</v>
      </c>
    </row>
    <row r="717" spans="1:4" x14ac:dyDescent="0.3">
      <c r="A717" s="3" t="s">
        <v>36</v>
      </c>
      <c r="B717" s="50">
        <v>0.2</v>
      </c>
      <c r="C717" s="7">
        <v>171</v>
      </c>
      <c r="D717" s="6" t="str">
        <f t="shared" si="11"/>
        <v>Yes</v>
      </c>
    </row>
    <row r="718" spans="1:4" x14ac:dyDescent="0.3">
      <c r="A718" s="3" t="s">
        <v>36</v>
      </c>
      <c r="B718" s="50">
        <v>2</v>
      </c>
      <c r="C718" s="7">
        <v>0</v>
      </c>
      <c r="D718" s="6" t="str">
        <f t="shared" si="11"/>
        <v>No</v>
      </c>
    </row>
    <row r="719" spans="1:4" x14ac:dyDescent="0.3">
      <c r="A719" s="3" t="s">
        <v>36</v>
      </c>
      <c r="B719" s="50">
        <v>0.2</v>
      </c>
      <c r="C719" s="7">
        <v>0</v>
      </c>
      <c r="D719" s="6" t="str">
        <f t="shared" si="11"/>
        <v>No</v>
      </c>
    </row>
    <row r="720" spans="1:4" x14ac:dyDescent="0.3">
      <c r="A720" s="3" t="s">
        <v>36</v>
      </c>
      <c r="B720" s="50">
        <v>1.8</v>
      </c>
      <c r="C720" s="7">
        <v>0</v>
      </c>
      <c r="D720" s="6" t="str">
        <f t="shared" si="11"/>
        <v>No</v>
      </c>
    </row>
    <row r="721" spans="1:4" x14ac:dyDescent="0.3">
      <c r="A721" s="3" t="s">
        <v>36</v>
      </c>
      <c r="B721" s="50">
        <v>0.2</v>
      </c>
      <c r="C721" s="7">
        <v>0</v>
      </c>
      <c r="D721" s="6" t="str">
        <f t="shared" si="11"/>
        <v>No</v>
      </c>
    </row>
    <row r="722" spans="1:4" x14ac:dyDescent="0.3">
      <c r="A722" s="3" t="s">
        <v>36</v>
      </c>
      <c r="B722" s="50">
        <v>0.7</v>
      </c>
      <c r="C722" s="7">
        <v>0</v>
      </c>
      <c r="D722" s="6" t="str">
        <f t="shared" si="11"/>
        <v>No</v>
      </c>
    </row>
    <row r="723" spans="1:4" x14ac:dyDescent="0.3">
      <c r="A723" s="3" t="s">
        <v>36</v>
      </c>
      <c r="B723" s="50">
        <v>1.9</v>
      </c>
      <c r="C723" s="7">
        <v>329</v>
      </c>
      <c r="D723" s="6" t="str">
        <f t="shared" si="11"/>
        <v>Yes</v>
      </c>
    </row>
    <row r="724" spans="1:4" x14ac:dyDescent="0.3">
      <c r="A724" s="3" t="s">
        <v>36</v>
      </c>
      <c r="B724" s="50">
        <v>3.8</v>
      </c>
      <c r="C724" s="7">
        <v>272</v>
      </c>
      <c r="D724" s="6" t="str">
        <f t="shared" si="11"/>
        <v>Yes</v>
      </c>
    </row>
    <row r="725" spans="1:4" x14ac:dyDescent="0.3">
      <c r="A725" s="3" t="s">
        <v>36</v>
      </c>
      <c r="B725" s="50">
        <v>1</v>
      </c>
      <c r="C725" s="7">
        <v>0</v>
      </c>
      <c r="D725" s="6" t="str">
        <f t="shared" si="11"/>
        <v>No</v>
      </c>
    </row>
    <row r="726" spans="1:4" x14ac:dyDescent="0.3">
      <c r="A726" s="3" t="s">
        <v>36</v>
      </c>
      <c r="B726" s="50">
        <v>0</v>
      </c>
      <c r="C726" s="7">
        <v>0</v>
      </c>
      <c r="D726" s="6" t="str">
        <f t="shared" si="11"/>
        <v>No</v>
      </c>
    </row>
    <row r="727" spans="1:4" x14ac:dyDescent="0.3">
      <c r="A727" s="3" t="s">
        <v>36</v>
      </c>
      <c r="B727" s="50">
        <v>1.7</v>
      </c>
      <c r="C727" s="7">
        <v>0</v>
      </c>
      <c r="D727" s="6" t="str">
        <f t="shared" si="11"/>
        <v>No</v>
      </c>
    </row>
    <row r="728" spans="1:4" x14ac:dyDescent="0.3">
      <c r="A728" s="3" t="s">
        <v>36</v>
      </c>
      <c r="B728" s="50">
        <v>0.5</v>
      </c>
      <c r="C728" s="7">
        <v>262</v>
      </c>
      <c r="D728" s="6" t="str">
        <f t="shared" si="11"/>
        <v>Yes</v>
      </c>
    </row>
    <row r="729" spans="1:4" x14ac:dyDescent="0.3">
      <c r="A729" s="3" t="s">
        <v>36</v>
      </c>
      <c r="B729" s="50">
        <v>1.8</v>
      </c>
      <c r="C729" s="7">
        <v>0</v>
      </c>
      <c r="D729" s="6" t="str">
        <f t="shared" si="11"/>
        <v>No</v>
      </c>
    </row>
    <row r="730" spans="1:4" x14ac:dyDescent="0.3">
      <c r="A730" s="3" t="s">
        <v>36</v>
      </c>
      <c r="B730" s="50">
        <v>0.3</v>
      </c>
      <c r="C730" s="7">
        <v>75</v>
      </c>
      <c r="D730" s="6" t="str">
        <f t="shared" si="11"/>
        <v>Yes</v>
      </c>
    </row>
    <row r="731" spans="1:4" x14ac:dyDescent="0.3">
      <c r="A731" s="3" t="s">
        <v>36</v>
      </c>
      <c r="B731" s="50">
        <v>0.7</v>
      </c>
      <c r="C731" s="7">
        <v>0</v>
      </c>
      <c r="D731" s="6" t="str">
        <f t="shared" si="11"/>
        <v>No</v>
      </c>
    </row>
    <row r="732" spans="1:4" x14ac:dyDescent="0.3">
      <c r="A732" s="3" t="s">
        <v>36</v>
      </c>
      <c r="B732" s="50">
        <v>1.8</v>
      </c>
      <c r="C732" s="7">
        <v>95</v>
      </c>
      <c r="D732" s="6" t="str">
        <f t="shared" si="11"/>
        <v>Yes</v>
      </c>
    </row>
    <row r="733" spans="1:4" x14ac:dyDescent="0.3">
      <c r="A733" s="3" t="s">
        <v>36</v>
      </c>
      <c r="B733" s="50">
        <v>0.4</v>
      </c>
      <c r="C733" s="7">
        <v>0</v>
      </c>
      <c r="D733" s="6" t="str">
        <f t="shared" si="11"/>
        <v>No</v>
      </c>
    </row>
    <row r="734" spans="1:4" x14ac:dyDescent="0.3">
      <c r="A734" s="3" t="s">
        <v>36</v>
      </c>
      <c r="B734" s="50">
        <v>4.3</v>
      </c>
      <c r="C734" s="7">
        <v>76</v>
      </c>
      <c r="D734" s="6" t="str">
        <f t="shared" si="11"/>
        <v>Yes</v>
      </c>
    </row>
    <row r="735" spans="1:4" x14ac:dyDescent="0.3">
      <c r="A735" s="3" t="s">
        <v>36</v>
      </c>
      <c r="B735" s="50">
        <v>1.6</v>
      </c>
      <c r="C735" s="7">
        <v>0</v>
      </c>
      <c r="D735" s="6" t="str">
        <f t="shared" si="11"/>
        <v>No</v>
      </c>
    </row>
    <row r="736" spans="1:4" x14ac:dyDescent="0.3">
      <c r="A736" s="3" t="s">
        <v>36</v>
      </c>
      <c r="B736" s="50">
        <v>2.1</v>
      </c>
      <c r="C736" s="7">
        <v>234</v>
      </c>
      <c r="D736" s="6" t="str">
        <f t="shared" si="11"/>
        <v>Yes</v>
      </c>
    </row>
    <row r="737" spans="1:4" x14ac:dyDescent="0.3">
      <c r="A737" s="3" t="s">
        <v>36</v>
      </c>
      <c r="B737" s="50">
        <v>1</v>
      </c>
      <c r="C737" s="7">
        <v>107</v>
      </c>
      <c r="D737" s="6" t="str">
        <f t="shared" si="11"/>
        <v>Yes</v>
      </c>
    </row>
    <row r="738" spans="1:4" x14ac:dyDescent="0.3">
      <c r="A738" s="3" t="s">
        <v>37</v>
      </c>
      <c r="B738" s="50">
        <v>4.2</v>
      </c>
      <c r="C738" s="7">
        <v>0</v>
      </c>
      <c r="D738" s="6" t="str">
        <f t="shared" si="11"/>
        <v>No</v>
      </c>
    </row>
    <row r="739" spans="1:4" x14ac:dyDescent="0.3">
      <c r="A739" s="3" t="s">
        <v>36</v>
      </c>
      <c r="B739" s="50">
        <v>2.7</v>
      </c>
      <c r="C739" s="7">
        <v>0</v>
      </c>
      <c r="D739" s="6" t="str">
        <f t="shared" si="11"/>
        <v>No</v>
      </c>
    </row>
    <row r="740" spans="1:4" x14ac:dyDescent="0.3">
      <c r="A740" s="3" t="s">
        <v>36</v>
      </c>
      <c r="B740" s="50">
        <v>2.2999999999999998</v>
      </c>
      <c r="C740" s="7">
        <v>0</v>
      </c>
      <c r="D740" s="6" t="str">
        <f t="shared" si="11"/>
        <v>No</v>
      </c>
    </row>
    <row r="741" spans="1:4" x14ac:dyDescent="0.3">
      <c r="A741" s="3" t="s">
        <v>36</v>
      </c>
      <c r="B741" s="50">
        <v>0.3</v>
      </c>
      <c r="C741" s="7">
        <v>0</v>
      </c>
      <c r="D741" s="6" t="str">
        <f t="shared" si="11"/>
        <v>No</v>
      </c>
    </row>
    <row r="742" spans="1:4" x14ac:dyDescent="0.3">
      <c r="A742" s="3" t="s">
        <v>36</v>
      </c>
      <c r="B742" s="50">
        <v>0.7</v>
      </c>
      <c r="C742" s="7">
        <v>0</v>
      </c>
      <c r="D742" s="6" t="str">
        <f t="shared" si="11"/>
        <v>No</v>
      </c>
    </row>
    <row r="743" spans="1:4" x14ac:dyDescent="0.3">
      <c r="A743" s="3" t="s">
        <v>37</v>
      </c>
      <c r="B743" s="50">
        <v>4.0999999999999996</v>
      </c>
      <c r="C743" s="7">
        <v>0</v>
      </c>
      <c r="D743" s="6" t="str">
        <f t="shared" si="11"/>
        <v>No</v>
      </c>
    </row>
    <row r="744" spans="1:4" x14ac:dyDescent="0.3">
      <c r="A744" s="3" t="s">
        <v>36</v>
      </c>
      <c r="B744" s="50">
        <v>1.3</v>
      </c>
      <c r="C744" s="7">
        <v>0</v>
      </c>
      <c r="D744" s="6" t="str">
        <f t="shared" si="11"/>
        <v>No</v>
      </c>
    </row>
    <row r="745" spans="1:4" x14ac:dyDescent="0.3">
      <c r="A745" s="3" t="s">
        <v>36</v>
      </c>
      <c r="B745" s="50">
        <v>0.2</v>
      </c>
      <c r="C745" s="7">
        <v>0</v>
      </c>
      <c r="D745" s="6" t="str">
        <f t="shared" si="11"/>
        <v>No</v>
      </c>
    </row>
    <row r="746" spans="1:4" x14ac:dyDescent="0.3">
      <c r="A746" s="3" t="s">
        <v>36</v>
      </c>
      <c r="B746" s="50">
        <v>4.4000000000000004</v>
      </c>
      <c r="C746" s="7">
        <v>264</v>
      </c>
      <c r="D746" s="6" t="str">
        <f t="shared" si="11"/>
        <v>Yes</v>
      </c>
    </row>
    <row r="747" spans="1:4" x14ac:dyDescent="0.3">
      <c r="A747" s="3" t="s">
        <v>36</v>
      </c>
      <c r="B747" s="50">
        <v>1.6</v>
      </c>
      <c r="C747" s="7">
        <v>0</v>
      </c>
      <c r="D747" s="6" t="str">
        <f t="shared" si="11"/>
        <v>No</v>
      </c>
    </row>
    <row r="748" spans="1:4" x14ac:dyDescent="0.3">
      <c r="A748" s="3" t="s">
        <v>36</v>
      </c>
      <c r="B748" s="50">
        <v>0.4</v>
      </c>
      <c r="C748" s="7">
        <v>0</v>
      </c>
      <c r="D748" s="6" t="str">
        <f t="shared" si="11"/>
        <v>No</v>
      </c>
    </row>
    <row r="749" spans="1:4" x14ac:dyDescent="0.3">
      <c r="A749" s="3" t="s">
        <v>36</v>
      </c>
      <c r="B749" s="50">
        <v>4.4000000000000004</v>
      </c>
      <c r="C749" s="7">
        <v>0</v>
      </c>
      <c r="D749" s="6" t="str">
        <f t="shared" si="11"/>
        <v>No</v>
      </c>
    </row>
    <row r="750" spans="1:4" x14ac:dyDescent="0.3">
      <c r="A750" s="3" t="s">
        <v>36</v>
      </c>
      <c r="B750" s="50">
        <v>1.9</v>
      </c>
      <c r="C750" s="7">
        <v>0</v>
      </c>
      <c r="D750" s="6" t="str">
        <f t="shared" si="11"/>
        <v>No</v>
      </c>
    </row>
    <row r="751" spans="1:4" x14ac:dyDescent="0.3">
      <c r="A751" s="3" t="s">
        <v>36</v>
      </c>
      <c r="B751" s="50">
        <v>4.4000000000000004</v>
      </c>
      <c r="C751" s="7">
        <v>0</v>
      </c>
      <c r="D751" s="6" t="str">
        <f t="shared" si="11"/>
        <v>No</v>
      </c>
    </row>
    <row r="752" spans="1:4" x14ac:dyDescent="0.3">
      <c r="A752" s="3" t="s">
        <v>36</v>
      </c>
      <c r="B752" s="50">
        <v>1.4</v>
      </c>
      <c r="C752" s="7">
        <v>0</v>
      </c>
      <c r="D752" s="6" t="str">
        <f t="shared" si="11"/>
        <v>No</v>
      </c>
    </row>
    <row r="753" spans="1:4" x14ac:dyDescent="0.3">
      <c r="A753" s="3" t="s">
        <v>36</v>
      </c>
      <c r="B753" s="50">
        <v>1.8</v>
      </c>
      <c r="C753" s="7">
        <v>0</v>
      </c>
      <c r="D753" s="6" t="str">
        <f t="shared" si="11"/>
        <v>No</v>
      </c>
    </row>
    <row r="754" spans="1:4" x14ac:dyDescent="0.3">
      <c r="A754" s="3" t="s">
        <v>36</v>
      </c>
      <c r="B754" s="50">
        <v>1</v>
      </c>
      <c r="C754" s="7">
        <v>120</v>
      </c>
      <c r="D754" s="6" t="str">
        <f t="shared" si="11"/>
        <v>Yes</v>
      </c>
    </row>
    <row r="755" spans="1:4" x14ac:dyDescent="0.3">
      <c r="A755" s="3" t="s">
        <v>36</v>
      </c>
      <c r="B755" s="50">
        <v>2</v>
      </c>
      <c r="C755" s="7">
        <v>0</v>
      </c>
      <c r="D755" s="6" t="str">
        <f t="shared" si="11"/>
        <v>No</v>
      </c>
    </row>
    <row r="756" spans="1:4" x14ac:dyDescent="0.3">
      <c r="A756" s="3" t="s">
        <v>36</v>
      </c>
      <c r="B756" s="50">
        <v>0.4</v>
      </c>
      <c r="C756" s="7">
        <v>0</v>
      </c>
      <c r="D756" s="6" t="str">
        <f t="shared" si="11"/>
        <v>No</v>
      </c>
    </row>
    <row r="757" spans="1:4" x14ac:dyDescent="0.3">
      <c r="A757" s="3" t="s">
        <v>36</v>
      </c>
      <c r="B757" s="50">
        <v>0.7</v>
      </c>
      <c r="C757" s="7">
        <v>0</v>
      </c>
      <c r="D757" s="6" t="str">
        <f t="shared" si="11"/>
        <v>No</v>
      </c>
    </row>
    <row r="758" spans="1:4" x14ac:dyDescent="0.3">
      <c r="A758" s="3" t="s">
        <v>36</v>
      </c>
      <c r="B758" s="50">
        <v>0.9</v>
      </c>
      <c r="C758" s="7">
        <v>0</v>
      </c>
      <c r="D758" s="6" t="str">
        <f t="shared" si="11"/>
        <v>No</v>
      </c>
    </row>
    <row r="759" spans="1:4" x14ac:dyDescent="0.3">
      <c r="A759" s="3" t="s">
        <v>36</v>
      </c>
      <c r="B759" s="50">
        <v>4.7</v>
      </c>
      <c r="C759" s="7">
        <v>553</v>
      </c>
      <c r="D759" s="6" t="str">
        <f t="shared" si="11"/>
        <v>Yes</v>
      </c>
    </row>
    <row r="760" spans="1:4" x14ac:dyDescent="0.3">
      <c r="A760" s="3" t="s">
        <v>36</v>
      </c>
      <c r="B760" s="50">
        <v>2.2999999999999998</v>
      </c>
      <c r="C760" s="7">
        <v>0</v>
      </c>
      <c r="D760" s="6" t="str">
        <f t="shared" si="11"/>
        <v>No</v>
      </c>
    </row>
    <row r="761" spans="1:4" x14ac:dyDescent="0.3">
      <c r="A761" s="3" t="s">
        <v>36</v>
      </c>
      <c r="B761" s="50">
        <v>2.2999999999999998</v>
      </c>
      <c r="C761" s="7">
        <v>0</v>
      </c>
      <c r="D761" s="6" t="str">
        <f t="shared" si="11"/>
        <v>No</v>
      </c>
    </row>
    <row r="762" spans="1:4" x14ac:dyDescent="0.3">
      <c r="A762" s="3" t="s">
        <v>36</v>
      </c>
      <c r="B762" s="50">
        <v>2.5</v>
      </c>
      <c r="C762" s="7">
        <v>174</v>
      </c>
      <c r="D762" s="6" t="str">
        <f t="shared" si="11"/>
        <v>Yes</v>
      </c>
    </row>
    <row r="763" spans="1:4" x14ac:dyDescent="0.3">
      <c r="A763" s="3" t="s">
        <v>36</v>
      </c>
      <c r="B763" s="50">
        <v>0.3</v>
      </c>
      <c r="C763" s="7">
        <v>0</v>
      </c>
      <c r="D763" s="6" t="str">
        <f t="shared" si="11"/>
        <v>No</v>
      </c>
    </row>
    <row r="764" spans="1:4" x14ac:dyDescent="0.3">
      <c r="A764" s="3" t="s">
        <v>36</v>
      </c>
      <c r="B764" s="50">
        <v>4.7</v>
      </c>
      <c r="C764" s="7">
        <v>0</v>
      </c>
      <c r="D764" s="6" t="str">
        <f t="shared" si="11"/>
        <v>No</v>
      </c>
    </row>
    <row r="765" spans="1:4" x14ac:dyDescent="0.3">
      <c r="A765" s="3" t="s">
        <v>37</v>
      </c>
      <c r="B765" s="50">
        <v>3.8</v>
      </c>
      <c r="C765" s="7">
        <v>304</v>
      </c>
      <c r="D765" s="6" t="str">
        <f t="shared" si="11"/>
        <v>Yes</v>
      </c>
    </row>
    <row r="766" spans="1:4" x14ac:dyDescent="0.3">
      <c r="A766" s="3" t="s">
        <v>36</v>
      </c>
      <c r="B766" s="50">
        <v>1.4</v>
      </c>
      <c r="C766" s="7">
        <v>0</v>
      </c>
      <c r="D766" s="6" t="str">
        <f t="shared" si="11"/>
        <v>No</v>
      </c>
    </row>
    <row r="767" spans="1:4" x14ac:dyDescent="0.3">
      <c r="A767" s="3" t="s">
        <v>36</v>
      </c>
      <c r="B767" s="50">
        <v>1.7</v>
      </c>
      <c r="C767" s="7">
        <v>0</v>
      </c>
      <c r="D767" s="6" t="str">
        <f t="shared" si="11"/>
        <v>No</v>
      </c>
    </row>
    <row r="768" spans="1:4" x14ac:dyDescent="0.3">
      <c r="A768" s="3" t="s">
        <v>36</v>
      </c>
      <c r="B768" s="50">
        <v>2.5</v>
      </c>
      <c r="C768" s="7">
        <v>0</v>
      </c>
      <c r="D768" s="6" t="str">
        <f t="shared" si="11"/>
        <v>No</v>
      </c>
    </row>
    <row r="769" spans="1:4" x14ac:dyDescent="0.3">
      <c r="A769" s="3" t="s">
        <v>36</v>
      </c>
      <c r="B769" s="50">
        <v>0.4</v>
      </c>
      <c r="C769" s="7">
        <v>78</v>
      </c>
      <c r="D769" s="6" t="str">
        <f t="shared" si="11"/>
        <v>Yes</v>
      </c>
    </row>
    <row r="770" spans="1:4" x14ac:dyDescent="0.3">
      <c r="A770" s="3" t="s">
        <v>37</v>
      </c>
      <c r="B770" s="50">
        <v>3.4</v>
      </c>
      <c r="C770" s="7">
        <v>0</v>
      </c>
      <c r="D770" s="6" t="str">
        <f t="shared" si="11"/>
        <v>No</v>
      </c>
    </row>
    <row r="771" spans="1:4" x14ac:dyDescent="0.3">
      <c r="A771" s="3" t="s">
        <v>36</v>
      </c>
      <c r="B771" s="50">
        <v>2.8</v>
      </c>
      <c r="C771" s="7">
        <v>0</v>
      </c>
      <c r="D771" s="6" t="str">
        <f t="shared" ref="D771:D834" si="12">IF(C771=0,"No","Yes")</f>
        <v>No</v>
      </c>
    </row>
    <row r="772" spans="1:4" x14ac:dyDescent="0.3">
      <c r="A772" s="3" t="s">
        <v>36</v>
      </c>
      <c r="B772" s="50">
        <v>2.9</v>
      </c>
      <c r="C772" s="7">
        <v>160</v>
      </c>
      <c r="D772" s="6" t="str">
        <f t="shared" si="12"/>
        <v>Yes</v>
      </c>
    </row>
    <row r="773" spans="1:4" x14ac:dyDescent="0.3">
      <c r="A773" s="3" t="s">
        <v>36</v>
      </c>
      <c r="B773" s="50">
        <v>1.6</v>
      </c>
      <c r="C773" s="7">
        <v>0</v>
      </c>
      <c r="D773" s="6" t="str">
        <f t="shared" si="12"/>
        <v>No</v>
      </c>
    </row>
    <row r="774" spans="1:4" x14ac:dyDescent="0.3">
      <c r="A774" s="3" t="s">
        <v>36</v>
      </c>
      <c r="B774" s="50">
        <v>1.7</v>
      </c>
      <c r="C774" s="7">
        <v>0</v>
      </c>
      <c r="D774" s="6" t="str">
        <f t="shared" si="12"/>
        <v>No</v>
      </c>
    </row>
    <row r="775" spans="1:4" x14ac:dyDescent="0.3">
      <c r="A775" s="3" t="s">
        <v>36</v>
      </c>
      <c r="B775" s="50">
        <v>0.5</v>
      </c>
      <c r="C775" s="7">
        <v>0</v>
      </c>
      <c r="D775" s="6" t="str">
        <f t="shared" si="12"/>
        <v>No</v>
      </c>
    </row>
    <row r="776" spans="1:4" x14ac:dyDescent="0.3">
      <c r="A776" s="3" t="s">
        <v>37</v>
      </c>
      <c r="B776" s="50">
        <v>6.5</v>
      </c>
      <c r="C776" s="7">
        <v>0</v>
      </c>
      <c r="D776" s="6" t="str">
        <f t="shared" si="12"/>
        <v>No</v>
      </c>
    </row>
    <row r="777" spans="1:4" x14ac:dyDescent="0.3">
      <c r="A777" s="3" t="s">
        <v>36</v>
      </c>
      <c r="B777" s="50">
        <v>0.7</v>
      </c>
      <c r="C777" s="7">
        <v>0</v>
      </c>
      <c r="D777" s="6" t="str">
        <f t="shared" si="12"/>
        <v>No</v>
      </c>
    </row>
    <row r="778" spans="1:4" x14ac:dyDescent="0.3">
      <c r="A778" s="3" t="s">
        <v>36</v>
      </c>
      <c r="B778" s="50">
        <v>1.6</v>
      </c>
      <c r="C778" s="7">
        <v>278</v>
      </c>
      <c r="D778" s="6" t="str">
        <f t="shared" si="12"/>
        <v>Yes</v>
      </c>
    </row>
    <row r="779" spans="1:4" x14ac:dyDescent="0.3">
      <c r="A779" s="3" t="s">
        <v>36</v>
      </c>
      <c r="B779" s="50">
        <v>1.9</v>
      </c>
      <c r="C779" s="7">
        <v>0</v>
      </c>
      <c r="D779" s="6" t="str">
        <f t="shared" si="12"/>
        <v>No</v>
      </c>
    </row>
    <row r="780" spans="1:4" x14ac:dyDescent="0.3">
      <c r="A780" s="3" t="s">
        <v>36</v>
      </c>
      <c r="B780" s="50">
        <v>2.8</v>
      </c>
      <c r="C780" s="7">
        <v>0</v>
      </c>
      <c r="D780" s="6" t="str">
        <f t="shared" si="12"/>
        <v>No</v>
      </c>
    </row>
    <row r="781" spans="1:4" x14ac:dyDescent="0.3">
      <c r="A781" s="3" t="s">
        <v>36</v>
      </c>
      <c r="B781" s="50">
        <v>0.2</v>
      </c>
      <c r="C781" s="7">
        <v>0</v>
      </c>
      <c r="D781" s="6" t="str">
        <f t="shared" si="12"/>
        <v>No</v>
      </c>
    </row>
    <row r="782" spans="1:4" x14ac:dyDescent="0.3">
      <c r="A782" s="3" t="s">
        <v>36</v>
      </c>
      <c r="B782" s="50">
        <v>1.5</v>
      </c>
      <c r="C782" s="7">
        <v>0</v>
      </c>
      <c r="D782" s="6" t="str">
        <f t="shared" si="12"/>
        <v>No</v>
      </c>
    </row>
    <row r="783" spans="1:4" x14ac:dyDescent="0.3">
      <c r="A783" s="3" t="s">
        <v>36</v>
      </c>
      <c r="B783" s="50">
        <v>0.7</v>
      </c>
      <c r="C783" s="7">
        <v>0</v>
      </c>
      <c r="D783" s="6" t="str">
        <f t="shared" si="12"/>
        <v>No</v>
      </c>
    </row>
    <row r="784" spans="1:4" x14ac:dyDescent="0.3">
      <c r="A784" s="3" t="s">
        <v>36</v>
      </c>
      <c r="B784" s="50">
        <v>2.7</v>
      </c>
      <c r="C784" s="7">
        <v>0</v>
      </c>
      <c r="D784" s="6" t="str">
        <f t="shared" si="12"/>
        <v>No</v>
      </c>
    </row>
    <row r="785" spans="1:4" x14ac:dyDescent="0.3">
      <c r="A785" s="3" t="s">
        <v>36</v>
      </c>
      <c r="B785" s="50">
        <v>2.2999999999999998</v>
      </c>
      <c r="C785" s="7">
        <v>0</v>
      </c>
      <c r="D785" s="6" t="str">
        <f t="shared" si="12"/>
        <v>No</v>
      </c>
    </row>
    <row r="786" spans="1:4" x14ac:dyDescent="0.3">
      <c r="A786" s="3" t="s">
        <v>37</v>
      </c>
      <c r="B786" s="50">
        <v>1.8</v>
      </c>
      <c r="C786" s="7">
        <v>198</v>
      </c>
      <c r="D786" s="6" t="str">
        <f t="shared" si="12"/>
        <v>Yes</v>
      </c>
    </row>
    <row r="787" spans="1:4" x14ac:dyDescent="0.3">
      <c r="A787" s="3" t="s">
        <v>36</v>
      </c>
      <c r="B787" s="50">
        <v>0.9</v>
      </c>
      <c r="C787" s="7">
        <v>0</v>
      </c>
      <c r="D787" s="6" t="str">
        <f t="shared" si="12"/>
        <v>No</v>
      </c>
    </row>
    <row r="788" spans="1:4" x14ac:dyDescent="0.3">
      <c r="A788" s="3" t="s">
        <v>36</v>
      </c>
      <c r="B788" s="50">
        <v>2.2999999999999998</v>
      </c>
      <c r="C788" s="7">
        <v>174</v>
      </c>
      <c r="D788" s="6" t="str">
        <f t="shared" si="12"/>
        <v>Yes</v>
      </c>
    </row>
    <row r="789" spans="1:4" x14ac:dyDescent="0.3">
      <c r="A789" s="3" t="s">
        <v>36</v>
      </c>
      <c r="B789" s="50">
        <v>2.2000000000000002</v>
      </c>
      <c r="C789" s="7">
        <v>178</v>
      </c>
      <c r="D789" s="6" t="str">
        <f t="shared" si="12"/>
        <v>Yes</v>
      </c>
    </row>
    <row r="790" spans="1:4" x14ac:dyDescent="0.3">
      <c r="A790" s="3" t="s">
        <v>36</v>
      </c>
      <c r="B790" s="50">
        <v>0.5</v>
      </c>
      <c r="C790" s="7">
        <v>0</v>
      </c>
      <c r="D790" s="6" t="str">
        <f t="shared" si="12"/>
        <v>No</v>
      </c>
    </row>
    <row r="791" spans="1:4" x14ac:dyDescent="0.3">
      <c r="A791" s="3" t="s">
        <v>36</v>
      </c>
      <c r="B791" s="50">
        <v>1.4</v>
      </c>
      <c r="C791" s="7">
        <v>0</v>
      </c>
      <c r="D791" s="6" t="str">
        <f t="shared" si="12"/>
        <v>No</v>
      </c>
    </row>
    <row r="792" spans="1:4" x14ac:dyDescent="0.3">
      <c r="A792" s="3" t="s">
        <v>36</v>
      </c>
      <c r="B792" s="50">
        <v>1.3</v>
      </c>
      <c r="C792" s="7">
        <v>0</v>
      </c>
      <c r="D792" s="6" t="str">
        <f t="shared" si="12"/>
        <v>No</v>
      </c>
    </row>
    <row r="793" spans="1:4" x14ac:dyDescent="0.3">
      <c r="A793" s="3" t="s">
        <v>36</v>
      </c>
      <c r="B793" s="50">
        <v>4.3</v>
      </c>
      <c r="C793" s="7">
        <v>0</v>
      </c>
      <c r="D793" s="6" t="str">
        <f t="shared" si="12"/>
        <v>No</v>
      </c>
    </row>
    <row r="794" spans="1:4" x14ac:dyDescent="0.3">
      <c r="A794" s="3" t="s">
        <v>36</v>
      </c>
      <c r="B794" s="50">
        <v>0.8</v>
      </c>
      <c r="C794" s="7">
        <v>0</v>
      </c>
      <c r="D794" s="6" t="str">
        <f t="shared" si="12"/>
        <v>No</v>
      </c>
    </row>
    <row r="795" spans="1:4" x14ac:dyDescent="0.3">
      <c r="A795" s="3" t="s">
        <v>36</v>
      </c>
      <c r="B795" s="50">
        <v>2.6</v>
      </c>
      <c r="C795" s="7">
        <v>0</v>
      </c>
      <c r="D795" s="6" t="str">
        <f t="shared" si="12"/>
        <v>No</v>
      </c>
    </row>
    <row r="796" spans="1:4" x14ac:dyDescent="0.3">
      <c r="A796" s="3" t="s">
        <v>36</v>
      </c>
      <c r="B796" s="50">
        <v>0.3</v>
      </c>
      <c r="C796" s="7">
        <v>0</v>
      </c>
      <c r="D796" s="6" t="str">
        <f t="shared" si="12"/>
        <v>No</v>
      </c>
    </row>
    <row r="797" spans="1:4" x14ac:dyDescent="0.3">
      <c r="A797" s="3" t="s">
        <v>36</v>
      </c>
      <c r="B797" s="50">
        <v>0.4</v>
      </c>
      <c r="C797" s="7">
        <v>0</v>
      </c>
      <c r="D797" s="6" t="str">
        <f t="shared" si="12"/>
        <v>No</v>
      </c>
    </row>
    <row r="798" spans="1:4" x14ac:dyDescent="0.3">
      <c r="A798" s="3" t="s">
        <v>36</v>
      </c>
      <c r="B798" s="50">
        <v>2.2999999999999998</v>
      </c>
      <c r="C798" s="7">
        <v>0</v>
      </c>
      <c r="D798" s="6" t="str">
        <f t="shared" si="12"/>
        <v>No</v>
      </c>
    </row>
    <row r="799" spans="1:4" x14ac:dyDescent="0.3">
      <c r="A799" s="3" t="s">
        <v>36</v>
      </c>
      <c r="B799" s="50">
        <v>1.6</v>
      </c>
      <c r="C799" s="7">
        <v>0</v>
      </c>
      <c r="D799" s="6" t="str">
        <f t="shared" si="12"/>
        <v>No</v>
      </c>
    </row>
    <row r="800" spans="1:4" x14ac:dyDescent="0.3">
      <c r="A800" s="3" t="s">
        <v>36</v>
      </c>
      <c r="B800" s="50">
        <v>0.4</v>
      </c>
      <c r="C800" s="7">
        <v>0</v>
      </c>
      <c r="D800" s="6" t="str">
        <f t="shared" si="12"/>
        <v>No</v>
      </c>
    </row>
    <row r="801" spans="1:4" x14ac:dyDescent="0.3">
      <c r="A801" s="3" t="s">
        <v>36</v>
      </c>
      <c r="B801" s="50">
        <v>6</v>
      </c>
      <c r="C801" s="7">
        <v>0</v>
      </c>
      <c r="D801" s="6" t="str">
        <f t="shared" si="12"/>
        <v>No</v>
      </c>
    </row>
    <row r="802" spans="1:4" x14ac:dyDescent="0.3">
      <c r="A802" s="3" t="s">
        <v>36</v>
      </c>
      <c r="B802" s="50">
        <v>0.4</v>
      </c>
      <c r="C802" s="7">
        <v>0</v>
      </c>
      <c r="D802" s="6" t="str">
        <f t="shared" si="12"/>
        <v>No</v>
      </c>
    </row>
    <row r="803" spans="1:4" x14ac:dyDescent="0.3">
      <c r="A803" s="3" t="s">
        <v>36</v>
      </c>
      <c r="B803" s="50">
        <v>0.4</v>
      </c>
      <c r="C803" s="7">
        <v>135</v>
      </c>
      <c r="D803" s="6" t="str">
        <f t="shared" si="12"/>
        <v>Yes</v>
      </c>
    </row>
    <row r="804" spans="1:4" x14ac:dyDescent="0.3">
      <c r="A804" s="3" t="s">
        <v>36</v>
      </c>
      <c r="B804" s="50">
        <v>6</v>
      </c>
      <c r="C804" s="7">
        <v>0</v>
      </c>
      <c r="D804" s="6" t="str">
        <f t="shared" si="12"/>
        <v>No</v>
      </c>
    </row>
    <row r="805" spans="1:4" x14ac:dyDescent="0.3">
      <c r="A805" s="3" t="s">
        <v>36</v>
      </c>
      <c r="B805" s="50">
        <v>4.3</v>
      </c>
      <c r="C805" s="7">
        <v>0</v>
      </c>
      <c r="D805" s="6" t="str">
        <f t="shared" si="12"/>
        <v>No</v>
      </c>
    </row>
    <row r="806" spans="1:4" x14ac:dyDescent="0.3">
      <c r="A806" s="3" t="s">
        <v>36</v>
      </c>
      <c r="B806" s="50">
        <v>1.4</v>
      </c>
      <c r="C806" s="7">
        <v>0</v>
      </c>
      <c r="D806" s="6" t="str">
        <f t="shared" si="12"/>
        <v>No</v>
      </c>
    </row>
    <row r="807" spans="1:4" x14ac:dyDescent="0.3">
      <c r="A807" s="3" t="s">
        <v>36</v>
      </c>
      <c r="B807" s="50">
        <v>1.7</v>
      </c>
      <c r="C807" s="7">
        <v>0</v>
      </c>
      <c r="D807" s="6" t="str">
        <f t="shared" si="12"/>
        <v>No</v>
      </c>
    </row>
    <row r="808" spans="1:4" x14ac:dyDescent="0.3">
      <c r="A808" s="3" t="s">
        <v>36</v>
      </c>
      <c r="B808" s="50">
        <v>0.3</v>
      </c>
      <c r="C808" s="7">
        <v>0</v>
      </c>
      <c r="D808" s="6" t="str">
        <f t="shared" si="12"/>
        <v>No</v>
      </c>
    </row>
    <row r="809" spans="1:4" x14ac:dyDescent="0.3">
      <c r="A809" s="3" t="s">
        <v>36</v>
      </c>
      <c r="B809" s="50">
        <v>2.8</v>
      </c>
      <c r="C809" s="7">
        <v>103</v>
      </c>
      <c r="D809" s="6" t="str">
        <f t="shared" si="12"/>
        <v>Yes</v>
      </c>
    </row>
    <row r="810" spans="1:4" x14ac:dyDescent="0.3">
      <c r="A810" s="3" t="s">
        <v>36</v>
      </c>
      <c r="B810" s="50">
        <v>2.2999999999999998</v>
      </c>
      <c r="C810" s="7">
        <v>193</v>
      </c>
      <c r="D810" s="6" t="str">
        <f t="shared" si="12"/>
        <v>Yes</v>
      </c>
    </row>
    <row r="811" spans="1:4" x14ac:dyDescent="0.3">
      <c r="A811" s="3" t="s">
        <v>36</v>
      </c>
      <c r="B811" s="50">
        <v>0.7</v>
      </c>
      <c r="C811" s="7">
        <v>0</v>
      </c>
      <c r="D811" s="6" t="str">
        <f t="shared" si="12"/>
        <v>No</v>
      </c>
    </row>
    <row r="812" spans="1:4" x14ac:dyDescent="0.3">
      <c r="A812" s="3" t="s">
        <v>37</v>
      </c>
      <c r="B812" s="50">
        <v>7.2</v>
      </c>
      <c r="C812" s="7">
        <v>0</v>
      </c>
      <c r="D812" s="6" t="str">
        <f t="shared" si="12"/>
        <v>No</v>
      </c>
    </row>
    <row r="813" spans="1:4" x14ac:dyDescent="0.3">
      <c r="A813" s="3" t="s">
        <v>36</v>
      </c>
      <c r="B813" s="50">
        <v>2.1</v>
      </c>
      <c r="C813" s="7">
        <v>0</v>
      </c>
      <c r="D813" s="6" t="str">
        <f t="shared" si="12"/>
        <v>No</v>
      </c>
    </row>
    <row r="814" spans="1:4" x14ac:dyDescent="0.3">
      <c r="A814" s="3" t="s">
        <v>36</v>
      </c>
      <c r="B814" s="50">
        <v>1.5</v>
      </c>
      <c r="C814" s="7">
        <v>0</v>
      </c>
      <c r="D814" s="6" t="str">
        <f t="shared" si="12"/>
        <v>No</v>
      </c>
    </row>
    <row r="815" spans="1:4" x14ac:dyDescent="0.3">
      <c r="A815" s="3" t="s">
        <v>36</v>
      </c>
      <c r="B815" s="50">
        <v>2.2000000000000002</v>
      </c>
      <c r="C815" s="7">
        <v>0</v>
      </c>
      <c r="D815" s="6" t="str">
        <f t="shared" si="12"/>
        <v>No</v>
      </c>
    </row>
    <row r="816" spans="1:4" x14ac:dyDescent="0.3">
      <c r="A816" s="3" t="s">
        <v>36</v>
      </c>
      <c r="B816" s="50">
        <v>2</v>
      </c>
      <c r="C816" s="7">
        <v>402</v>
      </c>
      <c r="D816" s="6" t="str">
        <f t="shared" si="12"/>
        <v>Yes</v>
      </c>
    </row>
    <row r="817" spans="1:4" x14ac:dyDescent="0.3">
      <c r="A817" s="3" t="s">
        <v>36</v>
      </c>
      <c r="B817" s="50">
        <v>1.4</v>
      </c>
      <c r="C817" s="7">
        <v>270</v>
      </c>
      <c r="D817" s="6" t="str">
        <f t="shared" si="12"/>
        <v>Yes</v>
      </c>
    </row>
    <row r="818" spans="1:4" x14ac:dyDescent="0.3">
      <c r="A818" s="3" t="s">
        <v>36</v>
      </c>
      <c r="B818" s="50">
        <v>0.7</v>
      </c>
      <c r="C818" s="7">
        <v>0</v>
      </c>
      <c r="D818" s="6" t="str">
        <f t="shared" si="12"/>
        <v>No</v>
      </c>
    </row>
    <row r="819" spans="1:4" x14ac:dyDescent="0.3">
      <c r="A819" s="3" t="s">
        <v>36</v>
      </c>
      <c r="B819" s="50">
        <v>0.3</v>
      </c>
      <c r="C819" s="7">
        <v>0</v>
      </c>
      <c r="D819" s="6" t="str">
        <f t="shared" si="12"/>
        <v>No</v>
      </c>
    </row>
    <row r="820" spans="1:4" x14ac:dyDescent="0.3">
      <c r="A820" s="3" t="s">
        <v>36</v>
      </c>
      <c r="B820" s="50">
        <v>2.1</v>
      </c>
      <c r="C820" s="7">
        <v>0</v>
      </c>
      <c r="D820" s="6" t="str">
        <f t="shared" si="12"/>
        <v>No</v>
      </c>
    </row>
    <row r="821" spans="1:4" x14ac:dyDescent="0.3">
      <c r="A821" s="3" t="s">
        <v>37</v>
      </c>
      <c r="B821" s="50">
        <v>3.8</v>
      </c>
      <c r="C821" s="7">
        <v>119</v>
      </c>
      <c r="D821" s="6" t="str">
        <f t="shared" si="12"/>
        <v>Yes</v>
      </c>
    </row>
    <row r="822" spans="1:4" x14ac:dyDescent="0.3">
      <c r="A822" s="3" t="s">
        <v>37</v>
      </c>
      <c r="B822" s="50">
        <v>3</v>
      </c>
      <c r="C822" s="7">
        <v>115</v>
      </c>
      <c r="D822" s="6" t="str">
        <f t="shared" si="12"/>
        <v>Yes</v>
      </c>
    </row>
    <row r="823" spans="1:4" x14ac:dyDescent="0.3">
      <c r="A823" s="3" t="s">
        <v>36</v>
      </c>
      <c r="B823" s="50">
        <v>2.2000000000000002</v>
      </c>
      <c r="C823" s="7">
        <v>0</v>
      </c>
      <c r="D823" s="6" t="str">
        <f t="shared" si="12"/>
        <v>No</v>
      </c>
    </row>
    <row r="824" spans="1:4" x14ac:dyDescent="0.3">
      <c r="A824" s="3" t="s">
        <v>36</v>
      </c>
      <c r="B824" s="50">
        <v>1.4</v>
      </c>
      <c r="C824" s="7">
        <v>0</v>
      </c>
      <c r="D824" s="6" t="str">
        <f t="shared" si="12"/>
        <v>No</v>
      </c>
    </row>
    <row r="825" spans="1:4" x14ac:dyDescent="0.3">
      <c r="A825" s="3" t="s">
        <v>36</v>
      </c>
      <c r="B825" s="50">
        <v>1.7</v>
      </c>
      <c r="C825" s="7">
        <v>0</v>
      </c>
      <c r="D825" s="6" t="str">
        <f t="shared" si="12"/>
        <v>No</v>
      </c>
    </row>
    <row r="826" spans="1:4" x14ac:dyDescent="0.3">
      <c r="A826" s="3" t="s">
        <v>36</v>
      </c>
      <c r="B826" s="50">
        <v>0.1</v>
      </c>
      <c r="C826" s="7">
        <v>0</v>
      </c>
      <c r="D826" s="6" t="str">
        <f t="shared" si="12"/>
        <v>No</v>
      </c>
    </row>
    <row r="827" spans="1:4" x14ac:dyDescent="0.3">
      <c r="A827" s="3" t="s">
        <v>36</v>
      </c>
      <c r="B827" s="50">
        <v>4.7</v>
      </c>
      <c r="C827" s="7">
        <v>0</v>
      </c>
      <c r="D827" s="6" t="str">
        <f t="shared" si="12"/>
        <v>No</v>
      </c>
    </row>
    <row r="828" spans="1:4" x14ac:dyDescent="0.3">
      <c r="A828" s="3" t="s">
        <v>36</v>
      </c>
      <c r="B828" s="50">
        <v>2.2000000000000002</v>
      </c>
      <c r="C828" s="7">
        <v>0</v>
      </c>
      <c r="D828" s="6" t="str">
        <f t="shared" si="12"/>
        <v>No</v>
      </c>
    </row>
    <row r="829" spans="1:4" x14ac:dyDescent="0.3">
      <c r="A829" s="3" t="s">
        <v>36</v>
      </c>
      <c r="B829" s="50">
        <v>2.1</v>
      </c>
      <c r="C829" s="7">
        <v>0</v>
      </c>
      <c r="D829" s="6" t="str">
        <f t="shared" si="12"/>
        <v>No</v>
      </c>
    </row>
    <row r="830" spans="1:4" x14ac:dyDescent="0.3">
      <c r="A830" s="3" t="s">
        <v>36</v>
      </c>
      <c r="B830" s="50">
        <v>3</v>
      </c>
      <c r="C830" s="7">
        <v>0</v>
      </c>
      <c r="D830" s="6" t="str">
        <f t="shared" si="12"/>
        <v>No</v>
      </c>
    </row>
    <row r="831" spans="1:4" x14ac:dyDescent="0.3">
      <c r="A831" s="3" t="s">
        <v>36</v>
      </c>
      <c r="B831" s="50">
        <v>1.6</v>
      </c>
      <c r="C831" s="7">
        <v>0</v>
      </c>
      <c r="D831" s="6" t="str">
        <f t="shared" si="12"/>
        <v>No</v>
      </c>
    </row>
    <row r="832" spans="1:4" x14ac:dyDescent="0.3">
      <c r="A832" s="3" t="s">
        <v>36</v>
      </c>
      <c r="B832" s="50">
        <v>0.7</v>
      </c>
      <c r="C832" s="7">
        <v>0</v>
      </c>
      <c r="D832" s="6" t="str">
        <f t="shared" si="12"/>
        <v>No</v>
      </c>
    </row>
    <row r="833" spans="1:4" x14ac:dyDescent="0.3">
      <c r="A833" s="3" t="s">
        <v>36</v>
      </c>
      <c r="B833" s="50">
        <v>3.9</v>
      </c>
      <c r="C833" s="7">
        <v>193</v>
      </c>
      <c r="D833" s="6" t="str">
        <f t="shared" si="12"/>
        <v>Yes</v>
      </c>
    </row>
    <row r="834" spans="1:4" x14ac:dyDescent="0.3">
      <c r="A834" s="3" t="s">
        <v>36</v>
      </c>
      <c r="B834" s="50">
        <v>1.4</v>
      </c>
      <c r="C834" s="7">
        <v>0</v>
      </c>
      <c r="D834" s="6" t="str">
        <f t="shared" si="12"/>
        <v>No</v>
      </c>
    </row>
    <row r="835" spans="1:4" x14ac:dyDescent="0.3">
      <c r="A835" s="3" t="s">
        <v>36</v>
      </c>
      <c r="B835" s="50">
        <v>0</v>
      </c>
      <c r="C835" s="7">
        <v>0</v>
      </c>
      <c r="D835" s="6" t="str">
        <f t="shared" ref="D835:D898" si="13">IF(C835=0,"No","Yes")</f>
        <v>No</v>
      </c>
    </row>
    <row r="836" spans="1:4" x14ac:dyDescent="0.3">
      <c r="A836" s="3" t="s">
        <v>36</v>
      </c>
      <c r="B836" s="50">
        <v>0.5</v>
      </c>
      <c r="C836" s="7">
        <v>0</v>
      </c>
      <c r="D836" s="6" t="str">
        <f t="shared" si="13"/>
        <v>No</v>
      </c>
    </row>
    <row r="837" spans="1:4" x14ac:dyDescent="0.3">
      <c r="A837" s="3" t="s">
        <v>37</v>
      </c>
      <c r="B837" s="50">
        <v>0.2</v>
      </c>
      <c r="C837" s="7">
        <v>0</v>
      </c>
      <c r="D837" s="6" t="str">
        <f t="shared" si="13"/>
        <v>No</v>
      </c>
    </row>
    <row r="838" spans="1:4" x14ac:dyDescent="0.3">
      <c r="A838" s="3" t="s">
        <v>36</v>
      </c>
      <c r="B838" s="50">
        <v>2.8</v>
      </c>
      <c r="C838" s="7">
        <v>0</v>
      </c>
      <c r="D838" s="6" t="str">
        <f t="shared" si="13"/>
        <v>No</v>
      </c>
    </row>
    <row r="839" spans="1:4" x14ac:dyDescent="0.3">
      <c r="A839" s="3" t="s">
        <v>36</v>
      </c>
      <c r="B839" s="50">
        <v>0.2</v>
      </c>
      <c r="C839" s="7">
        <v>83</v>
      </c>
      <c r="D839" s="6" t="str">
        <f t="shared" si="13"/>
        <v>Yes</v>
      </c>
    </row>
    <row r="840" spans="1:4" x14ac:dyDescent="0.3">
      <c r="A840" s="3" t="s">
        <v>36</v>
      </c>
      <c r="B840" s="50">
        <v>2.9</v>
      </c>
      <c r="C840" s="7">
        <v>0</v>
      </c>
      <c r="D840" s="6" t="str">
        <f t="shared" si="13"/>
        <v>No</v>
      </c>
    </row>
    <row r="841" spans="1:4" x14ac:dyDescent="0.3">
      <c r="A841" s="3" t="s">
        <v>36</v>
      </c>
      <c r="B841" s="50">
        <v>1.7</v>
      </c>
      <c r="C841" s="7">
        <v>0</v>
      </c>
      <c r="D841" s="6" t="str">
        <f t="shared" si="13"/>
        <v>No</v>
      </c>
    </row>
    <row r="842" spans="1:4" x14ac:dyDescent="0.3">
      <c r="A842" s="3" t="s">
        <v>36</v>
      </c>
      <c r="B842" s="50">
        <v>3.9</v>
      </c>
      <c r="C842" s="7">
        <v>0</v>
      </c>
      <c r="D842" s="6" t="str">
        <f t="shared" si="13"/>
        <v>No</v>
      </c>
    </row>
    <row r="843" spans="1:4" x14ac:dyDescent="0.3">
      <c r="A843" s="3" t="s">
        <v>36</v>
      </c>
      <c r="B843" s="50">
        <v>2.2000000000000002</v>
      </c>
      <c r="C843" s="7">
        <v>0</v>
      </c>
      <c r="D843" s="6" t="str">
        <f t="shared" si="13"/>
        <v>No</v>
      </c>
    </row>
    <row r="844" spans="1:4" x14ac:dyDescent="0.3">
      <c r="A844" s="3" t="s">
        <v>36</v>
      </c>
      <c r="B844" s="50">
        <v>2.5</v>
      </c>
      <c r="C844" s="7">
        <v>222</v>
      </c>
      <c r="D844" s="6" t="str">
        <f t="shared" si="13"/>
        <v>Yes</v>
      </c>
    </row>
    <row r="845" spans="1:4" x14ac:dyDescent="0.3">
      <c r="A845" s="3" t="s">
        <v>36</v>
      </c>
      <c r="B845" s="50">
        <v>1.4</v>
      </c>
      <c r="C845" s="7">
        <v>0</v>
      </c>
      <c r="D845" s="6" t="str">
        <f t="shared" si="13"/>
        <v>No</v>
      </c>
    </row>
    <row r="846" spans="1:4" x14ac:dyDescent="0.3">
      <c r="A846" s="3" t="s">
        <v>36</v>
      </c>
      <c r="B846" s="50">
        <v>7.4</v>
      </c>
      <c r="C846" s="7">
        <v>0</v>
      </c>
      <c r="D846" s="6" t="str">
        <f t="shared" si="13"/>
        <v>No</v>
      </c>
    </row>
    <row r="847" spans="1:4" x14ac:dyDescent="0.3">
      <c r="A847" s="3" t="s">
        <v>36</v>
      </c>
      <c r="B847" s="50">
        <v>1.6</v>
      </c>
      <c r="C847" s="7">
        <v>0</v>
      </c>
      <c r="D847" s="6" t="str">
        <f t="shared" si="13"/>
        <v>No</v>
      </c>
    </row>
    <row r="848" spans="1:4" x14ac:dyDescent="0.3">
      <c r="A848" s="3" t="s">
        <v>36</v>
      </c>
      <c r="B848" s="50">
        <v>4.5</v>
      </c>
      <c r="C848" s="7">
        <v>0</v>
      </c>
      <c r="D848" s="6" t="str">
        <f t="shared" si="13"/>
        <v>No</v>
      </c>
    </row>
    <row r="849" spans="1:4" x14ac:dyDescent="0.3">
      <c r="A849" s="3" t="s">
        <v>36</v>
      </c>
      <c r="B849" s="50">
        <v>1.6</v>
      </c>
      <c r="C849" s="7">
        <v>0</v>
      </c>
      <c r="D849" s="6" t="str">
        <f t="shared" si="13"/>
        <v>No</v>
      </c>
    </row>
    <row r="850" spans="1:4" x14ac:dyDescent="0.3">
      <c r="A850" s="3" t="s">
        <v>36</v>
      </c>
      <c r="B850" s="50">
        <v>2.8</v>
      </c>
      <c r="C850" s="7">
        <v>0</v>
      </c>
      <c r="D850" s="6" t="str">
        <f t="shared" si="13"/>
        <v>No</v>
      </c>
    </row>
    <row r="851" spans="1:4" x14ac:dyDescent="0.3">
      <c r="A851" s="3" t="s">
        <v>36</v>
      </c>
      <c r="B851" s="50">
        <v>2.2000000000000002</v>
      </c>
      <c r="C851" s="7">
        <v>0</v>
      </c>
      <c r="D851" s="6" t="str">
        <f t="shared" si="13"/>
        <v>No</v>
      </c>
    </row>
    <row r="852" spans="1:4" x14ac:dyDescent="0.3">
      <c r="A852" s="3" t="s">
        <v>36</v>
      </c>
      <c r="B852" s="50">
        <v>1.3</v>
      </c>
      <c r="C852" s="7">
        <v>0</v>
      </c>
      <c r="D852" s="6" t="str">
        <f t="shared" si="13"/>
        <v>No</v>
      </c>
    </row>
    <row r="853" spans="1:4" x14ac:dyDescent="0.3">
      <c r="A853" s="3" t="s">
        <v>36</v>
      </c>
      <c r="B853" s="50">
        <v>2.2999999999999998</v>
      </c>
      <c r="C853" s="7">
        <v>0</v>
      </c>
      <c r="D853" s="6" t="str">
        <f t="shared" si="13"/>
        <v>No</v>
      </c>
    </row>
    <row r="854" spans="1:4" x14ac:dyDescent="0.3">
      <c r="A854" s="3" t="s">
        <v>37</v>
      </c>
      <c r="B854" s="50">
        <v>3.6</v>
      </c>
      <c r="C854" s="7">
        <v>0</v>
      </c>
      <c r="D854" s="6" t="str">
        <f t="shared" si="13"/>
        <v>No</v>
      </c>
    </row>
    <row r="855" spans="1:4" x14ac:dyDescent="0.3">
      <c r="A855" s="3" t="s">
        <v>36</v>
      </c>
      <c r="B855" s="50">
        <v>1.4</v>
      </c>
      <c r="C855" s="7">
        <v>0</v>
      </c>
      <c r="D855" s="6" t="str">
        <f t="shared" si="13"/>
        <v>No</v>
      </c>
    </row>
    <row r="856" spans="1:4" x14ac:dyDescent="0.3">
      <c r="A856" s="3" t="s">
        <v>36</v>
      </c>
      <c r="B856" s="50">
        <v>1.6</v>
      </c>
      <c r="C856" s="7">
        <v>0</v>
      </c>
      <c r="D856" s="6" t="str">
        <f t="shared" si="13"/>
        <v>No</v>
      </c>
    </row>
    <row r="857" spans="1:4" x14ac:dyDescent="0.3">
      <c r="A857" s="3" t="s">
        <v>36</v>
      </c>
      <c r="B857" s="50">
        <v>1.6</v>
      </c>
      <c r="C857" s="7">
        <v>0</v>
      </c>
      <c r="D857" s="6" t="str">
        <f t="shared" si="13"/>
        <v>No</v>
      </c>
    </row>
    <row r="858" spans="1:4" x14ac:dyDescent="0.3">
      <c r="A858" s="3" t="s">
        <v>36</v>
      </c>
      <c r="B858" s="50">
        <v>1.2</v>
      </c>
      <c r="C858" s="7">
        <v>0</v>
      </c>
      <c r="D858" s="6" t="str">
        <f t="shared" si="13"/>
        <v>No</v>
      </c>
    </row>
    <row r="859" spans="1:4" x14ac:dyDescent="0.3">
      <c r="A859" s="3" t="s">
        <v>36</v>
      </c>
      <c r="B859" s="50">
        <v>1.2</v>
      </c>
      <c r="C859" s="7">
        <v>0</v>
      </c>
      <c r="D859" s="6" t="str">
        <f t="shared" si="13"/>
        <v>No</v>
      </c>
    </row>
    <row r="860" spans="1:4" x14ac:dyDescent="0.3">
      <c r="A860" s="3" t="s">
        <v>36</v>
      </c>
      <c r="B860" s="50">
        <v>0.1</v>
      </c>
      <c r="C860" s="7">
        <v>110</v>
      </c>
      <c r="D860" s="6" t="str">
        <f t="shared" si="13"/>
        <v>Yes</v>
      </c>
    </row>
    <row r="861" spans="1:4" x14ac:dyDescent="0.3">
      <c r="A861" s="3" t="s">
        <v>36</v>
      </c>
      <c r="B861" s="50">
        <v>2</v>
      </c>
      <c r="C861" s="7">
        <v>161</v>
      </c>
      <c r="D861" s="6" t="str">
        <f t="shared" si="13"/>
        <v>Yes</v>
      </c>
    </row>
    <row r="862" spans="1:4" x14ac:dyDescent="0.3">
      <c r="A862" s="3" t="s">
        <v>36</v>
      </c>
      <c r="B862" s="50">
        <v>2.9</v>
      </c>
      <c r="C862" s="7">
        <v>0</v>
      </c>
      <c r="D862" s="6" t="str">
        <f t="shared" si="13"/>
        <v>No</v>
      </c>
    </row>
    <row r="863" spans="1:4" x14ac:dyDescent="0.3">
      <c r="A863" s="3" t="s">
        <v>36</v>
      </c>
      <c r="B863" s="50">
        <v>1.6</v>
      </c>
      <c r="C863" s="7">
        <v>0</v>
      </c>
      <c r="D863" s="6" t="str">
        <f t="shared" si="13"/>
        <v>No</v>
      </c>
    </row>
    <row r="864" spans="1:4" x14ac:dyDescent="0.3">
      <c r="A864" s="3" t="s">
        <v>36</v>
      </c>
      <c r="B864" s="50">
        <v>1.9</v>
      </c>
      <c r="C864" s="7">
        <v>0</v>
      </c>
      <c r="D864" s="6" t="str">
        <f t="shared" si="13"/>
        <v>No</v>
      </c>
    </row>
    <row r="865" spans="1:4" x14ac:dyDescent="0.3">
      <c r="A865" s="3" t="s">
        <v>36</v>
      </c>
      <c r="B865" s="50">
        <v>1.4</v>
      </c>
      <c r="C865" s="7">
        <v>0</v>
      </c>
      <c r="D865" s="6" t="str">
        <f t="shared" si="13"/>
        <v>No</v>
      </c>
    </row>
    <row r="866" spans="1:4" x14ac:dyDescent="0.3">
      <c r="A866" s="3" t="s">
        <v>36</v>
      </c>
      <c r="B866" s="50">
        <v>0.3</v>
      </c>
      <c r="C866" s="7">
        <v>0</v>
      </c>
      <c r="D866" s="6" t="str">
        <f t="shared" si="13"/>
        <v>No</v>
      </c>
    </row>
    <row r="867" spans="1:4" x14ac:dyDescent="0.3">
      <c r="A867" s="3" t="s">
        <v>36</v>
      </c>
      <c r="B867" s="50">
        <v>0.8</v>
      </c>
      <c r="C867" s="7">
        <v>168</v>
      </c>
      <c r="D867" s="6" t="str">
        <f t="shared" si="13"/>
        <v>Yes</v>
      </c>
    </row>
    <row r="868" spans="1:4" x14ac:dyDescent="0.3">
      <c r="A868" s="3" t="s">
        <v>36</v>
      </c>
      <c r="B868" s="50">
        <v>0.2</v>
      </c>
      <c r="C868" s="7">
        <v>0</v>
      </c>
      <c r="D868" s="6" t="str">
        <f t="shared" si="13"/>
        <v>No</v>
      </c>
    </row>
    <row r="869" spans="1:4" x14ac:dyDescent="0.3">
      <c r="A869" s="3" t="s">
        <v>36</v>
      </c>
      <c r="B869" s="50">
        <v>0.5</v>
      </c>
      <c r="C869" s="7">
        <v>400</v>
      </c>
      <c r="D869" s="6" t="str">
        <f t="shared" si="13"/>
        <v>Yes</v>
      </c>
    </row>
    <row r="870" spans="1:4" x14ac:dyDescent="0.3">
      <c r="A870" s="3" t="s">
        <v>36</v>
      </c>
      <c r="B870" s="50">
        <v>0.3</v>
      </c>
      <c r="C870" s="7">
        <v>123</v>
      </c>
      <c r="D870" s="6" t="str">
        <f t="shared" si="13"/>
        <v>Yes</v>
      </c>
    </row>
    <row r="871" spans="1:4" x14ac:dyDescent="0.3">
      <c r="A871" s="3" t="s">
        <v>37</v>
      </c>
      <c r="B871" s="50">
        <v>6</v>
      </c>
      <c r="C871" s="7">
        <v>0</v>
      </c>
      <c r="D871" s="6" t="str">
        <f t="shared" si="13"/>
        <v>No</v>
      </c>
    </row>
    <row r="872" spans="1:4" x14ac:dyDescent="0.3">
      <c r="A872" s="3" t="s">
        <v>36</v>
      </c>
      <c r="B872" s="50">
        <v>1.4</v>
      </c>
      <c r="C872" s="7">
        <v>298</v>
      </c>
      <c r="D872" s="6" t="str">
        <f t="shared" si="13"/>
        <v>Yes</v>
      </c>
    </row>
    <row r="873" spans="1:4" x14ac:dyDescent="0.3">
      <c r="A873" s="3" t="s">
        <v>37</v>
      </c>
      <c r="B873" s="50">
        <v>3.6</v>
      </c>
      <c r="C873" s="7">
        <v>0</v>
      </c>
      <c r="D873" s="6" t="str">
        <f t="shared" si="13"/>
        <v>No</v>
      </c>
    </row>
    <row r="874" spans="1:4" x14ac:dyDescent="0.3">
      <c r="A874" s="3" t="s">
        <v>36</v>
      </c>
      <c r="B874" s="50">
        <v>1.7</v>
      </c>
      <c r="C874" s="7">
        <v>0</v>
      </c>
      <c r="D874" s="6" t="str">
        <f t="shared" si="13"/>
        <v>No</v>
      </c>
    </row>
    <row r="875" spans="1:4" x14ac:dyDescent="0.3">
      <c r="A875" s="3" t="s">
        <v>36</v>
      </c>
      <c r="B875" s="50">
        <v>3.9</v>
      </c>
      <c r="C875" s="7">
        <v>0</v>
      </c>
      <c r="D875" s="6" t="str">
        <f t="shared" si="13"/>
        <v>No</v>
      </c>
    </row>
    <row r="876" spans="1:4" x14ac:dyDescent="0.3">
      <c r="A876" s="3" t="s">
        <v>36</v>
      </c>
      <c r="B876" s="50">
        <v>1.6</v>
      </c>
      <c r="C876" s="7">
        <v>0</v>
      </c>
      <c r="D876" s="6" t="str">
        <f t="shared" si="13"/>
        <v>No</v>
      </c>
    </row>
    <row r="877" spans="1:4" x14ac:dyDescent="0.3">
      <c r="A877" s="3" t="s">
        <v>37</v>
      </c>
      <c r="B877" s="50">
        <v>7.2</v>
      </c>
      <c r="C877" s="7">
        <v>0</v>
      </c>
      <c r="D877" s="6" t="str">
        <f t="shared" si="13"/>
        <v>No</v>
      </c>
    </row>
    <row r="878" spans="1:4" x14ac:dyDescent="0.3">
      <c r="A878" s="3" t="s">
        <v>36</v>
      </c>
      <c r="B878" s="50">
        <v>0.4</v>
      </c>
      <c r="C878" s="7">
        <v>0</v>
      </c>
      <c r="D878" s="6" t="str">
        <f t="shared" si="13"/>
        <v>No</v>
      </c>
    </row>
    <row r="879" spans="1:4" x14ac:dyDescent="0.3">
      <c r="A879" s="3" t="s">
        <v>36</v>
      </c>
      <c r="B879" s="50">
        <v>1.5</v>
      </c>
      <c r="C879" s="7">
        <v>0</v>
      </c>
      <c r="D879" s="6" t="str">
        <f t="shared" si="13"/>
        <v>No</v>
      </c>
    </row>
    <row r="880" spans="1:4" x14ac:dyDescent="0.3">
      <c r="A880" s="3" t="s">
        <v>36</v>
      </c>
      <c r="B880" s="50">
        <v>4.4000000000000004</v>
      </c>
      <c r="C880" s="7">
        <v>0</v>
      </c>
      <c r="D880" s="6" t="str">
        <f t="shared" si="13"/>
        <v>No</v>
      </c>
    </row>
    <row r="881" spans="1:4" x14ac:dyDescent="0.3">
      <c r="A881" s="3" t="s">
        <v>36</v>
      </c>
      <c r="B881" s="50">
        <v>0.3</v>
      </c>
      <c r="C881" s="7">
        <v>0</v>
      </c>
      <c r="D881" s="6" t="str">
        <f t="shared" si="13"/>
        <v>No</v>
      </c>
    </row>
    <row r="882" spans="1:4" x14ac:dyDescent="0.3">
      <c r="A882" s="3" t="s">
        <v>36</v>
      </c>
      <c r="B882" s="50">
        <v>0.4</v>
      </c>
      <c r="C882" s="7">
        <v>177</v>
      </c>
      <c r="D882" s="6" t="str">
        <f t="shared" si="13"/>
        <v>Yes</v>
      </c>
    </row>
    <row r="883" spans="1:4" x14ac:dyDescent="0.3">
      <c r="A883" s="3" t="s">
        <v>36</v>
      </c>
      <c r="B883" s="50">
        <v>1.3</v>
      </c>
      <c r="C883" s="7">
        <v>201</v>
      </c>
      <c r="D883" s="6" t="str">
        <f t="shared" si="13"/>
        <v>Yes</v>
      </c>
    </row>
    <row r="884" spans="1:4" x14ac:dyDescent="0.3">
      <c r="A884" s="3" t="s">
        <v>36</v>
      </c>
      <c r="B884" s="50">
        <v>0</v>
      </c>
      <c r="C884" s="7">
        <v>0</v>
      </c>
      <c r="D884" s="6" t="str">
        <f t="shared" si="13"/>
        <v>No</v>
      </c>
    </row>
    <row r="885" spans="1:4" x14ac:dyDescent="0.3">
      <c r="A885" s="3" t="s">
        <v>36</v>
      </c>
      <c r="B885" s="50">
        <v>4.3</v>
      </c>
      <c r="C885" s="7">
        <v>219</v>
      </c>
      <c r="D885" s="6" t="str">
        <f t="shared" si="13"/>
        <v>Yes</v>
      </c>
    </row>
    <row r="886" spans="1:4" x14ac:dyDescent="0.3">
      <c r="A886" s="3" t="s">
        <v>36</v>
      </c>
      <c r="B886" s="50">
        <v>0.1</v>
      </c>
      <c r="C886" s="7">
        <v>0</v>
      </c>
      <c r="D886" s="6" t="str">
        <f t="shared" si="13"/>
        <v>No</v>
      </c>
    </row>
    <row r="887" spans="1:4" x14ac:dyDescent="0.3">
      <c r="A887" s="3" t="s">
        <v>36</v>
      </c>
      <c r="B887" s="50">
        <v>2.2999999999999998</v>
      </c>
      <c r="C887" s="7">
        <v>0</v>
      </c>
      <c r="D887" s="6" t="str">
        <f t="shared" si="13"/>
        <v>No</v>
      </c>
    </row>
    <row r="888" spans="1:4" x14ac:dyDescent="0.3">
      <c r="A888" s="3" t="s">
        <v>36</v>
      </c>
      <c r="B888" s="50">
        <v>2.8</v>
      </c>
      <c r="C888" s="7">
        <v>0</v>
      </c>
      <c r="D888" s="6" t="str">
        <f t="shared" si="13"/>
        <v>No</v>
      </c>
    </row>
    <row r="889" spans="1:4" x14ac:dyDescent="0.3">
      <c r="A889" s="3" t="s">
        <v>36</v>
      </c>
      <c r="B889" s="50">
        <v>1.5</v>
      </c>
      <c r="C889" s="7">
        <v>0</v>
      </c>
      <c r="D889" s="6" t="str">
        <f t="shared" si="13"/>
        <v>No</v>
      </c>
    </row>
    <row r="890" spans="1:4" x14ac:dyDescent="0.3">
      <c r="A890" s="3" t="s">
        <v>36</v>
      </c>
      <c r="B890" s="50">
        <v>1.4</v>
      </c>
      <c r="C890" s="7">
        <v>99</v>
      </c>
      <c r="D890" s="6" t="str">
        <f t="shared" si="13"/>
        <v>Yes</v>
      </c>
    </row>
    <row r="891" spans="1:4" x14ac:dyDescent="0.3">
      <c r="A891" s="3" t="s">
        <v>36</v>
      </c>
      <c r="B891" s="50">
        <v>2.2999999999999998</v>
      </c>
      <c r="C891" s="7">
        <v>0</v>
      </c>
      <c r="D891" s="6" t="str">
        <f t="shared" si="13"/>
        <v>No</v>
      </c>
    </row>
    <row r="892" spans="1:4" x14ac:dyDescent="0.3">
      <c r="A892" s="3" t="s">
        <v>36</v>
      </c>
      <c r="B892" s="50">
        <v>2.7</v>
      </c>
      <c r="C892" s="7">
        <v>344</v>
      </c>
      <c r="D892" s="6" t="str">
        <f t="shared" si="13"/>
        <v>Yes</v>
      </c>
    </row>
    <row r="893" spans="1:4" x14ac:dyDescent="0.3">
      <c r="A893" s="3" t="s">
        <v>36</v>
      </c>
      <c r="B893" s="50">
        <v>2.8</v>
      </c>
      <c r="C893" s="7">
        <v>0</v>
      </c>
      <c r="D893" s="6" t="str">
        <f t="shared" si="13"/>
        <v>No</v>
      </c>
    </row>
    <row r="894" spans="1:4" x14ac:dyDescent="0.3">
      <c r="A894" s="3" t="s">
        <v>36</v>
      </c>
      <c r="B894" s="50">
        <v>1.4</v>
      </c>
      <c r="C894" s="7">
        <v>158</v>
      </c>
      <c r="D894" s="6" t="str">
        <f t="shared" si="13"/>
        <v>Yes</v>
      </c>
    </row>
    <row r="895" spans="1:4" x14ac:dyDescent="0.3">
      <c r="A895" s="3" t="s">
        <v>36</v>
      </c>
      <c r="B895" s="50">
        <v>2.2000000000000002</v>
      </c>
      <c r="C895" s="7">
        <v>0</v>
      </c>
      <c r="D895" s="6" t="str">
        <f t="shared" si="13"/>
        <v>No</v>
      </c>
    </row>
    <row r="896" spans="1:4" x14ac:dyDescent="0.3">
      <c r="A896" s="3" t="s">
        <v>36</v>
      </c>
      <c r="B896" s="50">
        <v>1.9</v>
      </c>
      <c r="C896" s="7">
        <v>94</v>
      </c>
      <c r="D896" s="6" t="str">
        <f t="shared" si="13"/>
        <v>Yes</v>
      </c>
    </row>
    <row r="897" spans="1:4" x14ac:dyDescent="0.3">
      <c r="A897" s="3" t="s">
        <v>36</v>
      </c>
      <c r="B897" s="50">
        <v>2.8</v>
      </c>
      <c r="C897" s="7">
        <v>113</v>
      </c>
      <c r="D897" s="6" t="str">
        <f t="shared" si="13"/>
        <v>Yes</v>
      </c>
    </row>
    <row r="898" spans="1:4" x14ac:dyDescent="0.3">
      <c r="A898" s="3" t="s">
        <v>36</v>
      </c>
      <c r="B898" s="50">
        <v>2.6</v>
      </c>
      <c r="C898" s="7">
        <v>0</v>
      </c>
      <c r="D898" s="6" t="str">
        <f t="shared" si="13"/>
        <v>No</v>
      </c>
    </row>
    <row r="899" spans="1:4" x14ac:dyDescent="0.3">
      <c r="A899" s="3" t="s">
        <v>36</v>
      </c>
      <c r="B899" s="50">
        <v>1.3</v>
      </c>
      <c r="C899" s="7">
        <v>0</v>
      </c>
      <c r="D899" s="6" t="str">
        <f t="shared" ref="D899:D962" si="14">IF(C899=0,"No","Yes")</f>
        <v>No</v>
      </c>
    </row>
    <row r="900" spans="1:4" x14ac:dyDescent="0.3">
      <c r="A900" s="3" t="s">
        <v>36</v>
      </c>
      <c r="B900" s="50">
        <v>0.7</v>
      </c>
      <c r="C900" s="7">
        <v>0</v>
      </c>
      <c r="D900" s="6" t="str">
        <f t="shared" si="14"/>
        <v>No</v>
      </c>
    </row>
    <row r="901" spans="1:4" x14ac:dyDescent="0.3">
      <c r="A901" s="3" t="s">
        <v>36</v>
      </c>
      <c r="B901" s="50">
        <v>0.5</v>
      </c>
      <c r="C901" s="7">
        <v>146</v>
      </c>
      <c r="D901" s="6" t="str">
        <f t="shared" si="14"/>
        <v>Yes</v>
      </c>
    </row>
    <row r="902" spans="1:4" x14ac:dyDescent="0.3">
      <c r="A902" s="3" t="s">
        <v>36</v>
      </c>
      <c r="B902" s="50">
        <v>0.9</v>
      </c>
      <c r="C902" s="7">
        <v>0</v>
      </c>
      <c r="D902" s="6" t="str">
        <f t="shared" si="14"/>
        <v>No</v>
      </c>
    </row>
    <row r="903" spans="1:4" x14ac:dyDescent="0.3">
      <c r="A903" s="3" t="s">
        <v>36</v>
      </c>
      <c r="B903" s="50">
        <v>0.2</v>
      </c>
      <c r="C903" s="7">
        <v>0</v>
      </c>
      <c r="D903" s="6" t="str">
        <f t="shared" si="14"/>
        <v>No</v>
      </c>
    </row>
    <row r="904" spans="1:4" x14ac:dyDescent="0.3">
      <c r="A904" s="3" t="s">
        <v>36</v>
      </c>
      <c r="B904" s="50">
        <v>2.2999999999999998</v>
      </c>
      <c r="C904" s="7">
        <v>224</v>
      </c>
      <c r="D904" s="6" t="str">
        <f t="shared" si="14"/>
        <v>Yes</v>
      </c>
    </row>
    <row r="905" spans="1:4" x14ac:dyDescent="0.3">
      <c r="A905" s="3" t="s">
        <v>36</v>
      </c>
      <c r="B905" s="50">
        <v>6</v>
      </c>
      <c r="C905" s="7">
        <v>0</v>
      </c>
      <c r="D905" s="6" t="str">
        <f t="shared" si="14"/>
        <v>No</v>
      </c>
    </row>
    <row r="906" spans="1:4" x14ac:dyDescent="0.3">
      <c r="A906" s="3" t="s">
        <v>36</v>
      </c>
      <c r="B906" s="50">
        <v>1.4</v>
      </c>
      <c r="C906" s="7">
        <v>0</v>
      </c>
      <c r="D906" s="6" t="str">
        <f t="shared" si="14"/>
        <v>No</v>
      </c>
    </row>
    <row r="907" spans="1:4" x14ac:dyDescent="0.3">
      <c r="A907" s="3" t="s">
        <v>36</v>
      </c>
      <c r="B907" s="50">
        <v>0.5</v>
      </c>
      <c r="C907" s="7">
        <v>0</v>
      </c>
      <c r="D907" s="6" t="str">
        <f t="shared" si="14"/>
        <v>No</v>
      </c>
    </row>
    <row r="908" spans="1:4" x14ac:dyDescent="0.3">
      <c r="A908" s="3" t="s">
        <v>36</v>
      </c>
      <c r="B908" s="50">
        <v>2.6</v>
      </c>
      <c r="C908" s="7">
        <v>0</v>
      </c>
      <c r="D908" s="6" t="str">
        <f t="shared" si="14"/>
        <v>No</v>
      </c>
    </row>
    <row r="909" spans="1:4" x14ac:dyDescent="0.3">
      <c r="A909" s="3" t="s">
        <v>36</v>
      </c>
      <c r="B909" s="50">
        <v>1.6</v>
      </c>
      <c r="C909" s="7">
        <v>123</v>
      </c>
      <c r="D909" s="6" t="str">
        <f t="shared" si="14"/>
        <v>Yes</v>
      </c>
    </row>
    <row r="910" spans="1:4" x14ac:dyDescent="0.3">
      <c r="A910" s="3" t="s">
        <v>36</v>
      </c>
      <c r="B910" s="50">
        <v>0.3</v>
      </c>
      <c r="C910" s="7">
        <v>0</v>
      </c>
      <c r="D910" s="6" t="str">
        <f t="shared" si="14"/>
        <v>No</v>
      </c>
    </row>
    <row r="911" spans="1:4" x14ac:dyDescent="0.3">
      <c r="A911" s="3" t="s">
        <v>36</v>
      </c>
      <c r="B911" s="50">
        <v>2.2000000000000002</v>
      </c>
      <c r="C911" s="7">
        <v>0</v>
      </c>
      <c r="D911" s="6" t="str">
        <f t="shared" si="14"/>
        <v>No</v>
      </c>
    </row>
    <row r="912" spans="1:4" x14ac:dyDescent="0.3">
      <c r="A912" s="3" t="s">
        <v>37</v>
      </c>
      <c r="B912" s="50">
        <v>5.2</v>
      </c>
      <c r="C912" s="7">
        <v>194</v>
      </c>
      <c r="D912" s="6" t="str">
        <f t="shared" si="14"/>
        <v>Yes</v>
      </c>
    </row>
    <row r="913" spans="1:4" x14ac:dyDescent="0.3">
      <c r="A913" s="3" t="s">
        <v>36</v>
      </c>
      <c r="B913" s="50">
        <v>0.8</v>
      </c>
      <c r="C913" s="7">
        <v>0</v>
      </c>
      <c r="D913" s="6" t="str">
        <f t="shared" si="14"/>
        <v>No</v>
      </c>
    </row>
    <row r="914" spans="1:4" x14ac:dyDescent="0.3">
      <c r="A914" s="3" t="s">
        <v>36</v>
      </c>
      <c r="B914" s="50">
        <v>0.7</v>
      </c>
      <c r="C914" s="7">
        <v>0</v>
      </c>
      <c r="D914" s="6" t="str">
        <f t="shared" si="14"/>
        <v>No</v>
      </c>
    </row>
    <row r="915" spans="1:4" x14ac:dyDescent="0.3">
      <c r="A915" s="3" t="s">
        <v>36</v>
      </c>
      <c r="B915" s="50">
        <v>1.3</v>
      </c>
      <c r="C915" s="7">
        <v>131</v>
      </c>
      <c r="D915" s="6" t="str">
        <f t="shared" si="14"/>
        <v>Yes</v>
      </c>
    </row>
    <row r="916" spans="1:4" x14ac:dyDescent="0.3">
      <c r="A916" s="3" t="s">
        <v>36</v>
      </c>
      <c r="B916" s="50">
        <v>1.6</v>
      </c>
      <c r="C916" s="7">
        <v>0</v>
      </c>
      <c r="D916" s="6" t="str">
        <f t="shared" si="14"/>
        <v>No</v>
      </c>
    </row>
    <row r="917" spans="1:4" x14ac:dyDescent="0.3">
      <c r="A917" s="3" t="s">
        <v>36</v>
      </c>
      <c r="B917" s="50">
        <v>2.5</v>
      </c>
      <c r="C917" s="7">
        <v>0</v>
      </c>
      <c r="D917" s="6" t="str">
        <f t="shared" si="14"/>
        <v>No</v>
      </c>
    </row>
    <row r="918" spans="1:4" x14ac:dyDescent="0.3">
      <c r="A918" s="3" t="s">
        <v>36</v>
      </c>
      <c r="B918" s="50">
        <v>0.4</v>
      </c>
      <c r="C918" s="7">
        <v>0</v>
      </c>
      <c r="D918" s="6" t="str">
        <f t="shared" si="14"/>
        <v>No</v>
      </c>
    </row>
    <row r="919" spans="1:4" x14ac:dyDescent="0.3">
      <c r="A919" s="3" t="s">
        <v>36</v>
      </c>
      <c r="B919" s="50">
        <v>3.9</v>
      </c>
      <c r="C919" s="7">
        <v>0</v>
      </c>
      <c r="D919" s="6" t="str">
        <f t="shared" si="14"/>
        <v>No</v>
      </c>
    </row>
    <row r="920" spans="1:4" x14ac:dyDescent="0.3">
      <c r="A920" s="3" t="s">
        <v>36</v>
      </c>
      <c r="B920" s="50">
        <v>1.7</v>
      </c>
      <c r="C920" s="7">
        <v>0</v>
      </c>
      <c r="D920" s="6" t="str">
        <f t="shared" si="14"/>
        <v>No</v>
      </c>
    </row>
    <row r="921" spans="1:4" x14ac:dyDescent="0.3">
      <c r="A921" s="3" t="s">
        <v>36</v>
      </c>
      <c r="B921" s="50">
        <v>2.2000000000000002</v>
      </c>
      <c r="C921" s="7">
        <v>217</v>
      </c>
      <c r="D921" s="6" t="str">
        <f t="shared" si="14"/>
        <v>Yes</v>
      </c>
    </row>
    <row r="922" spans="1:4" x14ac:dyDescent="0.3">
      <c r="A922" s="3" t="s">
        <v>36</v>
      </c>
      <c r="B922" s="50">
        <v>7.4</v>
      </c>
      <c r="C922" s="7">
        <v>481</v>
      </c>
      <c r="D922" s="6" t="str">
        <f t="shared" si="14"/>
        <v>Yes</v>
      </c>
    </row>
    <row r="923" spans="1:4" x14ac:dyDescent="0.3">
      <c r="A923" s="3" t="s">
        <v>36</v>
      </c>
      <c r="B923" s="50">
        <v>1.3</v>
      </c>
      <c r="C923" s="7">
        <v>0</v>
      </c>
      <c r="D923" s="6" t="str">
        <f t="shared" si="14"/>
        <v>No</v>
      </c>
    </row>
    <row r="924" spans="1:4" x14ac:dyDescent="0.3">
      <c r="A924" s="3" t="s">
        <v>36</v>
      </c>
      <c r="B924" s="50">
        <v>0.2</v>
      </c>
      <c r="C924" s="7">
        <v>0</v>
      </c>
      <c r="D924" s="6" t="str">
        <f t="shared" si="14"/>
        <v>No</v>
      </c>
    </row>
    <row r="925" spans="1:4" x14ac:dyDescent="0.3">
      <c r="A925" s="3" t="s">
        <v>36</v>
      </c>
      <c r="B925" s="50">
        <v>1.6</v>
      </c>
      <c r="C925" s="7">
        <v>0</v>
      </c>
      <c r="D925" s="6" t="str">
        <f t="shared" si="14"/>
        <v>No</v>
      </c>
    </row>
    <row r="926" spans="1:4" x14ac:dyDescent="0.3">
      <c r="A926" s="3" t="s">
        <v>36</v>
      </c>
      <c r="B926" s="50">
        <v>0.3</v>
      </c>
      <c r="C926" s="7">
        <v>0</v>
      </c>
      <c r="D926" s="6" t="str">
        <f t="shared" si="14"/>
        <v>No</v>
      </c>
    </row>
    <row r="927" spans="1:4" x14ac:dyDescent="0.3">
      <c r="A927" s="3" t="s">
        <v>36</v>
      </c>
      <c r="B927" s="50">
        <v>0.7</v>
      </c>
      <c r="C927" s="7">
        <v>0</v>
      </c>
      <c r="D927" s="6" t="str">
        <f t="shared" si="14"/>
        <v>No</v>
      </c>
    </row>
    <row r="928" spans="1:4" x14ac:dyDescent="0.3">
      <c r="A928" s="3" t="s">
        <v>36</v>
      </c>
      <c r="B928" s="50">
        <v>0.7</v>
      </c>
      <c r="C928" s="7">
        <v>241</v>
      </c>
      <c r="D928" s="6" t="str">
        <f t="shared" si="14"/>
        <v>Yes</v>
      </c>
    </row>
    <row r="929" spans="1:4" x14ac:dyDescent="0.3">
      <c r="A929" s="3" t="s">
        <v>36</v>
      </c>
      <c r="B929" s="50">
        <v>0.3</v>
      </c>
      <c r="C929" s="7">
        <v>148</v>
      </c>
      <c r="D929" s="6" t="str">
        <f t="shared" si="14"/>
        <v>Yes</v>
      </c>
    </row>
    <row r="930" spans="1:4" x14ac:dyDescent="0.3">
      <c r="A930" s="3" t="s">
        <v>36</v>
      </c>
      <c r="B930" s="50">
        <v>3</v>
      </c>
      <c r="C930" s="7">
        <v>0</v>
      </c>
      <c r="D930" s="6" t="str">
        <f t="shared" si="14"/>
        <v>No</v>
      </c>
    </row>
    <row r="931" spans="1:4" x14ac:dyDescent="0.3">
      <c r="A931" s="3" t="s">
        <v>36</v>
      </c>
      <c r="B931" s="50">
        <v>0.2</v>
      </c>
      <c r="C931" s="7">
        <v>81</v>
      </c>
      <c r="D931" s="6" t="str">
        <f t="shared" si="14"/>
        <v>Yes</v>
      </c>
    </row>
    <row r="932" spans="1:4" x14ac:dyDescent="0.3">
      <c r="A932" s="3" t="s">
        <v>36</v>
      </c>
      <c r="B932" s="50">
        <v>2.2000000000000002</v>
      </c>
      <c r="C932" s="7">
        <v>0</v>
      </c>
      <c r="D932" s="6" t="str">
        <f t="shared" si="14"/>
        <v>No</v>
      </c>
    </row>
    <row r="933" spans="1:4" x14ac:dyDescent="0.3">
      <c r="A933" s="3" t="s">
        <v>37</v>
      </c>
      <c r="B933" s="50">
        <v>0.6</v>
      </c>
      <c r="C933" s="7">
        <v>0</v>
      </c>
      <c r="D933" s="6" t="str">
        <f t="shared" si="14"/>
        <v>No</v>
      </c>
    </row>
    <row r="934" spans="1:4" x14ac:dyDescent="0.3">
      <c r="A934" s="3" t="s">
        <v>36</v>
      </c>
      <c r="B934" s="50">
        <v>2.2999999999999998</v>
      </c>
      <c r="C934" s="7">
        <v>169</v>
      </c>
      <c r="D934" s="6" t="str">
        <f t="shared" si="14"/>
        <v>Yes</v>
      </c>
    </row>
    <row r="935" spans="1:4" x14ac:dyDescent="0.3">
      <c r="A935" s="3" t="s">
        <v>36</v>
      </c>
      <c r="B935" s="50">
        <v>0.1</v>
      </c>
      <c r="C935" s="7">
        <v>0</v>
      </c>
      <c r="D935" s="6" t="str">
        <f t="shared" si="14"/>
        <v>No</v>
      </c>
    </row>
    <row r="936" spans="1:4" x14ac:dyDescent="0.3">
      <c r="A936" s="3" t="s">
        <v>36</v>
      </c>
      <c r="B936" s="50">
        <v>1.3</v>
      </c>
      <c r="C936" s="7">
        <v>0</v>
      </c>
      <c r="D936" s="6" t="str">
        <f t="shared" si="14"/>
        <v>No</v>
      </c>
    </row>
    <row r="937" spans="1:4" x14ac:dyDescent="0.3">
      <c r="A937" s="3" t="s">
        <v>36</v>
      </c>
      <c r="B937" s="50">
        <v>2.5</v>
      </c>
      <c r="C937" s="7">
        <v>0</v>
      </c>
      <c r="D937" s="6" t="str">
        <f t="shared" si="14"/>
        <v>No</v>
      </c>
    </row>
    <row r="938" spans="1:4" x14ac:dyDescent="0.3">
      <c r="A938" s="3" t="s">
        <v>36</v>
      </c>
      <c r="B938" s="50">
        <v>0.9</v>
      </c>
      <c r="C938" s="7">
        <v>90</v>
      </c>
      <c r="D938" s="6" t="str">
        <f t="shared" si="14"/>
        <v>Yes</v>
      </c>
    </row>
    <row r="939" spans="1:4" x14ac:dyDescent="0.3">
      <c r="A939" s="3" t="s">
        <v>36</v>
      </c>
      <c r="B939" s="50">
        <v>4.3</v>
      </c>
      <c r="C939" s="7">
        <v>263</v>
      </c>
      <c r="D939" s="6" t="str">
        <f t="shared" si="14"/>
        <v>Yes</v>
      </c>
    </row>
    <row r="940" spans="1:4" x14ac:dyDescent="0.3">
      <c r="A940" s="3" t="s">
        <v>36</v>
      </c>
      <c r="B940" s="50">
        <v>1.6</v>
      </c>
      <c r="C940" s="7">
        <v>0</v>
      </c>
      <c r="D940" s="6" t="str">
        <f t="shared" si="14"/>
        <v>No</v>
      </c>
    </row>
    <row r="941" spans="1:4" x14ac:dyDescent="0.3">
      <c r="A941" s="3" t="s">
        <v>36</v>
      </c>
      <c r="B941" s="50">
        <v>2.8</v>
      </c>
      <c r="C941" s="7">
        <v>0</v>
      </c>
      <c r="D941" s="6" t="str">
        <f t="shared" si="14"/>
        <v>No</v>
      </c>
    </row>
    <row r="942" spans="1:4" x14ac:dyDescent="0.3">
      <c r="A942" s="3" t="s">
        <v>36</v>
      </c>
      <c r="B942" s="50">
        <v>0.3</v>
      </c>
      <c r="C942" s="7">
        <v>96</v>
      </c>
      <c r="D942" s="6" t="str">
        <f t="shared" si="14"/>
        <v>Yes</v>
      </c>
    </row>
    <row r="943" spans="1:4" x14ac:dyDescent="0.3">
      <c r="A943" s="3" t="s">
        <v>36</v>
      </c>
      <c r="B943" s="50">
        <v>1.4</v>
      </c>
      <c r="C943" s="7">
        <v>0</v>
      </c>
      <c r="D943" s="6" t="str">
        <f t="shared" si="14"/>
        <v>No</v>
      </c>
    </row>
    <row r="944" spans="1:4" x14ac:dyDescent="0.3">
      <c r="A944" s="3" t="s">
        <v>36</v>
      </c>
      <c r="B944" s="50">
        <v>0.5</v>
      </c>
      <c r="C944" s="7">
        <v>119</v>
      </c>
      <c r="D944" s="6" t="str">
        <f t="shared" si="14"/>
        <v>Yes</v>
      </c>
    </row>
    <row r="945" spans="1:4" x14ac:dyDescent="0.3">
      <c r="A945" s="3" t="s">
        <v>36</v>
      </c>
      <c r="B945" s="50">
        <v>2.7</v>
      </c>
      <c r="C945" s="7">
        <v>0</v>
      </c>
      <c r="D945" s="6" t="str">
        <f t="shared" si="14"/>
        <v>No</v>
      </c>
    </row>
    <row r="946" spans="1:4" x14ac:dyDescent="0.3">
      <c r="A946" s="3" t="s">
        <v>36</v>
      </c>
      <c r="B946" s="50">
        <v>2</v>
      </c>
      <c r="C946" s="7">
        <v>0</v>
      </c>
      <c r="D946" s="6" t="str">
        <f t="shared" si="14"/>
        <v>No</v>
      </c>
    </row>
    <row r="947" spans="1:4" x14ac:dyDescent="0.3">
      <c r="A947" s="3" t="s">
        <v>36</v>
      </c>
      <c r="B947" s="50">
        <v>3</v>
      </c>
      <c r="C947" s="7">
        <v>0</v>
      </c>
      <c r="D947" s="6" t="str">
        <f t="shared" si="14"/>
        <v>No</v>
      </c>
    </row>
    <row r="948" spans="1:4" x14ac:dyDescent="0.3">
      <c r="A948" s="3" t="s">
        <v>36</v>
      </c>
      <c r="B948" s="50">
        <v>2.5</v>
      </c>
      <c r="C948" s="7">
        <v>0</v>
      </c>
      <c r="D948" s="6" t="str">
        <f t="shared" si="14"/>
        <v>No</v>
      </c>
    </row>
    <row r="949" spans="1:4" x14ac:dyDescent="0.3">
      <c r="A949" s="3" t="s">
        <v>36</v>
      </c>
      <c r="B949" s="50">
        <v>1.4</v>
      </c>
      <c r="C949" s="7">
        <v>0</v>
      </c>
      <c r="D949" s="6" t="str">
        <f t="shared" si="14"/>
        <v>No</v>
      </c>
    </row>
    <row r="950" spans="1:4" x14ac:dyDescent="0.3">
      <c r="A950" s="3" t="s">
        <v>36</v>
      </c>
      <c r="B950" s="50">
        <v>2.2000000000000002</v>
      </c>
      <c r="C950" s="7">
        <v>148</v>
      </c>
      <c r="D950" s="6" t="str">
        <f t="shared" si="14"/>
        <v>Yes</v>
      </c>
    </row>
    <row r="951" spans="1:4" x14ac:dyDescent="0.3">
      <c r="A951" s="3" t="s">
        <v>36</v>
      </c>
      <c r="B951" s="50">
        <v>2</v>
      </c>
      <c r="C951" s="7">
        <v>0</v>
      </c>
      <c r="D951" s="6" t="str">
        <f t="shared" si="14"/>
        <v>No</v>
      </c>
    </row>
    <row r="952" spans="1:4" x14ac:dyDescent="0.3">
      <c r="A952" s="3" t="s">
        <v>36</v>
      </c>
      <c r="B952" s="50">
        <v>1.6</v>
      </c>
      <c r="C952" s="7">
        <v>0</v>
      </c>
      <c r="D952" s="6" t="str">
        <f t="shared" si="14"/>
        <v>No</v>
      </c>
    </row>
    <row r="953" spans="1:4" x14ac:dyDescent="0.3">
      <c r="A953" s="3" t="s">
        <v>36</v>
      </c>
      <c r="B953" s="50">
        <v>2.5</v>
      </c>
      <c r="C953" s="7">
        <v>0</v>
      </c>
      <c r="D953" s="6" t="str">
        <f t="shared" si="14"/>
        <v>No</v>
      </c>
    </row>
    <row r="954" spans="1:4" x14ac:dyDescent="0.3">
      <c r="A954" s="3" t="s">
        <v>36</v>
      </c>
      <c r="B954" s="50">
        <v>1.3</v>
      </c>
      <c r="C954" s="7">
        <v>0</v>
      </c>
      <c r="D954" s="6" t="str">
        <f t="shared" si="14"/>
        <v>No</v>
      </c>
    </row>
    <row r="955" spans="1:4" x14ac:dyDescent="0.3">
      <c r="A955" s="3" t="s">
        <v>36</v>
      </c>
      <c r="B955" s="50">
        <v>7.4</v>
      </c>
      <c r="C955" s="7">
        <v>0</v>
      </c>
      <c r="D955" s="6" t="str">
        <f t="shared" si="14"/>
        <v>No</v>
      </c>
    </row>
    <row r="956" spans="1:4" x14ac:dyDescent="0.3">
      <c r="A956" s="3" t="s">
        <v>36</v>
      </c>
      <c r="B956" s="50">
        <v>0.2</v>
      </c>
      <c r="C956" s="7">
        <v>0</v>
      </c>
      <c r="D956" s="6" t="str">
        <f t="shared" si="14"/>
        <v>No</v>
      </c>
    </row>
    <row r="957" spans="1:4" x14ac:dyDescent="0.3">
      <c r="A957" s="3" t="s">
        <v>36</v>
      </c>
      <c r="B957" s="50">
        <v>2.6</v>
      </c>
      <c r="C957" s="7">
        <v>0</v>
      </c>
      <c r="D957" s="6" t="str">
        <f t="shared" si="14"/>
        <v>No</v>
      </c>
    </row>
    <row r="958" spans="1:4" x14ac:dyDescent="0.3">
      <c r="A958" s="3" t="s">
        <v>36</v>
      </c>
      <c r="B958" s="50">
        <v>0.9</v>
      </c>
      <c r="C958" s="7">
        <v>0</v>
      </c>
      <c r="D958" s="6" t="str">
        <f t="shared" si="14"/>
        <v>No</v>
      </c>
    </row>
    <row r="959" spans="1:4" x14ac:dyDescent="0.3">
      <c r="A959" s="3" t="s">
        <v>37</v>
      </c>
      <c r="B959" s="50">
        <v>1.6</v>
      </c>
      <c r="C959" s="7">
        <v>0</v>
      </c>
      <c r="D959" s="6" t="str">
        <f t="shared" si="14"/>
        <v>No</v>
      </c>
    </row>
    <row r="960" spans="1:4" x14ac:dyDescent="0.3">
      <c r="A960" s="3" t="s">
        <v>36</v>
      </c>
      <c r="B960" s="50">
        <v>1.4</v>
      </c>
      <c r="C960" s="7">
        <v>0</v>
      </c>
      <c r="D960" s="6" t="str">
        <f t="shared" si="14"/>
        <v>No</v>
      </c>
    </row>
    <row r="961" spans="1:4" x14ac:dyDescent="0.3">
      <c r="A961" s="3" t="s">
        <v>37</v>
      </c>
      <c r="B961" s="50">
        <v>6.8</v>
      </c>
      <c r="C961" s="7">
        <v>466</v>
      </c>
      <c r="D961" s="6" t="str">
        <f t="shared" si="14"/>
        <v>Yes</v>
      </c>
    </row>
    <row r="962" spans="1:4" x14ac:dyDescent="0.3">
      <c r="A962" s="3" t="s">
        <v>36</v>
      </c>
      <c r="B962" s="50">
        <v>0.3</v>
      </c>
      <c r="C962" s="7">
        <v>117</v>
      </c>
      <c r="D962" s="6" t="str">
        <f t="shared" si="14"/>
        <v>Yes</v>
      </c>
    </row>
    <row r="963" spans="1:4" x14ac:dyDescent="0.3">
      <c r="A963" s="3" t="s">
        <v>36</v>
      </c>
      <c r="B963" s="50">
        <v>2.7</v>
      </c>
      <c r="C963" s="7">
        <v>0</v>
      </c>
      <c r="D963" s="6" t="str">
        <f t="shared" ref="D963:D1026" si="15">IF(C963=0,"No","Yes")</f>
        <v>No</v>
      </c>
    </row>
    <row r="964" spans="1:4" x14ac:dyDescent="0.3">
      <c r="A964" s="3" t="s">
        <v>36</v>
      </c>
      <c r="B964" s="50">
        <v>0.2</v>
      </c>
      <c r="C964" s="7">
        <v>0</v>
      </c>
      <c r="D964" s="6" t="str">
        <f t="shared" si="15"/>
        <v>No</v>
      </c>
    </row>
    <row r="965" spans="1:4" x14ac:dyDescent="0.3">
      <c r="A965" s="3" t="s">
        <v>36</v>
      </c>
      <c r="B965" s="50">
        <v>3</v>
      </c>
      <c r="C965" s="7">
        <v>0</v>
      </c>
      <c r="D965" s="6" t="str">
        <f t="shared" si="15"/>
        <v>No</v>
      </c>
    </row>
    <row r="966" spans="1:4" x14ac:dyDescent="0.3">
      <c r="A966" s="3" t="s">
        <v>37</v>
      </c>
      <c r="B966" s="50">
        <v>2.7</v>
      </c>
      <c r="C966" s="7">
        <v>0</v>
      </c>
      <c r="D966" s="6" t="str">
        <f t="shared" si="15"/>
        <v>No</v>
      </c>
    </row>
    <row r="967" spans="1:4" x14ac:dyDescent="0.3">
      <c r="A967" s="3" t="s">
        <v>36</v>
      </c>
      <c r="B967" s="50">
        <v>1.4</v>
      </c>
      <c r="C967" s="7">
        <v>0</v>
      </c>
      <c r="D967" s="6" t="str">
        <f t="shared" si="15"/>
        <v>No</v>
      </c>
    </row>
    <row r="968" spans="1:4" x14ac:dyDescent="0.3">
      <c r="A968" s="3" t="s">
        <v>36</v>
      </c>
      <c r="B968" s="50">
        <v>0.1</v>
      </c>
      <c r="C968" s="7">
        <v>0</v>
      </c>
      <c r="D968" s="6" t="str">
        <f t="shared" si="15"/>
        <v>No</v>
      </c>
    </row>
    <row r="969" spans="1:4" x14ac:dyDescent="0.3">
      <c r="A969" s="3" t="s">
        <v>36</v>
      </c>
      <c r="B969" s="50">
        <v>0.2</v>
      </c>
      <c r="C969" s="7">
        <v>0</v>
      </c>
      <c r="D969" s="6" t="str">
        <f t="shared" si="15"/>
        <v>No</v>
      </c>
    </row>
    <row r="970" spans="1:4" x14ac:dyDescent="0.3">
      <c r="A970" s="3" t="s">
        <v>36</v>
      </c>
      <c r="B970" s="50">
        <v>4.3</v>
      </c>
      <c r="C970" s="7">
        <v>0</v>
      </c>
      <c r="D970" s="6" t="str">
        <f t="shared" si="15"/>
        <v>No</v>
      </c>
    </row>
    <row r="971" spans="1:4" x14ac:dyDescent="0.3">
      <c r="A971" s="3" t="s">
        <v>36</v>
      </c>
      <c r="B971" s="50">
        <v>0.9</v>
      </c>
      <c r="C971" s="7">
        <v>0</v>
      </c>
      <c r="D971" s="6" t="str">
        <f t="shared" si="15"/>
        <v>No</v>
      </c>
    </row>
    <row r="972" spans="1:4" x14ac:dyDescent="0.3">
      <c r="A972" s="3" t="s">
        <v>36</v>
      </c>
      <c r="B972" s="50">
        <v>0.7</v>
      </c>
      <c r="C972" s="7">
        <v>145</v>
      </c>
      <c r="D972" s="6" t="str">
        <f t="shared" si="15"/>
        <v>Yes</v>
      </c>
    </row>
    <row r="973" spans="1:4" x14ac:dyDescent="0.3">
      <c r="A973" s="3" t="s">
        <v>36</v>
      </c>
      <c r="B973" s="50">
        <v>0.2</v>
      </c>
      <c r="C973" s="7">
        <v>177</v>
      </c>
      <c r="D973" s="6" t="str">
        <f t="shared" si="15"/>
        <v>Yes</v>
      </c>
    </row>
    <row r="974" spans="1:4" x14ac:dyDescent="0.3">
      <c r="A974" s="3" t="s">
        <v>37</v>
      </c>
      <c r="B974" s="50">
        <v>3.3</v>
      </c>
      <c r="C974" s="7">
        <v>372</v>
      </c>
      <c r="D974" s="6" t="str">
        <f t="shared" si="15"/>
        <v>Yes</v>
      </c>
    </row>
    <row r="975" spans="1:4" x14ac:dyDescent="0.3">
      <c r="A975" s="3" t="s">
        <v>36</v>
      </c>
      <c r="B975" s="50">
        <v>0.7</v>
      </c>
      <c r="C975" s="7">
        <v>0</v>
      </c>
      <c r="D975" s="6" t="str">
        <f t="shared" si="15"/>
        <v>No</v>
      </c>
    </row>
    <row r="976" spans="1:4" x14ac:dyDescent="0.3">
      <c r="A976" s="3" t="s">
        <v>36</v>
      </c>
      <c r="B976" s="50">
        <v>0.7</v>
      </c>
      <c r="C976" s="7">
        <v>0</v>
      </c>
      <c r="D976" s="6" t="str">
        <f t="shared" si="15"/>
        <v>No</v>
      </c>
    </row>
    <row r="977" spans="1:4" x14ac:dyDescent="0.3">
      <c r="A977" s="3" t="s">
        <v>36</v>
      </c>
      <c r="B977" s="50">
        <v>1.6</v>
      </c>
      <c r="C977" s="7">
        <v>0</v>
      </c>
      <c r="D977" s="6" t="str">
        <f t="shared" si="15"/>
        <v>No</v>
      </c>
    </row>
    <row r="978" spans="1:4" x14ac:dyDescent="0.3">
      <c r="A978" s="3" t="s">
        <v>36</v>
      </c>
      <c r="B978" s="50">
        <v>2</v>
      </c>
      <c r="C978" s="7">
        <v>0</v>
      </c>
      <c r="D978" s="6" t="str">
        <f t="shared" si="15"/>
        <v>No</v>
      </c>
    </row>
    <row r="979" spans="1:4" x14ac:dyDescent="0.3">
      <c r="A979" s="3" t="s">
        <v>36</v>
      </c>
      <c r="B979" s="50">
        <v>1.5</v>
      </c>
      <c r="C979" s="7">
        <v>0</v>
      </c>
      <c r="D979" s="6" t="str">
        <f t="shared" si="15"/>
        <v>No</v>
      </c>
    </row>
    <row r="980" spans="1:4" x14ac:dyDescent="0.3">
      <c r="A980" s="3" t="s">
        <v>36</v>
      </c>
      <c r="B980" s="50">
        <v>1.6</v>
      </c>
      <c r="C980" s="7">
        <v>0</v>
      </c>
      <c r="D980" s="6" t="str">
        <f t="shared" si="15"/>
        <v>No</v>
      </c>
    </row>
    <row r="981" spans="1:4" x14ac:dyDescent="0.3">
      <c r="A981" s="3" t="s">
        <v>36</v>
      </c>
      <c r="B981" s="50">
        <v>3.7</v>
      </c>
      <c r="C981" s="7">
        <v>236</v>
      </c>
      <c r="D981" s="6" t="str">
        <f t="shared" si="15"/>
        <v>Yes</v>
      </c>
    </row>
    <row r="982" spans="1:4" x14ac:dyDescent="0.3">
      <c r="A982" s="3" t="s">
        <v>36</v>
      </c>
      <c r="B982" s="50">
        <v>2.1</v>
      </c>
      <c r="C982" s="7">
        <v>108</v>
      </c>
      <c r="D982" s="6" t="str">
        <f t="shared" si="15"/>
        <v>Yes</v>
      </c>
    </row>
    <row r="983" spans="1:4" x14ac:dyDescent="0.3">
      <c r="A983" s="3" t="s">
        <v>36</v>
      </c>
      <c r="B983" s="50">
        <v>4.5</v>
      </c>
      <c r="C983" s="7">
        <v>0</v>
      </c>
      <c r="D983" s="6" t="str">
        <f t="shared" si="15"/>
        <v>No</v>
      </c>
    </row>
    <row r="984" spans="1:4" x14ac:dyDescent="0.3">
      <c r="A984" s="3" t="s">
        <v>36</v>
      </c>
      <c r="B984" s="50">
        <v>0.1</v>
      </c>
      <c r="C984" s="7">
        <v>91</v>
      </c>
      <c r="D984" s="6" t="str">
        <f t="shared" si="15"/>
        <v>Yes</v>
      </c>
    </row>
    <row r="985" spans="1:4" x14ac:dyDescent="0.3">
      <c r="A985" s="3" t="s">
        <v>36</v>
      </c>
      <c r="B985" s="50">
        <v>1.5</v>
      </c>
      <c r="C985" s="7">
        <v>204</v>
      </c>
      <c r="D985" s="6" t="str">
        <f t="shared" si="15"/>
        <v>Yes</v>
      </c>
    </row>
    <row r="986" spans="1:4" x14ac:dyDescent="0.3">
      <c r="A986" s="3" t="s">
        <v>36</v>
      </c>
      <c r="B986" s="50">
        <v>1.4</v>
      </c>
      <c r="C986" s="7">
        <v>137</v>
      </c>
      <c r="D986" s="6" t="str">
        <f t="shared" si="15"/>
        <v>Yes</v>
      </c>
    </row>
    <row r="987" spans="1:4" x14ac:dyDescent="0.3">
      <c r="A987" s="3" t="s">
        <v>36</v>
      </c>
      <c r="B987" s="50">
        <v>0.2</v>
      </c>
      <c r="C987" s="7">
        <v>0</v>
      </c>
      <c r="D987" s="6" t="str">
        <f t="shared" si="15"/>
        <v>No</v>
      </c>
    </row>
    <row r="988" spans="1:4" x14ac:dyDescent="0.3">
      <c r="A988" s="3" t="s">
        <v>36</v>
      </c>
      <c r="B988" s="50">
        <v>1.8</v>
      </c>
      <c r="C988" s="7">
        <v>0</v>
      </c>
      <c r="D988" s="6" t="str">
        <f t="shared" si="15"/>
        <v>No</v>
      </c>
    </row>
    <row r="989" spans="1:4" x14ac:dyDescent="0.3">
      <c r="A989" s="3" t="s">
        <v>36</v>
      </c>
      <c r="B989" s="50">
        <v>2</v>
      </c>
      <c r="C989" s="7">
        <v>83</v>
      </c>
      <c r="D989" s="6" t="str">
        <f t="shared" si="15"/>
        <v>Yes</v>
      </c>
    </row>
    <row r="990" spans="1:4" x14ac:dyDescent="0.3">
      <c r="A990" s="3" t="s">
        <v>36</v>
      </c>
      <c r="B990" s="50">
        <v>2</v>
      </c>
      <c r="C990" s="7">
        <v>0</v>
      </c>
      <c r="D990" s="6" t="str">
        <f t="shared" si="15"/>
        <v>No</v>
      </c>
    </row>
    <row r="991" spans="1:4" x14ac:dyDescent="0.3">
      <c r="A991" s="3" t="s">
        <v>36</v>
      </c>
      <c r="B991" s="50">
        <v>1.8</v>
      </c>
      <c r="C991" s="7">
        <v>195</v>
      </c>
      <c r="D991" s="6" t="str">
        <f t="shared" si="15"/>
        <v>Yes</v>
      </c>
    </row>
    <row r="992" spans="1:4" x14ac:dyDescent="0.3">
      <c r="A992" s="3" t="s">
        <v>36</v>
      </c>
      <c r="B992" s="50">
        <v>0.9</v>
      </c>
      <c r="C992" s="7">
        <v>113</v>
      </c>
      <c r="D992" s="6" t="str">
        <f t="shared" si="15"/>
        <v>Yes</v>
      </c>
    </row>
    <row r="993" spans="1:4" x14ac:dyDescent="0.3">
      <c r="A993" s="3" t="s">
        <v>36</v>
      </c>
      <c r="B993" s="50">
        <v>1.4</v>
      </c>
      <c r="C993" s="7">
        <v>198</v>
      </c>
      <c r="D993" s="6" t="str">
        <f t="shared" si="15"/>
        <v>Yes</v>
      </c>
    </row>
    <row r="994" spans="1:4" x14ac:dyDescent="0.3">
      <c r="A994" s="3" t="s">
        <v>36</v>
      </c>
      <c r="B994" s="50">
        <v>2.7</v>
      </c>
      <c r="C994" s="7">
        <v>0</v>
      </c>
      <c r="D994" s="6" t="str">
        <f t="shared" si="15"/>
        <v>No</v>
      </c>
    </row>
    <row r="995" spans="1:4" x14ac:dyDescent="0.3">
      <c r="A995" s="3" t="s">
        <v>37</v>
      </c>
      <c r="B995" s="50">
        <v>0.2</v>
      </c>
      <c r="C995" s="7">
        <v>0</v>
      </c>
      <c r="D995" s="6" t="str">
        <f t="shared" si="15"/>
        <v>No</v>
      </c>
    </row>
    <row r="996" spans="1:4" x14ac:dyDescent="0.3">
      <c r="A996" s="3" t="s">
        <v>36</v>
      </c>
      <c r="B996" s="50">
        <v>0.5</v>
      </c>
      <c r="C996" s="7">
        <v>0</v>
      </c>
      <c r="D996" s="6" t="str">
        <f t="shared" si="15"/>
        <v>No</v>
      </c>
    </row>
    <row r="997" spans="1:4" x14ac:dyDescent="0.3">
      <c r="A997" s="3" t="s">
        <v>37</v>
      </c>
      <c r="B997" s="50">
        <v>5.2</v>
      </c>
      <c r="C997" s="7">
        <v>0</v>
      </c>
      <c r="D997" s="6" t="str">
        <f t="shared" si="15"/>
        <v>No</v>
      </c>
    </row>
    <row r="998" spans="1:4" x14ac:dyDescent="0.3">
      <c r="A998" s="3" t="s">
        <v>36</v>
      </c>
      <c r="B998" s="50">
        <v>0.2</v>
      </c>
      <c r="C998" s="7">
        <v>0</v>
      </c>
      <c r="D998" s="6" t="str">
        <f t="shared" si="15"/>
        <v>No</v>
      </c>
    </row>
    <row r="999" spans="1:4" x14ac:dyDescent="0.3">
      <c r="A999" s="3" t="s">
        <v>36</v>
      </c>
      <c r="B999" s="50">
        <v>1.3</v>
      </c>
      <c r="C999" s="7">
        <v>0</v>
      </c>
      <c r="D999" s="6" t="str">
        <f t="shared" si="15"/>
        <v>No</v>
      </c>
    </row>
    <row r="1000" spans="1:4" x14ac:dyDescent="0.3">
      <c r="A1000" s="3" t="s">
        <v>36</v>
      </c>
      <c r="B1000" s="50">
        <v>2.7</v>
      </c>
      <c r="C1000" s="7">
        <v>394</v>
      </c>
      <c r="D1000" s="6" t="str">
        <f t="shared" si="15"/>
        <v>Yes</v>
      </c>
    </row>
    <row r="1001" spans="1:4" x14ac:dyDescent="0.3">
      <c r="A1001" s="3" t="s">
        <v>36</v>
      </c>
      <c r="B1001" s="50">
        <v>2.1</v>
      </c>
      <c r="C1001" s="7">
        <v>0</v>
      </c>
      <c r="D1001" s="6" t="str">
        <f t="shared" si="15"/>
        <v>No</v>
      </c>
    </row>
    <row r="1002" spans="1:4" x14ac:dyDescent="0.3">
      <c r="A1002" s="3" t="s">
        <v>36</v>
      </c>
      <c r="B1002" s="50">
        <v>1.5</v>
      </c>
      <c r="C1002" s="7">
        <v>181</v>
      </c>
      <c r="D1002" s="6" t="str">
        <f t="shared" si="15"/>
        <v>Yes</v>
      </c>
    </row>
    <row r="1003" spans="1:4" x14ac:dyDescent="0.3">
      <c r="A1003" s="3" t="s">
        <v>36</v>
      </c>
      <c r="B1003" s="50">
        <v>7.4</v>
      </c>
      <c r="C1003" s="7">
        <v>0</v>
      </c>
      <c r="D1003" s="6" t="str">
        <f t="shared" si="15"/>
        <v>No</v>
      </c>
    </row>
    <row r="1004" spans="1:4" x14ac:dyDescent="0.3">
      <c r="A1004" s="3" t="s">
        <v>37</v>
      </c>
      <c r="B1004" s="50">
        <v>0.9</v>
      </c>
      <c r="C1004" s="7">
        <v>198</v>
      </c>
      <c r="D1004" s="6" t="str">
        <f t="shared" si="15"/>
        <v>Yes</v>
      </c>
    </row>
    <row r="1005" spans="1:4" x14ac:dyDescent="0.3">
      <c r="A1005" s="3" t="s">
        <v>36</v>
      </c>
      <c r="B1005" s="50">
        <v>1.6</v>
      </c>
      <c r="C1005" s="7">
        <v>0</v>
      </c>
      <c r="D1005" s="6" t="str">
        <f t="shared" si="15"/>
        <v>No</v>
      </c>
    </row>
    <row r="1006" spans="1:4" x14ac:dyDescent="0.3">
      <c r="A1006" s="3" t="s">
        <v>36</v>
      </c>
      <c r="B1006" s="50">
        <v>1.8</v>
      </c>
      <c r="C1006" s="7">
        <v>0</v>
      </c>
      <c r="D1006" s="6" t="str">
        <f t="shared" si="15"/>
        <v>No</v>
      </c>
    </row>
    <row r="1007" spans="1:4" x14ac:dyDescent="0.3">
      <c r="A1007" s="3" t="s">
        <v>36</v>
      </c>
      <c r="B1007" s="50">
        <v>1.5</v>
      </c>
      <c r="C1007" s="7">
        <v>151</v>
      </c>
      <c r="D1007" s="6" t="str">
        <f t="shared" si="15"/>
        <v>Yes</v>
      </c>
    </row>
    <row r="1008" spans="1:4" x14ac:dyDescent="0.3">
      <c r="A1008" s="3" t="s">
        <v>36</v>
      </c>
      <c r="B1008" s="50">
        <v>1.4</v>
      </c>
      <c r="C1008" s="7">
        <v>0</v>
      </c>
      <c r="D1008" s="6" t="str">
        <f t="shared" si="15"/>
        <v>No</v>
      </c>
    </row>
    <row r="1009" spans="1:4" x14ac:dyDescent="0.3">
      <c r="A1009" s="3" t="s">
        <v>36</v>
      </c>
      <c r="B1009" s="50">
        <v>0.2</v>
      </c>
      <c r="C1009" s="7">
        <v>0</v>
      </c>
      <c r="D1009" s="6" t="str">
        <f t="shared" si="15"/>
        <v>No</v>
      </c>
    </row>
    <row r="1010" spans="1:4" x14ac:dyDescent="0.3">
      <c r="A1010" s="3" t="s">
        <v>36</v>
      </c>
      <c r="B1010" s="50">
        <v>2.5</v>
      </c>
      <c r="C1010" s="7">
        <v>219</v>
      </c>
      <c r="D1010" s="6" t="str">
        <f t="shared" si="15"/>
        <v>Yes</v>
      </c>
    </row>
    <row r="1011" spans="1:4" x14ac:dyDescent="0.3">
      <c r="A1011" s="3" t="s">
        <v>36</v>
      </c>
      <c r="B1011" s="50">
        <v>2.5</v>
      </c>
      <c r="C1011" s="7">
        <v>208</v>
      </c>
      <c r="D1011" s="6" t="str">
        <f t="shared" si="15"/>
        <v>Yes</v>
      </c>
    </row>
    <row r="1012" spans="1:4" x14ac:dyDescent="0.3">
      <c r="A1012" s="3" t="s">
        <v>36</v>
      </c>
      <c r="B1012" s="50">
        <v>1</v>
      </c>
      <c r="C1012" s="7">
        <v>0</v>
      </c>
      <c r="D1012" s="6" t="str">
        <f t="shared" si="15"/>
        <v>No</v>
      </c>
    </row>
    <row r="1013" spans="1:4" x14ac:dyDescent="0.3">
      <c r="A1013" s="3" t="s">
        <v>36</v>
      </c>
      <c r="B1013" s="50">
        <v>1.4</v>
      </c>
      <c r="C1013" s="7">
        <v>0</v>
      </c>
      <c r="D1013" s="6" t="str">
        <f t="shared" si="15"/>
        <v>No</v>
      </c>
    </row>
    <row r="1014" spans="1:4" x14ac:dyDescent="0.3">
      <c r="A1014" s="3" t="s">
        <v>36</v>
      </c>
      <c r="B1014" s="50">
        <v>0.1</v>
      </c>
      <c r="C1014" s="7">
        <v>0</v>
      </c>
      <c r="D1014" s="6" t="str">
        <f t="shared" si="15"/>
        <v>No</v>
      </c>
    </row>
    <row r="1015" spans="1:4" x14ac:dyDescent="0.3">
      <c r="A1015" s="3" t="s">
        <v>36</v>
      </c>
      <c r="B1015" s="50">
        <v>1.7</v>
      </c>
      <c r="C1015" s="7">
        <v>0</v>
      </c>
      <c r="D1015" s="6" t="str">
        <f t="shared" si="15"/>
        <v>No</v>
      </c>
    </row>
    <row r="1016" spans="1:4" x14ac:dyDescent="0.3">
      <c r="A1016" s="3" t="s">
        <v>36</v>
      </c>
      <c r="B1016" s="50">
        <v>0.8</v>
      </c>
      <c r="C1016" s="7">
        <v>120</v>
      </c>
      <c r="D1016" s="6" t="str">
        <f t="shared" si="15"/>
        <v>Yes</v>
      </c>
    </row>
    <row r="1017" spans="1:4" x14ac:dyDescent="0.3">
      <c r="A1017" s="3" t="s">
        <v>36</v>
      </c>
      <c r="B1017" s="50">
        <v>1.3</v>
      </c>
      <c r="C1017" s="7">
        <v>0</v>
      </c>
      <c r="D1017" s="6" t="str">
        <f t="shared" si="15"/>
        <v>No</v>
      </c>
    </row>
    <row r="1018" spans="1:4" x14ac:dyDescent="0.3">
      <c r="A1018" s="3" t="s">
        <v>37</v>
      </c>
      <c r="B1018" s="50">
        <v>2.1</v>
      </c>
      <c r="C1018" s="7">
        <v>0</v>
      </c>
      <c r="D1018" s="6" t="str">
        <f t="shared" si="15"/>
        <v>No</v>
      </c>
    </row>
    <row r="1019" spans="1:4" x14ac:dyDescent="0.3">
      <c r="A1019" s="3" t="s">
        <v>36</v>
      </c>
      <c r="B1019" s="50">
        <v>0.9</v>
      </c>
      <c r="C1019" s="7">
        <v>78</v>
      </c>
      <c r="D1019" s="6" t="str">
        <f t="shared" si="15"/>
        <v>Yes</v>
      </c>
    </row>
    <row r="1020" spans="1:4" x14ac:dyDescent="0.3">
      <c r="A1020" s="3" t="s">
        <v>36</v>
      </c>
      <c r="B1020" s="50">
        <v>0.9</v>
      </c>
      <c r="C1020" s="7">
        <v>147</v>
      </c>
      <c r="D1020" s="6" t="str">
        <f t="shared" si="15"/>
        <v>Yes</v>
      </c>
    </row>
    <row r="1021" spans="1:4" x14ac:dyDescent="0.3">
      <c r="A1021" s="3" t="s">
        <v>36</v>
      </c>
      <c r="B1021" s="50">
        <v>2</v>
      </c>
      <c r="C1021" s="7">
        <v>0</v>
      </c>
      <c r="D1021" s="6" t="str">
        <f t="shared" si="15"/>
        <v>No</v>
      </c>
    </row>
    <row r="1022" spans="1:4" x14ac:dyDescent="0.3">
      <c r="A1022" s="3" t="s">
        <v>36</v>
      </c>
      <c r="B1022" s="50">
        <v>4.4000000000000004</v>
      </c>
      <c r="C1022" s="7">
        <v>0</v>
      </c>
      <c r="D1022" s="6" t="str">
        <f t="shared" si="15"/>
        <v>No</v>
      </c>
    </row>
    <row r="1023" spans="1:4" x14ac:dyDescent="0.3">
      <c r="A1023" s="3" t="s">
        <v>36</v>
      </c>
      <c r="B1023" s="50">
        <v>0.7</v>
      </c>
      <c r="C1023" s="7">
        <v>245</v>
      </c>
      <c r="D1023" s="6" t="str">
        <f t="shared" si="15"/>
        <v>Yes</v>
      </c>
    </row>
    <row r="1024" spans="1:4" x14ac:dyDescent="0.3">
      <c r="A1024" s="3" t="s">
        <v>36</v>
      </c>
      <c r="B1024" s="50">
        <v>1.5</v>
      </c>
      <c r="C1024" s="7">
        <v>214</v>
      </c>
      <c r="D1024" s="6" t="str">
        <f t="shared" si="15"/>
        <v>Yes</v>
      </c>
    </row>
    <row r="1025" spans="1:4" x14ac:dyDescent="0.3">
      <c r="A1025" s="3" t="s">
        <v>36</v>
      </c>
      <c r="B1025" s="50">
        <v>0.7</v>
      </c>
      <c r="C1025" s="7">
        <v>191</v>
      </c>
      <c r="D1025" s="6" t="str">
        <f t="shared" si="15"/>
        <v>Yes</v>
      </c>
    </row>
    <row r="1026" spans="1:4" x14ac:dyDescent="0.3">
      <c r="A1026" s="3" t="s">
        <v>36</v>
      </c>
      <c r="B1026" s="50">
        <v>2.1</v>
      </c>
      <c r="C1026" s="7">
        <v>166</v>
      </c>
      <c r="D1026" s="6" t="str">
        <f t="shared" si="15"/>
        <v>Yes</v>
      </c>
    </row>
    <row r="1027" spans="1:4" x14ac:dyDescent="0.3">
      <c r="A1027" s="3" t="s">
        <v>36</v>
      </c>
      <c r="B1027" s="50">
        <v>0.5</v>
      </c>
      <c r="C1027" s="7">
        <v>0</v>
      </c>
      <c r="D1027" s="6" t="str">
        <f t="shared" ref="D1027:D1090" si="16">IF(C1027=0,"No","Yes")</f>
        <v>No</v>
      </c>
    </row>
    <row r="1028" spans="1:4" x14ac:dyDescent="0.3">
      <c r="A1028" s="3" t="s">
        <v>36</v>
      </c>
      <c r="B1028" s="50">
        <v>0.5</v>
      </c>
      <c r="C1028" s="7">
        <v>0</v>
      </c>
      <c r="D1028" s="6" t="str">
        <f t="shared" si="16"/>
        <v>No</v>
      </c>
    </row>
    <row r="1029" spans="1:4" x14ac:dyDescent="0.3">
      <c r="A1029" s="3" t="s">
        <v>36</v>
      </c>
      <c r="B1029" s="50">
        <v>0.1</v>
      </c>
      <c r="C1029" s="7">
        <v>0</v>
      </c>
      <c r="D1029" s="6" t="str">
        <f t="shared" si="16"/>
        <v>No</v>
      </c>
    </row>
    <row r="1030" spans="1:4" x14ac:dyDescent="0.3">
      <c r="A1030" s="3" t="s">
        <v>36</v>
      </c>
      <c r="B1030" s="50">
        <v>6</v>
      </c>
      <c r="C1030" s="7">
        <v>153</v>
      </c>
      <c r="D1030" s="6" t="str">
        <f t="shared" si="16"/>
        <v>Yes</v>
      </c>
    </row>
    <row r="1031" spans="1:4" x14ac:dyDescent="0.3">
      <c r="A1031" s="3" t="s">
        <v>36</v>
      </c>
      <c r="B1031" s="50">
        <v>2</v>
      </c>
      <c r="C1031" s="7">
        <v>0</v>
      </c>
      <c r="D1031" s="6" t="str">
        <f t="shared" si="16"/>
        <v>No</v>
      </c>
    </row>
    <row r="1032" spans="1:4" x14ac:dyDescent="0.3">
      <c r="A1032" s="3" t="s">
        <v>36</v>
      </c>
      <c r="B1032" s="50">
        <v>0.1</v>
      </c>
      <c r="C1032" s="7">
        <v>0</v>
      </c>
      <c r="D1032" s="6" t="str">
        <f t="shared" si="16"/>
        <v>No</v>
      </c>
    </row>
    <row r="1033" spans="1:4" x14ac:dyDescent="0.3">
      <c r="A1033" s="3" t="s">
        <v>37</v>
      </c>
      <c r="B1033" s="50">
        <v>0.6</v>
      </c>
      <c r="C1033" s="7">
        <v>327</v>
      </c>
      <c r="D1033" s="6" t="str">
        <f t="shared" si="16"/>
        <v>Yes</v>
      </c>
    </row>
    <row r="1034" spans="1:4" x14ac:dyDescent="0.3">
      <c r="A1034" s="3" t="s">
        <v>36</v>
      </c>
      <c r="B1034" s="50">
        <v>0.1</v>
      </c>
      <c r="C1034" s="7">
        <v>0</v>
      </c>
      <c r="D1034" s="6" t="str">
        <f t="shared" si="16"/>
        <v>No</v>
      </c>
    </row>
    <row r="1035" spans="1:4" x14ac:dyDescent="0.3">
      <c r="A1035" s="3" t="s">
        <v>36</v>
      </c>
      <c r="B1035" s="50">
        <v>1.5</v>
      </c>
      <c r="C1035" s="7">
        <v>168</v>
      </c>
      <c r="D1035" s="6" t="str">
        <f t="shared" si="16"/>
        <v>Yes</v>
      </c>
    </row>
    <row r="1036" spans="1:4" x14ac:dyDescent="0.3">
      <c r="A1036" s="3" t="s">
        <v>36</v>
      </c>
      <c r="B1036" s="50">
        <v>2.6</v>
      </c>
      <c r="C1036" s="7">
        <v>0</v>
      </c>
      <c r="D1036" s="6" t="str">
        <f t="shared" si="16"/>
        <v>No</v>
      </c>
    </row>
    <row r="1037" spans="1:4" x14ac:dyDescent="0.3">
      <c r="A1037" s="3" t="s">
        <v>36</v>
      </c>
      <c r="B1037" s="50">
        <v>1.6</v>
      </c>
      <c r="C1037" s="7">
        <v>0</v>
      </c>
      <c r="D1037" s="6" t="str">
        <f t="shared" si="16"/>
        <v>No</v>
      </c>
    </row>
    <row r="1038" spans="1:4" x14ac:dyDescent="0.3">
      <c r="A1038" s="3" t="s">
        <v>36</v>
      </c>
      <c r="B1038" s="50">
        <v>3.7</v>
      </c>
      <c r="C1038" s="7">
        <v>184</v>
      </c>
      <c r="D1038" s="6" t="str">
        <f t="shared" si="16"/>
        <v>Yes</v>
      </c>
    </row>
    <row r="1039" spans="1:4" x14ac:dyDescent="0.3">
      <c r="A1039" s="3" t="s">
        <v>36</v>
      </c>
      <c r="B1039" s="50">
        <v>4.7</v>
      </c>
      <c r="C1039" s="7">
        <v>0</v>
      </c>
      <c r="D1039" s="6" t="str">
        <f t="shared" si="16"/>
        <v>No</v>
      </c>
    </row>
    <row r="1040" spans="1:4" x14ac:dyDescent="0.3">
      <c r="A1040" s="3" t="s">
        <v>36</v>
      </c>
      <c r="B1040" s="50">
        <v>0.3</v>
      </c>
      <c r="C1040" s="7">
        <v>0</v>
      </c>
      <c r="D1040" s="6" t="str">
        <f t="shared" si="16"/>
        <v>No</v>
      </c>
    </row>
    <row r="1041" spans="1:4" x14ac:dyDescent="0.3">
      <c r="A1041" s="3" t="s">
        <v>36</v>
      </c>
      <c r="B1041" s="50">
        <v>0.7</v>
      </c>
      <c r="C1041" s="7">
        <v>0</v>
      </c>
      <c r="D1041" s="6" t="str">
        <f t="shared" si="16"/>
        <v>No</v>
      </c>
    </row>
    <row r="1042" spans="1:4" x14ac:dyDescent="0.3">
      <c r="A1042" s="3" t="s">
        <v>37</v>
      </c>
      <c r="B1042" s="50">
        <v>0.6</v>
      </c>
      <c r="C1042" s="7">
        <v>0</v>
      </c>
      <c r="D1042" s="6" t="str">
        <f t="shared" si="16"/>
        <v>No</v>
      </c>
    </row>
    <row r="1043" spans="1:4" x14ac:dyDescent="0.3">
      <c r="A1043" s="3" t="s">
        <v>36</v>
      </c>
      <c r="B1043" s="50">
        <v>2.67</v>
      </c>
      <c r="C1043" s="7">
        <v>240</v>
      </c>
      <c r="D1043" s="6" t="str">
        <f t="shared" si="16"/>
        <v>Yes</v>
      </c>
    </row>
    <row r="1044" spans="1:4" x14ac:dyDescent="0.3">
      <c r="A1044" s="3" t="s">
        <v>36</v>
      </c>
      <c r="B1044" s="50">
        <v>2.2000000000000002</v>
      </c>
      <c r="C1044" s="7">
        <v>0</v>
      </c>
      <c r="D1044" s="6" t="str">
        <f t="shared" si="16"/>
        <v>No</v>
      </c>
    </row>
    <row r="1045" spans="1:4" x14ac:dyDescent="0.3">
      <c r="A1045" s="3" t="s">
        <v>36</v>
      </c>
      <c r="B1045" s="50">
        <v>0.3</v>
      </c>
      <c r="C1045" s="7">
        <v>0</v>
      </c>
      <c r="D1045" s="6" t="str">
        <f t="shared" si="16"/>
        <v>No</v>
      </c>
    </row>
    <row r="1046" spans="1:4" x14ac:dyDescent="0.3">
      <c r="A1046" s="3" t="s">
        <v>36</v>
      </c>
      <c r="B1046" s="50">
        <v>1.4</v>
      </c>
      <c r="C1046" s="7">
        <v>0</v>
      </c>
      <c r="D1046" s="6" t="str">
        <f t="shared" si="16"/>
        <v>No</v>
      </c>
    </row>
    <row r="1047" spans="1:4" x14ac:dyDescent="0.3">
      <c r="A1047" s="3" t="s">
        <v>36</v>
      </c>
      <c r="B1047" s="50">
        <v>2.2000000000000002</v>
      </c>
      <c r="C1047" s="7">
        <v>0</v>
      </c>
      <c r="D1047" s="6" t="str">
        <f t="shared" si="16"/>
        <v>No</v>
      </c>
    </row>
    <row r="1048" spans="1:4" x14ac:dyDescent="0.3">
      <c r="A1048" s="3" t="s">
        <v>36</v>
      </c>
      <c r="B1048" s="50">
        <v>1.4</v>
      </c>
      <c r="C1048" s="7">
        <v>0</v>
      </c>
      <c r="D1048" s="6" t="str">
        <f t="shared" si="16"/>
        <v>No</v>
      </c>
    </row>
    <row r="1049" spans="1:4" x14ac:dyDescent="0.3">
      <c r="A1049" s="3" t="s">
        <v>36</v>
      </c>
      <c r="B1049" s="50">
        <v>0.7</v>
      </c>
      <c r="C1049" s="7">
        <v>0</v>
      </c>
      <c r="D1049" s="6" t="str">
        <f t="shared" si="16"/>
        <v>No</v>
      </c>
    </row>
    <row r="1050" spans="1:4" x14ac:dyDescent="0.3">
      <c r="A1050" s="3" t="s">
        <v>37</v>
      </c>
      <c r="B1050" s="50">
        <v>4.8</v>
      </c>
      <c r="C1050" s="7">
        <v>0</v>
      </c>
      <c r="D1050" s="6" t="str">
        <f t="shared" si="16"/>
        <v>No</v>
      </c>
    </row>
    <row r="1051" spans="1:4" x14ac:dyDescent="0.3">
      <c r="A1051" s="3" t="s">
        <v>36</v>
      </c>
      <c r="B1051" s="50">
        <v>2</v>
      </c>
      <c r="C1051" s="7">
        <v>142</v>
      </c>
      <c r="D1051" s="6" t="str">
        <f t="shared" si="16"/>
        <v>Yes</v>
      </c>
    </row>
    <row r="1052" spans="1:4" x14ac:dyDescent="0.3">
      <c r="A1052" s="3" t="s">
        <v>36</v>
      </c>
      <c r="B1052" s="50">
        <v>0.5</v>
      </c>
      <c r="C1052" s="7">
        <v>429</v>
      </c>
      <c r="D1052" s="6" t="str">
        <f t="shared" si="16"/>
        <v>Yes</v>
      </c>
    </row>
    <row r="1053" spans="1:4" x14ac:dyDescent="0.3">
      <c r="A1053" s="3" t="s">
        <v>36</v>
      </c>
      <c r="B1053" s="50">
        <v>4.3</v>
      </c>
      <c r="C1053" s="7">
        <v>81</v>
      </c>
      <c r="D1053" s="6" t="str">
        <f t="shared" si="16"/>
        <v>Yes</v>
      </c>
    </row>
    <row r="1054" spans="1:4" x14ac:dyDescent="0.3">
      <c r="A1054" s="3" t="s">
        <v>36</v>
      </c>
      <c r="B1054" s="50">
        <v>2.1</v>
      </c>
      <c r="C1054" s="7">
        <v>211</v>
      </c>
      <c r="D1054" s="6" t="str">
        <f t="shared" si="16"/>
        <v>Yes</v>
      </c>
    </row>
    <row r="1055" spans="1:4" x14ac:dyDescent="0.3">
      <c r="A1055" s="3" t="s">
        <v>36</v>
      </c>
      <c r="B1055" s="50">
        <v>2.8</v>
      </c>
      <c r="C1055" s="7">
        <v>0</v>
      </c>
      <c r="D1055" s="6" t="str">
        <f t="shared" si="16"/>
        <v>No</v>
      </c>
    </row>
    <row r="1056" spans="1:4" x14ac:dyDescent="0.3">
      <c r="A1056" s="3" t="s">
        <v>36</v>
      </c>
      <c r="B1056" s="50">
        <v>1.6</v>
      </c>
      <c r="C1056" s="7">
        <v>144</v>
      </c>
      <c r="D1056" s="6" t="str">
        <f t="shared" si="16"/>
        <v>Yes</v>
      </c>
    </row>
    <row r="1057" spans="1:4" x14ac:dyDescent="0.3">
      <c r="A1057" s="3" t="s">
        <v>36</v>
      </c>
      <c r="B1057" s="50">
        <v>1.7</v>
      </c>
      <c r="C1057" s="7">
        <v>103</v>
      </c>
      <c r="D1057" s="6" t="str">
        <f t="shared" si="16"/>
        <v>Yes</v>
      </c>
    </row>
    <row r="1058" spans="1:4" x14ac:dyDescent="0.3">
      <c r="A1058" s="3" t="s">
        <v>36</v>
      </c>
      <c r="B1058" s="50">
        <v>2.2000000000000002</v>
      </c>
      <c r="C1058" s="7">
        <v>0</v>
      </c>
      <c r="D1058" s="6" t="str">
        <f t="shared" si="16"/>
        <v>No</v>
      </c>
    </row>
    <row r="1059" spans="1:4" x14ac:dyDescent="0.3">
      <c r="A1059" s="3" t="s">
        <v>36</v>
      </c>
      <c r="B1059" s="50">
        <v>0.5</v>
      </c>
      <c r="C1059" s="7">
        <v>0</v>
      </c>
      <c r="D1059" s="6" t="str">
        <f t="shared" si="16"/>
        <v>No</v>
      </c>
    </row>
    <row r="1060" spans="1:4" x14ac:dyDescent="0.3">
      <c r="A1060" s="3" t="s">
        <v>36</v>
      </c>
      <c r="B1060" s="50">
        <v>2</v>
      </c>
      <c r="C1060" s="7">
        <v>0</v>
      </c>
      <c r="D1060" s="6" t="str">
        <f t="shared" si="16"/>
        <v>No</v>
      </c>
    </row>
    <row r="1061" spans="1:4" x14ac:dyDescent="0.3">
      <c r="A1061" s="3" t="s">
        <v>36</v>
      </c>
      <c r="B1061" s="50">
        <v>1.3</v>
      </c>
      <c r="C1061" s="7">
        <v>0</v>
      </c>
      <c r="D1061" s="6" t="str">
        <f t="shared" si="16"/>
        <v>No</v>
      </c>
    </row>
    <row r="1062" spans="1:4" x14ac:dyDescent="0.3">
      <c r="A1062" s="3" t="s">
        <v>36</v>
      </c>
      <c r="B1062" s="50">
        <v>2.67</v>
      </c>
      <c r="C1062" s="7">
        <v>0</v>
      </c>
      <c r="D1062" s="6" t="str">
        <f t="shared" si="16"/>
        <v>No</v>
      </c>
    </row>
    <row r="1063" spans="1:4" x14ac:dyDescent="0.3">
      <c r="A1063" s="3" t="s">
        <v>36</v>
      </c>
      <c r="B1063" s="50">
        <v>2.7</v>
      </c>
      <c r="C1063" s="7">
        <v>294</v>
      </c>
      <c r="D1063" s="6" t="str">
        <f t="shared" si="16"/>
        <v>Yes</v>
      </c>
    </row>
    <row r="1064" spans="1:4" x14ac:dyDescent="0.3">
      <c r="A1064" s="3" t="s">
        <v>36</v>
      </c>
      <c r="B1064" s="50">
        <v>3.7</v>
      </c>
      <c r="C1064" s="7">
        <v>134</v>
      </c>
      <c r="D1064" s="6" t="str">
        <f t="shared" si="16"/>
        <v>Yes</v>
      </c>
    </row>
    <row r="1065" spans="1:4" x14ac:dyDescent="0.3">
      <c r="A1065" s="3" t="s">
        <v>36</v>
      </c>
      <c r="B1065" s="50">
        <v>1.9</v>
      </c>
      <c r="C1065" s="7">
        <v>157</v>
      </c>
      <c r="D1065" s="6" t="str">
        <f t="shared" si="16"/>
        <v>Yes</v>
      </c>
    </row>
    <row r="1066" spans="1:4" x14ac:dyDescent="0.3">
      <c r="A1066" s="3" t="s">
        <v>36</v>
      </c>
      <c r="B1066" s="50">
        <v>0.7</v>
      </c>
      <c r="C1066" s="7">
        <v>0</v>
      </c>
      <c r="D1066" s="6" t="str">
        <f t="shared" si="16"/>
        <v>No</v>
      </c>
    </row>
    <row r="1067" spans="1:4" x14ac:dyDescent="0.3">
      <c r="A1067" s="3" t="s">
        <v>36</v>
      </c>
      <c r="B1067" s="50">
        <v>2.1</v>
      </c>
      <c r="C1067" s="7">
        <v>0</v>
      </c>
      <c r="D1067" s="6" t="str">
        <f t="shared" si="16"/>
        <v>No</v>
      </c>
    </row>
    <row r="1068" spans="1:4" x14ac:dyDescent="0.3">
      <c r="A1068" s="3" t="s">
        <v>36</v>
      </c>
      <c r="B1068" s="50">
        <v>1.6</v>
      </c>
      <c r="C1068" s="7">
        <v>0</v>
      </c>
      <c r="D1068" s="6" t="str">
        <f t="shared" si="16"/>
        <v>No</v>
      </c>
    </row>
    <row r="1069" spans="1:4" x14ac:dyDescent="0.3">
      <c r="A1069" s="3" t="s">
        <v>36</v>
      </c>
      <c r="B1069" s="50">
        <v>1</v>
      </c>
      <c r="C1069" s="7">
        <v>0</v>
      </c>
      <c r="D1069" s="6" t="str">
        <f t="shared" si="16"/>
        <v>No</v>
      </c>
    </row>
    <row r="1070" spans="1:4" x14ac:dyDescent="0.3">
      <c r="A1070" s="3" t="s">
        <v>36</v>
      </c>
      <c r="B1070" s="50">
        <v>1.4</v>
      </c>
      <c r="C1070" s="7">
        <v>0</v>
      </c>
      <c r="D1070" s="6" t="str">
        <f t="shared" si="16"/>
        <v>No</v>
      </c>
    </row>
    <row r="1071" spans="1:4" x14ac:dyDescent="0.3">
      <c r="A1071" s="3" t="s">
        <v>36</v>
      </c>
      <c r="B1071" s="50">
        <v>0.3</v>
      </c>
      <c r="C1071" s="7">
        <v>0</v>
      </c>
      <c r="D1071" s="6" t="str">
        <f t="shared" si="16"/>
        <v>No</v>
      </c>
    </row>
    <row r="1072" spans="1:4" x14ac:dyDescent="0.3">
      <c r="A1072" s="3" t="s">
        <v>36</v>
      </c>
      <c r="B1072" s="50">
        <v>0.7</v>
      </c>
      <c r="C1072" s="7">
        <v>103</v>
      </c>
      <c r="D1072" s="6" t="str">
        <f t="shared" si="16"/>
        <v>Yes</v>
      </c>
    </row>
    <row r="1073" spans="1:4" x14ac:dyDescent="0.3">
      <c r="A1073" s="3" t="s">
        <v>37</v>
      </c>
      <c r="B1073" s="50">
        <v>3.8</v>
      </c>
      <c r="C1073" s="7">
        <v>422</v>
      </c>
      <c r="D1073" s="6" t="str">
        <f t="shared" si="16"/>
        <v>Yes</v>
      </c>
    </row>
    <row r="1074" spans="1:4" x14ac:dyDescent="0.3">
      <c r="A1074" s="3" t="s">
        <v>36</v>
      </c>
      <c r="B1074" s="50">
        <v>0</v>
      </c>
      <c r="C1074" s="7">
        <v>0</v>
      </c>
      <c r="D1074" s="6" t="str">
        <f t="shared" si="16"/>
        <v>No</v>
      </c>
    </row>
    <row r="1075" spans="1:4" x14ac:dyDescent="0.3">
      <c r="A1075" s="3" t="s">
        <v>36</v>
      </c>
      <c r="B1075" s="50">
        <v>3.7</v>
      </c>
      <c r="C1075" s="7">
        <v>226</v>
      </c>
      <c r="D1075" s="6" t="str">
        <f t="shared" si="16"/>
        <v>Yes</v>
      </c>
    </row>
    <row r="1076" spans="1:4" x14ac:dyDescent="0.3">
      <c r="A1076" s="3" t="s">
        <v>36</v>
      </c>
      <c r="B1076" s="50">
        <v>1.7</v>
      </c>
      <c r="C1076" s="7">
        <v>0</v>
      </c>
      <c r="D1076" s="6" t="str">
        <f t="shared" si="16"/>
        <v>No</v>
      </c>
    </row>
    <row r="1077" spans="1:4" x14ac:dyDescent="0.3">
      <c r="A1077" s="3" t="s">
        <v>36</v>
      </c>
      <c r="B1077" s="50">
        <v>2</v>
      </c>
      <c r="C1077" s="7">
        <v>0</v>
      </c>
      <c r="D1077" s="6" t="str">
        <f t="shared" si="16"/>
        <v>No</v>
      </c>
    </row>
    <row r="1078" spans="1:4" x14ac:dyDescent="0.3">
      <c r="A1078" s="3" t="s">
        <v>36</v>
      </c>
      <c r="B1078" s="50">
        <v>1.6</v>
      </c>
      <c r="C1078" s="7">
        <v>161</v>
      </c>
      <c r="D1078" s="6" t="str">
        <f t="shared" si="16"/>
        <v>Yes</v>
      </c>
    </row>
    <row r="1079" spans="1:4" x14ac:dyDescent="0.3">
      <c r="A1079" s="3" t="s">
        <v>36</v>
      </c>
      <c r="B1079" s="50">
        <v>0.2</v>
      </c>
      <c r="C1079" s="7">
        <v>140</v>
      </c>
      <c r="D1079" s="6" t="str">
        <f t="shared" si="16"/>
        <v>Yes</v>
      </c>
    </row>
    <row r="1080" spans="1:4" x14ac:dyDescent="0.3">
      <c r="A1080" s="3" t="s">
        <v>36</v>
      </c>
      <c r="B1080" s="50">
        <v>1.2</v>
      </c>
      <c r="C1080" s="7">
        <v>98</v>
      </c>
      <c r="D1080" s="6" t="str">
        <f t="shared" si="16"/>
        <v>Yes</v>
      </c>
    </row>
    <row r="1081" spans="1:4" x14ac:dyDescent="0.3">
      <c r="A1081" s="3" t="s">
        <v>36</v>
      </c>
      <c r="B1081" s="50">
        <v>1.4</v>
      </c>
      <c r="C1081" s="7">
        <v>0</v>
      </c>
      <c r="D1081" s="6" t="str">
        <f t="shared" si="16"/>
        <v>No</v>
      </c>
    </row>
    <row r="1082" spans="1:4" x14ac:dyDescent="0.3">
      <c r="A1082" s="3" t="s">
        <v>36</v>
      </c>
      <c r="B1082" s="50">
        <v>2</v>
      </c>
      <c r="C1082" s="7">
        <v>0</v>
      </c>
      <c r="D1082" s="6" t="str">
        <f t="shared" si="16"/>
        <v>No</v>
      </c>
    </row>
    <row r="1083" spans="1:4" x14ac:dyDescent="0.3">
      <c r="A1083" s="3" t="s">
        <v>36</v>
      </c>
      <c r="B1083" s="50">
        <v>0.9</v>
      </c>
      <c r="C1083" s="7">
        <v>111</v>
      </c>
      <c r="D1083" s="6" t="str">
        <f t="shared" si="16"/>
        <v>Yes</v>
      </c>
    </row>
    <row r="1084" spans="1:4" x14ac:dyDescent="0.3">
      <c r="A1084" s="3" t="s">
        <v>36</v>
      </c>
      <c r="B1084" s="50">
        <v>2.2000000000000002</v>
      </c>
      <c r="C1084" s="7">
        <v>0</v>
      </c>
      <c r="D1084" s="6" t="str">
        <f t="shared" si="16"/>
        <v>No</v>
      </c>
    </row>
    <row r="1085" spans="1:4" x14ac:dyDescent="0.3">
      <c r="A1085" s="3" t="s">
        <v>36</v>
      </c>
      <c r="B1085" s="50">
        <v>4.5</v>
      </c>
      <c r="C1085" s="7">
        <v>0</v>
      </c>
      <c r="D1085" s="6" t="str">
        <f t="shared" si="16"/>
        <v>No</v>
      </c>
    </row>
    <row r="1086" spans="1:4" x14ac:dyDescent="0.3">
      <c r="A1086" s="3" t="s">
        <v>37</v>
      </c>
      <c r="B1086" s="50">
        <v>1.2</v>
      </c>
      <c r="C1086" s="7">
        <v>0</v>
      </c>
      <c r="D1086" s="6" t="str">
        <f t="shared" si="16"/>
        <v>No</v>
      </c>
    </row>
    <row r="1087" spans="1:4" x14ac:dyDescent="0.3">
      <c r="A1087" s="3" t="s">
        <v>36</v>
      </c>
      <c r="B1087" s="50">
        <v>1.3</v>
      </c>
      <c r="C1087" s="7">
        <v>166</v>
      </c>
      <c r="D1087" s="6" t="str">
        <f t="shared" si="16"/>
        <v>Yes</v>
      </c>
    </row>
    <row r="1088" spans="1:4" x14ac:dyDescent="0.3">
      <c r="A1088" s="3" t="s">
        <v>36</v>
      </c>
      <c r="B1088" s="50">
        <v>1.9</v>
      </c>
      <c r="C1088" s="7">
        <v>105</v>
      </c>
      <c r="D1088" s="6" t="str">
        <f t="shared" si="16"/>
        <v>Yes</v>
      </c>
    </row>
    <row r="1089" spans="1:4" x14ac:dyDescent="0.3">
      <c r="A1089" s="3" t="s">
        <v>36</v>
      </c>
      <c r="B1089" s="50">
        <v>2.2000000000000002</v>
      </c>
      <c r="C1089" s="7">
        <v>0</v>
      </c>
      <c r="D1089" s="6" t="str">
        <f t="shared" si="16"/>
        <v>No</v>
      </c>
    </row>
    <row r="1090" spans="1:4" x14ac:dyDescent="0.3">
      <c r="A1090" s="3" t="s">
        <v>36</v>
      </c>
      <c r="B1090" s="50">
        <v>1.4</v>
      </c>
      <c r="C1090" s="7">
        <v>77</v>
      </c>
      <c r="D1090" s="6" t="str">
        <f t="shared" si="16"/>
        <v>Yes</v>
      </c>
    </row>
    <row r="1091" spans="1:4" x14ac:dyDescent="0.3">
      <c r="A1091" s="3" t="s">
        <v>37</v>
      </c>
      <c r="B1091" s="50">
        <v>6.1</v>
      </c>
      <c r="C1091" s="7">
        <v>0</v>
      </c>
      <c r="D1091" s="6" t="str">
        <f t="shared" ref="D1091:D1154" si="17">IF(C1091=0,"No","Yes")</f>
        <v>No</v>
      </c>
    </row>
    <row r="1092" spans="1:4" x14ac:dyDescent="0.3">
      <c r="A1092" s="3" t="s">
        <v>36</v>
      </c>
      <c r="B1092" s="50">
        <v>0.3</v>
      </c>
      <c r="C1092" s="7">
        <v>360</v>
      </c>
      <c r="D1092" s="6" t="str">
        <f t="shared" si="17"/>
        <v>Yes</v>
      </c>
    </row>
    <row r="1093" spans="1:4" x14ac:dyDescent="0.3">
      <c r="A1093" s="3" t="s">
        <v>36</v>
      </c>
      <c r="B1093" s="50">
        <v>0.4</v>
      </c>
      <c r="C1093" s="7">
        <v>88</v>
      </c>
      <c r="D1093" s="6" t="str">
        <f t="shared" si="17"/>
        <v>Yes</v>
      </c>
    </row>
    <row r="1094" spans="1:4" x14ac:dyDescent="0.3">
      <c r="A1094" s="3" t="s">
        <v>36</v>
      </c>
      <c r="B1094" s="50">
        <v>0.7</v>
      </c>
      <c r="C1094" s="7">
        <v>174</v>
      </c>
      <c r="D1094" s="6" t="str">
        <f t="shared" si="17"/>
        <v>Yes</v>
      </c>
    </row>
    <row r="1095" spans="1:4" x14ac:dyDescent="0.3">
      <c r="A1095" s="3" t="s">
        <v>36</v>
      </c>
      <c r="B1095" s="50">
        <v>0.2</v>
      </c>
      <c r="C1095" s="7">
        <v>0</v>
      </c>
      <c r="D1095" s="6" t="str">
        <f t="shared" si="17"/>
        <v>No</v>
      </c>
    </row>
    <row r="1096" spans="1:4" x14ac:dyDescent="0.3">
      <c r="A1096" s="3" t="s">
        <v>37</v>
      </c>
      <c r="B1096" s="50">
        <v>4.5999999999999996</v>
      </c>
      <c r="C1096" s="7">
        <v>88</v>
      </c>
      <c r="D1096" s="6" t="str">
        <f t="shared" si="17"/>
        <v>Yes</v>
      </c>
    </row>
    <row r="1097" spans="1:4" x14ac:dyDescent="0.3">
      <c r="A1097" s="3" t="s">
        <v>36</v>
      </c>
      <c r="B1097" s="50">
        <v>0.9</v>
      </c>
      <c r="C1097" s="7">
        <v>0</v>
      </c>
      <c r="D1097" s="6" t="str">
        <f t="shared" si="17"/>
        <v>No</v>
      </c>
    </row>
    <row r="1098" spans="1:4" x14ac:dyDescent="0.3">
      <c r="A1098" s="3" t="s">
        <v>36</v>
      </c>
      <c r="B1098" s="50">
        <v>0.2</v>
      </c>
      <c r="C1098" s="7">
        <v>90</v>
      </c>
      <c r="D1098" s="6" t="str">
        <f t="shared" si="17"/>
        <v>Yes</v>
      </c>
    </row>
    <row r="1099" spans="1:4" x14ac:dyDescent="0.3">
      <c r="A1099" s="3" t="s">
        <v>36</v>
      </c>
      <c r="B1099" s="50">
        <v>0.5</v>
      </c>
      <c r="C1099" s="7">
        <v>0</v>
      </c>
      <c r="D1099" s="6" t="str">
        <f t="shared" si="17"/>
        <v>No</v>
      </c>
    </row>
    <row r="1100" spans="1:4" x14ac:dyDescent="0.3">
      <c r="A1100" s="3" t="s">
        <v>36</v>
      </c>
      <c r="B1100" s="50">
        <v>2.5</v>
      </c>
      <c r="C1100" s="7">
        <v>0</v>
      </c>
      <c r="D1100" s="6" t="str">
        <f t="shared" si="17"/>
        <v>No</v>
      </c>
    </row>
    <row r="1101" spans="1:4" x14ac:dyDescent="0.3">
      <c r="A1101" s="3" t="s">
        <v>36</v>
      </c>
      <c r="B1101" s="50">
        <v>7.4</v>
      </c>
      <c r="C1101" s="7">
        <v>0</v>
      </c>
      <c r="D1101" s="6" t="str">
        <f t="shared" si="17"/>
        <v>No</v>
      </c>
    </row>
    <row r="1102" spans="1:4" x14ac:dyDescent="0.3">
      <c r="A1102" s="3" t="s">
        <v>36</v>
      </c>
      <c r="B1102" s="50">
        <v>0.2</v>
      </c>
      <c r="C1102" s="7">
        <v>137</v>
      </c>
      <c r="D1102" s="6" t="str">
        <f t="shared" si="17"/>
        <v>Yes</v>
      </c>
    </row>
    <row r="1103" spans="1:4" x14ac:dyDescent="0.3">
      <c r="A1103" s="3" t="s">
        <v>36</v>
      </c>
      <c r="B1103" s="50">
        <v>0.7</v>
      </c>
      <c r="C1103" s="7">
        <v>0</v>
      </c>
      <c r="D1103" s="6" t="str">
        <f t="shared" si="17"/>
        <v>No</v>
      </c>
    </row>
    <row r="1104" spans="1:4" x14ac:dyDescent="0.3">
      <c r="A1104" s="3" t="s">
        <v>36</v>
      </c>
      <c r="B1104" s="50">
        <v>1.3</v>
      </c>
      <c r="C1104" s="7">
        <v>0</v>
      </c>
      <c r="D1104" s="6" t="str">
        <f t="shared" si="17"/>
        <v>No</v>
      </c>
    </row>
    <row r="1105" spans="1:4" x14ac:dyDescent="0.3">
      <c r="A1105" s="3" t="s">
        <v>37</v>
      </c>
      <c r="B1105" s="50">
        <v>3.7</v>
      </c>
      <c r="C1105" s="7">
        <v>0</v>
      </c>
      <c r="D1105" s="6" t="str">
        <f t="shared" si="17"/>
        <v>No</v>
      </c>
    </row>
    <row r="1106" spans="1:4" x14ac:dyDescent="0.3">
      <c r="A1106" s="3" t="s">
        <v>36</v>
      </c>
      <c r="B1106" s="50">
        <v>1.5</v>
      </c>
      <c r="C1106" s="7">
        <v>0</v>
      </c>
      <c r="D1106" s="6" t="str">
        <f t="shared" si="17"/>
        <v>No</v>
      </c>
    </row>
    <row r="1107" spans="1:4" x14ac:dyDescent="0.3">
      <c r="A1107" s="3" t="s">
        <v>36</v>
      </c>
      <c r="B1107" s="50">
        <v>0.3</v>
      </c>
      <c r="C1107" s="7">
        <v>0</v>
      </c>
      <c r="D1107" s="6" t="str">
        <f t="shared" si="17"/>
        <v>No</v>
      </c>
    </row>
    <row r="1108" spans="1:4" x14ac:dyDescent="0.3">
      <c r="A1108" s="3" t="s">
        <v>36</v>
      </c>
      <c r="B1108" s="50">
        <v>0.3</v>
      </c>
      <c r="C1108" s="7">
        <v>0</v>
      </c>
      <c r="D1108" s="6" t="str">
        <f t="shared" si="17"/>
        <v>No</v>
      </c>
    </row>
    <row r="1109" spans="1:4" x14ac:dyDescent="0.3">
      <c r="A1109" s="3" t="s">
        <v>36</v>
      </c>
      <c r="B1109" s="50">
        <v>0.1</v>
      </c>
      <c r="C1109" s="7">
        <v>136</v>
      </c>
      <c r="D1109" s="6" t="str">
        <f t="shared" si="17"/>
        <v>Yes</v>
      </c>
    </row>
    <row r="1110" spans="1:4" x14ac:dyDescent="0.3">
      <c r="A1110" s="3" t="s">
        <v>37</v>
      </c>
      <c r="B1110" s="50">
        <v>5.7</v>
      </c>
      <c r="C1110" s="7">
        <v>0</v>
      </c>
      <c r="D1110" s="6" t="str">
        <f t="shared" si="17"/>
        <v>No</v>
      </c>
    </row>
    <row r="1111" spans="1:4" x14ac:dyDescent="0.3">
      <c r="A1111" s="3" t="s">
        <v>36</v>
      </c>
      <c r="B1111" s="50">
        <v>1.5</v>
      </c>
      <c r="C1111" s="7">
        <v>0</v>
      </c>
      <c r="D1111" s="6" t="str">
        <f t="shared" si="17"/>
        <v>No</v>
      </c>
    </row>
    <row r="1112" spans="1:4" x14ac:dyDescent="0.3">
      <c r="A1112" s="3" t="s">
        <v>36</v>
      </c>
      <c r="B1112" s="50">
        <v>1.4</v>
      </c>
      <c r="C1112" s="7">
        <v>131</v>
      </c>
      <c r="D1112" s="6" t="str">
        <f t="shared" si="17"/>
        <v>Yes</v>
      </c>
    </row>
    <row r="1113" spans="1:4" x14ac:dyDescent="0.3">
      <c r="A1113" s="3" t="s">
        <v>36</v>
      </c>
      <c r="B1113" s="50">
        <v>7.4</v>
      </c>
      <c r="C1113" s="7">
        <v>0</v>
      </c>
      <c r="D1113" s="6" t="str">
        <f t="shared" si="17"/>
        <v>No</v>
      </c>
    </row>
    <row r="1114" spans="1:4" x14ac:dyDescent="0.3">
      <c r="A1114" s="3" t="s">
        <v>36</v>
      </c>
      <c r="B1114" s="50">
        <v>0.2</v>
      </c>
      <c r="C1114" s="7">
        <v>98</v>
      </c>
      <c r="D1114" s="6" t="str">
        <f t="shared" si="17"/>
        <v>Yes</v>
      </c>
    </row>
    <row r="1115" spans="1:4" x14ac:dyDescent="0.3">
      <c r="A1115" s="3" t="s">
        <v>36</v>
      </c>
      <c r="B1115" s="50">
        <v>2.67</v>
      </c>
      <c r="C1115" s="7">
        <v>0</v>
      </c>
      <c r="D1115" s="6" t="str">
        <f t="shared" si="17"/>
        <v>No</v>
      </c>
    </row>
    <row r="1116" spans="1:4" x14ac:dyDescent="0.3">
      <c r="A1116" s="3" t="s">
        <v>37</v>
      </c>
      <c r="B1116" s="50">
        <v>0.5</v>
      </c>
      <c r="C1116" s="7">
        <v>234</v>
      </c>
      <c r="D1116" s="6" t="str">
        <f t="shared" si="17"/>
        <v>Yes</v>
      </c>
    </row>
    <row r="1117" spans="1:4" x14ac:dyDescent="0.3">
      <c r="A1117" s="3" t="s">
        <v>36</v>
      </c>
      <c r="B1117" s="50">
        <v>3.7</v>
      </c>
      <c r="C1117" s="7">
        <v>121</v>
      </c>
      <c r="D1117" s="6" t="str">
        <f t="shared" si="17"/>
        <v>Yes</v>
      </c>
    </row>
    <row r="1118" spans="1:4" x14ac:dyDescent="0.3">
      <c r="A1118" s="3" t="s">
        <v>36</v>
      </c>
      <c r="B1118" s="50">
        <v>4.5</v>
      </c>
      <c r="C1118" s="7">
        <v>0</v>
      </c>
      <c r="D1118" s="6" t="str">
        <f t="shared" si="17"/>
        <v>No</v>
      </c>
    </row>
    <row r="1119" spans="1:4" x14ac:dyDescent="0.3">
      <c r="A1119" s="3" t="s">
        <v>37</v>
      </c>
      <c r="B1119" s="50">
        <v>7</v>
      </c>
      <c r="C1119" s="7">
        <v>0</v>
      </c>
      <c r="D1119" s="6" t="str">
        <f t="shared" si="17"/>
        <v>No</v>
      </c>
    </row>
    <row r="1120" spans="1:4" x14ac:dyDescent="0.3">
      <c r="A1120" s="3" t="s">
        <v>36</v>
      </c>
      <c r="B1120" s="50">
        <v>1</v>
      </c>
      <c r="C1120" s="7">
        <v>110</v>
      </c>
      <c r="D1120" s="6" t="str">
        <f t="shared" si="17"/>
        <v>Yes</v>
      </c>
    </row>
    <row r="1121" spans="1:4" x14ac:dyDescent="0.3">
      <c r="A1121" s="3" t="s">
        <v>36</v>
      </c>
      <c r="B1121" s="50">
        <v>0.7</v>
      </c>
      <c r="C1121" s="7">
        <v>0</v>
      </c>
      <c r="D1121" s="6" t="str">
        <f t="shared" si="17"/>
        <v>No</v>
      </c>
    </row>
    <row r="1122" spans="1:4" x14ac:dyDescent="0.3">
      <c r="A1122" s="3" t="s">
        <v>36</v>
      </c>
      <c r="B1122" s="50">
        <v>0</v>
      </c>
      <c r="C1122" s="7">
        <v>0</v>
      </c>
      <c r="D1122" s="6" t="str">
        <f t="shared" si="17"/>
        <v>No</v>
      </c>
    </row>
    <row r="1123" spans="1:4" x14ac:dyDescent="0.3">
      <c r="A1123" s="3" t="s">
        <v>36</v>
      </c>
      <c r="B1123" s="50">
        <v>1</v>
      </c>
      <c r="C1123" s="7">
        <v>90</v>
      </c>
      <c r="D1123" s="6" t="str">
        <f t="shared" si="17"/>
        <v>Yes</v>
      </c>
    </row>
    <row r="1124" spans="1:4" x14ac:dyDescent="0.3">
      <c r="A1124" s="3" t="s">
        <v>36</v>
      </c>
      <c r="B1124" s="50">
        <v>1.1000000000000001</v>
      </c>
      <c r="C1124" s="7">
        <v>0</v>
      </c>
      <c r="D1124" s="6" t="str">
        <f t="shared" si="17"/>
        <v>No</v>
      </c>
    </row>
    <row r="1125" spans="1:4" x14ac:dyDescent="0.3">
      <c r="A1125" s="3" t="s">
        <v>36</v>
      </c>
      <c r="B1125" s="50">
        <v>1.6</v>
      </c>
      <c r="C1125" s="7">
        <v>0</v>
      </c>
      <c r="D1125" s="6" t="str">
        <f t="shared" si="17"/>
        <v>No</v>
      </c>
    </row>
    <row r="1126" spans="1:4" x14ac:dyDescent="0.3">
      <c r="A1126" s="3" t="s">
        <v>36</v>
      </c>
      <c r="B1126" s="50">
        <v>0.5</v>
      </c>
      <c r="C1126" s="7">
        <v>0</v>
      </c>
      <c r="D1126" s="6" t="str">
        <f t="shared" si="17"/>
        <v>No</v>
      </c>
    </row>
    <row r="1127" spans="1:4" x14ac:dyDescent="0.3">
      <c r="A1127" s="3" t="s">
        <v>36</v>
      </c>
      <c r="B1127" s="50">
        <v>0.1</v>
      </c>
      <c r="C1127" s="7">
        <v>0</v>
      </c>
      <c r="D1127" s="6" t="str">
        <f t="shared" si="17"/>
        <v>No</v>
      </c>
    </row>
    <row r="1128" spans="1:4" x14ac:dyDescent="0.3">
      <c r="A1128" s="3" t="s">
        <v>37</v>
      </c>
      <c r="B1128" s="50">
        <v>3.9</v>
      </c>
      <c r="C1128" s="7">
        <v>0</v>
      </c>
      <c r="D1128" s="6" t="str">
        <f t="shared" si="17"/>
        <v>No</v>
      </c>
    </row>
    <row r="1129" spans="1:4" x14ac:dyDescent="0.3">
      <c r="A1129" s="3" t="s">
        <v>37</v>
      </c>
      <c r="B1129" s="50">
        <v>5.8</v>
      </c>
      <c r="C1129" s="7">
        <v>0</v>
      </c>
      <c r="D1129" s="6" t="str">
        <f t="shared" si="17"/>
        <v>No</v>
      </c>
    </row>
    <row r="1130" spans="1:4" x14ac:dyDescent="0.3">
      <c r="A1130" s="3" t="s">
        <v>36</v>
      </c>
      <c r="B1130" s="50">
        <v>2.7</v>
      </c>
      <c r="C1130" s="7">
        <v>352</v>
      </c>
      <c r="D1130" s="6" t="str">
        <f t="shared" si="17"/>
        <v>Yes</v>
      </c>
    </row>
    <row r="1131" spans="1:4" x14ac:dyDescent="0.3">
      <c r="A1131" s="3" t="s">
        <v>36</v>
      </c>
      <c r="B1131" s="50">
        <v>0.1</v>
      </c>
      <c r="C1131" s="7">
        <v>0</v>
      </c>
      <c r="D1131" s="6" t="str">
        <f t="shared" si="17"/>
        <v>No</v>
      </c>
    </row>
    <row r="1132" spans="1:4" x14ac:dyDescent="0.3">
      <c r="A1132" s="3" t="s">
        <v>36</v>
      </c>
      <c r="B1132" s="50">
        <v>0.8</v>
      </c>
      <c r="C1132" s="7">
        <v>159</v>
      </c>
      <c r="D1132" s="6" t="str">
        <f t="shared" si="17"/>
        <v>Yes</v>
      </c>
    </row>
    <row r="1133" spans="1:4" x14ac:dyDescent="0.3">
      <c r="A1133" s="3" t="s">
        <v>36</v>
      </c>
      <c r="B1133" s="50">
        <v>1.7</v>
      </c>
      <c r="C1133" s="7">
        <v>0</v>
      </c>
      <c r="D1133" s="6" t="str">
        <f t="shared" si="17"/>
        <v>No</v>
      </c>
    </row>
    <row r="1134" spans="1:4" x14ac:dyDescent="0.3">
      <c r="A1134" s="3" t="s">
        <v>37</v>
      </c>
      <c r="B1134" s="50">
        <v>0.6</v>
      </c>
      <c r="C1134" s="7">
        <v>342</v>
      </c>
      <c r="D1134" s="6" t="str">
        <f t="shared" si="17"/>
        <v>Yes</v>
      </c>
    </row>
    <row r="1135" spans="1:4" x14ac:dyDescent="0.3">
      <c r="A1135" s="3" t="s">
        <v>36</v>
      </c>
      <c r="B1135" s="50">
        <v>2.9</v>
      </c>
      <c r="C1135" s="7">
        <v>0</v>
      </c>
      <c r="D1135" s="6" t="str">
        <f t="shared" si="17"/>
        <v>No</v>
      </c>
    </row>
    <row r="1136" spans="1:4" x14ac:dyDescent="0.3">
      <c r="A1136" s="3" t="s">
        <v>37</v>
      </c>
      <c r="B1136" s="50">
        <v>0.3</v>
      </c>
      <c r="C1136" s="7">
        <v>372</v>
      </c>
      <c r="D1136" s="6" t="str">
        <f t="shared" si="17"/>
        <v>Yes</v>
      </c>
    </row>
    <row r="1137" spans="1:4" x14ac:dyDescent="0.3">
      <c r="A1137" s="3" t="s">
        <v>36</v>
      </c>
      <c r="B1137" s="50">
        <v>1.4</v>
      </c>
      <c r="C1137" s="7">
        <v>0</v>
      </c>
      <c r="D1137" s="6" t="str">
        <f t="shared" si="17"/>
        <v>No</v>
      </c>
    </row>
    <row r="1138" spans="1:4" x14ac:dyDescent="0.3">
      <c r="A1138" s="3" t="s">
        <v>36</v>
      </c>
      <c r="B1138" s="50">
        <v>1.7</v>
      </c>
      <c r="C1138" s="7">
        <v>0</v>
      </c>
      <c r="D1138" s="6" t="str">
        <f t="shared" si="17"/>
        <v>No</v>
      </c>
    </row>
    <row r="1139" spans="1:4" x14ac:dyDescent="0.3">
      <c r="A1139" s="3" t="s">
        <v>36</v>
      </c>
      <c r="B1139" s="50">
        <v>1</v>
      </c>
      <c r="C1139" s="7">
        <v>0</v>
      </c>
      <c r="D1139" s="6" t="str">
        <f t="shared" si="17"/>
        <v>No</v>
      </c>
    </row>
    <row r="1140" spans="1:4" x14ac:dyDescent="0.3">
      <c r="A1140" s="3" t="s">
        <v>36</v>
      </c>
      <c r="B1140" s="50">
        <v>2</v>
      </c>
      <c r="C1140" s="7">
        <v>0</v>
      </c>
      <c r="D1140" s="6" t="str">
        <f t="shared" si="17"/>
        <v>No</v>
      </c>
    </row>
    <row r="1141" spans="1:4" x14ac:dyDescent="0.3">
      <c r="A1141" s="3" t="s">
        <v>37</v>
      </c>
      <c r="B1141" s="50">
        <v>4</v>
      </c>
      <c r="C1141" s="7">
        <v>0</v>
      </c>
      <c r="D1141" s="6" t="str">
        <f t="shared" si="17"/>
        <v>No</v>
      </c>
    </row>
    <row r="1142" spans="1:4" x14ac:dyDescent="0.3">
      <c r="A1142" s="3" t="s">
        <v>36</v>
      </c>
      <c r="B1142" s="50">
        <v>0.4</v>
      </c>
      <c r="C1142" s="7">
        <v>0</v>
      </c>
      <c r="D1142" s="6" t="str">
        <f t="shared" si="17"/>
        <v>No</v>
      </c>
    </row>
    <row r="1143" spans="1:4" x14ac:dyDescent="0.3">
      <c r="A1143" s="3" t="s">
        <v>36</v>
      </c>
      <c r="B1143" s="50">
        <v>2.67</v>
      </c>
      <c r="C1143" s="7">
        <v>0</v>
      </c>
      <c r="D1143" s="6" t="str">
        <f t="shared" si="17"/>
        <v>No</v>
      </c>
    </row>
    <row r="1144" spans="1:4" x14ac:dyDescent="0.3">
      <c r="A1144" s="3" t="s">
        <v>36</v>
      </c>
      <c r="B1144" s="50">
        <v>1.7</v>
      </c>
      <c r="C1144" s="7">
        <v>109</v>
      </c>
      <c r="D1144" s="6" t="str">
        <f t="shared" si="17"/>
        <v>Yes</v>
      </c>
    </row>
    <row r="1145" spans="1:4" x14ac:dyDescent="0.3">
      <c r="A1145" s="3" t="s">
        <v>36</v>
      </c>
      <c r="B1145" s="50">
        <v>0.9</v>
      </c>
      <c r="C1145" s="7">
        <v>76</v>
      </c>
      <c r="D1145" s="6" t="str">
        <f t="shared" si="17"/>
        <v>Yes</v>
      </c>
    </row>
    <row r="1146" spans="1:4" x14ac:dyDescent="0.3">
      <c r="A1146" s="3" t="s">
        <v>36</v>
      </c>
      <c r="B1146" s="50">
        <v>1.7</v>
      </c>
      <c r="C1146" s="7">
        <v>0</v>
      </c>
      <c r="D1146" s="6" t="str">
        <f t="shared" si="17"/>
        <v>No</v>
      </c>
    </row>
    <row r="1147" spans="1:4" x14ac:dyDescent="0.3">
      <c r="A1147" s="3" t="s">
        <v>36</v>
      </c>
      <c r="B1147" s="50">
        <v>2</v>
      </c>
      <c r="C1147" s="7">
        <v>0</v>
      </c>
      <c r="D1147" s="6" t="str">
        <f t="shared" si="17"/>
        <v>No</v>
      </c>
    </row>
    <row r="1148" spans="1:4" x14ac:dyDescent="0.3">
      <c r="A1148" s="3" t="s">
        <v>36</v>
      </c>
      <c r="B1148" s="50">
        <v>1.6</v>
      </c>
      <c r="C1148" s="7">
        <v>0</v>
      </c>
      <c r="D1148" s="6" t="str">
        <f t="shared" si="17"/>
        <v>No</v>
      </c>
    </row>
    <row r="1149" spans="1:4" x14ac:dyDescent="0.3">
      <c r="A1149" s="3" t="s">
        <v>36</v>
      </c>
      <c r="B1149" s="50">
        <v>2.1</v>
      </c>
      <c r="C1149" s="7">
        <v>0</v>
      </c>
      <c r="D1149" s="6" t="str">
        <f t="shared" si="17"/>
        <v>No</v>
      </c>
    </row>
    <row r="1150" spans="1:4" x14ac:dyDescent="0.3">
      <c r="A1150" s="3" t="s">
        <v>36</v>
      </c>
      <c r="B1150" s="50">
        <v>2.5</v>
      </c>
      <c r="C1150" s="7">
        <v>113</v>
      </c>
      <c r="D1150" s="6" t="str">
        <f t="shared" si="17"/>
        <v>Yes</v>
      </c>
    </row>
    <row r="1151" spans="1:4" x14ac:dyDescent="0.3">
      <c r="A1151" s="3" t="s">
        <v>36</v>
      </c>
      <c r="B1151" s="50">
        <v>1.5</v>
      </c>
      <c r="C1151" s="7">
        <v>0</v>
      </c>
      <c r="D1151" s="6" t="str">
        <f t="shared" si="17"/>
        <v>No</v>
      </c>
    </row>
    <row r="1152" spans="1:4" x14ac:dyDescent="0.3">
      <c r="A1152" s="3" t="s">
        <v>36</v>
      </c>
      <c r="B1152" s="50">
        <v>1.9</v>
      </c>
      <c r="C1152" s="7">
        <v>0</v>
      </c>
      <c r="D1152" s="6" t="str">
        <f t="shared" si="17"/>
        <v>No</v>
      </c>
    </row>
    <row r="1153" spans="1:4" x14ac:dyDescent="0.3">
      <c r="A1153" s="3" t="s">
        <v>36</v>
      </c>
      <c r="B1153" s="50">
        <v>1.6</v>
      </c>
      <c r="C1153" s="7">
        <v>103</v>
      </c>
      <c r="D1153" s="6" t="str">
        <f t="shared" si="17"/>
        <v>Yes</v>
      </c>
    </row>
    <row r="1154" spans="1:4" x14ac:dyDescent="0.3">
      <c r="A1154" s="3" t="s">
        <v>36</v>
      </c>
      <c r="B1154" s="50">
        <v>2.5</v>
      </c>
      <c r="C1154" s="7">
        <v>193</v>
      </c>
      <c r="D1154" s="6" t="str">
        <f t="shared" si="17"/>
        <v>Yes</v>
      </c>
    </row>
    <row r="1155" spans="1:4" x14ac:dyDescent="0.3">
      <c r="A1155" s="3" t="s">
        <v>36</v>
      </c>
      <c r="B1155" s="50">
        <v>0.7</v>
      </c>
      <c r="C1155" s="7">
        <v>0</v>
      </c>
      <c r="D1155" s="6" t="str">
        <f t="shared" ref="D1155:D1218" si="18">IF(C1155=0,"No","Yes")</f>
        <v>No</v>
      </c>
    </row>
    <row r="1156" spans="1:4" x14ac:dyDescent="0.3">
      <c r="A1156" s="3" t="s">
        <v>36</v>
      </c>
      <c r="B1156" s="50">
        <v>0.3</v>
      </c>
      <c r="C1156" s="7">
        <v>0</v>
      </c>
      <c r="D1156" s="6" t="str">
        <f t="shared" si="18"/>
        <v>No</v>
      </c>
    </row>
    <row r="1157" spans="1:4" x14ac:dyDescent="0.3">
      <c r="A1157" s="3" t="s">
        <v>36</v>
      </c>
      <c r="B1157" s="50">
        <v>0.9</v>
      </c>
      <c r="C1157" s="7">
        <v>0</v>
      </c>
      <c r="D1157" s="6" t="str">
        <f t="shared" si="18"/>
        <v>No</v>
      </c>
    </row>
    <row r="1158" spans="1:4" x14ac:dyDescent="0.3">
      <c r="A1158" s="3" t="s">
        <v>36</v>
      </c>
      <c r="B1158" s="50">
        <v>3.7</v>
      </c>
      <c r="C1158" s="7">
        <v>0</v>
      </c>
      <c r="D1158" s="6" t="str">
        <f t="shared" si="18"/>
        <v>No</v>
      </c>
    </row>
    <row r="1159" spans="1:4" x14ac:dyDescent="0.3">
      <c r="A1159" s="3" t="s">
        <v>36</v>
      </c>
      <c r="B1159" s="50">
        <v>1.3</v>
      </c>
      <c r="C1159" s="7">
        <v>0</v>
      </c>
      <c r="D1159" s="6" t="str">
        <f t="shared" si="18"/>
        <v>No</v>
      </c>
    </row>
    <row r="1160" spans="1:4" x14ac:dyDescent="0.3">
      <c r="A1160" s="3" t="s">
        <v>36</v>
      </c>
      <c r="B1160" s="50">
        <v>1.5</v>
      </c>
      <c r="C1160" s="7">
        <v>0</v>
      </c>
      <c r="D1160" s="6" t="str">
        <f t="shared" si="18"/>
        <v>No</v>
      </c>
    </row>
    <row r="1161" spans="1:4" x14ac:dyDescent="0.3">
      <c r="A1161" s="3" t="s">
        <v>36</v>
      </c>
      <c r="B1161" s="50">
        <v>2.8</v>
      </c>
      <c r="C1161" s="7">
        <v>0</v>
      </c>
      <c r="D1161" s="6" t="str">
        <f t="shared" si="18"/>
        <v>No</v>
      </c>
    </row>
    <row r="1162" spans="1:4" x14ac:dyDescent="0.3">
      <c r="A1162" s="3" t="s">
        <v>37</v>
      </c>
      <c r="B1162" s="50">
        <v>2.2000000000000002</v>
      </c>
      <c r="C1162" s="7">
        <v>0</v>
      </c>
      <c r="D1162" s="6" t="str">
        <f t="shared" si="18"/>
        <v>No</v>
      </c>
    </row>
    <row r="1163" spans="1:4" x14ac:dyDescent="0.3">
      <c r="A1163" s="3" t="s">
        <v>36</v>
      </c>
      <c r="B1163" s="50">
        <v>1.6</v>
      </c>
      <c r="C1163" s="7">
        <v>0</v>
      </c>
      <c r="D1163" s="6" t="str">
        <f t="shared" si="18"/>
        <v>No</v>
      </c>
    </row>
    <row r="1164" spans="1:4" x14ac:dyDescent="0.3">
      <c r="A1164" s="3" t="s">
        <v>36</v>
      </c>
      <c r="B1164" s="50">
        <v>0.7</v>
      </c>
      <c r="C1164" s="7">
        <v>0</v>
      </c>
      <c r="D1164" s="6" t="str">
        <f t="shared" si="18"/>
        <v>No</v>
      </c>
    </row>
    <row r="1165" spans="1:4" x14ac:dyDescent="0.3">
      <c r="A1165" s="3" t="s">
        <v>36</v>
      </c>
      <c r="B1165" s="50">
        <v>0.3</v>
      </c>
      <c r="C1165" s="7">
        <v>0</v>
      </c>
      <c r="D1165" s="6" t="str">
        <f t="shared" si="18"/>
        <v>No</v>
      </c>
    </row>
    <row r="1166" spans="1:4" x14ac:dyDescent="0.3">
      <c r="A1166" s="3" t="s">
        <v>36</v>
      </c>
      <c r="B1166" s="50">
        <v>4.5</v>
      </c>
      <c r="C1166" s="7">
        <v>0</v>
      </c>
      <c r="D1166" s="6" t="str">
        <f t="shared" si="18"/>
        <v>No</v>
      </c>
    </row>
    <row r="1167" spans="1:4" x14ac:dyDescent="0.3">
      <c r="A1167" s="3" t="s">
        <v>36</v>
      </c>
      <c r="B1167" s="50">
        <v>1.3</v>
      </c>
      <c r="C1167" s="7">
        <v>138</v>
      </c>
      <c r="D1167" s="6" t="str">
        <f t="shared" si="18"/>
        <v>Yes</v>
      </c>
    </row>
    <row r="1168" spans="1:4" x14ac:dyDescent="0.3">
      <c r="A1168" s="3" t="s">
        <v>36</v>
      </c>
      <c r="B1168" s="50">
        <v>2.1</v>
      </c>
      <c r="C1168" s="7">
        <v>0</v>
      </c>
      <c r="D1168" s="6" t="str">
        <f t="shared" si="18"/>
        <v>No</v>
      </c>
    </row>
    <row r="1169" spans="1:4" x14ac:dyDescent="0.3">
      <c r="A1169" s="3" t="s">
        <v>36</v>
      </c>
      <c r="B1169" s="50">
        <v>3.2</v>
      </c>
      <c r="C1169" s="7">
        <v>0</v>
      </c>
      <c r="D1169" s="6" t="str">
        <f t="shared" si="18"/>
        <v>No</v>
      </c>
    </row>
    <row r="1170" spans="1:4" x14ac:dyDescent="0.3">
      <c r="A1170" s="3" t="s">
        <v>36</v>
      </c>
      <c r="B1170" s="50">
        <v>3</v>
      </c>
      <c r="C1170" s="7">
        <v>0</v>
      </c>
      <c r="D1170" s="6" t="str">
        <f t="shared" si="18"/>
        <v>No</v>
      </c>
    </row>
    <row r="1171" spans="1:4" x14ac:dyDescent="0.3">
      <c r="A1171" s="3" t="s">
        <v>36</v>
      </c>
      <c r="B1171" s="50">
        <v>4.3</v>
      </c>
      <c r="C1171" s="7">
        <v>0</v>
      </c>
      <c r="D1171" s="6" t="str">
        <f t="shared" si="18"/>
        <v>No</v>
      </c>
    </row>
    <row r="1172" spans="1:4" x14ac:dyDescent="0.3">
      <c r="A1172" s="3" t="s">
        <v>36</v>
      </c>
      <c r="B1172" s="50">
        <v>0.7</v>
      </c>
      <c r="C1172" s="7">
        <v>87</v>
      </c>
      <c r="D1172" s="6" t="str">
        <f t="shared" si="18"/>
        <v>Yes</v>
      </c>
    </row>
    <row r="1173" spans="1:4" x14ac:dyDescent="0.3">
      <c r="A1173" s="3" t="s">
        <v>37</v>
      </c>
      <c r="B1173" s="50">
        <v>0.5</v>
      </c>
      <c r="C1173" s="7">
        <v>292</v>
      </c>
      <c r="D1173" s="6" t="str">
        <f t="shared" si="18"/>
        <v>Yes</v>
      </c>
    </row>
    <row r="1174" spans="1:4" x14ac:dyDescent="0.3">
      <c r="A1174" s="3" t="s">
        <v>36</v>
      </c>
      <c r="B1174" s="50">
        <v>0.3</v>
      </c>
      <c r="C1174" s="7">
        <v>89</v>
      </c>
      <c r="D1174" s="6" t="str">
        <f t="shared" si="18"/>
        <v>Yes</v>
      </c>
    </row>
    <row r="1175" spans="1:4" x14ac:dyDescent="0.3">
      <c r="A1175" s="3" t="s">
        <v>36</v>
      </c>
      <c r="B1175" s="50">
        <v>2</v>
      </c>
      <c r="C1175" s="7">
        <v>0</v>
      </c>
      <c r="D1175" s="6" t="str">
        <f t="shared" si="18"/>
        <v>No</v>
      </c>
    </row>
    <row r="1176" spans="1:4" x14ac:dyDescent="0.3">
      <c r="A1176" s="3" t="s">
        <v>36</v>
      </c>
      <c r="B1176" s="50">
        <v>1.6</v>
      </c>
      <c r="C1176" s="7">
        <v>78</v>
      </c>
      <c r="D1176" s="6" t="str">
        <f t="shared" si="18"/>
        <v>Yes</v>
      </c>
    </row>
    <row r="1177" spans="1:4" x14ac:dyDescent="0.3">
      <c r="A1177" s="3" t="s">
        <v>36</v>
      </c>
      <c r="B1177" s="50">
        <v>2.5</v>
      </c>
      <c r="C1177" s="7">
        <v>0</v>
      </c>
      <c r="D1177" s="6" t="str">
        <f t="shared" si="18"/>
        <v>No</v>
      </c>
    </row>
    <row r="1178" spans="1:4" x14ac:dyDescent="0.3">
      <c r="A1178" s="3" t="s">
        <v>36</v>
      </c>
      <c r="B1178" s="50">
        <v>7.4</v>
      </c>
      <c r="C1178" s="7">
        <v>186</v>
      </c>
      <c r="D1178" s="6" t="str">
        <f t="shared" si="18"/>
        <v>Yes</v>
      </c>
    </row>
    <row r="1179" spans="1:4" x14ac:dyDescent="0.3">
      <c r="A1179" s="3" t="s">
        <v>36</v>
      </c>
      <c r="B1179" s="50">
        <v>2.2000000000000002</v>
      </c>
      <c r="C1179" s="7">
        <v>0</v>
      </c>
      <c r="D1179" s="6" t="str">
        <f t="shared" si="18"/>
        <v>No</v>
      </c>
    </row>
    <row r="1180" spans="1:4" x14ac:dyDescent="0.3">
      <c r="A1180" s="3" t="s">
        <v>36</v>
      </c>
      <c r="B1180" s="50">
        <v>0.3</v>
      </c>
      <c r="C1180" s="7">
        <v>0</v>
      </c>
      <c r="D1180" s="6" t="str">
        <f t="shared" si="18"/>
        <v>No</v>
      </c>
    </row>
    <row r="1181" spans="1:4" x14ac:dyDescent="0.3">
      <c r="A1181" s="3" t="s">
        <v>36</v>
      </c>
      <c r="B1181" s="50">
        <v>0.3</v>
      </c>
      <c r="C1181" s="7">
        <v>0</v>
      </c>
      <c r="D1181" s="6" t="str">
        <f t="shared" si="18"/>
        <v>No</v>
      </c>
    </row>
    <row r="1182" spans="1:4" x14ac:dyDescent="0.3">
      <c r="A1182" s="3" t="s">
        <v>36</v>
      </c>
      <c r="B1182" s="50">
        <v>2</v>
      </c>
      <c r="C1182" s="7">
        <v>0</v>
      </c>
      <c r="D1182" s="6" t="str">
        <f t="shared" si="18"/>
        <v>No</v>
      </c>
    </row>
    <row r="1183" spans="1:4" x14ac:dyDescent="0.3">
      <c r="A1183" s="3" t="s">
        <v>36</v>
      </c>
      <c r="B1183" s="50">
        <v>0.3</v>
      </c>
      <c r="C1183" s="7">
        <v>109</v>
      </c>
      <c r="D1183" s="6" t="str">
        <f t="shared" si="18"/>
        <v>Yes</v>
      </c>
    </row>
    <row r="1184" spans="1:4" x14ac:dyDescent="0.3">
      <c r="A1184" s="3" t="s">
        <v>36</v>
      </c>
      <c r="B1184" s="50">
        <v>1.4</v>
      </c>
      <c r="C1184" s="7">
        <v>273</v>
      </c>
      <c r="D1184" s="6" t="str">
        <f t="shared" si="18"/>
        <v>Yes</v>
      </c>
    </row>
    <row r="1185" spans="1:4" x14ac:dyDescent="0.3">
      <c r="A1185" s="3" t="s">
        <v>36</v>
      </c>
      <c r="B1185" s="50">
        <v>0.1</v>
      </c>
      <c r="C1185" s="7">
        <v>114</v>
      </c>
      <c r="D1185" s="6" t="str">
        <f t="shared" si="18"/>
        <v>Yes</v>
      </c>
    </row>
    <row r="1186" spans="1:4" x14ac:dyDescent="0.3">
      <c r="A1186" s="3" t="s">
        <v>36</v>
      </c>
      <c r="B1186" s="50">
        <v>2.6</v>
      </c>
      <c r="C1186" s="7">
        <v>0</v>
      </c>
      <c r="D1186" s="6" t="str">
        <f t="shared" si="18"/>
        <v>No</v>
      </c>
    </row>
    <row r="1187" spans="1:4" x14ac:dyDescent="0.3">
      <c r="A1187" s="3" t="s">
        <v>36</v>
      </c>
      <c r="B1187" s="50">
        <v>2.5</v>
      </c>
      <c r="C1187" s="7">
        <v>0</v>
      </c>
      <c r="D1187" s="6" t="str">
        <f t="shared" si="18"/>
        <v>No</v>
      </c>
    </row>
    <row r="1188" spans="1:4" x14ac:dyDescent="0.3">
      <c r="A1188" s="3" t="s">
        <v>36</v>
      </c>
      <c r="B1188" s="50">
        <v>2.2999999999999998</v>
      </c>
      <c r="C1188" s="7">
        <v>0</v>
      </c>
      <c r="D1188" s="6" t="str">
        <f t="shared" si="18"/>
        <v>No</v>
      </c>
    </row>
    <row r="1189" spans="1:4" x14ac:dyDescent="0.3">
      <c r="A1189" s="3" t="s">
        <v>36</v>
      </c>
      <c r="B1189" s="50">
        <v>1.4</v>
      </c>
      <c r="C1189" s="7">
        <v>0</v>
      </c>
      <c r="D1189" s="6" t="str">
        <f t="shared" si="18"/>
        <v>No</v>
      </c>
    </row>
    <row r="1190" spans="1:4" x14ac:dyDescent="0.3">
      <c r="A1190" s="3" t="s">
        <v>36</v>
      </c>
      <c r="B1190" s="50">
        <v>0.8</v>
      </c>
      <c r="C1190" s="7">
        <v>79</v>
      </c>
      <c r="D1190" s="6" t="str">
        <f t="shared" si="18"/>
        <v>Yes</v>
      </c>
    </row>
    <row r="1191" spans="1:4" x14ac:dyDescent="0.3">
      <c r="A1191" s="3" t="s">
        <v>36</v>
      </c>
      <c r="B1191" s="50">
        <v>1.2</v>
      </c>
      <c r="C1191" s="7">
        <v>0</v>
      </c>
      <c r="D1191" s="6" t="str">
        <f t="shared" si="18"/>
        <v>No</v>
      </c>
    </row>
    <row r="1192" spans="1:4" x14ac:dyDescent="0.3">
      <c r="A1192" s="3" t="s">
        <v>36</v>
      </c>
      <c r="B1192" s="50">
        <v>0.7</v>
      </c>
      <c r="C1192" s="7">
        <v>0</v>
      </c>
      <c r="D1192" s="6" t="str">
        <f t="shared" si="18"/>
        <v>No</v>
      </c>
    </row>
    <row r="1193" spans="1:4" x14ac:dyDescent="0.3">
      <c r="A1193" s="3" t="s">
        <v>36</v>
      </c>
      <c r="B1193" s="50">
        <v>1.3</v>
      </c>
      <c r="C1193" s="7">
        <v>0</v>
      </c>
      <c r="D1193" s="6" t="str">
        <f t="shared" si="18"/>
        <v>No</v>
      </c>
    </row>
    <row r="1194" spans="1:4" x14ac:dyDescent="0.3">
      <c r="A1194" s="3" t="s">
        <v>36</v>
      </c>
      <c r="B1194" s="50">
        <v>2.9</v>
      </c>
      <c r="C1194" s="7">
        <v>0</v>
      </c>
      <c r="D1194" s="6" t="str">
        <f t="shared" si="18"/>
        <v>No</v>
      </c>
    </row>
    <row r="1195" spans="1:4" x14ac:dyDescent="0.3">
      <c r="A1195" s="3" t="s">
        <v>36</v>
      </c>
      <c r="B1195" s="50">
        <v>1.9</v>
      </c>
      <c r="C1195" s="7">
        <v>125</v>
      </c>
      <c r="D1195" s="6" t="str">
        <f t="shared" si="18"/>
        <v>Yes</v>
      </c>
    </row>
    <row r="1196" spans="1:4" x14ac:dyDescent="0.3">
      <c r="A1196" s="3" t="s">
        <v>36</v>
      </c>
      <c r="B1196" s="50">
        <v>1.8</v>
      </c>
      <c r="C1196" s="7">
        <v>241</v>
      </c>
      <c r="D1196" s="6" t="str">
        <f t="shared" si="18"/>
        <v>Yes</v>
      </c>
    </row>
    <row r="1197" spans="1:4" x14ac:dyDescent="0.3">
      <c r="A1197" s="3" t="s">
        <v>36</v>
      </c>
      <c r="B1197" s="50">
        <v>1.8</v>
      </c>
      <c r="C1197" s="7">
        <v>227</v>
      </c>
      <c r="D1197" s="6" t="str">
        <f t="shared" si="18"/>
        <v>Yes</v>
      </c>
    </row>
    <row r="1198" spans="1:4" x14ac:dyDescent="0.3">
      <c r="A1198" s="3" t="s">
        <v>36</v>
      </c>
      <c r="B1198" s="50">
        <v>1.7</v>
      </c>
      <c r="C1198" s="7">
        <v>0</v>
      </c>
      <c r="D1198" s="6" t="str">
        <f t="shared" si="18"/>
        <v>No</v>
      </c>
    </row>
    <row r="1199" spans="1:4" x14ac:dyDescent="0.3">
      <c r="A1199" s="3" t="s">
        <v>36</v>
      </c>
      <c r="B1199" s="50">
        <v>1.2</v>
      </c>
      <c r="C1199" s="7">
        <v>127</v>
      </c>
      <c r="D1199" s="6" t="str">
        <f t="shared" si="18"/>
        <v>Yes</v>
      </c>
    </row>
    <row r="1200" spans="1:4" x14ac:dyDescent="0.3">
      <c r="A1200" s="3" t="s">
        <v>36</v>
      </c>
      <c r="B1200" s="50">
        <v>1.5</v>
      </c>
      <c r="C1200" s="7">
        <v>0</v>
      </c>
      <c r="D1200" s="6" t="str">
        <f t="shared" si="18"/>
        <v>No</v>
      </c>
    </row>
    <row r="1201" spans="1:4" x14ac:dyDescent="0.3">
      <c r="A1201" s="3" t="s">
        <v>36</v>
      </c>
      <c r="B1201" s="50">
        <v>0.8</v>
      </c>
      <c r="C1201" s="7">
        <v>302</v>
      </c>
      <c r="D1201" s="6" t="str">
        <f t="shared" si="18"/>
        <v>Yes</v>
      </c>
    </row>
    <row r="1202" spans="1:4" x14ac:dyDescent="0.3">
      <c r="A1202" s="3" t="s">
        <v>36</v>
      </c>
      <c r="B1202" s="50">
        <v>3</v>
      </c>
      <c r="C1202" s="7">
        <v>0</v>
      </c>
      <c r="D1202" s="6" t="str">
        <f t="shared" si="18"/>
        <v>No</v>
      </c>
    </row>
    <row r="1203" spans="1:4" x14ac:dyDescent="0.3">
      <c r="A1203" s="3" t="s">
        <v>36</v>
      </c>
      <c r="B1203" s="50">
        <v>0.1</v>
      </c>
      <c r="C1203" s="7">
        <v>0</v>
      </c>
      <c r="D1203" s="6" t="str">
        <f t="shared" si="18"/>
        <v>No</v>
      </c>
    </row>
    <row r="1204" spans="1:4" x14ac:dyDescent="0.3">
      <c r="A1204" s="3" t="s">
        <v>36</v>
      </c>
      <c r="B1204" s="50">
        <v>1.5</v>
      </c>
      <c r="C1204" s="7">
        <v>0</v>
      </c>
      <c r="D1204" s="6" t="str">
        <f t="shared" si="18"/>
        <v>No</v>
      </c>
    </row>
    <row r="1205" spans="1:4" x14ac:dyDescent="0.3">
      <c r="A1205" s="3" t="s">
        <v>36</v>
      </c>
      <c r="B1205" s="50">
        <v>0.7</v>
      </c>
      <c r="C1205" s="7">
        <v>102</v>
      </c>
      <c r="D1205" s="6" t="str">
        <f t="shared" si="18"/>
        <v>Yes</v>
      </c>
    </row>
    <row r="1206" spans="1:4" x14ac:dyDescent="0.3">
      <c r="A1206" s="3" t="s">
        <v>36</v>
      </c>
      <c r="B1206" s="50">
        <v>1.9</v>
      </c>
      <c r="C1206" s="7">
        <v>0</v>
      </c>
      <c r="D1206" s="6" t="str">
        <f t="shared" si="18"/>
        <v>No</v>
      </c>
    </row>
    <row r="1207" spans="1:4" x14ac:dyDescent="0.3">
      <c r="A1207" s="3" t="s">
        <v>36</v>
      </c>
      <c r="B1207" s="50">
        <v>1.5</v>
      </c>
      <c r="C1207" s="7">
        <v>153</v>
      </c>
      <c r="D1207" s="6" t="str">
        <f t="shared" si="18"/>
        <v>Yes</v>
      </c>
    </row>
    <row r="1208" spans="1:4" x14ac:dyDescent="0.3">
      <c r="A1208" s="3" t="s">
        <v>36</v>
      </c>
      <c r="B1208" s="50">
        <v>2.9</v>
      </c>
      <c r="C1208" s="7">
        <v>0</v>
      </c>
      <c r="D1208" s="6" t="str">
        <f t="shared" si="18"/>
        <v>No</v>
      </c>
    </row>
    <row r="1209" spans="1:4" x14ac:dyDescent="0.3">
      <c r="A1209" s="3" t="s">
        <v>36</v>
      </c>
      <c r="B1209" s="50">
        <v>1</v>
      </c>
      <c r="C1209" s="7">
        <v>0</v>
      </c>
      <c r="D1209" s="6" t="str">
        <f t="shared" si="18"/>
        <v>No</v>
      </c>
    </row>
    <row r="1210" spans="1:4" x14ac:dyDescent="0.3">
      <c r="A1210" s="3" t="s">
        <v>36</v>
      </c>
      <c r="B1210" s="50">
        <v>1.2</v>
      </c>
      <c r="C1210" s="7">
        <v>0</v>
      </c>
      <c r="D1210" s="6" t="str">
        <f t="shared" si="18"/>
        <v>No</v>
      </c>
    </row>
    <row r="1211" spans="1:4" x14ac:dyDescent="0.3">
      <c r="A1211" s="3" t="s">
        <v>36</v>
      </c>
      <c r="B1211" s="50">
        <v>1.5</v>
      </c>
      <c r="C1211" s="7">
        <v>146</v>
      </c>
      <c r="D1211" s="6" t="str">
        <f t="shared" si="18"/>
        <v>Yes</v>
      </c>
    </row>
    <row r="1212" spans="1:4" x14ac:dyDescent="0.3">
      <c r="A1212" s="3" t="s">
        <v>36</v>
      </c>
      <c r="B1212" s="50">
        <v>1.6</v>
      </c>
      <c r="C1212" s="7">
        <v>0</v>
      </c>
      <c r="D1212" s="6" t="str">
        <f t="shared" si="18"/>
        <v>No</v>
      </c>
    </row>
    <row r="1213" spans="1:4" x14ac:dyDescent="0.3">
      <c r="A1213" s="3" t="s">
        <v>36</v>
      </c>
      <c r="B1213" s="50">
        <v>0</v>
      </c>
      <c r="C1213" s="7">
        <v>225</v>
      </c>
      <c r="D1213" s="6" t="str">
        <f t="shared" si="18"/>
        <v>Yes</v>
      </c>
    </row>
    <row r="1214" spans="1:4" x14ac:dyDescent="0.3">
      <c r="A1214" s="3" t="s">
        <v>36</v>
      </c>
      <c r="B1214" s="50">
        <v>2.5</v>
      </c>
      <c r="C1214" s="7">
        <v>0</v>
      </c>
      <c r="D1214" s="6" t="str">
        <f t="shared" si="18"/>
        <v>No</v>
      </c>
    </row>
    <row r="1215" spans="1:4" x14ac:dyDescent="0.3">
      <c r="A1215" s="3" t="s">
        <v>36</v>
      </c>
      <c r="B1215" s="50">
        <v>1.3</v>
      </c>
      <c r="C1215" s="7">
        <v>0</v>
      </c>
      <c r="D1215" s="6" t="str">
        <f t="shared" si="18"/>
        <v>No</v>
      </c>
    </row>
    <row r="1216" spans="1:4" x14ac:dyDescent="0.3">
      <c r="A1216" s="3" t="s">
        <v>36</v>
      </c>
      <c r="B1216" s="50">
        <v>2.67</v>
      </c>
      <c r="C1216" s="7">
        <v>0</v>
      </c>
      <c r="D1216" s="6" t="str">
        <f t="shared" si="18"/>
        <v>No</v>
      </c>
    </row>
    <row r="1217" spans="1:4" x14ac:dyDescent="0.3">
      <c r="A1217" s="3" t="s">
        <v>36</v>
      </c>
      <c r="B1217" s="50">
        <v>0.9</v>
      </c>
      <c r="C1217" s="7">
        <v>0</v>
      </c>
      <c r="D1217" s="6" t="str">
        <f t="shared" si="18"/>
        <v>No</v>
      </c>
    </row>
    <row r="1218" spans="1:4" x14ac:dyDescent="0.3">
      <c r="A1218" s="3" t="s">
        <v>36</v>
      </c>
      <c r="B1218" s="50">
        <v>0.5</v>
      </c>
      <c r="C1218" s="7">
        <v>0</v>
      </c>
      <c r="D1218" s="6" t="str">
        <f t="shared" si="18"/>
        <v>No</v>
      </c>
    </row>
    <row r="1219" spans="1:4" x14ac:dyDescent="0.3">
      <c r="A1219" s="3" t="s">
        <v>36</v>
      </c>
      <c r="B1219" s="50">
        <v>0.1</v>
      </c>
      <c r="C1219" s="7">
        <v>0</v>
      </c>
      <c r="D1219" s="6" t="str">
        <f t="shared" ref="D1219:D1282" si="19">IF(C1219=0,"No","Yes")</f>
        <v>No</v>
      </c>
    </row>
    <row r="1220" spans="1:4" x14ac:dyDescent="0.3">
      <c r="A1220" s="3" t="s">
        <v>37</v>
      </c>
      <c r="B1220" s="50">
        <v>5.6</v>
      </c>
      <c r="C1220" s="7">
        <v>0</v>
      </c>
      <c r="D1220" s="6" t="str">
        <f t="shared" si="19"/>
        <v>No</v>
      </c>
    </row>
    <row r="1221" spans="1:4" x14ac:dyDescent="0.3">
      <c r="A1221" s="3" t="s">
        <v>36</v>
      </c>
      <c r="B1221" s="50">
        <v>1.4</v>
      </c>
      <c r="C1221" s="7">
        <v>0</v>
      </c>
      <c r="D1221" s="6" t="str">
        <f t="shared" si="19"/>
        <v>No</v>
      </c>
    </row>
    <row r="1222" spans="1:4" x14ac:dyDescent="0.3">
      <c r="A1222" s="3" t="s">
        <v>36</v>
      </c>
      <c r="B1222" s="50">
        <v>0.7</v>
      </c>
      <c r="C1222" s="7">
        <v>89</v>
      </c>
      <c r="D1222" s="6" t="str">
        <f t="shared" si="19"/>
        <v>Yes</v>
      </c>
    </row>
    <row r="1223" spans="1:4" x14ac:dyDescent="0.3">
      <c r="A1223" s="3" t="s">
        <v>36</v>
      </c>
      <c r="B1223" s="50">
        <v>1</v>
      </c>
      <c r="C1223" s="7">
        <v>0</v>
      </c>
      <c r="D1223" s="6" t="str">
        <f t="shared" si="19"/>
        <v>No</v>
      </c>
    </row>
    <row r="1224" spans="1:4" x14ac:dyDescent="0.3">
      <c r="A1224" s="3" t="s">
        <v>36</v>
      </c>
      <c r="B1224" s="50">
        <v>1.4</v>
      </c>
      <c r="C1224" s="7">
        <v>264</v>
      </c>
      <c r="D1224" s="6" t="str">
        <f t="shared" si="19"/>
        <v>Yes</v>
      </c>
    </row>
    <row r="1225" spans="1:4" x14ac:dyDescent="0.3">
      <c r="A1225" s="3" t="s">
        <v>36</v>
      </c>
      <c r="B1225" s="50">
        <v>1.4</v>
      </c>
      <c r="C1225" s="7">
        <v>0</v>
      </c>
      <c r="D1225" s="6" t="str">
        <f t="shared" si="19"/>
        <v>No</v>
      </c>
    </row>
    <row r="1226" spans="1:4" x14ac:dyDescent="0.3">
      <c r="A1226" s="3" t="s">
        <v>36</v>
      </c>
      <c r="B1226" s="50">
        <v>0.8</v>
      </c>
      <c r="C1226" s="7">
        <v>0</v>
      </c>
      <c r="D1226" s="6" t="str">
        <f t="shared" si="19"/>
        <v>No</v>
      </c>
    </row>
    <row r="1227" spans="1:4" x14ac:dyDescent="0.3">
      <c r="A1227" s="3" t="s">
        <v>36</v>
      </c>
      <c r="B1227" s="50">
        <v>2.2999999999999998</v>
      </c>
      <c r="C1227" s="7">
        <v>0</v>
      </c>
      <c r="D1227" s="6" t="str">
        <f t="shared" si="19"/>
        <v>No</v>
      </c>
    </row>
    <row r="1228" spans="1:4" x14ac:dyDescent="0.3">
      <c r="A1228" s="3" t="s">
        <v>36</v>
      </c>
      <c r="B1228" s="50">
        <v>1.9</v>
      </c>
      <c r="C1228" s="7">
        <v>0</v>
      </c>
      <c r="D1228" s="6" t="str">
        <f t="shared" si="19"/>
        <v>No</v>
      </c>
    </row>
    <row r="1229" spans="1:4" x14ac:dyDescent="0.3">
      <c r="A1229" s="3" t="s">
        <v>36</v>
      </c>
      <c r="B1229" s="50">
        <v>3.7</v>
      </c>
      <c r="C1229" s="7">
        <v>0</v>
      </c>
      <c r="D1229" s="6" t="str">
        <f t="shared" si="19"/>
        <v>No</v>
      </c>
    </row>
    <row r="1230" spans="1:4" x14ac:dyDescent="0.3">
      <c r="A1230" s="3" t="s">
        <v>36</v>
      </c>
      <c r="B1230" s="50">
        <v>3.7</v>
      </c>
      <c r="C1230" s="7">
        <v>304</v>
      </c>
      <c r="D1230" s="6" t="str">
        <f t="shared" si="19"/>
        <v>Yes</v>
      </c>
    </row>
    <row r="1231" spans="1:4" x14ac:dyDescent="0.3">
      <c r="A1231" s="3" t="s">
        <v>36</v>
      </c>
      <c r="B1231" s="50">
        <v>0.8</v>
      </c>
      <c r="C1231" s="7">
        <v>0</v>
      </c>
      <c r="D1231" s="6" t="str">
        <f t="shared" si="19"/>
        <v>No</v>
      </c>
    </row>
    <row r="1232" spans="1:4" x14ac:dyDescent="0.3">
      <c r="A1232" s="3" t="s">
        <v>36</v>
      </c>
      <c r="B1232" s="50">
        <v>1</v>
      </c>
      <c r="C1232" s="7">
        <v>0</v>
      </c>
      <c r="D1232" s="6" t="str">
        <f t="shared" si="19"/>
        <v>No</v>
      </c>
    </row>
    <row r="1233" spans="1:4" x14ac:dyDescent="0.3">
      <c r="A1233" s="3" t="s">
        <v>36</v>
      </c>
      <c r="B1233" s="50">
        <v>1.8</v>
      </c>
      <c r="C1233" s="7">
        <v>364</v>
      </c>
      <c r="D1233" s="6" t="str">
        <f t="shared" si="19"/>
        <v>Yes</v>
      </c>
    </row>
    <row r="1234" spans="1:4" x14ac:dyDescent="0.3">
      <c r="A1234" s="3" t="s">
        <v>36</v>
      </c>
      <c r="B1234" s="50">
        <v>0.2</v>
      </c>
      <c r="C1234" s="7">
        <v>0</v>
      </c>
      <c r="D1234" s="6" t="str">
        <f t="shared" si="19"/>
        <v>No</v>
      </c>
    </row>
    <row r="1235" spans="1:4" x14ac:dyDescent="0.3">
      <c r="A1235" s="3" t="s">
        <v>36</v>
      </c>
      <c r="B1235" s="50">
        <v>0.2</v>
      </c>
      <c r="C1235" s="7">
        <v>76</v>
      </c>
      <c r="D1235" s="6" t="str">
        <f t="shared" si="19"/>
        <v>Yes</v>
      </c>
    </row>
    <row r="1236" spans="1:4" x14ac:dyDescent="0.3">
      <c r="A1236" s="3" t="s">
        <v>36</v>
      </c>
      <c r="B1236" s="50">
        <v>0.9</v>
      </c>
      <c r="C1236" s="7">
        <v>0</v>
      </c>
      <c r="D1236" s="6" t="str">
        <f t="shared" si="19"/>
        <v>No</v>
      </c>
    </row>
    <row r="1237" spans="1:4" x14ac:dyDescent="0.3">
      <c r="A1237" s="3" t="s">
        <v>36</v>
      </c>
      <c r="B1237" s="50">
        <v>2.8</v>
      </c>
      <c r="C1237" s="7">
        <v>0</v>
      </c>
      <c r="D1237" s="6" t="str">
        <f t="shared" si="19"/>
        <v>No</v>
      </c>
    </row>
    <row r="1238" spans="1:4" x14ac:dyDescent="0.3">
      <c r="A1238" s="3" t="s">
        <v>37</v>
      </c>
      <c r="B1238" s="50">
        <v>5.9</v>
      </c>
      <c r="C1238" s="7">
        <v>307</v>
      </c>
      <c r="D1238" s="6" t="str">
        <f t="shared" si="19"/>
        <v>Yes</v>
      </c>
    </row>
    <row r="1239" spans="1:4" x14ac:dyDescent="0.3">
      <c r="A1239" s="3" t="s">
        <v>36</v>
      </c>
      <c r="B1239" s="50">
        <v>3.8</v>
      </c>
      <c r="C1239" s="7">
        <v>0</v>
      </c>
      <c r="D1239" s="6" t="str">
        <f t="shared" si="19"/>
        <v>No</v>
      </c>
    </row>
    <row r="1240" spans="1:4" x14ac:dyDescent="0.3">
      <c r="A1240" s="3" t="s">
        <v>36</v>
      </c>
      <c r="B1240" s="50">
        <v>1.5</v>
      </c>
      <c r="C1240" s="7">
        <v>79</v>
      </c>
      <c r="D1240" s="6" t="str">
        <f t="shared" si="19"/>
        <v>Yes</v>
      </c>
    </row>
    <row r="1241" spans="1:4" x14ac:dyDescent="0.3">
      <c r="A1241" s="3" t="s">
        <v>36</v>
      </c>
      <c r="B1241" s="50">
        <v>1.5</v>
      </c>
      <c r="C1241" s="7">
        <v>0</v>
      </c>
      <c r="D1241" s="6" t="str">
        <f t="shared" si="19"/>
        <v>No</v>
      </c>
    </row>
    <row r="1242" spans="1:4" x14ac:dyDescent="0.3">
      <c r="A1242" s="3" t="s">
        <v>36</v>
      </c>
      <c r="B1242" s="50">
        <v>0.1</v>
      </c>
      <c r="C1242" s="7">
        <v>0</v>
      </c>
      <c r="D1242" s="6" t="str">
        <f t="shared" si="19"/>
        <v>No</v>
      </c>
    </row>
    <row r="1243" spans="1:4" x14ac:dyDescent="0.3">
      <c r="A1243" s="3" t="s">
        <v>36</v>
      </c>
      <c r="B1243" s="50">
        <v>1.5</v>
      </c>
      <c r="C1243" s="7">
        <v>91</v>
      </c>
      <c r="D1243" s="6" t="str">
        <f t="shared" si="19"/>
        <v>Yes</v>
      </c>
    </row>
    <row r="1244" spans="1:4" x14ac:dyDescent="0.3">
      <c r="A1244" s="3" t="s">
        <v>36</v>
      </c>
      <c r="B1244" s="50">
        <v>0.7</v>
      </c>
      <c r="C1244" s="7">
        <v>0</v>
      </c>
      <c r="D1244" s="6" t="str">
        <f t="shared" si="19"/>
        <v>No</v>
      </c>
    </row>
    <row r="1245" spans="1:4" x14ac:dyDescent="0.3">
      <c r="A1245" s="3" t="s">
        <v>36</v>
      </c>
      <c r="B1245" s="50">
        <v>2.2000000000000002</v>
      </c>
      <c r="C1245" s="7">
        <v>84</v>
      </c>
      <c r="D1245" s="6" t="str">
        <f t="shared" si="19"/>
        <v>Yes</v>
      </c>
    </row>
    <row r="1246" spans="1:4" x14ac:dyDescent="0.3">
      <c r="A1246" s="3" t="s">
        <v>36</v>
      </c>
      <c r="B1246" s="50">
        <v>2.6</v>
      </c>
      <c r="C1246" s="7">
        <v>0</v>
      </c>
      <c r="D1246" s="6" t="str">
        <f t="shared" si="19"/>
        <v>No</v>
      </c>
    </row>
    <row r="1247" spans="1:4" x14ac:dyDescent="0.3">
      <c r="A1247" s="3" t="s">
        <v>36</v>
      </c>
      <c r="B1247" s="50">
        <v>3.8</v>
      </c>
      <c r="C1247" s="7">
        <v>0</v>
      </c>
      <c r="D1247" s="6" t="str">
        <f t="shared" si="19"/>
        <v>No</v>
      </c>
    </row>
    <row r="1248" spans="1:4" x14ac:dyDescent="0.3">
      <c r="A1248" s="3" t="s">
        <v>36</v>
      </c>
      <c r="B1248" s="50">
        <v>2.7</v>
      </c>
      <c r="C1248" s="7">
        <v>0</v>
      </c>
      <c r="D1248" s="6" t="str">
        <f t="shared" si="19"/>
        <v>No</v>
      </c>
    </row>
    <row r="1249" spans="1:4" x14ac:dyDescent="0.3">
      <c r="A1249" s="3" t="s">
        <v>36</v>
      </c>
      <c r="B1249" s="50">
        <v>1.6</v>
      </c>
      <c r="C1249" s="7">
        <v>0</v>
      </c>
      <c r="D1249" s="6" t="str">
        <f t="shared" si="19"/>
        <v>No</v>
      </c>
    </row>
    <row r="1250" spans="1:4" x14ac:dyDescent="0.3">
      <c r="A1250" s="3" t="s">
        <v>36</v>
      </c>
      <c r="B1250" s="50">
        <v>2.8</v>
      </c>
      <c r="C1250" s="7">
        <v>0</v>
      </c>
      <c r="D1250" s="6" t="str">
        <f t="shared" si="19"/>
        <v>No</v>
      </c>
    </row>
    <row r="1251" spans="1:4" x14ac:dyDescent="0.3">
      <c r="A1251" s="3" t="s">
        <v>36</v>
      </c>
      <c r="B1251" s="50">
        <v>1</v>
      </c>
      <c r="C1251" s="7">
        <v>0</v>
      </c>
      <c r="D1251" s="6" t="str">
        <f t="shared" si="19"/>
        <v>No</v>
      </c>
    </row>
    <row r="1252" spans="1:4" x14ac:dyDescent="0.3">
      <c r="A1252" s="3" t="s">
        <v>36</v>
      </c>
      <c r="B1252" s="50">
        <v>2.67</v>
      </c>
      <c r="C1252" s="7">
        <v>0</v>
      </c>
      <c r="D1252" s="6" t="str">
        <f t="shared" si="19"/>
        <v>No</v>
      </c>
    </row>
    <row r="1253" spans="1:4" x14ac:dyDescent="0.3">
      <c r="A1253" s="3" t="s">
        <v>36</v>
      </c>
      <c r="B1253" s="50">
        <v>0.9</v>
      </c>
      <c r="C1253" s="7">
        <v>215</v>
      </c>
      <c r="D1253" s="6" t="str">
        <f t="shared" si="19"/>
        <v>Yes</v>
      </c>
    </row>
    <row r="1254" spans="1:4" x14ac:dyDescent="0.3">
      <c r="A1254" s="3" t="s">
        <v>36</v>
      </c>
      <c r="B1254" s="50">
        <v>2.2999999999999998</v>
      </c>
      <c r="C1254" s="7">
        <v>0</v>
      </c>
      <c r="D1254" s="6" t="str">
        <f t="shared" si="19"/>
        <v>No</v>
      </c>
    </row>
    <row r="1255" spans="1:4" x14ac:dyDescent="0.3">
      <c r="A1255" s="3" t="s">
        <v>36</v>
      </c>
      <c r="B1255" s="50">
        <v>1.4</v>
      </c>
      <c r="C1255" s="7">
        <v>0</v>
      </c>
      <c r="D1255" s="6" t="str">
        <f t="shared" si="19"/>
        <v>No</v>
      </c>
    </row>
    <row r="1256" spans="1:4" x14ac:dyDescent="0.3">
      <c r="A1256" s="3" t="s">
        <v>36</v>
      </c>
      <c r="B1256" s="50">
        <v>1.8</v>
      </c>
      <c r="C1256" s="7">
        <v>0</v>
      </c>
      <c r="D1256" s="6" t="str">
        <f t="shared" si="19"/>
        <v>No</v>
      </c>
    </row>
    <row r="1257" spans="1:4" x14ac:dyDescent="0.3">
      <c r="A1257" s="3" t="s">
        <v>37</v>
      </c>
      <c r="B1257" s="50">
        <v>5.2</v>
      </c>
      <c r="C1257" s="7">
        <v>0</v>
      </c>
      <c r="D1257" s="6" t="str">
        <f t="shared" si="19"/>
        <v>No</v>
      </c>
    </row>
    <row r="1258" spans="1:4" x14ac:dyDescent="0.3">
      <c r="A1258" s="3" t="s">
        <v>36</v>
      </c>
      <c r="B1258" s="50">
        <v>2.2999999999999998</v>
      </c>
      <c r="C1258" s="7">
        <v>0</v>
      </c>
      <c r="D1258" s="6" t="str">
        <f t="shared" si="19"/>
        <v>No</v>
      </c>
    </row>
    <row r="1259" spans="1:4" x14ac:dyDescent="0.3">
      <c r="A1259" s="3" t="s">
        <v>36</v>
      </c>
      <c r="B1259" s="50">
        <v>2.2999999999999998</v>
      </c>
      <c r="C1259" s="7">
        <v>0</v>
      </c>
      <c r="D1259" s="6" t="str">
        <f t="shared" si="19"/>
        <v>No</v>
      </c>
    </row>
    <row r="1260" spans="1:4" x14ac:dyDescent="0.3">
      <c r="A1260" s="3" t="s">
        <v>36</v>
      </c>
      <c r="B1260" s="50">
        <v>0.1</v>
      </c>
      <c r="C1260" s="7">
        <v>157</v>
      </c>
      <c r="D1260" s="6" t="str">
        <f t="shared" si="19"/>
        <v>Yes</v>
      </c>
    </row>
    <row r="1261" spans="1:4" x14ac:dyDescent="0.3">
      <c r="A1261" s="3" t="s">
        <v>36</v>
      </c>
      <c r="B1261" s="50">
        <v>2.7</v>
      </c>
      <c r="C1261" s="7">
        <v>0</v>
      </c>
      <c r="D1261" s="6" t="str">
        <f t="shared" si="19"/>
        <v>No</v>
      </c>
    </row>
    <row r="1262" spans="1:4" x14ac:dyDescent="0.3">
      <c r="A1262" s="3" t="s">
        <v>36</v>
      </c>
      <c r="B1262" s="50">
        <v>0.7</v>
      </c>
      <c r="C1262" s="7">
        <v>121</v>
      </c>
      <c r="D1262" s="6" t="str">
        <f t="shared" si="19"/>
        <v>Yes</v>
      </c>
    </row>
    <row r="1263" spans="1:4" x14ac:dyDescent="0.3">
      <c r="A1263" s="3" t="s">
        <v>37</v>
      </c>
      <c r="B1263" s="50">
        <v>3.6</v>
      </c>
      <c r="C1263" s="7">
        <v>0</v>
      </c>
      <c r="D1263" s="6" t="str">
        <f t="shared" si="19"/>
        <v>No</v>
      </c>
    </row>
    <row r="1264" spans="1:4" x14ac:dyDescent="0.3">
      <c r="A1264" s="3" t="s">
        <v>36</v>
      </c>
      <c r="B1264" s="50">
        <v>0.7</v>
      </c>
      <c r="C1264" s="7">
        <v>0</v>
      </c>
      <c r="D1264" s="6" t="str">
        <f t="shared" si="19"/>
        <v>No</v>
      </c>
    </row>
    <row r="1265" spans="1:4" x14ac:dyDescent="0.3">
      <c r="A1265" s="3" t="s">
        <v>36</v>
      </c>
      <c r="B1265" s="50">
        <v>0.4</v>
      </c>
      <c r="C1265" s="7">
        <v>0</v>
      </c>
      <c r="D1265" s="6" t="str">
        <f t="shared" si="19"/>
        <v>No</v>
      </c>
    </row>
    <row r="1266" spans="1:4" x14ac:dyDescent="0.3">
      <c r="A1266" s="3" t="s">
        <v>36</v>
      </c>
      <c r="B1266" s="50">
        <v>0.2</v>
      </c>
      <c r="C1266" s="7">
        <v>0</v>
      </c>
      <c r="D1266" s="6" t="str">
        <f t="shared" si="19"/>
        <v>No</v>
      </c>
    </row>
    <row r="1267" spans="1:4" x14ac:dyDescent="0.3">
      <c r="A1267" s="3" t="s">
        <v>36</v>
      </c>
      <c r="B1267" s="50">
        <v>1.5</v>
      </c>
      <c r="C1267" s="7">
        <v>0</v>
      </c>
      <c r="D1267" s="6" t="str">
        <f t="shared" si="19"/>
        <v>No</v>
      </c>
    </row>
    <row r="1268" spans="1:4" x14ac:dyDescent="0.3">
      <c r="A1268" s="3" t="s">
        <v>36</v>
      </c>
      <c r="B1268" s="50">
        <v>0.4</v>
      </c>
      <c r="C1268" s="7">
        <v>88</v>
      </c>
      <c r="D1268" s="6" t="str">
        <f t="shared" si="19"/>
        <v>Yes</v>
      </c>
    </row>
    <row r="1269" spans="1:4" x14ac:dyDescent="0.3">
      <c r="A1269" s="3" t="s">
        <v>36</v>
      </c>
      <c r="B1269" s="50">
        <v>2</v>
      </c>
      <c r="C1269" s="7">
        <v>0</v>
      </c>
      <c r="D1269" s="6" t="str">
        <f t="shared" si="19"/>
        <v>No</v>
      </c>
    </row>
    <row r="1270" spans="1:4" x14ac:dyDescent="0.3">
      <c r="A1270" s="3" t="s">
        <v>36</v>
      </c>
      <c r="B1270" s="50">
        <v>1.7</v>
      </c>
      <c r="C1270" s="7">
        <v>0</v>
      </c>
      <c r="D1270" s="6" t="str">
        <f t="shared" si="19"/>
        <v>No</v>
      </c>
    </row>
    <row r="1271" spans="1:4" x14ac:dyDescent="0.3">
      <c r="A1271" s="3" t="s">
        <v>36</v>
      </c>
      <c r="B1271" s="50">
        <v>0.2</v>
      </c>
      <c r="C1271" s="7">
        <v>0</v>
      </c>
      <c r="D1271" s="6" t="str">
        <f t="shared" si="19"/>
        <v>No</v>
      </c>
    </row>
    <row r="1272" spans="1:4" x14ac:dyDescent="0.3">
      <c r="A1272" s="3" t="s">
        <v>36</v>
      </c>
      <c r="B1272" s="50">
        <v>0.2</v>
      </c>
      <c r="C1272" s="7">
        <v>151</v>
      </c>
      <c r="D1272" s="6" t="str">
        <f t="shared" si="19"/>
        <v>Yes</v>
      </c>
    </row>
    <row r="1273" spans="1:4" x14ac:dyDescent="0.3">
      <c r="A1273" s="3" t="s">
        <v>36</v>
      </c>
      <c r="B1273" s="50">
        <v>2.2999999999999998</v>
      </c>
      <c r="C1273" s="7">
        <v>93</v>
      </c>
      <c r="D1273" s="6" t="str">
        <f t="shared" si="19"/>
        <v>Yes</v>
      </c>
    </row>
    <row r="1274" spans="1:4" x14ac:dyDescent="0.3">
      <c r="A1274" s="3" t="s">
        <v>36</v>
      </c>
      <c r="B1274" s="50">
        <v>0.8</v>
      </c>
      <c r="C1274" s="7">
        <v>119</v>
      </c>
      <c r="D1274" s="6" t="str">
        <f t="shared" si="19"/>
        <v>Yes</v>
      </c>
    </row>
    <row r="1275" spans="1:4" x14ac:dyDescent="0.3">
      <c r="A1275" s="3" t="s">
        <v>36</v>
      </c>
      <c r="B1275" s="50">
        <v>2.67</v>
      </c>
      <c r="C1275" s="7">
        <v>0</v>
      </c>
      <c r="D1275" s="6" t="str">
        <f t="shared" si="19"/>
        <v>No</v>
      </c>
    </row>
    <row r="1276" spans="1:4" x14ac:dyDescent="0.3">
      <c r="A1276" s="3" t="s">
        <v>36</v>
      </c>
      <c r="B1276" s="50">
        <v>0.2</v>
      </c>
      <c r="C1276" s="7">
        <v>0</v>
      </c>
      <c r="D1276" s="6" t="str">
        <f t="shared" si="19"/>
        <v>No</v>
      </c>
    </row>
    <row r="1277" spans="1:4" x14ac:dyDescent="0.3">
      <c r="A1277" s="3" t="s">
        <v>36</v>
      </c>
      <c r="B1277" s="50">
        <v>1.5</v>
      </c>
      <c r="C1277" s="7">
        <v>0</v>
      </c>
      <c r="D1277" s="6" t="str">
        <f t="shared" si="19"/>
        <v>No</v>
      </c>
    </row>
    <row r="1278" spans="1:4" x14ac:dyDescent="0.3">
      <c r="A1278" s="3" t="s">
        <v>36</v>
      </c>
      <c r="B1278" s="50">
        <v>2.6</v>
      </c>
      <c r="C1278" s="7">
        <v>0</v>
      </c>
      <c r="D1278" s="6" t="str">
        <f t="shared" si="19"/>
        <v>No</v>
      </c>
    </row>
    <row r="1279" spans="1:4" x14ac:dyDescent="0.3">
      <c r="A1279" s="3" t="s">
        <v>36</v>
      </c>
      <c r="B1279" s="50">
        <v>2.5</v>
      </c>
      <c r="C1279" s="7">
        <v>0</v>
      </c>
      <c r="D1279" s="6" t="str">
        <f t="shared" si="19"/>
        <v>No</v>
      </c>
    </row>
    <row r="1280" spans="1:4" x14ac:dyDescent="0.3">
      <c r="A1280" s="3" t="s">
        <v>37</v>
      </c>
      <c r="B1280" s="50">
        <v>0.7</v>
      </c>
      <c r="C1280" s="7">
        <v>0</v>
      </c>
      <c r="D1280" s="6" t="str">
        <f t="shared" si="19"/>
        <v>No</v>
      </c>
    </row>
    <row r="1281" spans="1:4" x14ac:dyDescent="0.3">
      <c r="A1281" s="3" t="s">
        <v>36</v>
      </c>
      <c r="B1281" s="50">
        <v>0.1</v>
      </c>
      <c r="C1281" s="7">
        <v>0</v>
      </c>
      <c r="D1281" s="6" t="str">
        <f t="shared" si="19"/>
        <v>No</v>
      </c>
    </row>
    <row r="1282" spans="1:4" x14ac:dyDescent="0.3">
      <c r="A1282" s="3" t="s">
        <v>36</v>
      </c>
      <c r="B1282" s="50">
        <v>3.2</v>
      </c>
      <c r="C1282" s="7">
        <v>0</v>
      </c>
      <c r="D1282" s="6" t="str">
        <f t="shared" si="19"/>
        <v>No</v>
      </c>
    </row>
    <row r="1283" spans="1:4" x14ac:dyDescent="0.3">
      <c r="A1283" s="3" t="s">
        <v>36</v>
      </c>
      <c r="B1283" s="50">
        <v>1.3</v>
      </c>
      <c r="C1283" s="7">
        <v>0</v>
      </c>
      <c r="D1283" s="6" t="str">
        <f t="shared" ref="D1283:D1346" si="20">IF(C1283=0,"No","Yes")</f>
        <v>No</v>
      </c>
    </row>
    <row r="1284" spans="1:4" x14ac:dyDescent="0.3">
      <c r="A1284" s="3" t="s">
        <v>36</v>
      </c>
      <c r="B1284" s="50">
        <v>2.67</v>
      </c>
      <c r="C1284" s="7">
        <v>219</v>
      </c>
      <c r="D1284" s="6" t="str">
        <f t="shared" si="20"/>
        <v>Yes</v>
      </c>
    </row>
    <row r="1285" spans="1:4" x14ac:dyDescent="0.3">
      <c r="A1285" s="3" t="s">
        <v>36</v>
      </c>
      <c r="B1285" s="50">
        <v>3.8</v>
      </c>
      <c r="C1285" s="7">
        <v>0</v>
      </c>
      <c r="D1285" s="6" t="str">
        <f t="shared" si="20"/>
        <v>No</v>
      </c>
    </row>
    <row r="1286" spans="1:4" x14ac:dyDescent="0.3">
      <c r="A1286" s="3" t="s">
        <v>36</v>
      </c>
      <c r="B1286" s="50">
        <v>1.9</v>
      </c>
      <c r="C1286" s="7">
        <v>0</v>
      </c>
      <c r="D1286" s="6" t="str">
        <f t="shared" si="20"/>
        <v>No</v>
      </c>
    </row>
    <row r="1287" spans="1:4" x14ac:dyDescent="0.3">
      <c r="A1287" s="3" t="s">
        <v>36</v>
      </c>
      <c r="B1287" s="50">
        <v>0.8</v>
      </c>
      <c r="C1287" s="7">
        <v>190</v>
      </c>
      <c r="D1287" s="6" t="str">
        <f t="shared" si="20"/>
        <v>Yes</v>
      </c>
    </row>
    <row r="1288" spans="1:4" x14ac:dyDescent="0.3">
      <c r="A1288" s="3" t="s">
        <v>36</v>
      </c>
      <c r="B1288" s="50">
        <v>0.2</v>
      </c>
      <c r="C1288" s="7">
        <v>0</v>
      </c>
      <c r="D1288" s="6" t="str">
        <f t="shared" si="20"/>
        <v>No</v>
      </c>
    </row>
    <row r="1289" spans="1:4" x14ac:dyDescent="0.3">
      <c r="A1289" s="3" t="s">
        <v>36</v>
      </c>
      <c r="B1289" s="50">
        <v>0.3</v>
      </c>
      <c r="C1289" s="7">
        <v>147</v>
      </c>
      <c r="D1289" s="6" t="str">
        <f t="shared" si="20"/>
        <v>Yes</v>
      </c>
    </row>
    <row r="1290" spans="1:4" x14ac:dyDescent="0.3">
      <c r="A1290" s="3" t="s">
        <v>36</v>
      </c>
      <c r="B1290" s="50">
        <v>0.7</v>
      </c>
      <c r="C1290" s="7">
        <v>0</v>
      </c>
      <c r="D1290" s="6" t="str">
        <f t="shared" si="20"/>
        <v>No</v>
      </c>
    </row>
    <row r="1291" spans="1:4" x14ac:dyDescent="0.3">
      <c r="A1291" s="3" t="s">
        <v>37</v>
      </c>
      <c r="B1291" s="50">
        <v>6.5</v>
      </c>
      <c r="C1291" s="7">
        <v>0</v>
      </c>
      <c r="D1291" s="6" t="str">
        <f t="shared" si="20"/>
        <v>No</v>
      </c>
    </row>
    <row r="1292" spans="1:4" x14ac:dyDescent="0.3">
      <c r="A1292" s="3" t="s">
        <v>36</v>
      </c>
      <c r="B1292" s="50">
        <v>2.7</v>
      </c>
      <c r="C1292" s="7">
        <v>0</v>
      </c>
      <c r="D1292" s="6" t="str">
        <f t="shared" si="20"/>
        <v>No</v>
      </c>
    </row>
    <row r="1293" spans="1:4" x14ac:dyDescent="0.3">
      <c r="A1293" s="3" t="s">
        <v>36</v>
      </c>
      <c r="B1293" s="50">
        <v>1</v>
      </c>
      <c r="C1293" s="7">
        <v>0</v>
      </c>
      <c r="D1293" s="6" t="str">
        <f t="shared" si="20"/>
        <v>No</v>
      </c>
    </row>
    <row r="1294" spans="1:4" x14ac:dyDescent="0.3">
      <c r="A1294" s="3" t="s">
        <v>36</v>
      </c>
      <c r="B1294" s="50">
        <v>1.5</v>
      </c>
      <c r="C1294" s="7">
        <v>101</v>
      </c>
      <c r="D1294" s="6" t="str">
        <f t="shared" si="20"/>
        <v>Yes</v>
      </c>
    </row>
    <row r="1295" spans="1:4" x14ac:dyDescent="0.3">
      <c r="A1295" s="3" t="s">
        <v>36</v>
      </c>
      <c r="B1295" s="50">
        <v>0</v>
      </c>
      <c r="C1295" s="7">
        <v>0</v>
      </c>
      <c r="D1295" s="6" t="str">
        <f t="shared" si="20"/>
        <v>No</v>
      </c>
    </row>
    <row r="1296" spans="1:4" x14ac:dyDescent="0.3">
      <c r="A1296" s="3" t="s">
        <v>36</v>
      </c>
      <c r="B1296" s="50">
        <v>1.5</v>
      </c>
      <c r="C1296" s="7">
        <v>0</v>
      </c>
      <c r="D1296" s="6" t="str">
        <f t="shared" si="20"/>
        <v>No</v>
      </c>
    </row>
    <row r="1297" spans="1:4" x14ac:dyDescent="0.3">
      <c r="A1297" s="3" t="s">
        <v>37</v>
      </c>
      <c r="B1297" s="50">
        <v>2.8</v>
      </c>
      <c r="C1297" s="7">
        <v>0</v>
      </c>
      <c r="D1297" s="6" t="str">
        <f t="shared" si="20"/>
        <v>No</v>
      </c>
    </row>
    <row r="1298" spans="1:4" x14ac:dyDescent="0.3">
      <c r="A1298" s="3" t="s">
        <v>36</v>
      </c>
      <c r="B1298" s="50">
        <v>3</v>
      </c>
      <c r="C1298" s="7">
        <v>158</v>
      </c>
      <c r="D1298" s="6" t="str">
        <f t="shared" si="20"/>
        <v>Yes</v>
      </c>
    </row>
    <row r="1299" spans="1:4" x14ac:dyDescent="0.3">
      <c r="A1299" s="3" t="s">
        <v>36</v>
      </c>
      <c r="B1299" s="50">
        <v>2.67</v>
      </c>
      <c r="C1299" s="7">
        <v>0</v>
      </c>
      <c r="D1299" s="6" t="str">
        <f t="shared" si="20"/>
        <v>No</v>
      </c>
    </row>
    <row r="1300" spans="1:4" x14ac:dyDescent="0.3">
      <c r="A1300" s="3" t="s">
        <v>36</v>
      </c>
      <c r="B1300" s="50">
        <v>0.3</v>
      </c>
      <c r="C1300" s="7">
        <v>0</v>
      </c>
      <c r="D1300" s="6" t="str">
        <f t="shared" si="20"/>
        <v>No</v>
      </c>
    </row>
    <row r="1301" spans="1:4" x14ac:dyDescent="0.3">
      <c r="A1301" s="3" t="s">
        <v>36</v>
      </c>
      <c r="B1301" s="50">
        <v>0.3</v>
      </c>
      <c r="C1301" s="7">
        <v>0</v>
      </c>
      <c r="D1301" s="6" t="str">
        <f t="shared" si="20"/>
        <v>No</v>
      </c>
    </row>
    <row r="1302" spans="1:4" x14ac:dyDescent="0.3">
      <c r="A1302" s="3" t="s">
        <v>36</v>
      </c>
      <c r="B1302" s="50">
        <v>2.8</v>
      </c>
      <c r="C1302" s="7">
        <v>0</v>
      </c>
      <c r="D1302" s="6" t="str">
        <f t="shared" si="20"/>
        <v>No</v>
      </c>
    </row>
    <row r="1303" spans="1:4" x14ac:dyDescent="0.3">
      <c r="A1303" s="3" t="s">
        <v>36</v>
      </c>
      <c r="B1303" s="50">
        <v>0.3</v>
      </c>
      <c r="C1303" s="7">
        <v>0</v>
      </c>
      <c r="D1303" s="6" t="str">
        <f t="shared" si="20"/>
        <v>No</v>
      </c>
    </row>
    <row r="1304" spans="1:4" x14ac:dyDescent="0.3">
      <c r="A1304" s="3" t="s">
        <v>36</v>
      </c>
      <c r="B1304" s="50">
        <v>4.5</v>
      </c>
      <c r="C1304" s="7">
        <v>0</v>
      </c>
      <c r="D1304" s="6" t="str">
        <f t="shared" si="20"/>
        <v>No</v>
      </c>
    </row>
    <row r="1305" spans="1:4" x14ac:dyDescent="0.3">
      <c r="A1305" s="3" t="s">
        <v>36</v>
      </c>
      <c r="B1305" s="50">
        <v>1.4</v>
      </c>
      <c r="C1305" s="7">
        <v>0</v>
      </c>
      <c r="D1305" s="6" t="str">
        <f t="shared" si="20"/>
        <v>No</v>
      </c>
    </row>
    <row r="1306" spans="1:4" x14ac:dyDescent="0.3">
      <c r="A1306" s="3" t="s">
        <v>36</v>
      </c>
      <c r="B1306" s="50">
        <v>2</v>
      </c>
      <c r="C1306" s="7">
        <v>0</v>
      </c>
      <c r="D1306" s="6" t="str">
        <f t="shared" si="20"/>
        <v>No</v>
      </c>
    </row>
    <row r="1307" spans="1:4" x14ac:dyDescent="0.3">
      <c r="A1307" s="3" t="s">
        <v>36</v>
      </c>
      <c r="B1307" s="50">
        <v>1.5</v>
      </c>
      <c r="C1307" s="7">
        <v>118</v>
      </c>
      <c r="D1307" s="6" t="str">
        <f t="shared" si="20"/>
        <v>Yes</v>
      </c>
    </row>
    <row r="1308" spans="1:4" x14ac:dyDescent="0.3">
      <c r="A1308" s="3" t="s">
        <v>36</v>
      </c>
      <c r="B1308" s="50">
        <v>0</v>
      </c>
      <c r="C1308" s="7">
        <v>0</v>
      </c>
      <c r="D1308" s="6" t="str">
        <f t="shared" si="20"/>
        <v>No</v>
      </c>
    </row>
    <row r="1309" spans="1:4" x14ac:dyDescent="0.3">
      <c r="A1309" s="3" t="s">
        <v>37</v>
      </c>
      <c r="B1309" s="50">
        <v>3.9</v>
      </c>
      <c r="C1309" s="7">
        <v>0</v>
      </c>
      <c r="D1309" s="6" t="str">
        <f t="shared" si="20"/>
        <v>No</v>
      </c>
    </row>
    <row r="1310" spans="1:4" x14ac:dyDescent="0.3">
      <c r="A1310" s="3" t="s">
        <v>36</v>
      </c>
      <c r="B1310" s="50">
        <v>0.7</v>
      </c>
      <c r="C1310" s="7">
        <v>82</v>
      </c>
      <c r="D1310" s="6" t="str">
        <f t="shared" si="20"/>
        <v>Yes</v>
      </c>
    </row>
    <row r="1311" spans="1:4" x14ac:dyDescent="0.3">
      <c r="A1311" s="3" t="s">
        <v>36</v>
      </c>
      <c r="B1311" s="50">
        <v>4.5</v>
      </c>
      <c r="C1311" s="7">
        <v>275</v>
      </c>
      <c r="D1311" s="6" t="str">
        <f t="shared" si="20"/>
        <v>Yes</v>
      </c>
    </row>
    <row r="1312" spans="1:4" x14ac:dyDescent="0.3">
      <c r="A1312" s="3" t="s">
        <v>36</v>
      </c>
      <c r="B1312" s="50">
        <v>4.9000000000000004</v>
      </c>
      <c r="C1312" s="7">
        <v>209</v>
      </c>
      <c r="D1312" s="6" t="str">
        <f t="shared" si="20"/>
        <v>Yes</v>
      </c>
    </row>
    <row r="1313" spans="1:4" x14ac:dyDescent="0.3">
      <c r="A1313" s="3" t="s">
        <v>36</v>
      </c>
      <c r="B1313" s="50">
        <v>0.8</v>
      </c>
      <c r="C1313" s="7">
        <v>221</v>
      </c>
      <c r="D1313" s="6" t="str">
        <f t="shared" si="20"/>
        <v>Yes</v>
      </c>
    </row>
    <row r="1314" spans="1:4" x14ac:dyDescent="0.3">
      <c r="A1314" s="3" t="s">
        <v>36</v>
      </c>
      <c r="B1314" s="50">
        <v>2.1</v>
      </c>
      <c r="C1314" s="7">
        <v>0</v>
      </c>
      <c r="D1314" s="6" t="str">
        <f t="shared" si="20"/>
        <v>No</v>
      </c>
    </row>
    <row r="1315" spans="1:4" x14ac:dyDescent="0.3">
      <c r="A1315" s="3" t="s">
        <v>36</v>
      </c>
      <c r="B1315" s="50">
        <v>4.9000000000000004</v>
      </c>
      <c r="C1315" s="7">
        <v>0</v>
      </c>
      <c r="D1315" s="6" t="str">
        <f t="shared" si="20"/>
        <v>No</v>
      </c>
    </row>
    <row r="1316" spans="1:4" x14ac:dyDescent="0.3">
      <c r="A1316" s="3" t="s">
        <v>36</v>
      </c>
      <c r="B1316" s="50">
        <v>2.8</v>
      </c>
      <c r="C1316" s="7">
        <v>0</v>
      </c>
      <c r="D1316" s="6" t="str">
        <f t="shared" si="20"/>
        <v>No</v>
      </c>
    </row>
    <row r="1317" spans="1:4" x14ac:dyDescent="0.3">
      <c r="A1317" s="3" t="s">
        <v>36</v>
      </c>
      <c r="B1317" s="50">
        <v>0.3</v>
      </c>
      <c r="C1317" s="7">
        <v>0</v>
      </c>
      <c r="D1317" s="6" t="str">
        <f t="shared" si="20"/>
        <v>No</v>
      </c>
    </row>
    <row r="1318" spans="1:4" x14ac:dyDescent="0.3">
      <c r="A1318" s="3" t="s">
        <v>36</v>
      </c>
      <c r="B1318" s="50">
        <v>0.7</v>
      </c>
      <c r="C1318" s="7">
        <v>0</v>
      </c>
      <c r="D1318" s="6" t="str">
        <f t="shared" si="20"/>
        <v>No</v>
      </c>
    </row>
    <row r="1319" spans="1:4" x14ac:dyDescent="0.3">
      <c r="A1319" s="3" t="s">
        <v>36</v>
      </c>
      <c r="B1319" s="50">
        <v>2.5</v>
      </c>
      <c r="C1319" s="7">
        <v>0</v>
      </c>
      <c r="D1319" s="6" t="str">
        <f t="shared" si="20"/>
        <v>No</v>
      </c>
    </row>
    <row r="1320" spans="1:4" x14ac:dyDescent="0.3">
      <c r="A1320" s="3" t="s">
        <v>36</v>
      </c>
      <c r="B1320" s="50">
        <v>1.3</v>
      </c>
      <c r="C1320" s="7">
        <v>219</v>
      </c>
      <c r="D1320" s="6" t="str">
        <f t="shared" si="20"/>
        <v>Yes</v>
      </c>
    </row>
    <row r="1321" spans="1:4" x14ac:dyDescent="0.3">
      <c r="A1321" s="3" t="s">
        <v>36</v>
      </c>
      <c r="B1321" s="50">
        <v>1</v>
      </c>
      <c r="C1321" s="7">
        <v>0</v>
      </c>
      <c r="D1321" s="6" t="str">
        <f t="shared" si="20"/>
        <v>No</v>
      </c>
    </row>
    <row r="1322" spans="1:4" x14ac:dyDescent="0.3">
      <c r="A1322" s="3" t="s">
        <v>36</v>
      </c>
      <c r="B1322" s="50">
        <v>1</v>
      </c>
      <c r="C1322" s="7">
        <v>144</v>
      </c>
      <c r="D1322" s="6" t="str">
        <f t="shared" si="20"/>
        <v>Yes</v>
      </c>
    </row>
    <row r="1323" spans="1:4" x14ac:dyDescent="0.3">
      <c r="A1323" s="3" t="s">
        <v>36</v>
      </c>
      <c r="B1323" s="50">
        <v>2</v>
      </c>
      <c r="C1323" s="7">
        <v>0</v>
      </c>
      <c r="D1323" s="6" t="str">
        <f t="shared" si="20"/>
        <v>No</v>
      </c>
    </row>
    <row r="1324" spans="1:4" x14ac:dyDescent="0.3">
      <c r="A1324" s="3" t="s">
        <v>36</v>
      </c>
      <c r="B1324" s="50">
        <v>1.7</v>
      </c>
      <c r="C1324" s="7">
        <v>0</v>
      </c>
      <c r="D1324" s="6" t="str">
        <f t="shared" si="20"/>
        <v>No</v>
      </c>
    </row>
    <row r="1325" spans="1:4" x14ac:dyDescent="0.3">
      <c r="A1325" s="3" t="s">
        <v>36</v>
      </c>
      <c r="B1325" s="50">
        <v>2.9</v>
      </c>
      <c r="C1325" s="7">
        <v>0</v>
      </c>
      <c r="D1325" s="6" t="str">
        <f t="shared" si="20"/>
        <v>No</v>
      </c>
    </row>
    <row r="1326" spans="1:4" x14ac:dyDescent="0.3">
      <c r="A1326" s="3" t="s">
        <v>36</v>
      </c>
      <c r="B1326" s="50">
        <v>0.3</v>
      </c>
      <c r="C1326" s="7">
        <v>0</v>
      </c>
      <c r="D1326" s="6" t="str">
        <f t="shared" si="20"/>
        <v>No</v>
      </c>
    </row>
    <row r="1327" spans="1:4" x14ac:dyDescent="0.3">
      <c r="A1327" s="3" t="s">
        <v>36</v>
      </c>
      <c r="B1327" s="50">
        <v>0.1</v>
      </c>
      <c r="C1327" s="7">
        <v>149</v>
      </c>
      <c r="D1327" s="6" t="str">
        <f t="shared" si="20"/>
        <v>Yes</v>
      </c>
    </row>
    <row r="1328" spans="1:4" x14ac:dyDescent="0.3">
      <c r="A1328" s="3" t="s">
        <v>36</v>
      </c>
      <c r="B1328" s="50">
        <v>0.8</v>
      </c>
      <c r="C1328" s="7">
        <v>220</v>
      </c>
      <c r="D1328" s="6" t="str">
        <f t="shared" si="20"/>
        <v>Yes</v>
      </c>
    </row>
    <row r="1329" spans="1:4" x14ac:dyDescent="0.3">
      <c r="A1329" s="3" t="s">
        <v>36</v>
      </c>
      <c r="B1329" s="50">
        <v>1.9</v>
      </c>
      <c r="C1329" s="7">
        <v>0</v>
      </c>
      <c r="D1329" s="6" t="str">
        <f t="shared" si="20"/>
        <v>No</v>
      </c>
    </row>
    <row r="1330" spans="1:4" x14ac:dyDescent="0.3">
      <c r="A1330" s="3" t="s">
        <v>36</v>
      </c>
      <c r="B1330" s="50">
        <v>2</v>
      </c>
      <c r="C1330" s="7">
        <v>196</v>
      </c>
      <c r="D1330" s="6" t="str">
        <f t="shared" si="20"/>
        <v>Yes</v>
      </c>
    </row>
    <row r="1331" spans="1:4" x14ac:dyDescent="0.3">
      <c r="A1331" s="3" t="s">
        <v>36</v>
      </c>
      <c r="B1331" s="50">
        <v>1.4</v>
      </c>
      <c r="C1331" s="7">
        <v>207</v>
      </c>
      <c r="D1331" s="6" t="str">
        <f t="shared" si="20"/>
        <v>Yes</v>
      </c>
    </row>
    <row r="1332" spans="1:4" x14ac:dyDescent="0.3">
      <c r="A1332" s="3" t="s">
        <v>36</v>
      </c>
      <c r="B1332" s="50">
        <v>2.7</v>
      </c>
      <c r="C1332" s="7">
        <v>0</v>
      </c>
      <c r="D1332" s="6" t="str">
        <f t="shared" si="20"/>
        <v>No</v>
      </c>
    </row>
    <row r="1333" spans="1:4" x14ac:dyDescent="0.3">
      <c r="A1333" s="3" t="s">
        <v>36</v>
      </c>
      <c r="B1333" s="50">
        <v>1.7</v>
      </c>
      <c r="C1333" s="7">
        <v>171</v>
      </c>
      <c r="D1333" s="6" t="str">
        <f t="shared" si="20"/>
        <v>Yes</v>
      </c>
    </row>
    <row r="1334" spans="1:4" x14ac:dyDescent="0.3">
      <c r="A1334" s="3" t="s">
        <v>36</v>
      </c>
      <c r="B1334" s="50">
        <v>0.1</v>
      </c>
      <c r="C1334" s="7">
        <v>0</v>
      </c>
      <c r="D1334" s="6" t="str">
        <f t="shared" si="20"/>
        <v>No</v>
      </c>
    </row>
    <row r="1335" spans="1:4" x14ac:dyDescent="0.3">
      <c r="A1335" s="3" t="s">
        <v>37</v>
      </c>
      <c r="B1335" s="50">
        <v>6</v>
      </c>
      <c r="C1335" s="7">
        <v>0</v>
      </c>
      <c r="D1335" s="6" t="str">
        <f t="shared" si="20"/>
        <v>No</v>
      </c>
    </row>
    <row r="1336" spans="1:4" x14ac:dyDescent="0.3">
      <c r="A1336" s="3" t="s">
        <v>36</v>
      </c>
      <c r="B1336" s="50">
        <v>1.7</v>
      </c>
      <c r="C1336" s="7">
        <v>0</v>
      </c>
      <c r="D1336" s="6" t="str">
        <f t="shared" si="20"/>
        <v>No</v>
      </c>
    </row>
    <row r="1337" spans="1:4" x14ac:dyDescent="0.3">
      <c r="A1337" s="3" t="s">
        <v>36</v>
      </c>
      <c r="B1337" s="50">
        <v>1.1000000000000001</v>
      </c>
      <c r="C1337" s="7">
        <v>0</v>
      </c>
      <c r="D1337" s="6" t="str">
        <f t="shared" si="20"/>
        <v>No</v>
      </c>
    </row>
    <row r="1338" spans="1:4" x14ac:dyDescent="0.3">
      <c r="A1338" s="3" t="s">
        <v>36</v>
      </c>
      <c r="B1338" s="50">
        <v>0.6</v>
      </c>
      <c r="C1338" s="7">
        <v>0</v>
      </c>
      <c r="D1338" s="6" t="str">
        <f t="shared" si="20"/>
        <v>No</v>
      </c>
    </row>
    <row r="1339" spans="1:4" x14ac:dyDescent="0.3">
      <c r="A1339" s="3" t="s">
        <v>36</v>
      </c>
      <c r="B1339" s="50">
        <v>1</v>
      </c>
      <c r="C1339" s="7">
        <v>0</v>
      </c>
      <c r="D1339" s="6" t="str">
        <f t="shared" si="20"/>
        <v>No</v>
      </c>
    </row>
    <row r="1340" spans="1:4" x14ac:dyDescent="0.3">
      <c r="A1340" s="3" t="s">
        <v>36</v>
      </c>
      <c r="B1340" s="50">
        <v>0.3</v>
      </c>
      <c r="C1340" s="7">
        <v>0</v>
      </c>
      <c r="D1340" s="6" t="str">
        <f t="shared" si="20"/>
        <v>No</v>
      </c>
    </row>
    <row r="1341" spans="1:4" x14ac:dyDescent="0.3">
      <c r="A1341" s="3" t="s">
        <v>36</v>
      </c>
      <c r="B1341" s="50">
        <v>2</v>
      </c>
      <c r="C1341" s="7">
        <v>0</v>
      </c>
      <c r="D1341" s="6" t="str">
        <f t="shared" si="20"/>
        <v>No</v>
      </c>
    </row>
    <row r="1342" spans="1:4" x14ac:dyDescent="0.3">
      <c r="A1342" s="3" t="s">
        <v>36</v>
      </c>
      <c r="B1342" s="50">
        <v>2</v>
      </c>
      <c r="C1342" s="7">
        <v>219</v>
      </c>
      <c r="D1342" s="6" t="str">
        <f t="shared" si="20"/>
        <v>Yes</v>
      </c>
    </row>
    <row r="1343" spans="1:4" x14ac:dyDescent="0.3">
      <c r="A1343" s="3" t="s">
        <v>37</v>
      </c>
      <c r="B1343" s="50">
        <v>2.6</v>
      </c>
      <c r="C1343" s="7">
        <v>0</v>
      </c>
      <c r="D1343" s="6" t="str">
        <f t="shared" si="20"/>
        <v>No</v>
      </c>
    </row>
    <row r="1344" spans="1:4" x14ac:dyDescent="0.3">
      <c r="A1344" s="3" t="s">
        <v>36</v>
      </c>
      <c r="B1344" s="50">
        <v>2.9</v>
      </c>
      <c r="C1344" s="7">
        <v>0</v>
      </c>
      <c r="D1344" s="6" t="str">
        <f t="shared" si="20"/>
        <v>No</v>
      </c>
    </row>
    <row r="1345" spans="1:4" x14ac:dyDescent="0.3">
      <c r="A1345" s="3" t="s">
        <v>36</v>
      </c>
      <c r="B1345" s="50">
        <v>1.5</v>
      </c>
      <c r="C1345" s="7">
        <v>0</v>
      </c>
      <c r="D1345" s="6" t="str">
        <f t="shared" si="20"/>
        <v>No</v>
      </c>
    </row>
    <row r="1346" spans="1:4" x14ac:dyDescent="0.3">
      <c r="A1346" s="3" t="s">
        <v>36</v>
      </c>
      <c r="B1346" s="50">
        <v>0.2</v>
      </c>
      <c r="C1346" s="7">
        <v>0</v>
      </c>
      <c r="D1346" s="6" t="str">
        <f t="shared" si="20"/>
        <v>No</v>
      </c>
    </row>
    <row r="1347" spans="1:4" x14ac:dyDescent="0.3">
      <c r="A1347" s="3" t="s">
        <v>36</v>
      </c>
      <c r="B1347" s="50">
        <v>1.3</v>
      </c>
      <c r="C1347" s="7">
        <v>0</v>
      </c>
      <c r="D1347" s="6" t="str">
        <f t="shared" ref="D1347:D1410" si="21">IF(C1347=0,"No","Yes")</f>
        <v>No</v>
      </c>
    </row>
    <row r="1348" spans="1:4" x14ac:dyDescent="0.3">
      <c r="A1348" s="3" t="s">
        <v>36</v>
      </c>
      <c r="B1348" s="50">
        <v>1.9</v>
      </c>
      <c r="C1348" s="7">
        <v>0</v>
      </c>
      <c r="D1348" s="6" t="str">
        <f t="shared" si="21"/>
        <v>No</v>
      </c>
    </row>
    <row r="1349" spans="1:4" x14ac:dyDescent="0.3">
      <c r="A1349" s="3" t="s">
        <v>37</v>
      </c>
      <c r="B1349" s="50">
        <v>6.2</v>
      </c>
      <c r="C1349" s="7">
        <v>325</v>
      </c>
      <c r="D1349" s="6" t="str">
        <f t="shared" si="21"/>
        <v>Yes</v>
      </c>
    </row>
    <row r="1350" spans="1:4" x14ac:dyDescent="0.3">
      <c r="A1350" s="3" t="s">
        <v>36</v>
      </c>
      <c r="B1350" s="50">
        <v>1.9</v>
      </c>
      <c r="C1350" s="7">
        <v>0</v>
      </c>
      <c r="D1350" s="6" t="str">
        <f t="shared" si="21"/>
        <v>No</v>
      </c>
    </row>
    <row r="1351" spans="1:4" x14ac:dyDescent="0.3">
      <c r="A1351" s="3" t="s">
        <v>36</v>
      </c>
      <c r="B1351" s="50">
        <v>1</v>
      </c>
      <c r="C1351" s="7">
        <v>0</v>
      </c>
      <c r="D1351" s="6" t="str">
        <f t="shared" si="21"/>
        <v>No</v>
      </c>
    </row>
    <row r="1352" spans="1:4" x14ac:dyDescent="0.3">
      <c r="A1352" s="3" t="s">
        <v>36</v>
      </c>
      <c r="B1352" s="50">
        <v>1.4</v>
      </c>
      <c r="C1352" s="7">
        <v>138</v>
      </c>
      <c r="D1352" s="6" t="str">
        <f t="shared" si="21"/>
        <v>Yes</v>
      </c>
    </row>
    <row r="1353" spans="1:4" x14ac:dyDescent="0.3">
      <c r="A1353" s="3" t="s">
        <v>36</v>
      </c>
      <c r="B1353" s="50">
        <v>1</v>
      </c>
      <c r="C1353" s="7">
        <v>148</v>
      </c>
      <c r="D1353" s="6" t="str">
        <f t="shared" si="21"/>
        <v>Yes</v>
      </c>
    </row>
    <row r="1354" spans="1:4" x14ac:dyDescent="0.3">
      <c r="A1354" s="3" t="s">
        <v>37</v>
      </c>
      <c r="B1354" s="50">
        <v>3.4</v>
      </c>
      <c r="C1354" s="7">
        <v>0</v>
      </c>
      <c r="D1354" s="6" t="str">
        <f t="shared" si="21"/>
        <v>No</v>
      </c>
    </row>
    <row r="1355" spans="1:4" x14ac:dyDescent="0.3">
      <c r="A1355" s="3" t="s">
        <v>36</v>
      </c>
      <c r="B1355" s="50">
        <v>1.8</v>
      </c>
      <c r="C1355" s="7">
        <v>0</v>
      </c>
      <c r="D1355" s="6" t="str">
        <f t="shared" si="21"/>
        <v>No</v>
      </c>
    </row>
    <row r="1356" spans="1:4" x14ac:dyDescent="0.3">
      <c r="A1356" s="3" t="s">
        <v>36</v>
      </c>
      <c r="B1356" s="50">
        <v>0.4</v>
      </c>
      <c r="C1356" s="7">
        <v>0</v>
      </c>
      <c r="D1356" s="6" t="str">
        <f t="shared" si="21"/>
        <v>No</v>
      </c>
    </row>
    <row r="1357" spans="1:4" x14ac:dyDescent="0.3">
      <c r="A1357" s="3" t="s">
        <v>36</v>
      </c>
      <c r="B1357" s="50">
        <v>4.9000000000000004</v>
      </c>
      <c r="C1357" s="7">
        <v>133</v>
      </c>
      <c r="D1357" s="6" t="str">
        <f t="shared" si="21"/>
        <v>Yes</v>
      </c>
    </row>
    <row r="1358" spans="1:4" x14ac:dyDescent="0.3">
      <c r="A1358" s="3" t="s">
        <v>36</v>
      </c>
      <c r="B1358" s="50">
        <v>2.8</v>
      </c>
      <c r="C1358" s="7">
        <v>0</v>
      </c>
      <c r="D1358" s="6" t="str">
        <f t="shared" si="21"/>
        <v>No</v>
      </c>
    </row>
    <row r="1359" spans="1:4" x14ac:dyDescent="0.3">
      <c r="A1359" s="3" t="s">
        <v>36</v>
      </c>
      <c r="B1359" s="50">
        <v>1.6</v>
      </c>
      <c r="C1359" s="7">
        <v>0</v>
      </c>
      <c r="D1359" s="6" t="str">
        <f t="shared" si="21"/>
        <v>No</v>
      </c>
    </row>
    <row r="1360" spans="1:4" x14ac:dyDescent="0.3">
      <c r="A1360" s="3" t="s">
        <v>36</v>
      </c>
      <c r="B1360" s="50">
        <v>1</v>
      </c>
      <c r="C1360" s="7">
        <v>169</v>
      </c>
      <c r="D1360" s="6" t="str">
        <f t="shared" si="21"/>
        <v>Yes</v>
      </c>
    </row>
    <row r="1361" spans="1:4" x14ac:dyDescent="0.3">
      <c r="A1361" s="3" t="s">
        <v>36</v>
      </c>
      <c r="B1361" s="50">
        <v>0.2</v>
      </c>
      <c r="C1361" s="7">
        <v>0</v>
      </c>
      <c r="D1361" s="6" t="str">
        <f t="shared" si="21"/>
        <v>No</v>
      </c>
    </row>
    <row r="1362" spans="1:4" x14ac:dyDescent="0.3">
      <c r="A1362" s="3" t="s">
        <v>36</v>
      </c>
      <c r="B1362" s="50">
        <v>2.7</v>
      </c>
      <c r="C1362" s="7">
        <v>0</v>
      </c>
      <c r="D1362" s="6" t="str">
        <f t="shared" si="21"/>
        <v>No</v>
      </c>
    </row>
    <row r="1363" spans="1:4" x14ac:dyDescent="0.3">
      <c r="A1363" s="3" t="s">
        <v>37</v>
      </c>
      <c r="B1363" s="50">
        <v>4.2</v>
      </c>
      <c r="C1363" s="7">
        <v>0</v>
      </c>
      <c r="D1363" s="6" t="str">
        <f t="shared" si="21"/>
        <v>No</v>
      </c>
    </row>
    <row r="1364" spans="1:4" x14ac:dyDescent="0.3">
      <c r="A1364" s="3" t="s">
        <v>36</v>
      </c>
      <c r="B1364" s="50">
        <v>1.8</v>
      </c>
      <c r="C1364" s="7">
        <v>227</v>
      </c>
      <c r="D1364" s="6" t="str">
        <f t="shared" si="21"/>
        <v>Yes</v>
      </c>
    </row>
    <row r="1365" spans="1:4" x14ac:dyDescent="0.3">
      <c r="A1365" s="3" t="s">
        <v>36</v>
      </c>
      <c r="B1365" s="50">
        <v>2</v>
      </c>
      <c r="C1365" s="7">
        <v>0</v>
      </c>
      <c r="D1365" s="6" t="str">
        <f t="shared" si="21"/>
        <v>No</v>
      </c>
    </row>
    <row r="1366" spans="1:4" x14ac:dyDescent="0.3">
      <c r="A1366" s="3" t="s">
        <v>36</v>
      </c>
      <c r="B1366" s="50">
        <v>0.3</v>
      </c>
      <c r="C1366" s="7">
        <v>0</v>
      </c>
      <c r="D1366" s="6" t="str">
        <f t="shared" si="21"/>
        <v>No</v>
      </c>
    </row>
    <row r="1367" spans="1:4" x14ac:dyDescent="0.3">
      <c r="A1367" s="3" t="s">
        <v>36</v>
      </c>
      <c r="B1367" s="50">
        <v>0.2</v>
      </c>
      <c r="C1367" s="7">
        <v>0</v>
      </c>
      <c r="D1367" s="6" t="str">
        <f t="shared" si="21"/>
        <v>No</v>
      </c>
    </row>
    <row r="1368" spans="1:4" x14ac:dyDescent="0.3">
      <c r="A1368" s="3" t="s">
        <v>37</v>
      </c>
      <c r="B1368" s="50">
        <v>4.0999999999999996</v>
      </c>
      <c r="C1368" s="7">
        <v>0</v>
      </c>
      <c r="D1368" s="6" t="str">
        <f t="shared" si="21"/>
        <v>No</v>
      </c>
    </row>
    <row r="1369" spans="1:4" x14ac:dyDescent="0.3">
      <c r="A1369" s="3" t="s">
        <v>37</v>
      </c>
      <c r="B1369" s="50">
        <v>6</v>
      </c>
      <c r="C1369" s="7">
        <v>587</v>
      </c>
      <c r="D1369" s="6" t="str">
        <f t="shared" si="21"/>
        <v>Yes</v>
      </c>
    </row>
    <row r="1370" spans="1:4" x14ac:dyDescent="0.3">
      <c r="A1370" s="3" t="s">
        <v>36</v>
      </c>
      <c r="B1370" s="50">
        <v>2.2999999999999998</v>
      </c>
      <c r="C1370" s="7">
        <v>0</v>
      </c>
      <c r="D1370" s="6" t="str">
        <f t="shared" si="21"/>
        <v>No</v>
      </c>
    </row>
    <row r="1371" spans="1:4" x14ac:dyDescent="0.3">
      <c r="A1371" s="3" t="s">
        <v>36</v>
      </c>
      <c r="B1371" s="50">
        <v>0.7</v>
      </c>
      <c r="C1371" s="7">
        <v>0</v>
      </c>
      <c r="D1371" s="6" t="str">
        <f t="shared" si="21"/>
        <v>No</v>
      </c>
    </row>
    <row r="1372" spans="1:4" x14ac:dyDescent="0.3">
      <c r="A1372" s="3" t="s">
        <v>36</v>
      </c>
      <c r="B1372" s="50">
        <v>0.1</v>
      </c>
      <c r="C1372" s="7">
        <v>0</v>
      </c>
      <c r="D1372" s="6" t="str">
        <f t="shared" si="21"/>
        <v>No</v>
      </c>
    </row>
    <row r="1373" spans="1:4" x14ac:dyDescent="0.3">
      <c r="A1373" s="3" t="s">
        <v>36</v>
      </c>
      <c r="B1373" s="50">
        <v>1.6</v>
      </c>
      <c r="C1373" s="7">
        <v>265</v>
      </c>
      <c r="D1373" s="6" t="str">
        <f t="shared" si="21"/>
        <v>Yes</v>
      </c>
    </row>
    <row r="1374" spans="1:4" x14ac:dyDescent="0.3">
      <c r="A1374" s="3" t="s">
        <v>36</v>
      </c>
      <c r="B1374" s="50">
        <v>0.8</v>
      </c>
      <c r="C1374" s="7">
        <v>0</v>
      </c>
      <c r="D1374" s="6" t="str">
        <f t="shared" si="21"/>
        <v>No</v>
      </c>
    </row>
    <row r="1375" spans="1:4" x14ac:dyDescent="0.3">
      <c r="A1375" s="3" t="s">
        <v>36</v>
      </c>
      <c r="B1375" s="50">
        <v>2.8</v>
      </c>
      <c r="C1375" s="7">
        <v>0</v>
      </c>
      <c r="D1375" s="6" t="str">
        <f t="shared" si="21"/>
        <v>No</v>
      </c>
    </row>
    <row r="1376" spans="1:4" x14ac:dyDescent="0.3">
      <c r="A1376" s="3" t="s">
        <v>36</v>
      </c>
      <c r="B1376" s="50">
        <v>2</v>
      </c>
      <c r="C1376" s="7">
        <v>0</v>
      </c>
      <c r="D1376" s="6" t="str">
        <f t="shared" si="21"/>
        <v>No</v>
      </c>
    </row>
    <row r="1377" spans="1:4" x14ac:dyDescent="0.3">
      <c r="A1377" s="3" t="s">
        <v>36</v>
      </c>
      <c r="B1377" s="50">
        <v>0.2</v>
      </c>
      <c r="C1377" s="7">
        <v>0</v>
      </c>
      <c r="D1377" s="6" t="str">
        <f t="shared" si="21"/>
        <v>No</v>
      </c>
    </row>
    <row r="1378" spans="1:4" x14ac:dyDescent="0.3">
      <c r="A1378" s="3" t="s">
        <v>36</v>
      </c>
      <c r="B1378" s="50">
        <v>1.1000000000000001</v>
      </c>
      <c r="C1378" s="7">
        <v>205</v>
      </c>
      <c r="D1378" s="6" t="str">
        <f t="shared" si="21"/>
        <v>Yes</v>
      </c>
    </row>
    <row r="1379" spans="1:4" x14ac:dyDescent="0.3">
      <c r="A1379" s="3" t="s">
        <v>36</v>
      </c>
      <c r="B1379" s="50">
        <v>1.5</v>
      </c>
      <c r="C1379" s="7">
        <v>97</v>
      </c>
      <c r="D1379" s="6" t="str">
        <f t="shared" si="21"/>
        <v>Yes</v>
      </c>
    </row>
    <row r="1380" spans="1:4" x14ac:dyDescent="0.3">
      <c r="A1380" s="3" t="s">
        <v>36</v>
      </c>
      <c r="B1380" s="50">
        <v>4.5</v>
      </c>
      <c r="C1380" s="7">
        <v>0</v>
      </c>
      <c r="D1380" s="6" t="str">
        <f t="shared" si="21"/>
        <v>No</v>
      </c>
    </row>
    <row r="1381" spans="1:4" x14ac:dyDescent="0.3">
      <c r="A1381" s="3" t="s">
        <v>36</v>
      </c>
      <c r="B1381" s="50">
        <v>6.8</v>
      </c>
      <c r="C1381" s="7">
        <v>0</v>
      </c>
      <c r="D1381" s="6" t="str">
        <f t="shared" si="21"/>
        <v>No</v>
      </c>
    </row>
    <row r="1382" spans="1:4" x14ac:dyDescent="0.3">
      <c r="A1382" s="3" t="s">
        <v>36</v>
      </c>
      <c r="B1382" s="50">
        <v>1</v>
      </c>
      <c r="C1382" s="7">
        <v>442</v>
      </c>
      <c r="D1382" s="6" t="str">
        <f t="shared" si="21"/>
        <v>Yes</v>
      </c>
    </row>
    <row r="1383" spans="1:4" x14ac:dyDescent="0.3">
      <c r="A1383" s="3" t="s">
        <v>36</v>
      </c>
      <c r="B1383" s="50">
        <v>2.6</v>
      </c>
      <c r="C1383" s="7">
        <v>0</v>
      </c>
      <c r="D1383" s="6" t="str">
        <f t="shared" si="21"/>
        <v>No</v>
      </c>
    </row>
    <row r="1384" spans="1:4" x14ac:dyDescent="0.3">
      <c r="A1384" s="3" t="s">
        <v>36</v>
      </c>
      <c r="B1384" s="50">
        <v>2</v>
      </c>
      <c r="C1384" s="7">
        <v>0</v>
      </c>
      <c r="D1384" s="6" t="str">
        <f t="shared" si="21"/>
        <v>No</v>
      </c>
    </row>
    <row r="1385" spans="1:4" x14ac:dyDescent="0.3">
      <c r="A1385" s="3" t="s">
        <v>36</v>
      </c>
      <c r="B1385" s="50">
        <v>4.9000000000000004</v>
      </c>
      <c r="C1385" s="7">
        <v>0</v>
      </c>
      <c r="D1385" s="6" t="str">
        <f t="shared" si="21"/>
        <v>No</v>
      </c>
    </row>
    <row r="1386" spans="1:4" x14ac:dyDescent="0.3">
      <c r="A1386" s="3" t="s">
        <v>36</v>
      </c>
      <c r="B1386" s="50">
        <v>0.1</v>
      </c>
      <c r="C1386" s="7">
        <v>0</v>
      </c>
      <c r="D1386" s="6" t="str">
        <f t="shared" si="21"/>
        <v>No</v>
      </c>
    </row>
    <row r="1387" spans="1:4" x14ac:dyDescent="0.3">
      <c r="A1387" s="3" t="s">
        <v>36</v>
      </c>
      <c r="B1387" s="50">
        <v>2.5</v>
      </c>
      <c r="C1387" s="7">
        <v>0</v>
      </c>
      <c r="D1387" s="6" t="str">
        <f t="shared" si="21"/>
        <v>No</v>
      </c>
    </row>
    <row r="1388" spans="1:4" x14ac:dyDescent="0.3">
      <c r="A1388" s="3" t="s">
        <v>36</v>
      </c>
      <c r="B1388" s="50">
        <v>0.2</v>
      </c>
      <c r="C1388" s="7">
        <v>0</v>
      </c>
      <c r="D1388" s="6" t="str">
        <f t="shared" si="21"/>
        <v>No</v>
      </c>
    </row>
    <row r="1389" spans="1:4" x14ac:dyDescent="0.3">
      <c r="A1389" s="3" t="s">
        <v>36</v>
      </c>
      <c r="B1389" s="50">
        <v>1.1000000000000001</v>
      </c>
      <c r="C1389" s="7">
        <v>0</v>
      </c>
      <c r="D1389" s="6" t="str">
        <f t="shared" si="21"/>
        <v>No</v>
      </c>
    </row>
    <row r="1390" spans="1:4" x14ac:dyDescent="0.3">
      <c r="A1390" s="3" t="s">
        <v>36</v>
      </c>
      <c r="B1390" s="50">
        <v>1.5</v>
      </c>
      <c r="C1390" s="7">
        <v>0</v>
      </c>
      <c r="D1390" s="6" t="str">
        <f t="shared" si="21"/>
        <v>No</v>
      </c>
    </row>
    <row r="1391" spans="1:4" x14ac:dyDescent="0.3">
      <c r="A1391" s="3" t="s">
        <v>36</v>
      </c>
      <c r="B1391" s="50">
        <v>7.4</v>
      </c>
      <c r="C1391" s="7">
        <v>119</v>
      </c>
      <c r="D1391" s="6" t="str">
        <f t="shared" si="21"/>
        <v>Yes</v>
      </c>
    </row>
    <row r="1392" spans="1:4" x14ac:dyDescent="0.3">
      <c r="A1392" s="3" t="s">
        <v>36</v>
      </c>
      <c r="B1392" s="50">
        <v>0.8</v>
      </c>
      <c r="C1392" s="7">
        <v>0</v>
      </c>
      <c r="D1392" s="6" t="str">
        <f t="shared" si="21"/>
        <v>No</v>
      </c>
    </row>
    <row r="1393" spans="1:4" x14ac:dyDescent="0.3">
      <c r="A1393" s="3" t="s">
        <v>36</v>
      </c>
      <c r="B1393" s="50">
        <v>2.2999999999999998</v>
      </c>
      <c r="C1393" s="7">
        <v>152</v>
      </c>
      <c r="D1393" s="6" t="str">
        <f t="shared" si="21"/>
        <v>Yes</v>
      </c>
    </row>
    <row r="1394" spans="1:4" x14ac:dyDescent="0.3">
      <c r="A1394" s="3" t="s">
        <v>37</v>
      </c>
      <c r="B1394" s="50">
        <v>2</v>
      </c>
      <c r="C1394" s="7">
        <v>0</v>
      </c>
      <c r="D1394" s="6" t="str">
        <f t="shared" si="21"/>
        <v>No</v>
      </c>
    </row>
    <row r="1395" spans="1:4" x14ac:dyDescent="0.3">
      <c r="A1395" s="3" t="s">
        <v>36</v>
      </c>
      <c r="B1395" s="50">
        <v>3.8</v>
      </c>
      <c r="C1395" s="7">
        <v>0</v>
      </c>
      <c r="D1395" s="6" t="str">
        <f t="shared" si="21"/>
        <v>No</v>
      </c>
    </row>
    <row r="1396" spans="1:4" x14ac:dyDescent="0.3">
      <c r="A1396" s="3" t="s">
        <v>36</v>
      </c>
      <c r="B1396" s="50">
        <v>0.1</v>
      </c>
      <c r="C1396" s="7">
        <v>0</v>
      </c>
      <c r="D1396" s="6" t="str">
        <f t="shared" si="21"/>
        <v>No</v>
      </c>
    </row>
    <row r="1397" spans="1:4" x14ac:dyDescent="0.3">
      <c r="A1397" s="3" t="s">
        <v>36</v>
      </c>
      <c r="B1397" s="50">
        <v>0.4</v>
      </c>
      <c r="C1397" s="7">
        <v>0</v>
      </c>
      <c r="D1397" s="6" t="str">
        <f t="shared" si="21"/>
        <v>No</v>
      </c>
    </row>
    <row r="1398" spans="1:4" x14ac:dyDescent="0.3">
      <c r="A1398" s="3" t="s">
        <v>36</v>
      </c>
      <c r="B1398" s="50">
        <v>1.4</v>
      </c>
      <c r="C1398" s="7">
        <v>0</v>
      </c>
      <c r="D1398" s="6" t="str">
        <f t="shared" si="21"/>
        <v>No</v>
      </c>
    </row>
    <row r="1399" spans="1:4" x14ac:dyDescent="0.3">
      <c r="A1399" s="3" t="s">
        <v>36</v>
      </c>
      <c r="B1399" s="50">
        <v>1.8</v>
      </c>
      <c r="C1399" s="7">
        <v>0</v>
      </c>
      <c r="D1399" s="6" t="str">
        <f t="shared" si="21"/>
        <v>No</v>
      </c>
    </row>
    <row r="1400" spans="1:4" x14ac:dyDescent="0.3">
      <c r="A1400" s="3" t="s">
        <v>36</v>
      </c>
      <c r="B1400" s="50">
        <v>0.1</v>
      </c>
      <c r="C1400" s="7">
        <v>0</v>
      </c>
      <c r="D1400" s="6" t="str">
        <f t="shared" si="21"/>
        <v>No</v>
      </c>
    </row>
    <row r="1401" spans="1:4" x14ac:dyDescent="0.3">
      <c r="A1401" s="3" t="s">
        <v>36</v>
      </c>
      <c r="B1401" s="50">
        <v>1.8</v>
      </c>
      <c r="C1401" s="7">
        <v>0</v>
      </c>
      <c r="D1401" s="6" t="str">
        <f t="shared" si="21"/>
        <v>No</v>
      </c>
    </row>
    <row r="1402" spans="1:4" x14ac:dyDescent="0.3">
      <c r="A1402" s="3" t="s">
        <v>36</v>
      </c>
      <c r="B1402" s="50">
        <v>3.2</v>
      </c>
      <c r="C1402" s="7">
        <v>0</v>
      </c>
      <c r="D1402" s="6" t="str">
        <f t="shared" si="21"/>
        <v>No</v>
      </c>
    </row>
    <row r="1403" spans="1:4" x14ac:dyDescent="0.3">
      <c r="A1403" s="3" t="s">
        <v>36</v>
      </c>
      <c r="B1403" s="50">
        <v>1.6</v>
      </c>
      <c r="C1403" s="7">
        <v>0</v>
      </c>
      <c r="D1403" s="6" t="str">
        <f t="shared" si="21"/>
        <v>No</v>
      </c>
    </row>
    <row r="1404" spans="1:4" x14ac:dyDescent="0.3">
      <c r="A1404" s="3" t="s">
        <v>36</v>
      </c>
      <c r="B1404" s="50">
        <v>1</v>
      </c>
      <c r="C1404" s="7">
        <v>0</v>
      </c>
      <c r="D1404" s="6" t="str">
        <f t="shared" si="21"/>
        <v>No</v>
      </c>
    </row>
    <row r="1405" spans="1:4" x14ac:dyDescent="0.3">
      <c r="A1405" s="3" t="s">
        <v>36</v>
      </c>
      <c r="B1405" s="50">
        <v>0.4</v>
      </c>
      <c r="C1405" s="7">
        <v>115</v>
      </c>
      <c r="D1405" s="6" t="str">
        <f t="shared" si="21"/>
        <v>Yes</v>
      </c>
    </row>
    <row r="1406" spans="1:4" x14ac:dyDescent="0.3">
      <c r="A1406" s="3" t="s">
        <v>36</v>
      </c>
      <c r="B1406" s="50">
        <v>1.7</v>
      </c>
      <c r="C1406" s="7">
        <v>150</v>
      </c>
      <c r="D1406" s="6" t="str">
        <f t="shared" si="21"/>
        <v>Yes</v>
      </c>
    </row>
    <row r="1407" spans="1:4" x14ac:dyDescent="0.3">
      <c r="A1407" s="3" t="s">
        <v>36</v>
      </c>
      <c r="B1407" s="50">
        <v>0.7</v>
      </c>
      <c r="C1407" s="7">
        <v>0</v>
      </c>
      <c r="D1407" s="6" t="str">
        <f t="shared" si="21"/>
        <v>No</v>
      </c>
    </row>
    <row r="1408" spans="1:4" x14ac:dyDescent="0.3">
      <c r="A1408" s="3" t="s">
        <v>36</v>
      </c>
      <c r="B1408" s="50">
        <v>2.6</v>
      </c>
      <c r="C1408" s="7">
        <v>0</v>
      </c>
      <c r="D1408" s="6" t="str">
        <f t="shared" si="21"/>
        <v>No</v>
      </c>
    </row>
    <row r="1409" spans="1:4" x14ac:dyDescent="0.3">
      <c r="A1409" s="3" t="s">
        <v>36</v>
      </c>
      <c r="B1409" s="50">
        <v>6.8</v>
      </c>
      <c r="C1409" s="7">
        <v>0</v>
      </c>
      <c r="D1409" s="6" t="str">
        <f t="shared" si="21"/>
        <v>No</v>
      </c>
    </row>
    <row r="1410" spans="1:4" x14ac:dyDescent="0.3">
      <c r="A1410" s="3" t="s">
        <v>36</v>
      </c>
      <c r="B1410" s="50">
        <v>1.6</v>
      </c>
      <c r="C1410" s="7">
        <v>0</v>
      </c>
      <c r="D1410" s="6" t="str">
        <f t="shared" si="21"/>
        <v>No</v>
      </c>
    </row>
    <row r="1411" spans="1:4" x14ac:dyDescent="0.3">
      <c r="A1411" s="3" t="s">
        <v>36</v>
      </c>
      <c r="B1411" s="50">
        <v>0.9</v>
      </c>
      <c r="C1411" s="7">
        <v>0</v>
      </c>
      <c r="D1411" s="6" t="str">
        <f t="shared" ref="D1411:D1474" si="22">IF(C1411=0,"No","Yes")</f>
        <v>No</v>
      </c>
    </row>
    <row r="1412" spans="1:4" x14ac:dyDescent="0.3">
      <c r="A1412" s="3" t="s">
        <v>36</v>
      </c>
      <c r="B1412" s="50">
        <v>1.5</v>
      </c>
      <c r="C1412" s="7">
        <v>0</v>
      </c>
      <c r="D1412" s="6" t="str">
        <f t="shared" si="22"/>
        <v>No</v>
      </c>
    </row>
    <row r="1413" spans="1:4" x14ac:dyDescent="0.3">
      <c r="A1413" s="3" t="s">
        <v>36</v>
      </c>
      <c r="B1413" s="50">
        <v>0.8</v>
      </c>
      <c r="C1413" s="7">
        <v>0</v>
      </c>
      <c r="D1413" s="6" t="str">
        <f t="shared" si="22"/>
        <v>No</v>
      </c>
    </row>
    <row r="1414" spans="1:4" x14ac:dyDescent="0.3">
      <c r="A1414" s="3" t="s">
        <v>36</v>
      </c>
      <c r="B1414" s="50">
        <v>0.7</v>
      </c>
      <c r="C1414" s="7">
        <v>0</v>
      </c>
      <c r="D1414" s="6" t="str">
        <f t="shared" si="22"/>
        <v>No</v>
      </c>
    </row>
    <row r="1415" spans="1:4" x14ac:dyDescent="0.3">
      <c r="A1415" s="3" t="s">
        <v>37</v>
      </c>
      <c r="B1415" s="50">
        <v>1.1000000000000001</v>
      </c>
      <c r="C1415" s="7">
        <v>0</v>
      </c>
      <c r="D1415" s="6" t="str">
        <f t="shared" si="22"/>
        <v>No</v>
      </c>
    </row>
    <row r="1416" spans="1:4" x14ac:dyDescent="0.3">
      <c r="A1416" s="3" t="s">
        <v>36</v>
      </c>
      <c r="B1416" s="50">
        <v>1.6</v>
      </c>
      <c r="C1416" s="7">
        <v>0</v>
      </c>
      <c r="D1416" s="6" t="str">
        <f t="shared" si="22"/>
        <v>No</v>
      </c>
    </row>
    <row r="1417" spans="1:4" x14ac:dyDescent="0.3">
      <c r="A1417" s="3" t="s">
        <v>36</v>
      </c>
      <c r="B1417" s="50">
        <v>0.7</v>
      </c>
      <c r="C1417" s="7">
        <v>0</v>
      </c>
      <c r="D1417" s="6" t="str">
        <f t="shared" si="22"/>
        <v>No</v>
      </c>
    </row>
    <row r="1418" spans="1:4" x14ac:dyDescent="0.3">
      <c r="A1418" s="3" t="s">
        <v>36</v>
      </c>
      <c r="B1418" s="50">
        <v>0</v>
      </c>
      <c r="C1418" s="7">
        <v>0</v>
      </c>
      <c r="D1418" s="6" t="str">
        <f t="shared" si="22"/>
        <v>No</v>
      </c>
    </row>
    <row r="1419" spans="1:4" x14ac:dyDescent="0.3">
      <c r="A1419" s="3" t="s">
        <v>36</v>
      </c>
      <c r="B1419" s="50">
        <v>4.9000000000000004</v>
      </c>
      <c r="C1419" s="7">
        <v>0</v>
      </c>
      <c r="D1419" s="6" t="str">
        <f t="shared" si="22"/>
        <v>No</v>
      </c>
    </row>
    <row r="1420" spans="1:4" x14ac:dyDescent="0.3">
      <c r="A1420" s="3" t="s">
        <v>37</v>
      </c>
      <c r="B1420" s="50">
        <v>2.4</v>
      </c>
      <c r="C1420" s="7">
        <v>352</v>
      </c>
      <c r="D1420" s="6" t="str">
        <f t="shared" si="22"/>
        <v>Yes</v>
      </c>
    </row>
    <row r="1421" spans="1:4" x14ac:dyDescent="0.3">
      <c r="A1421" s="3" t="s">
        <v>36</v>
      </c>
      <c r="B1421" s="50">
        <v>1</v>
      </c>
      <c r="C1421" s="7">
        <v>122</v>
      </c>
      <c r="D1421" s="6" t="str">
        <f t="shared" si="22"/>
        <v>Yes</v>
      </c>
    </row>
    <row r="1422" spans="1:4" x14ac:dyDescent="0.3">
      <c r="A1422" s="3" t="s">
        <v>36</v>
      </c>
      <c r="B1422" s="50">
        <v>3.7</v>
      </c>
      <c r="C1422" s="7">
        <v>144</v>
      </c>
      <c r="D1422" s="6" t="str">
        <f t="shared" si="22"/>
        <v>Yes</v>
      </c>
    </row>
    <row r="1423" spans="1:4" x14ac:dyDescent="0.3">
      <c r="A1423" s="3" t="s">
        <v>36</v>
      </c>
      <c r="B1423" s="50">
        <v>2.1</v>
      </c>
      <c r="C1423" s="7">
        <v>142</v>
      </c>
      <c r="D1423" s="6" t="str">
        <f t="shared" si="22"/>
        <v>Yes</v>
      </c>
    </row>
    <row r="1424" spans="1:4" x14ac:dyDescent="0.3">
      <c r="A1424" s="3" t="s">
        <v>36</v>
      </c>
      <c r="B1424" s="50">
        <v>2.1</v>
      </c>
      <c r="C1424" s="7">
        <v>95</v>
      </c>
      <c r="D1424" s="6" t="str">
        <f t="shared" si="22"/>
        <v>Yes</v>
      </c>
    </row>
    <row r="1425" spans="1:4" x14ac:dyDescent="0.3">
      <c r="A1425" s="3" t="s">
        <v>37</v>
      </c>
      <c r="B1425" s="50">
        <v>4.75</v>
      </c>
      <c r="C1425" s="7">
        <v>477</v>
      </c>
      <c r="D1425" s="6" t="str">
        <f t="shared" si="22"/>
        <v>Yes</v>
      </c>
    </row>
    <row r="1426" spans="1:4" x14ac:dyDescent="0.3">
      <c r="A1426" s="3" t="s">
        <v>36</v>
      </c>
      <c r="B1426" s="50">
        <v>0.2</v>
      </c>
      <c r="C1426" s="7">
        <v>101</v>
      </c>
      <c r="D1426" s="6" t="str">
        <f t="shared" si="22"/>
        <v>Yes</v>
      </c>
    </row>
    <row r="1427" spans="1:4" x14ac:dyDescent="0.3">
      <c r="A1427" s="3" t="s">
        <v>36</v>
      </c>
      <c r="B1427" s="50">
        <v>1.5</v>
      </c>
      <c r="C1427" s="7">
        <v>117</v>
      </c>
      <c r="D1427" s="6" t="str">
        <f t="shared" si="22"/>
        <v>Yes</v>
      </c>
    </row>
    <row r="1428" spans="1:4" x14ac:dyDescent="0.3">
      <c r="A1428" s="3" t="s">
        <v>36</v>
      </c>
      <c r="B1428" s="50">
        <v>2.2000000000000002</v>
      </c>
      <c r="C1428" s="7">
        <v>0</v>
      </c>
      <c r="D1428" s="6" t="str">
        <f t="shared" si="22"/>
        <v>No</v>
      </c>
    </row>
    <row r="1429" spans="1:4" x14ac:dyDescent="0.3">
      <c r="A1429" s="3" t="s">
        <v>36</v>
      </c>
      <c r="B1429" s="50">
        <v>8.1</v>
      </c>
      <c r="C1429" s="7">
        <v>0</v>
      </c>
      <c r="D1429" s="6" t="str">
        <f t="shared" si="22"/>
        <v>No</v>
      </c>
    </row>
    <row r="1430" spans="1:4" x14ac:dyDescent="0.3">
      <c r="A1430" s="3" t="s">
        <v>36</v>
      </c>
      <c r="B1430" s="50">
        <v>0.8</v>
      </c>
      <c r="C1430" s="7">
        <v>0</v>
      </c>
      <c r="D1430" s="6" t="str">
        <f t="shared" si="22"/>
        <v>No</v>
      </c>
    </row>
    <row r="1431" spans="1:4" x14ac:dyDescent="0.3">
      <c r="A1431" s="3" t="s">
        <v>36</v>
      </c>
      <c r="B1431" s="50">
        <v>0.1</v>
      </c>
      <c r="C1431" s="7">
        <v>76</v>
      </c>
      <c r="D1431" s="6" t="str">
        <f t="shared" si="22"/>
        <v>Yes</v>
      </c>
    </row>
    <row r="1432" spans="1:4" x14ac:dyDescent="0.3">
      <c r="A1432" s="3" t="s">
        <v>36</v>
      </c>
      <c r="B1432" s="50">
        <v>0.4</v>
      </c>
      <c r="C1432" s="7">
        <v>0</v>
      </c>
      <c r="D1432" s="6" t="str">
        <f t="shared" si="22"/>
        <v>No</v>
      </c>
    </row>
    <row r="1433" spans="1:4" x14ac:dyDescent="0.3">
      <c r="A1433" s="3" t="s">
        <v>36</v>
      </c>
      <c r="B1433" s="50">
        <v>2.2999999999999998</v>
      </c>
      <c r="C1433" s="7">
        <v>187</v>
      </c>
      <c r="D1433" s="6" t="str">
        <f t="shared" si="22"/>
        <v>Yes</v>
      </c>
    </row>
    <row r="1434" spans="1:4" x14ac:dyDescent="0.3">
      <c r="A1434" s="3" t="s">
        <v>37</v>
      </c>
      <c r="B1434" s="50">
        <v>1.1000000000000001</v>
      </c>
      <c r="C1434" s="7">
        <v>0</v>
      </c>
      <c r="D1434" s="6" t="str">
        <f t="shared" si="22"/>
        <v>No</v>
      </c>
    </row>
    <row r="1435" spans="1:4" x14ac:dyDescent="0.3">
      <c r="A1435" s="3" t="s">
        <v>36</v>
      </c>
      <c r="B1435" s="50">
        <v>1.1000000000000001</v>
      </c>
      <c r="C1435" s="7">
        <v>188</v>
      </c>
      <c r="D1435" s="6" t="str">
        <f t="shared" si="22"/>
        <v>Yes</v>
      </c>
    </row>
    <row r="1436" spans="1:4" x14ac:dyDescent="0.3">
      <c r="A1436" s="3" t="s">
        <v>36</v>
      </c>
      <c r="B1436" s="50">
        <v>4.5</v>
      </c>
      <c r="C1436" s="7">
        <v>90</v>
      </c>
      <c r="D1436" s="6" t="str">
        <f t="shared" si="22"/>
        <v>Yes</v>
      </c>
    </row>
    <row r="1437" spans="1:4" x14ac:dyDescent="0.3">
      <c r="A1437" s="3" t="s">
        <v>36</v>
      </c>
      <c r="B1437" s="50">
        <v>0.5</v>
      </c>
      <c r="C1437" s="7">
        <v>461</v>
      </c>
      <c r="D1437" s="6" t="str">
        <f t="shared" si="22"/>
        <v>Yes</v>
      </c>
    </row>
    <row r="1438" spans="1:4" x14ac:dyDescent="0.3">
      <c r="A1438" s="3" t="s">
        <v>36</v>
      </c>
      <c r="B1438" s="50">
        <v>3.2</v>
      </c>
      <c r="C1438" s="7">
        <v>0</v>
      </c>
      <c r="D1438" s="6" t="str">
        <f t="shared" si="22"/>
        <v>No</v>
      </c>
    </row>
    <row r="1439" spans="1:4" x14ac:dyDescent="0.3">
      <c r="A1439" s="3" t="s">
        <v>36</v>
      </c>
      <c r="B1439" s="50">
        <v>3.8</v>
      </c>
      <c r="C1439" s="7">
        <v>149</v>
      </c>
      <c r="D1439" s="6" t="str">
        <f t="shared" si="22"/>
        <v>Yes</v>
      </c>
    </row>
    <row r="1440" spans="1:4" x14ac:dyDescent="0.3">
      <c r="A1440" s="3" t="s">
        <v>36</v>
      </c>
      <c r="B1440" s="50">
        <v>0.1</v>
      </c>
      <c r="C1440" s="7">
        <v>0</v>
      </c>
      <c r="D1440" s="6" t="str">
        <f t="shared" si="22"/>
        <v>No</v>
      </c>
    </row>
    <row r="1441" spans="1:4" x14ac:dyDescent="0.3">
      <c r="A1441" s="3" t="s">
        <v>36</v>
      </c>
      <c r="B1441" s="50">
        <v>3.2</v>
      </c>
      <c r="C1441" s="7">
        <v>0</v>
      </c>
      <c r="D1441" s="6" t="str">
        <f t="shared" si="22"/>
        <v>No</v>
      </c>
    </row>
    <row r="1442" spans="1:4" x14ac:dyDescent="0.3">
      <c r="A1442" s="3" t="s">
        <v>36</v>
      </c>
      <c r="B1442" s="50">
        <v>0.4</v>
      </c>
      <c r="C1442" s="7">
        <v>89</v>
      </c>
      <c r="D1442" s="6" t="str">
        <f t="shared" si="22"/>
        <v>Yes</v>
      </c>
    </row>
    <row r="1443" spans="1:4" x14ac:dyDescent="0.3">
      <c r="A1443" s="3" t="s">
        <v>36</v>
      </c>
      <c r="B1443" s="50">
        <v>0.1</v>
      </c>
      <c r="C1443" s="7">
        <v>0</v>
      </c>
      <c r="D1443" s="6" t="str">
        <f t="shared" si="22"/>
        <v>No</v>
      </c>
    </row>
    <row r="1444" spans="1:4" x14ac:dyDescent="0.3">
      <c r="A1444" s="3" t="s">
        <v>36</v>
      </c>
      <c r="B1444" s="50">
        <v>0.8</v>
      </c>
      <c r="C1444" s="7">
        <v>0</v>
      </c>
      <c r="D1444" s="6" t="str">
        <f t="shared" si="22"/>
        <v>No</v>
      </c>
    </row>
    <row r="1445" spans="1:4" x14ac:dyDescent="0.3">
      <c r="A1445" s="3" t="s">
        <v>36</v>
      </c>
      <c r="B1445" s="50">
        <v>2.1</v>
      </c>
      <c r="C1445" s="7">
        <v>97</v>
      </c>
      <c r="D1445" s="6" t="str">
        <f t="shared" si="22"/>
        <v>Yes</v>
      </c>
    </row>
    <row r="1446" spans="1:4" x14ac:dyDescent="0.3">
      <c r="A1446" s="3" t="s">
        <v>37</v>
      </c>
      <c r="B1446" s="50">
        <v>3.7</v>
      </c>
      <c r="C1446" s="7">
        <v>0</v>
      </c>
      <c r="D1446" s="6" t="str">
        <f t="shared" si="22"/>
        <v>No</v>
      </c>
    </row>
    <row r="1447" spans="1:4" x14ac:dyDescent="0.3">
      <c r="A1447" s="3" t="s">
        <v>36</v>
      </c>
      <c r="B1447" s="50">
        <v>1.4</v>
      </c>
      <c r="C1447" s="7">
        <v>0</v>
      </c>
      <c r="D1447" s="6" t="str">
        <f t="shared" si="22"/>
        <v>No</v>
      </c>
    </row>
    <row r="1448" spans="1:4" x14ac:dyDescent="0.3">
      <c r="A1448" s="3" t="s">
        <v>36</v>
      </c>
      <c r="B1448" s="50">
        <v>0.1</v>
      </c>
      <c r="C1448" s="7">
        <v>109</v>
      </c>
      <c r="D1448" s="6" t="str">
        <f t="shared" si="22"/>
        <v>Yes</v>
      </c>
    </row>
    <row r="1449" spans="1:4" x14ac:dyDescent="0.3">
      <c r="A1449" s="3" t="s">
        <v>36</v>
      </c>
      <c r="B1449" s="50">
        <v>1.6</v>
      </c>
      <c r="C1449" s="7">
        <v>251</v>
      </c>
      <c r="D1449" s="6" t="str">
        <f t="shared" si="22"/>
        <v>Yes</v>
      </c>
    </row>
    <row r="1450" spans="1:4" x14ac:dyDescent="0.3">
      <c r="A1450" s="3" t="s">
        <v>37</v>
      </c>
      <c r="B1450" s="50">
        <v>3</v>
      </c>
      <c r="C1450" s="7">
        <v>431</v>
      </c>
      <c r="D1450" s="6" t="str">
        <f t="shared" si="22"/>
        <v>Yes</v>
      </c>
    </row>
    <row r="1451" spans="1:4" x14ac:dyDescent="0.3">
      <c r="A1451" s="3" t="s">
        <v>36</v>
      </c>
      <c r="B1451" s="50">
        <v>0.3</v>
      </c>
      <c r="C1451" s="7">
        <v>0</v>
      </c>
      <c r="D1451" s="6" t="str">
        <f t="shared" si="22"/>
        <v>No</v>
      </c>
    </row>
    <row r="1452" spans="1:4" x14ac:dyDescent="0.3">
      <c r="A1452" s="3" t="s">
        <v>36</v>
      </c>
      <c r="B1452" s="50">
        <v>0.4</v>
      </c>
      <c r="C1452" s="7">
        <v>0</v>
      </c>
      <c r="D1452" s="6" t="str">
        <f t="shared" si="22"/>
        <v>No</v>
      </c>
    </row>
    <row r="1453" spans="1:4" x14ac:dyDescent="0.3">
      <c r="A1453" s="3" t="s">
        <v>36</v>
      </c>
      <c r="B1453" s="50">
        <v>2.8</v>
      </c>
      <c r="C1453" s="7">
        <v>0</v>
      </c>
      <c r="D1453" s="6" t="str">
        <f t="shared" si="22"/>
        <v>No</v>
      </c>
    </row>
    <row r="1454" spans="1:4" x14ac:dyDescent="0.3">
      <c r="A1454" s="3" t="s">
        <v>36</v>
      </c>
      <c r="B1454" s="50">
        <v>0.6</v>
      </c>
      <c r="C1454" s="7">
        <v>0</v>
      </c>
      <c r="D1454" s="6" t="str">
        <f t="shared" si="22"/>
        <v>No</v>
      </c>
    </row>
    <row r="1455" spans="1:4" x14ac:dyDescent="0.3">
      <c r="A1455" s="3" t="s">
        <v>36</v>
      </c>
      <c r="B1455" s="50">
        <v>3.8</v>
      </c>
      <c r="C1455" s="7">
        <v>0</v>
      </c>
      <c r="D1455" s="6" t="str">
        <f t="shared" si="22"/>
        <v>No</v>
      </c>
    </row>
    <row r="1456" spans="1:4" x14ac:dyDescent="0.3">
      <c r="A1456" s="3" t="s">
        <v>36</v>
      </c>
      <c r="B1456" s="50">
        <v>1.8</v>
      </c>
      <c r="C1456" s="7">
        <v>0</v>
      </c>
      <c r="D1456" s="6" t="str">
        <f t="shared" si="22"/>
        <v>No</v>
      </c>
    </row>
    <row r="1457" spans="1:4" x14ac:dyDescent="0.3">
      <c r="A1457" s="3" t="s">
        <v>36</v>
      </c>
      <c r="B1457" s="50">
        <v>1.4</v>
      </c>
      <c r="C1457" s="7">
        <v>0</v>
      </c>
      <c r="D1457" s="6" t="str">
        <f t="shared" si="22"/>
        <v>No</v>
      </c>
    </row>
    <row r="1458" spans="1:4" x14ac:dyDescent="0.3">
      <c r="A1458" s="3" t="s">
        <v>36</v>
      </c>
      <c r="B1458" s="50">
        <v>1.6</v>
      </c>
      <c r="C1458" s="7">
        <v>0</v>
      </c>
      <c r="D1458" s="6" t="str">
        <f t="shared" si="22"/>
        <v>No</v>
      </c>
    </row>
    <row r="1459" spans="1:4" x14ac:dyDescent="0.3">
      <c r="A1459" s="3" t="s">
        <v>36</v>
      </c>
      <c r="B1459" s="50">
        <v>2.4</v>
      </c>
      <c r="C1459" s="7">
        <v>0</v>
      </c>
      <c r="D1459" s="6" t="str">
        <f t="shared" si="22"/>
        <v>No</v>
      </c>
    </row>
    <row r="1460" spans="1:4" x14ac:dyDescent="0.3">
      <c r="A1460" s="3" t="s">
        <v>36</v>
      </c>
      <c r="B1460" s="50">
        <v>0.3</v>
      </c>
      <c r="C1460" s="7">
        <v>0</v>
      </c>
      <c r="D1460" s="6" t="str">
        <f t="shared" si="22"/>
        <v>No</v>
      </c>
    </row>
    <row r="1461" spans="1:4" x14ac:dyDescent="0.3">
      <c r="A1461" s="3" t="s">
        <v>36</v>
      </c>
      <c r="B1461" s="50">
        <v>2.9</v>
      </c>
      <c r="C1461" s="7">
        <v>0</v>
      </c>
      <c r="D1461" s="6" t="str">
        <f t="shared" si="22"/>
        <v>No</v>
      </c>
    </row>
    <row r="1462" spans="1:4" x14ac:dyDescent="0.3">
      <c r="A1462" s="3" t="s">
        <v>36</v>
      </c>
      <c r="B1462" s="50">
        <v>1.6</v>
      </c>
      <c r="C1462" s="7">
        <v>185</v>
      </c>
      <c r="D1462" s="6" t="str">
        <f t="shared" si="22"/>
        <v>Yes</v>
      </c>
    </row>
    <row r="1463" spans="1:4" x14ac:dyDescent="0.3">
      <c r="A1463" s="3" t="s">
        <v>36</v>
      </c>
      <c r="B1463" s="50">
        <v>1</v>
      </c>
      <c r="C1463" s="7">
        <v>113</v>
      </c>
      <c r="D1463" s="6" t="str">
        <f t="shared" si="22"/>
        <v>Yes</v>
      </c>
    </row>
    <row r="1464" spans="1:4" x14ac:dyDescent="0.3">
      <c r="A1464" s="3" t="s">
        <v>36</v>
      </c>
      <c r="B1464" s="50">
        <v>1.4</v>
      </c>
      <c r="C1464" s="7">
        <v>132</v>
      </c>
      <c r="D1464" s="6" t="str">
        <f t="shared" si="22"/>
        <v>Yes</v>
      </c>
    </row>
    <row r="1465" spans="1:4" x14ac:dyDescent="0.3">
      <c r="A1465" s="3" t="s">
        <v>36</v>
      </c>
      <c r="B1465" s="50">
        <v>2.6</v>
      </c>
      <c r="C1465" s="7">
        <v>294</v>
      </c>
      <c r="D1465" s="6" t="str">
        <f t="shared" si="22"/>
        <v>Yes</v>
      </c>
    </row>
    <row r="1466" spans="1:4" x14ac:dyDescent="0.3">
      <c r="A1466" s="3" t="s">
        <v>37</v>
      </c>
      <c r="B1466" s="50">
        <v>1.9</v>
      </c>
      <c r="C1466" s="7">
        <v>0</v>
      </c>
      <c r="D1466" s="6" t="str">
        <f t="shared" si="22"/>
        <v>No</v>
      </c>
    </row>
    <row r="1467" spans="1:4" x14ac:dyDescent="0.3">
      <c r="A1467" s="3" t="s">
        <v>36</v>
      </c>
      <c r="B1467" s="50">
        <v>0.1</v>
      </c>
      <c r="C1467" s="7">
        <v>0</v>
      </c>
      <c r="D1467" s="6" t="str">
        <f t="shared" si="22"/>
        <v>No</v>
      </c>
    </row>
    <row r="1468" spans="1:4" x14ac:dyDescent="0.3">
      <c r="A1468" s="3" t="s">
        <v>36</v>
      </c>
      <c r="B1468" s="50">
        <v>3</v>
      </c>
      <c r="C1468" s="7">
        <v>0</v>
      </c>
      <c r="D1468" s="6" t="str">
        <f t="shared" si="22"/>
        <v>No</v>
      </c>
    </row>
    <row r="1469" spans="1:4" x14ac:dyDescent="0.3">
      <c r="A1469" s="3" t="s">
        <v>36</v>
      </c>
      <c r="B1469" s="50">
        <v>0.1</v>
      </c>
      <c r="C1469" s="7">
        <v>0</v>
      </c>
      <c r="D1469" s="6" t="str">
        <f t="shared" si="22"/>
        <v>No</v>
      </c>
    </row>
    <row r="1470" spans="1:4" x14ac:dyDescent="0.3">
      <c r="A1470" s="3" t="s">
        <v>36</v>
      </c>
      <c r="B1470" s="50">
        <v>3</v>
      </c>
      <c r="C1470" s="7">
        <v>0</v>
      </c>
      <c r="D1470" s="6" t="str">
        <f t="shared" si="22"/>
        <v>No</v>
      </c>
    </row>
    <row r="1471" spans="1:4" x14ac:dyDescent="0.3">
      <c r="A1471" s="3" t="s">
        <v>36</v>
      </c>
      <c r="B1471" s="50">
        <v>2.5</v>
      </c>
      <c r="C1471" s="7">
        <v>0</v>
      </c>
      <c r="D1471" s="6" t="str">
        <f t="shared" si="22"/>
        <v>No</v>
      </c>
    </row>
    <row r="1472" spans="1:4" x14ac:dyDescent="0.3">
      <c r="A1472" s="3" t="s">
        <v>36</v>
      </c>
      <c r="B1472" s="50">
        <v>1.9</v>
      </c>
      <c r="C1472" s="7">
        <v>0</v>
      </c>
      <c r="D1472" s="6" t="str">
        <f t="shared" si="22"/>
        <v>No</v>
      </c>
    </row>
    <row r="1473" spans="1:4" x14ac:dyDescent="0.3">
      <c r="A1473" s="3" t="s">
        <v>36</v>
      </c>
      <c r="B1473" s="50">
        <v>0.4</v>
      </c>
      <c r="C1473" s="7">
        <v>0</v>
      </c>
      <c r="D1473" s="6" t="str">
        <f t="shared" si="22"/>
        <v>No</v>
      </c>
    </row>
    <row r="1474" spans="1:4" x14ac:dyDescent="0.3">
      <c r="A1474" s="3" t="s">
        <v>36</v>
      </c>
      <c r="B1474" s="50">
        <v>1.1000000000000001</v>
      </c>
      <c r="C1474" s="7">
        <v>0</v>
      </c>
      <c r="D1474" s="6" t="str">
        <f t="shared" si="22"/>
        <v>No</v>
      </c>
    </row>
    <row r="1475" spans="1:4" x14ac:dyDescent="0.3">
      <c r="A1475" s="3" t="s">
        <v>36</v>
      </c>
      <c r="B1475" s="50">
        <v>1</v>
      </c>
      <c r="C1475" s="7">
        <v>256</v>
      </c>
      <c r="D1475" s="6" t="str">
        <f t="shared" ref="D1475:D1538" si="23">IF(C1475=0,"No","Yes")</f>
        <v>Yes</v>
      </c>
    </row>
    <row r="1476" spans="1:4" x14ac:dyDescent="0.3">
      <c r="A1476" s="3" t="s">
        <v>37</v>
      </c>
      <c r="B1476" s="50">
        <v>5</v>
      </c>
      <c r="C1476" s="7">
        <v>0</v>
      </c>
      <c r="D1476" s="6" t="str">
        <f t="shared" si="23"/>
        <v>No</v>
      </c>
    </row>
    <row r="1477" spans="1:4" x14ac:dyDescent="0.3">
      <c r="A1477" s="3" t="s">
        <v>36</v>
      </c>
      <c r="B1477" s="50">
        <v>1.4</v>
      </c>
      <c r="C1477" s="7">
        <v>0</v>
      </c>
      <c r="D1477" s="6" t="str">
        <f t="shared" si="23"/>
        <v>No</v>
      </c>
    </row>
    <row r="1478" spans="1:4" x14ac:dyDescent="0.3">
      <c r="A1478" s="3" t="s">
        <v>36</v>
      </c>
      <c r="B1478" s="50">
        <v>2.6</v>
      </c>
      <c r="C1478" s="7">
        <v>143</v>
      </c>
      <c r="D1478" s="6" t="str">
        <f t="shared" si="23"/>
        <v>Yes</v>
      </c>
    </row>
    <row r="1479" spans="1:4" x14ac:dyDescent="0.3">
      <c r="A1479" s="3" t="s">
        <v>36</v>
      </c>
      <c r="B1479" s="50">
        <v>0.7</v>
      </c>
      <c r="C1479" s="7">
        <v>0</v>
      </c>
      <c r="D1479" s="6" t="str">
        <f t="shared" si="23"/>
        <v>No</v>
      </c>
    </row>
    <row r="1480" spans="1:4" x14ac:dyDescent="0.3">
      <c r="A1480" s="3" t="s">
        <v>36</v>
      </c>
      <c r="B1480" s="50">
        <v>1.7</v>
      </c>
      <c r="C1480" s="7">
        <v>0</v>
      </c>
      <c r="D1480" s="6" t="str">
        <f t="shared" si="23"/>
        <v>No</v>
      </c>
    </row>
    <row r="1481" spans="1:4" x14ac:dyDescent="0.3">
      <c r="A1481" s="3" t="s">
        <v>36</v>
      </c>
      <c r="B1481" s="50">
        <v>1.4</v>
      </c>
      <c r="C1481" s="7">
        <v>218</v>
      </c>
      <c r="D1481" s="6" t="str">
        <f t="shared" si="23"/>
        <v>Yes</v>
      </c>
    </row>
    <row r="1482" spans="1:4" x14ac:dyDescent="0.3">
      <c r="A1482" s="3" t="s">
        <v>36</v>
      </c>
      <c r="B1482" s="50">
        <v>0.8</v>
      </c>
      <c r="C1482" s="7">
        <v>0</v>
      </c>
      <c r="D1482" s="6" t="str">
        <f t="shared" si="23"/>
        <v>No</v>
      </c>
    </row>
    <row r="1483" spans="1:4" x14ac:dyDescent="0.3">
      <c r="A1483" s="3" t="s">
        <v>36</v>
      </c>
      <c r="B1483" s="50">
        <v>1.3</v>
      </c>
      <c r="C1483" s="7">
        <v>299</v>
      </c>
      <c r="D1483" s="6" t="str">
        <f t="shared" si="23"/>
        <v>Yes</v>
      </c>
    </row>
    <row r="1484" spans="1:4" x14ac:dyDescent="0.3">
      <c r="A1484" s="3" t="s">
        <v>36</v>
      </c>
      <c r="B1484" s="50">
        <v>2.2000000000000002</v>
      </c>
      <c r="C1484" s="7">
        <v>128</v>
      </c>
      <c r="D1484" s="6" t="str">
        <f t="shared" si="23"/>
        <v>Yes</v>
      </c>
    </row>
    <row r="1485" spans="1:4" x14ac:dyDescent="0.3">
      <c r="A1485" s="3" t="s">
        <v>36</v>
      </c>
      <c r="B1485" s="50">
        <v>2</v>
      </c>
      <c r="C1485" s="7">
        <v>116</v>
      </c>
      <c r="D1485" s="6" t="str">
        <f t="shared" si="23"/>
        <v>Yes</v>
      </c>
    </row>
    <row r="1486" spans="1:4" x14ac:dyDescent="0.3">
      <c r="A1486" s="3" t="s">
        <v>36</v>
      </c>
      <c r="B1486" s="50">
        <v>1.5</v>
      </c>
      <c r="C1486" s="7">
        <v>0</v>
      </c>
      <c r="D1486" s="6" t="str">
        <f t="shared" si="23"/>
        <v>No</v>
      </c>
    </row>
    <row r="1487" spans="1:4" x14ac:dyDescent="0.3">
      <c r="A1487" s="3" t="s">
        <v>36</v>
      </c>
      <c r="B1487" s="50">
        <v>0.6</v>
      </c>
      <c r="C1487" s="7">
        <v>193</v>
      </c>
      <c r="D1487" s="6" t="str">
        <f t="shared" si="23"/>
        <v>Yes</v>
      </c>
    </row>
    <row r="1488" spans="1:4" x14ac:dyDescent="0.3">
      <c r="A1488" s="3" t="s">
        <v>36</v>
      </c>
      <c r="B1488" s="50">
        <v>2</v>
      </c>
      <c r="C1488" s="7">
        <v>132</v>
      </c>
      <c r="D1488" s="6" t="str">
        <f t="shared" si="23"/>
        <v>Yes</v>
      </c>
    </row>
    <row r="1489" spans="1:4" x14ac:dyDescent="0.3">
      <c r="A1489" s="3" t="s">
        <v>36</v>
      </c>
      <c r="B1489" s="50">
        <v>0.2</v>
      </c>
      <c r="C1489" s="7">
        <v>0</v>
      </c>
      <c r="D1489" s="6" t="str">
        <f t="shared" si="23"/>
        <v>No</v>
      </c>
    </row>
    <row r="1490" spans="1:4" x14ac:dyDescent="0.3">
      <c r="A1490" s="3" t="s">
        <v>36</v>
      </c>
      <c r="B1490" s="50">
        <v>1</v>
      </c>
      <c r="C1490" s="7">
        <v>0</v>
      </c>
      <c r="D1490" s="6" t="str">
        <f t="shared" si="23"/>
        <v>No</v>
      </c>
    </row>
    <row r="1491" spans="1:4" x14ac:dyDescent="0.3">
      <c r="A1491" s="3" t="s">
        <v>36</v>
      </c>
      <c r="B1491" s="50">
        <v>1</v>
      </c>
      <c r="C1491" s="7">
        <v>198</v>
      </c>
      <c r="D1491" s="6" t="str">
        <f t="shared" si="23"/>
        <v>Yes</v>
      </c>
    </row>
    <row r="1492" spans="1:4" x14ac:dyDescent="0.3">
      <c r="A1492" s="3" t="s">
        <v>36</v>
      </c>
      <c r="B1492" s="50">
        <v>1.8</v>
      </c>
      <c r="C1492" s="7">
        <v>0</v>
      </c>
      <c r="D1492" s="6" t="str">
        <f t="shared" si="23"/>
        <v>No</v>
      </c>
    </row>
    <row r="1493" spans="1:4" x14ac:dyDescent="0.3">
      <c r="A1493" s="3" t="s">
        <v>36</v>
      </c>
      <c r="B1493" s="50">
        <v>1.1000000000000001</v>
      </c>
      <c r="C1493" s="7">
        <v>0</v>
      </c>
      <c r="D1493" s="6" t="str">
        <f t="shared" si="23"/>
        <v>No</v>
      </c>
    </row>
    <row r="1494" spans="1:4" x14ac:dyDescent="0.3">
      <c r="A1494" s="3" t="s">
        <v>36</v>
      </c>
      <c r="B1494" s="50">
        <v>0.2</v>
      </c>
      <c r="C1494" s="7">
        <v>0</v>
      </c>
      <c r="D1494" s="6" t="str">
        <f t="shared" si="23"/>
        <v>No</v>
      </c>
    </row>
    <row r="1495" spans="1:4" x14ac:dyDescent="0.3">
      <c r="A1495" s="3" t="s">
        <v>36</v>
      </c>
      <c r="B1495" s="50">
        <v>6.8</v>
      </c>
      <c r="C1495" s="7">
        <v>0</v>
      </c>
      <c r="D1495" s="6" t="str">
        <f t="shared" si="23"/>
        <v>No</v>
      </c>
    </row>
    <row r="1496" spans="1:4" x14ac:dyDescent="0.3">
      <c r="A1496" s="3" t="s">
        <v>37</v>
      </c>
      <c r="B1496" s="50">
        <v>2.7</v>
      </c>
      <c r="C1496" s="7">
        <v>111</v>
      </c>
      <c r="D1496" s="6" t="str">
        <f t="shared" si="23"/>
        <v>Yes</v>
      </c>
    </row>
    <row r="1497" spans="1:4" x14ac:dyDescent="0.3">
      <c r="A1497" s="3" t="s">
        <v>36</v>
      </c>
      <c r="B1497" s="50">
        <v>1.1000000000000001</v>
      </c>
      <c r="C1497" s="7">
        <v>0</v>
      </c>
      <c r="D1497" s="6" t="str">
        <f t="shared" si="23"/>
        <v>No</v>
      </c>
    </row>
    <row r="1498" spans="1:4" x14ac:dyDescent="0.3">
      <c r="A1498" s="3" t="s">
        <v>36</v>
      </c>
      <c r="B1498" s="50">
        <v>0.1</v>
      </c>
      <c r="C1498" s="7">
        <v>109</v>
      </c>
      <c r="D1498" s="6" t="str">
        <f t="shared" si="23"/>
        <v>Yes</v>
      </c>
    </row>
    <row r="1499" spans="1:4" x14ac:dyDescent="0.3">
      <c r="A1499" s="3" t="s">
        <v>36</v>
      </c>
      <c r="B1499" s="50">
        <v>1</v>
      </c>
      <c r="C1499" s="7">
        <v>0</v>
      </c>
      <c r="D1499" s="6" t="str">
        <f t="shared" si="23"/>
        <v>No</v>
      </c>
    </row>
    <row r="1500" spans="1:4" x14ac:dyDescent="0.3">
      <c r="A1500" s="3" t="s">
        <v>36</v>
      </c>
      <c r="B1500" s="50">
        <v>2.1</v>
      </c>
      <c r="C1500" s="7">
        <v>0</v>
      </c>
      <c r="D1500" s="6" t="str">
        <f t="shared" si="23"/>
        <v>No</v>
      </c>
    </row>
    <row r="1501" spans="1:4" x14ac:dyDescent="0.3">
      <c r="A1501" s="3" t="s">
        <v>36</v>
      </c>
      <c r="B1501" s="50">
        <v>1.7</v>
      </c>
      <c r="C1501" s="7">
        <v>0</v>
      </c>
      <c r="D1501" s="6" t="str">
        <f t="shared" si="23"/>
        <v>No</v>
      </c>
    </row>
    <row r="1502" spans="1:4" x14ac:dyDescent="0.3">
      <c r="A1502" s="3" t="s">
        <v>36</v>
      </c>
      <c r="B1502" s="50">
        <v>0.6</v>
      </c>
      <c r="C1502" s="7">
        <v>0</v>
      </c>
      <c r="D1502" s="6" t="str">
        <f t="shared" si="23"/>
        <v>No</v>
      </c>
    </row>
    <row r="1503" spans="1:4" x14ac:dyDescent="0.3">
      <c r="A1503" s="3" t="s">
        <v>37</v>
      </c>
      <c r="B1503" s="50">
        <v>3.6</v>
      </c>
      <c r="C1503" s="7">
        <v>0</v>
      </c>
      <c r="D1503" s="6" t="str">
        <f t="shared" si="23"/>
        <v>No</v>
      </c>
    </row>
    <row r="1504" spans="1:4" x14ac:dyDescent="0.3">
      <c r="A1504" s="3" t="s">
        <v>36</v>
      </c>
      <c r="B1504" s="50">
        <v>0.1</v>
      </c>
      <c r="C1504" s="7">
        <v>0</v>
      </c>
      <c r="D1504" s="6" t="str">
        <f t="shared" si="23"/>
        <v>No</v>
      </c>
    </row>
    <row r="1505" spans="1:4" x14ac:dyDescent="0.3">
      <c r="A1505" s="3" t="s">
        <v>36</v>
      </c>
      <c r="B1505" s="50">
        <v>1.3</v>
      </c>
      <c r="C1505" s="7">
        <v>355</v>
      </c>
      <c r="D1505" s="6" t="str">
        <f t="shared" si="23"/>
        <v>Yes</v>
      </c>
    </row>
    <row r="1506" spans="1:4" x14ac:dyDescent="0.3">
      <c r="A1506" s="3" t="s">
        <v>36</v>
      </c>
      <c r="B1506" s="50">
        <v>1.9</v>
      </c>
      <c r="C1506" s="7">
        <v>0</v>
      </c>
      <c r="D1506" s="6" t="str">
        <f t="shared" si="23"/>
        <v>No</v>
      </c>
    </row>
    <row r="1507" spans="1:4" x14ac:dyDescent="0.3">
      <c r="A1507" s="3" t="s">
        <v>37</v>
      </c>
      <c r="B1507" s="50">
        <v>6.4</v>
      </c>
      <c r="C1507" s="7">
        <v>0</v>
      </c>
      <c r="D1507" s="6" t="str">
        <f t="shared" si="23"/>
        <v>No</v>
      </c>
    </row>
    <row r="1508" spans="1:4" x14ac:dyDescent="0.3">
      <c r="A1508" s="3" t="s">
        <v>36</v>
      </c>
      <c r="B1508" s="50">
        <v>1.5</v>
      </c>
      <c r="C1508" s="7">
        <v>0</v>
      </c>
      <c r="D1508" s="6" t="str">
        <f t="shared" si="23"/>
        <v>No</v>
      </c>
    </row>
    <row r="1509" spans="1:4" x14ac:dyDescent="0.3">
      <c r="A1509" s="3" t="s">
        <v>36</v>
      </c>
      <c r="B1509" s="50">
        <v>8.1</v>
      </c>
      <c r="C1509" s="7">
        <v>303</v>
      </c>
      <c r="D1509" s="6" t="str">
        <f t="shared" si="23"/>
        <v>Yes</v>
      </c>
    </row>
    <row r="1510" spans="1:4" x14ac:dyDescent="0.3">
      <c r="A1510" s="3" t="s">
        <v>36</v>
      </c>
      <c r="B1510" s="50">
        <v>4.9000000000000004</v>
      </c>
      <c r="C1510" s="7">
        <v>0</v>
      </c>
      <c r="D1510" s="6" t="str">
        <f t="shared" si="23"/>
        <v>No</v>
      </c>
    </row>
    <row r="1511" spans="1:4" x14ac:dyDescent="0.3">
      <c r="A1511" s="3" t="s">
        <v>36</v>
      </c>
      <c r="B1511" s="50">
        <v>2</v>
      </c>
      <c r="C1511" s="7">
        <v>0</v>
      </c>
      <c r="D1511" s="6" t="str">
        <f t="shared" si="23"/>
        <v>No</v>
      </c>
    </row>
    <row r="1512" spans="1:4" x14ac:dyDescent="0.3">
      <c r="A1512" s="3" t="s">
        <v>36</v>
      </c>
      <c r="B1512" s="50">
        <v>0.9</v>
      </c>
      <c r="C1512" s="7">
        <v>119</v>
      </c>
      <c r="D1512" s="6" t="str">
        <f t="shared" si="23"/>
        <v>Yes</v>
      </c>
    </row>
    <row r="1513" spans="1:4" x14ac:dyDescent="0.3">
      <c r="A1513" s="3" t="s">
        <v>37</v>
      </c>
      <c r="B1513" s="50">
        <v>6.1</v>
      </c>
      <c r="C1513" s="7">
        <v>294</v>
      </c>
      <c r="D1513" s="6" t="str">
        <f t="shared" si="23"/>
        <v>Yes</v>
      </c>
    </row>
    <row r="1514" spans="1:4" x14ac:dyDescent="0.3">
      <c r="A1514" s="3" t="s">
        <v>36</v>
      </c>
      <c r="B1514" s="50">
        <v>0.1</v>
      </c>
      <c r="C1514" s="7">
        <v>0</v>
      </c>
      <c r="D1514" s="6" t="str">
        <f t="shared" si="23"/>
        <v>No</v>
      </c>
    </row>
    <row r="1515" spans="1:4" x14ac:dyDescent="0.3">
      <c r="A1515" s="3" t="s">
        <v>36</v>
      </c>
      <c r="B1515" s="50">
        <v>1</v>
      </c>
      <c r="C1515" s="7">
        <v>0</v>
      </c>
      <c r="D1515" s="6" t="str">
        <f t="shared" si="23"/>
        <v>No</v>
      </c>
    </row>
    <row r="1516" spans="1:4" x14ac:dyDescent="0.3">
      <c r="A1516" s="3" t="s">
        <v>36</v>
      </c>
      <c r="B1516" s="50">
        <v>0.4</v>
      </c>
      <c r="C1516" s="7">
        <v>0</v>
      </c>
      <c r="D1516" s="6" t="str">
        <f t="shared" si="23"/>
        <v>No</v>
      </c>
    </row>
    <row r="1517" spans="1:4" x14ac:dyDescent="0.3">
      <c r="A1517" s="3" t="s">
        <v>36</v>
      </c>
      <c r="B1517" s="50">
        <v>0.4</v>
      </c>
      <c r="C1517" s="7">
        <v>0</v>
      </c>
      <c r="D1517" s="6" t="str">
        <f t="shared" si="23"/>
        <v>No</v>
      </c>
    </row>
    <row r="1518" spans="1:4" x14ac:dyDescent="0.3">
      <c r="A1518" s="3" t="s">
        <v>36</v>
      </c>
      <c r="B1518" s="50">
        <v>1.7</v>
      </c>
      <c r="C1518" s="7">
        <v>0</v>
      </c>
      <c r="D1518" s="6" t="str">
        <f t="shared" si="23"/>
        <v>No</v>
      </c>
    </row>
    <row r="1519" spans="1:4" x14ac:dyDescent="0.3">
      <c r="A1519" s="3" t="s">
        <v>36</v>
      </c>
      <c r="B1519" s="50">
        <v>0.2</v>
      </c>
      <c r="C1519" s="7">
        <v>0</v>
      </c>
      <c r="D1519" s="6" t="str">
        <f t="shared" si="23"/>
        <v>No</v>
      </c>
    </row>
    <row r="1520" spans="1:4" x14ac:dyDescent="0.3">
      <c r="A1520" s="3" t="s">
        <v>37</v>
      </c>
      <c r="B1520" s="50">
        <v>7.4</v>
      </c>
      <c r="C1520" s="7">
        <v>0</v>
      </c>
      <c r="D1520" s="6" t="str">
        <f t="shared" si="23"/>
        <v>No</v>
      </c>
    </row>
    <row r="1521" spans="1:4" x14ac:dyDescent="0.3">
      <c r="A1521" s="3" t="s">
        <v>36</v>
      </c>
      <c r="B1521" s="50">
        <v>0.4</v>
      </c>
      <c r="C1521" s="7">
        <v>0</v>
      </c>
      <c r="D1521" s="6" t="str">
        <f t="shared" si="23"/>
        <v>No</v>
      </c>
    </row>
    <row r="1522" spans="1:4" x14ac:dyDescent="0.3">
      <c r="A1522" s="3" t="s">
        <v>36</v>
      </c>
      <c r="B1522" s="50">
        <v>1.7</v>
      </c>
      <c r="C1522" s="7">
        <v>601</v>
      </c>
      <c r="D1522" s="6" t="str">
        <f t="shared" si="23"/>
        <v>Yes</v>
      </c>
    </row>
    <row r="1523" spans="1:4" x14ac:dyDescent="0.3">
      <c r="A1523" s="3" t="s">
        <v>36</v>
      </c>
      <c r="B1523" s="50">
        <v>2.7</v>
      </c>
      <c r="C1523" s="7">
        <v>256</v>
      </c>
      <c r="D1523" s="6" t="str">
        <f t="shared" si="23"/>
        <v>Yes</v>
      </c>
    </row>
    <row r="1524" spans="1:4" x14ac:dyDescent="0.3">
      <c r="A1524" s="3" t="s">
        <v>36</v>
      </c>
      <c r="B1524" s="50">
        <v>2</v>
      </c>
      <c r="C1524" s="7">
        <v>0</v>
      </c>
      <c r="D1524" s="6" t="str">
        <f t="shared" si="23"/>
        <v>No</v>
      </c>
    </row>
    <row r="1525" spans="1:4" x14ac:dyDescent="0.3">
      <c r="A1525" s="3" t="s">
        <v>36</v>
      </c>
      <c r="B1525" s="50">
        <v>2.7</v>
      </c>
      <c r="C1525" s="7">
        <v>0</v>
      </c>
      <c r="D1525" s="6" t="str">
        <f t="shared" si="23"/>
        <v>No</v>
      </c>
    </row>
    <row r="1526" spans="1:4" x14ac:dyDescent="0.3">
      <c r="A1526" s="3" t="s">
        <v>36</v>
      </c>
      <c r="B1526" s="50">
        <v>0.4</v>
      </c>
      <c r="C1526" s="7">
        <v>84</v>
      </c>
      <c r="D1526" s="6" t="str">
        <f t="shared" si="23"/>
        <v>Yes</v>
      </c>
    </row>
    <row r="1527" spans="1:4" x14ac:dyDescent="0.3">
      <c r="A1527" s="3" t="s">
        <v>36</v>
      </c>
      <c r="B1527" s="50">
        <v>0.4</v>
      </c>
      <c r="C1527" s="7">
        <v>0</v>
      </c>
      <c r="D1527" s="6" t="str">
        <f t="shared" si="23"/>
        <v>No</v>
      </c>
    </row>
    <row r="1528" spans="1:4" x14ac:dyDescent="0.3">
      <c r="A1528" s="3" t="s">
        <v>36</v>
      </c>
      <c r="B1528" s="50">
        <v>0.8</v>
      </c>
      <c r="C1528" s="7">
        <v>0</v>
      </c>
      <c r="D1528" s="6" t="str">
        <f t="shared" si="23"/>
        <v>No</v>
      </c>
    </row>
    <row r="1529" spans="1:4" x14ac:dyDescent="0.3">
      <c r="A1529" s="3" t="s">
        <v>36</v>
      </c>
      <c r="B1529" s="50">
        <v>0.8</v>
      </c>
      <c r="C1529" s="7">
        <v>146</v>
      </c>
      <c r="D1529" s="6" t="str">
        <f t="shared" si="23"/>
        <v>Yes</v>
      </c>
    </row>
    <row r="1530" spans="1:4" x14ac:dyDescent="0.3">
      <c r="A1530" s="3" t="s">
        <v>36</v>
      </c>
      <c r="B1530" s="50">
        <v>2</v>
      </c>
      <c r="C1530" s="7">
        <v>0</v>
      </c>
      <c r="D1530" s="6" t="str">
        <f t="shared" si="23"/>
        <v>No</v>
      </c>
    </row>
    <row r="1531" spans="1:4" x14ac:dyDescent="0.3">
      <c r="A1531" s="3" t="s">
        <v>36</v>
      </c>
      <c r="B1531" s="50">
        <v>1</v>
      </c>
      <c r="C1531" s="7">
        <v>87</v>
      </c>
      <c r="D1531" s="6" t="str">
        <f t="shared" si="23"/>
        <v>Yes</v>
      </c>
    </row>
    <row r="1532" spans="1:4" x14ac:dyDescent="0.3">
      <c r="A1532" s="3" t="s">
        <v>36</v>
      </c>
      <c r="B1532" s="50">
        <v>0.8</v>
      </c>
      <c r="C1532" s="7">
        <v>0</v>
      </c>
      <c r="D1532" s="6" t="str">
        <f t="shared" si="23"/>
        <v>No</v>
      </c>
    </row>
    <row r="1533" spans="1:4" x14ac:dyDescent="0.3">
      <c r="A1533" s="3" t="s">
        <v>36</v>
      </c>
      <c r="B1533" s="50">
        <v>0.8</v>
      </c>
      <c r="C1533" s="7">
        <v>0</v>
      </c>
      <c r="D1533" s="6" t="str">
        <f t="shared" si="23"/>
        <v>No</v>
      </c>
    </row>
    <row r="1534" spans="1:4" x14ac:dyDescent="0.3">
      <c r="A1534" s="3" t="s">
        <v>36</v>
      </c>
      <c r="B1534" s="50">
        <v>0.3</v>
      </c>
      <c r="C1534" s="7">
        <v>217</v>
      </c>
      <c r="D1534" s="6" t="str">
        <f t="shared" si="23"/>
        <v>Yes</v>
      </c>
    </row>
    <row r="1535" spans="1:4" x14ac:dyDescent="0.3">
      <c r="A1535" s="3" t="s">
        <v>36</v>
      </c>
      <c r="B1535" s="50">
        <v>1.5</v>
      </c>
      <c r="C1535" s="7">
        <v>0</v>
      </c>
      <c r="D1535" s="6" t="str">
        <f t="shared" si="23"/>
        <v>No</v>
      </c>
    </row>
    <row r="1536" spans="1:4" x14ac:dyDescent="0.3">
      <c r="A1536" s="3" t="s">
        <v>36</v>
      </c>
      <c r="B1536" s="50">
        <v>2.8</v>
      </c>
      <c r="C1536" s="7">
        <v>144</v>
      </c>
      <c r="D1536" s="6" t="str">
        <f t="shared" si="23"/>
        <v>Yes</v>
      </c>
    </row>
    <row r="1537" spans="1:4" x14ac:dyDescent="0.3">
      <c r="A1537" s="3" t="s">
        <v>36</v>
      </c>
      <c r="B1537" s="50">
        <v>0.8</v>
      </c>
      <c r="C1537" s="7">
        <v>106</v>
      </c>
      <c r="D1537" s="6" t="str">
        <f t="shared" si="23"/>
        <v>Yes</v>
      </c>
    </row>
    <row r="1538" spans="1:4" x14ac:dyDescent="0.3">
      <c r="A1538" s="3" t="s">
        <v>36</v>
      </c>
      <c r="B1538" s="50">
        <v>1.9</v>
      </c>
      <c r="C1538" s="7">
        <v>0</v>
      </c>
      <c r="D1538" s="6" t="str">
        <f t="shared" si="23"/>
        <v>No</v>
      </c>
    </row>
    <row r="1539" spans="1:4" x14ac:dyDescent="0.3">
      <c r="A1539" s="3" t="s">
        <v>36</v>
      </c>
      <c r="B1539" s="50">
        <v>0.2</v>
      </c>
      <c r="C1539" s="7">
        <v>0</v>
      </c>
      <c r="D1539" s="6" t="str">
        <f t="shared" ref="D1539:D1602" si="24">IF(C1539=0,"No","Yes")</f>
        <v>No</v>
      </c>
    </row>
    <row r="1540" spans="1:4" x14ac:dyDescent="0.3">
      <c r="A1540" s="3" t="s">
        <v>36</v>
      </c>
      <c r="B1540" s="50">
        <v>0.8</v>
      </c>
      <c r="C1540" s="7">
        <v>0</v>
      </c>
      <c r="D1540" s="6" t="str">
        <f t="shared" si="24"/>
        <v>No</v>
      </c>
    </row>
    <row r="1541" spans="1:4" x14ac:dyDescent="0.3">
      <c r="A1541" s="3" t="s">
        <v>36</v>
      </c>
      <c r="B1541" s="50">
        <v>2.6</v>
      </c>
      <c r="C1541" s="7">
        <v>0</v>
      </c>
      <c r="D1541" s="6" t="str">
        <f t="shared" si="24"/>
        <v>No</v>
      </c>
    </row>
    <row r="1542" spans="1:4" x14ac:dyDescent="0.3">
      <c r="A1542" s="3" t="s">
        <v>36</v>
      </c>
      <c r="B1542" s="50">
        <v>0.5</v>
      </c>
      <c r="C1542" s="7">
        <v>100</v>
      </c>
      <c r="D1542" s="6" t="str">
        <f t="shared" si="24"/>
        <v>Yes</v>
      </c>
    </row>
    <row r="1543" spans="1:4" x14ac:dyDescent="0.3">
      <c r="A1543" s="3" t="s">
        <v>36</v>
      </c>
      <c r="B1543" s="50">
        <v>0.3</v>
      </c>
      <c r="C1543" s="7">
        <v>0</v>
      </c>
      <c r="D1543" s="6" t="str">
        <f t="shared" si="24"/>
        <v>No</v>
      </c>
    </row>
    <row r="1544" spans="1:4" x14ac:dyDescent="0.3">
      <c r="A1544" s="3" t="s">
        <v>36</v>
      </c>
      <c r="B1544" s="50">
        <v>0.3</v>
      </c>
      <c r="C1544" s="7">
        <v>0</v>
      </c>
      <c r="D1544" s="6" t="str">
        <f t="shared" si="24"/>
        <v>No</v>
      </c>
    </row>
    <row r="1545" spans="1:4" x14ac:dyDescent="0.3">
      <c r="A1545" s="3" t="s">
        <v>36</v>
      </c>
      <c r="B1545" s="50">
        <v>1</v>
      </c>
      <c r="C1545" s="7">
        <v>0</v>
      </c>
      <c r="D1545" s="6" t="str">
        <f t="shared" si="24"/>
        <v>No</v>
      </c>
    </row>
    <row r="1546" spans="1:4" x14ac:dyDescent="0.3">
      <c r="A1546" s="3" t="s">
        <v>36</v>
      </c>
      <c r="B1546" s="50">
        <v>0.8</v>
      </c>
      <c r="C1546" s="7">
        <v>0</v>
      </c>
      <c r="D1546" s="6" t="str">
        <f t="shared" si="24"/>
        <v>No</v>
      </c>
    </row>
    <row r="1547" spans="1:4" x14ac:dyDescent="0.3">
      <c r="A1547" s="3" t="s">
        <v>36</v>
      </c>
      <c r="B1547" s="50">
        <v>0.9</v>
      </c>
      <c r="C1547" s="7">
        <v>136</v>
      </c>
      <c r="D1547" s="6" t="str">
        <f t="shared" si="24"/>
        <v>Yes</v>
      </c>
    </row>
    <row r="1548" spans="1:4" x14ac:dyDescent="0.3">
      <c r="A1548" s="3" t="s">
        <v>37</v>
      </c>
      <c r="B1548" s="50">
        <v>8.1999999999999993</v>
      </c>
      <c r="C1548" s="7">
        <v>467</v>
      </c>
      <c r="D1548" s="6" t="str">
        <f t="shared" si="24"/>
        <v>Yes</v>
      </c>
    </row>
    <row r="1549" spans="1:4" x14ac:dyDescent="0.3">
      <c r="A1549" s="3" t="s">
        <v>36</v>
      </c>
      <c r="B1549" s="50">
        <v>0.8</v>
      </c>
      <c r="C1549" s="7">
        <v>0</v>
      </c>
      <c r="D1549" s="6" t="str">
        <f t="shared" si="24"/>
        <v>No</v>
      </c>
    </row>
    <row r="1550" spans="1:4" x14ac:dyDescent="0.3">
      <c r="A1550" s="3" t="s">
        <v>36</v>
      </c>
      <c r="B1550" s="50">
        <v>1.9</v>
      </c>
      <c r="C1550" s="7">
        <v>144</v>
      </c>
      <c r="D1550" s="6" t="str">
        <f t="shared" si="24"/>
        <v>Yes</v>
      </c>
    </row>
    <row r="1551" spans="1:4" x14ac:dyDescent="0.3">
      <c r="A1551" s="3" t="s">
        <v>36</v>
      </c>
      <c r="B1551" s="50">
        <v>0.6</v>
      </c>
      <c r="C1551" s="7">
        <v>0</v>
      </c>
      <c r="D1551" s="6" t="str">
        <f t="shared" si="24"/>
        <v>No</v>
      </c>
    </row>
    <row r="1552" spans="1:4" x14ac:dyDescent="0.3">
      <c r="A1552" s="3" t="s">
        <v>36</v>
      </c>
      <c r="B1552" s="50">
        <v>3</v>
      </c>
      <c r="C1552" s="7">
        <v>0</v>
      </c>
      <c r="D1552" s="6" t="str">
        <f t="shared" si="24"/>
        <v>No</v>
      </c>
    </row>
    <row r="1553" spans="1:4" x14ac:dyDescent="0.3">
      <c r="A1553" s="3" t="s">
        <v>36</v>
      </c>
      <c r="B1553" s="50">
        <v>0.4</v>
      </c>
      <c r="C1553" s="7">
        <v>104</v>
      </c>
      <c r="D1553" s="6" t="str">
        <f t="shared" si="24"/>
        <v>Yes</v>
      </c>
    </row>
    <row r="1554" spans="1:4" x14ac:dyDescent="0.3">
      <c r="A1554" s="3" t="s">
        <v>36</v>
      </c>
      <c r="B1554" s="50">
        <v>1.2</v>
      </c>
      <c r="C1554" s="7">
        <v>0</v>
      </c>
      <c r="D1554" s="6" t="str">
        <f t="shared" si="24"/>
        <v>No</v>
      </c>
    </row>
    <row r="1555" spans="1:4" x14ac:dyDescent="0.3">
      <c r="A1555" s="3" t="s">
        <v>36</v>
      </c>
      <c r="B1555" s="50">
        <v>0.1</v>
      </c>
      <c r="C1555" s="7">
        <v>152</v>
      </c>
      <c r="D1555" s="6" t="str">
        <f t="shared" si="24"/>
        <v>Yes</v>
      </c>
    </row>
    <row r="1556" spans="1:4" x14ac:dyDescent="0.3">
      <c r="A1556" s="3" t="s">
        <v>36</v>
      </c>
      <c r="B1556" s="50">
        <v>1.6</v>
      </c>
      <c r="C1556" s="7">
        <v>0</v>
      </c>
      <c r="D1556" s="6" t="str">
        <f t="shared" si="24"/>
        <v>No</v>
      </c>
    </row>
    <row r="1557" spans="1:4" x14ac:dyDescent="0.3">
      <c r="A1557" s="3" t="s">
        <v>36</v>
      </c>
      <c r="B1557" s="50">
        <v>1.3</v>
      </c>
      <c r="C1557" s="7">
        <v>0</v>
      </c>
      <c r="D1557" s="6" t="str">
        <f t="shared" si="24"/>
        <v>No</v>
      </c>
    </row>
    <row r="1558" spans="1:4" x14ac:dyDescent="0.3">
      <c r="A1558" s="3" t="s">
        <v>36</v>
      </c>
      <c r="B1558" s="50">
        <v>1</v>
      </c>
      <c r="C1558" s="7">
        <v>0</v>
      </c>
      <c r="D1558" s="6" t="str">
        <f t="shared" si="24"/>
        <v>No</v>
      </c>
    </row>
    <row r="1559" spans="1:4" x14ac:dyDescent="0.3">
      <c r="A1559" s="3" t="s">
        <v>37</v>
      </c>
      <c r="B1559" s="50">
        <v>2.9</v>
      </c>
      <c r="C1559" s="7">
        <v>0</v>
      </c>
      <c r="D1559" s="6" t="str">
        <f t="shared" si="24"/>
        <v>No</v>
      </c>
    </row>
    <row r="1560" spans="1:4" x14ac:dyDescent="0.3">
      <c r="A1560" s="3" t="s">
        <v>37</v>
      </c>
      <c r="B1560" s="50">
        <v>0.9</v>
      </c>
      <c r="C1560" s="7">
        <v>0</v>
      </c>
      <c r="D1560" s="6" t="str">
        <f t="shared" si="24"/>
        <v>No</v>
      </c>
    </row>
    <row r="1561" spans="1:4" x14ac:dyDescent="0.3">
      <c r="A1561" s="3" t="s">
        <v>36</v>
      </c>
      <c r="B1561" s="50">
        <v>0.3</v>
      </c>
      <c r="C1561" s="7">
        <v>403</v>
      </c>
      <c r="D1561" s="6" t="str">
        <f t="shared" si="24"/>
        <v>Yes</v>
      </c>
    </row>
    <row r="1562" spans="1:4" x14ac:dyDescent="0.3">
      <c r="A1562" s="3" t="s">
        <v>36</v>
      </c>
      <c r="B1562" s="50">
        <v>1.7</v>
      </c>
      <c r="C1562" s="7">
        <v>193</v>
      </c>
      <c r="D1562" s="6" t="str">
        <f t="shared" si="24"/>
        <v>Yes</v>
      </c>
    </row>
    <row r="1563" spans="1:4" x14ac:dyDescent="0.3">
      <c r="A1563" s="3" t="s">
        <v>36</v>
      </c>
      <c r="B1563" s="50">
        <v>1.8</v>
      </c>
      <c r="C1563" s="7">
        <v>0</v>
      </c>
      <c r="D1563" s="6" t="str">
        <f t="shared" si="24"/>
        <v>No</v>
      </c>
    </row>
    <row r="1564" spans="1:4" x14ac:dyDescent="0.3">
      <c r="A1564" s="3" t="s">
        <v>36</v>
      </c>
      <c r="B1564" s="50">
        <v>0.9</v>
      </c>
      <c r="C1564" s="7">
        <v>177</v>
      </c>
      <c r="D1564" s="6" t="str">
        <f t="shared" si="24"/>
        <v>Yes</v>
      </c>
    </row>
    <row r="1565" spans="1:4" x14ac:dyDescent="0.3">
      <c r="A1565" s="3" t="s">
        <v>36</v>
      </c>
      <c r="B1565" s="50">
        <v>3</v>
      </c>
      <c r="C1565" s="7">
        <v>0</v>
      </c>
      <c r="D1565" s="6" t="str">
        <f t="shared" si="24"/>
        <v>No</v>
      </c>
    </row>
    <row r="1566" spans="1:4" x14ac:dyDescent="0.3">
      <c r="A1566" s="3" t="s">
        <v>36</v>
      </c>
      <c r="B1566" s="50">
        <v>0.8</v>
      </c>
      <c r="C1566" s="7">
        <v>313</v>
      </c>
      <c r="D1566" s="6" t="str">
        <f t="shared" si="24"/>
        <v>Yes</v>
      </c>
    </row>
    <row r="1567" spans="1:4" x14ac:dyDescent="0.3">
      <c r="A1567" s="3" t="s">
        <v>36</v>
      </c>
      <c r="B1567" s="50">
        <v>3.2</v>
      </c>
      <c r="C1567" s="7">
        <v>0</v>
      </c>
      <c r="D1567" s="6" t="str">
        <f t="shared" si="24"/>
        <v>No</v>
      </c>
    </row>
    <row r="1568" spans="1:4" x14ac:dyDescent="0.3">
      <c r="A1568" s="3" t="s">
        <v>36</v>
      </c>
      <c r="B1568" s="50">
        <v>1.1000000000000001</v>
      </c>
      <c r="C1568" s="7">
        <v>0</v>
      </c>
      <c r="D1568" s="6" t="str">
        <f t="shared" si="24"/>
        <v>No</v>
      </c>
    </row>
    <row r="1569" spans="1:4" x14ac:dyDescent="0.3">
      <c r="A1569" s="3" t="s">
        <v>36</v>
      </c>
      <c r="B1569" s="50">
        <v>2.6</v>
      </c>
      <c r="C1569" s="7">
        <v>0</v>
      </c>
      <c r="D1569" s="6" t="str">
        <f t="shared" si="24"/>
        <v>No</v>
      </c>
    </row>
    <row r="1570" spans="1:4" x14ac:dyDescent="0.3">
      <c r="A1570" s="3" t="s">
        <v>36</v>
      </c>
      <c r="B1570" s="50">
        <v>1</v>
      </c>
      <c r="C1570" s="7">
        <v>0</v>
      </c>
      <c r="D1570" s="6" t="str">
        <f t="shared" si="24"/>
        <v>No</v>
      </c>
    </row>
    <row r="1571" spans="1:4" x14ac:dyDescent="0.3">
      <c r="A1571" s="3" t="s">
        <v>36</v>
      </c>
      <c r="B1571" s="50">
        <v>2.9</v>
      </c>
      <c r="C1571" s="7">
        <v>345</v>
      </c>
      <c r="D1571" s="6" t="str">
        <f t="shared" si="24"/>
        <v>Yes</v>
      </c>
    </row>
    <row r="1572" spans="1:4" x14ac:dyDescent="0.3">
      <c r="A1572" s="3" t="s">
        <v>36</v>
      </c>
      <c r="B1572" s="50">
        <v>1</v>
      </c>
      <c r="C1572" s="7">
        <v>0</v>
      </c>
      <c r="D1572" s="6" t="str">
        <f t="shared" si="24"/>
        <v>No</v>
      </c>
    </row>
    <row r="1573" spans="1:4" x14ac:dyDescent="0.3">
      <c r="A1573" s="3" t="s">
        <v>36</v>
      </c>
      <c r="B1573" s="50">
        <v>0.6</v>
      </c>
      <c r="C1573" s="7">
        <v>0</v>
      </c>
      <c r="D1573" s="6" t="str">
        <f t="shared" si="24"/>
        <v>No</v>
      </c>
    </row>
    <row r="1574" spans="1:4" x14ac:dyDescent="0.3">
      <c r="A1574" s="3" t="s">
        <v>37</v>
      </c>
      <c r="B1574" s="50">
        <v>2.7</v>
      </c>
      <c r="C1574" s="7">
        <v>427</v>
      </c>
      <c r="D1574" s="6" t="str">
        <f t="shared" si="24"/>
        <v>Yes</v>
      </c>
    </row>
    <row r="1575" spans="1:4" x14ac:dyDescent="0.3">
      <c r="A1575" s="3" t="s">
        <v>36</v>
      </c>
      <c r="B1575" s="50">
        <v>1</v>
      </c>
      <c r="C1575" s="7">
        <v>83</v>
      </c>
      <c r="D1575" s="6" t="str">
        <f t="shared" si="24"/>
        <v>Yes</v>
      </c>
    </row>
    <row r="1576" spans="1:4" x14ac:dyDescent="0.3">
      <c r="A1576" s="3" t="s">
        <v>36</v>
      </c>
      <c r="B1576" s="50">
        <v>1.5</v>
      </c>
      <c r="C1576" s="7">
        <v>0</v>
      </c>
      <c r="D1576" s="6" t="str">
        <f t="shared" si="24"/>
        <v>No</v>
      </c>
    </row>
    <row r="1577" spans="1:4" x14ac:dyDescent="0.3">
      <c r="A1577" s="3" t="s">
        <v>36</v>
      </c>
      <c r="B1577" s="50">
        <v>0.4</v>
      </c>
      <c r="C1577" s="7">
        <v>0</v>
      </c>
      <c r="D1577" s="6" t="str">
        <f t="shared" si="24"/>
        <v>No</v>
      </c>
    </row>
    <row r="1578" spans="1:4" x14ac:dyDescent="0.3">
      <c r="A1578" s="3" t="s">
        <v>36</v>
      </c>
      <c r="B1578" s="50">
        <v>2.8</v>
      </c>
      <c r="C1578" s="7">
        <v>0</v>
      </c>
      <c r="D1578" s="6" t="str">
        <f t="shared" si="24"/>
        <v>No</v>
      </c>
    </row>
    <row r="1579" spans="1:4" x14ac:dyDescent="0.3">
      <c r="A1579" s="3" t="s">
        <v>37</v>
      </c>
      <c r="B1579" s="50">
        <v>0.2</v>
      </c>
      <c r="C1579" s="7">
        <v>0</v>
      </c>
      <c r="D1579" s="6" t="str">
        <f t="shared" si="24"/>
        <v>No</v>
      </c>
    </row>
    <row r="1580" spans="1:4" x14ac:dyDescent="0.3">
      <c r="A1580" s="3" t="s">
        <v>36</v>
      </c>
      <c r="B1580" s="50">
        <v>1.3</v>
      </c>
      <c r="C1580" s="7">
        <v>118</v>
      </c>
      <c r="D1580" s="6" t="str">
        <f t="shared" si="24"/>
        <v>Yes</v>
      </c>
    </row>
    <row r="1581" spans="1:4" x14ac:dyDescent="0.3">
      <c r="A1581" s="3" t="s">
        <v>36</v>
      </c>
      <c r="B1581" s="50">
        <v>0.5</v>
      </c>
      <c r="C1581" s="7">
        <v>0</v>
      </c>
      <c r="D1581" s="6" t="str">
        <f t="shared" si="24"/>
        <v>No</v>
      </c>
    </row>
    <row r="1582" spans="1:4" x14ac:dyDescent="0.3">
      <c r="A1582" s="3" t="s">
        <v>36</v>
      </c>
      <c r="B1582" s="50">
        <v>0.8</v>
      </c>
      <c r="C1582" s="7">
        <v>0</v>
      </c>
      <c r="D1582" s="6" t="str">
        <f t="shared" si="24"/>
        <v>No</v>
      </c>
    </row>
    <row r="1583" spans="1:4" x14ac:dyDescent="0.3">
      <c r="A1583" s="3" t="s">
        <v>36</v>
      </c>
      <c r="B1583" s="50">
        <v>0.2</v>
      </c>
      <c r="C1583" s="7">
        <v>131</v>
      </c>
      <c r="D1583" s="6" t="str">
        <f t="shared" si="24"/>
        <v>Yes</v>
      </c>
    </row>
    <row r="1584" spans="1:4" x14ac:dyDescent="0.3">
      <c r="A1584" s="3" t="s">
        <v>36</v>
      </c>
      <c r="B1584" s="50">
        <v>1</v>
      </c>
      <c r="C1584" s="7">
        <v>0</v>
      </c>
      <c r="D1584" s="6" t="str">
        <f t="shared" si="24"/>
        <v>No</v>
      </c>
    </row>
    <row r="1585" spans="1:4" x14ac:dyDescent="0.3">
      <c r="A1585" s="3" t="s">
        <v>36</v>
      </c>
      <c r="B1585" s="50">
        <v>8.1</v>
      </c>
      <c r="C1585" s="7">
        <v>0</v>
      </c>
      <c r="D1585" s="6" t="str">
        <f t="shared" si="24"/>
        <v>No</v>
      </c>
    </row>
    <row r="1586" spans="1:4" x14ac:dyDescent="0.3">
      <c r="A1586" s="3" t="s">
        <v>36</v>
      </c>
      <c r="B1586" s="50">
        <v>2.4</v>
      </c>
      <c r="C1586" s="7">
        <v>330</v>
      </c>
      <c r="D1586" s="6" t="str">
        <f t="shared" si="24"/>
        <v>Yes</v>
      </c>
    </row>
    <row r="1587" spans="1:4" x14ac:dyDescent="0.3">
      <c r="A1587" s="3" t="s">
        <v>36</v>
      </c>
      <c r="B1587" s="50">
        <v>0.8</v>
      </c>
      <c r="C1587" s="7">
        <v>0</v>
      </c>
      <c r="D1587" s="6" t="str">
        <f t="shared" si="24"/>
        <v>No</v>
      </c>
    </row>
    <row r="1588" spans="1:4" x14ac:dyDescent="0.3">
      <c r="A1588" s="3" t="s">
        <v>36</v>
      </c>
      <c r="B1588" s="50">
        <v>0.5</v>
      </c>
      <c r="C1588" s="7">
        <v>0</v>
      </c>
      <c r="D1588" s="6" t="str">
        <f t="shared" si="24"/>
        <v>No</v>
      </c>
    </row>
    <row r="1589" spans="1:4" x14ac:dyDescent="0.3">
      <c r="A1589" s="3" t="s">
        <v>36</v>
      </c>
      <c r="B1589" s="50">
        <v>0.2</v>
      </c>
      <c r="C1589" s="7">
        <v>0</v>
      </c>
      <c r="D1589" s="6" t="str">
        <f t="shared" si="24"/>
        <v>No</v>
      </c>
    </row>
    <row r="1590" spans="1:4" x14ac:dyDescent="0.3">
      <c r="A1590" s="3" t="s">
        <v>36</v>
      </c>
      <c r="B1590" s="50">
        <v>0.2</v>
      </c>
      <c r="C1590" s="7">
        <v>0</v>
      </c>
      <c r="D1590" s="6" t="str">
        <f t="shared" si="24"/>
        <v>No</v>
      </c>
    </row>
    <row r="1591" spans="1:4" x14ac:dyDescent="0.3">
      <c r="A1591" s="3" t="s">
        <v>36</v>
      </c>
      <c r="B1591" s="50">
        <v>0.8</v>
      </c>
      <c r="C1591" s="7">
        <v>0</v>
      </c>
      <c r="D1591" s="6" t="str">
        <f t="shared" si="24"/>
        <v>No</v>
      </c>
    </row>
    <row r="1592" spans="1:4" x14ac:dyDescent="0.3">
      <c r="A1592" s="3" t="s">
        <v>37</v>
      </c>
      <c r="B1592" s="50">
        <v>0.5</v>
      </c>
      <c r="C1592" s="7">
        <v>0</v>
      </c>
      <c r="D1592" s="6" t="str">
        <f t="shared" si="24"/>
        <v>No</v>
      </c>
    </row>
    <row r="1593" spans="1:4" x14ac:dyDescent="0.3">
      <c r="A1593" s="3" t="s">
        <v>36</v>
      </c>
      <c r="B1593" s="50">
        <v>0.9</v>
      </c>
      <c r="C1593" s="7">
        <v>78</v>
      </c>
      <c r="D1593" s="6" t="str">
        <f t="shared" si="24"/>
        <v>Yes</v>
      </c>
    </row>
    <row r="1594" spans="1:4" x14ac:dyDescent="0.3">
      <c r="A1594" s="3" t="s">
        <v>36</v>
      </c>
      <c r="B1594" s="50">
        <v>1.9</v>
      </c>
      <c r="C1594" s="7">
        <v>0</v>
      </c>
      <c r="D1594" s="6" t="str">
        <f t="shared" si="24"/>
        <v>No</v>
      </c>
    </row>
    <row r="1595" spans="1:4" x14ac:dyDescent="0.3">
      <c r="A1595" s="3" t="s">
        <v>36</v>
      </c>
      <c r="B1595" s="50">
        <v>0.1</v>
      </c>
      <c r="C1595" s="7">
        <v>0</v>
      </c>
      <c r="D1595" s="6" t="str">
        <f t="shared" si="24"/>
        <v>No</v>
      </c>
    </row>
    <row r="1596" spans="1:4" x14ac:dyDescent="0.3">
      <c r="A1596" s="3" t="s">
        <v>36</v>
      </c>
      <c r="B1596" s="50">
        <v>2.2000000000000002</v>
      </c>
      <c r="C1596" s="7">
        <v>0</v>
      </c>
      <c r="D1596" s="6" t="str">
        <f t="shared" si="24"/>
        <v>No</v>
      </c>
    </row>
    <row r="1597" spans="1:4" x14ac:dyDescent="0.3">
      <c r="A1597" s="3" t="s">
        <v>36</v>
      </c>
      <c r="B1597" s="50">
        <v>4.9000000000000004</v>
      </c>
      <c r="C1597" s="7">
        <v>0</v>
      </c>
      <c r="D1597" s="6" t="str">
        <f t="shared" si="24"/>
        <v>No</v>
      </c>
    </row>
    <row r="1598" spans="1:4" x14ac:dyDescent="0.3">
      <c r="A1598" s="3" t="s">
        <v>36</v>
      </c>
      <c r="B1598" s="50">
        <v>0.9</v>
      </c>
      <c r="C1598" s="7">
        <v>0</v>
      </c>
      <c r="D1598" s="6" t="str">
        <f t="shared" si="24"/>
        <v>No</v>
      </c>
    </row>
    <row r="1599" spans="1:4" x14ac:dyDescent="0.3">
      <c r="A1599" s="3" t="s">
        <v>36</v>
      </c>
      <c r="B1599" s="50">
        <v>0.4</v>
      </c>
      <c r="C1599" s="7">
        <v>116</v>
      </c>
      <c r="D1599" s="6" t="str">
        <f t="shared" si="24"/>
        <v>Yes</v>
      </c>
    </row>
    <row r="1600" spans="1:4" x14ac:dyDescent="0.3">
      <c r="A1600" s="3" t="s">
        <v>36</v>
      </c>
      <c r="B1600" s="50">
        <v>0.4</v>
      </c>
      <c r="C1600" s="7">
        <v>0</v>
      </c>
      <c r="D1600" s="6" t="str">
        <f t="shared" si="24"/>
        <v>No</v>
      </c>
    </row>
    <row r="1601" spans="1:4" x14ac:dyDescent="0.3">
      <c r="A1601" s="3" t="s">
        <v>36</v>
      </c>
      <c r="B1601" s="50">
        <v>1</v>
      </c>
      <c r="C1601" s="7">
        <v>135</v>
      </c>
      <c r="D1601" s="6" t="str">
        <f t="shared" si="24"/>
        <v>Yes</v>
      </c>
    </row>
    <row r="1602" spans="1:4" x14ac:dyDescent="0.3">
      <c r="A1602" s="3" t="s">
        <v>36</v>
      </c>
      <c r="B1602" s="50">
        <v>1.5</v>
      </c>
      <c r="C1602" s="7">
        <v>0</v>
      </c>
      <c r="D1602" s="6" t="str">
        <f t="shared" si="24"/>
        <v>No</v>
      </c>
    </row>
    <row r="1603" spans="1:4" x14ac:dyDescent="0.3">
      <c r="A1603" s="3" t="s">
        <v>36</v>
      </c>
      <c r="B1603" s="50">
        <v>1.8</v>
      </c>
      <c r="C1603" s="7">
        <v>91</v>
      </c>
      <c r="D1603" s="6" t="str">
        <f t="shared" ref="D1603:D1666" si="25">IF(C1603=0,"No","Yes")</f>
        <v>Yes</v>
      </c>
    </row>
    <row r="1604" spans="1:4" x14ac:dyDescent="0.3">
      <c r="A1604" s="3" t="s">
        <v>36</v>
      </c>
      <c r="B1604" s="50">
        <v>7.3</v>
      </c>
      <c r="C1604" s="7">
        <v>167</v>
      </c>
      <c r="D1604" s="6" t="str">
        <f t="shared" si="25"/>
        <v>Yes</v>
      </c>
    </row>
    <row r="1605" spans="1:4" x14ac:dyDescent="0.3">
      <c r="A1605" s="3" t="s">
        <v>36</v>
      </c>
      <c r="B1605" s="50">
        <v>1.3</v>
      </c>
      <c r="C1605" s="7">
        <v>0</v>
      </c>
      <c r="D1605" s="6" t="str">
        <f t="shared" si="25"/>
        <v>No</v>
      </c>
    </row>
    <row r="1606" spans="1:4" x14ac:dyDescent="0.3">
      <c r="A1606" s="3" t="s">
        <v>36</v>
      </c>
      <c r="B1606" s="50">
        <v>1</v>
      </c>
      <c r="C1606" s="7">
        <v>0</v>
      </c>
      <c r="D1606" s="6" t="str">
        <f t="shared" si="25"/>
        <v>No</v>
      </c>
    </row>
    <row r="1607" spans="1:4" x14ac:dyDescent="0.3">
      <c r="A1607" s="3" t="s">
        <v>36</v>
      </c>
      <c r="B1607" s="50">
        <v>1.9</v>
      </c>
      <c r="C1607" s="7">
        <v>0</v>
      </c>
      <c r="D1607" s="6" t="str">
        <f t="shared" si="25"/>
        <v>No</v>
      </c>
    </row>
    <row r="1608" spans="1:4" x14ac:dyDescent="0.3">
      <c r="A1608" s="3" t="s">
        <v>36</v>
      </c>
      <c r="B1608" s="50">
        <v>0.2</v>
      </c>
      <c r="C1608" s="7">
        <v>141</v>
      </c>
      <c r="D1608" s="6" t="str">
        <f t="shared" si="25"/>
        <v>Yes</v>
      </c>
    </row>
    <row r="1609" spans="1:4" x14ac:dyDescent="0.3">
      <c r="A1609" s="3" t="s">
        <v>36</v>
      </c>
      <c r="B1609" s="50">
        <v>0.8</v>
      </c>
      <c r="C1609" s="7">
        <v>0</v>
      </c>
      <c r="D1609" s="6" t="str">
        <f t="shared" si="25"/>
        <v>No</v>
      </c>
    </row>
    <row r="1610" spans="1:4" x14ac:dyDescent="0.3">
      <c r="A1610" s="3" t="s">
        <v>36</v>
      </c>
      <c r="B1610" s="50">
        <v>1.3</v>
      </c>
      <c r="C1610" s="7">
        <v>0</v>
      </c>
      <c r="D1610" s="6" t="str">
        <f t="shared" si="25"/>
        <v>No</v>
      </c>
    </row>
    <row r="1611" spans="1:4" x14ac:dyDescent="0.3">
      <c r="A1611" s="3" t="s">
        <v>36</v>
      </c>
      <c r="B1611" s="50">
        <v>6.8</v>
      </c>
      <c r="C1611" s="7">
        <v>112</v>
      </c>
      <c r="D1611" s="6" t="str">
        <f t="shared" si="25"/>
        <v>Yes</v>
      </c>
    </row>
    <row r="1612" spans="1:4" x14ac:dyDescent="0.3">
      <c r="A1612" s="3" t="s">
        <v>36</v>
      </c>
      <c r="B1612" s="50">
        <v>0.3</v>
      </c>
      <c r="C1612" s="7">
        <v>0</v>
      </c>
      <c r="D1612" s="6" t="str">
        <f t="shared" si="25"/>
        <v>No</v>
      </c>
    </row>
    <row r="1613" spans="1:4" x14ac:dyDescent="0.3">
      <c r="A1613" s="3" t="s">
        <v>36</v>
      </c>
      <c r="B1613" s="50">
        <v>6.8</v>
      </c>
      <c r="C1613" s="7">
        <v>0</v>
      </c>
      <c r="D1613" s="6" t="str">
        <f t="shared" si="25"/>
        <v>No</v>
      </c>
    </row>
    <row r="1614" spans="1:4" x14ac:dyDescent="0.3">
      <c r="A1614" s="3" t="s">
        <v>36</v>
      </c>
      <c r="B1614" s="50">
        <v>0.4</v>
      </c>
      <c r="C1614" s="7">
        <v>0</v>
      </c>
      <c r="D1614" s="6" t="str">
        <f t="shared" si="25"/>
        <v>No</v>
      </c>
    </row>
    <row r="1615" spans="1:4" x14ac:dyDescent="0.3">
      <c r="A1615" s="3" t="s">
        <v>36</v>
      </c>
      <c r="B1615" s="50">
        <v>1.8</v>
      </c>
      <c r="C1615" s="7">
        <v>275</v>
      </c>
      <c r="D1615" s="6" t="str">
        <f t="shared" si="25"/>
        <v>Yes</v>
      </c>
    </row>
    <row r="1616" spans="1:4" x14ac:dyDescent="0.3">
      <c r="A1616" s="3" t="s">
        <v>36</v>
      </c>
      <c r="B1616" s="50">
        <v>1</v>
      </c>
      <c r="C1616" s="7">
        <v>211</v>
      </c>
      <c r="D1616" s="6" t="str">
        <f t="shared" si="25"/>
        <v>Yes</v>
      </c>
    </row>
    <row r="1617" spans="1:4" x14ac:dyDescent="0.3">
      <c r="A1617" s="3" t="s">
        <v>36</v>
      </c>
      <c r="B1617" s="50">
        <v>2</v>
      </c>
      <c r="C1617" s="7">
        <v>0</v>
      </c>
      <c r="D1617" s="6" t="str">
        <f t="shared" si="25"/>
        <v>No</v>
      </c>
    </row>
    <row r="1618" spans="1:4" x14ac:dyDescent="0.3">
      <c r="A1618" s="3" t="s">
        <v>36</v>
      </c>
      <c r="B1618" s="50">
        <v>0.9</v>
      </c>
      <c r="C1618" s="7">
        <v>0</v>
      </c>
      <c r="D1618" s="6" t="str">
        <f t="shared" si="25"/>
        <v>No</v>
      </c>
    </row>
    <row r="1619" spans="1:4" x14ac:dyDescent="0.3">
      <c r="A1619" s="3" t="s">
        <v>36</v>
      </c>
      <c r="B1619" s="50">
        <v>2.4</v>
      </c>
      <c r="C1619" s="7">
        <v>0</v>
      </c>
      <c r="D1619" s="6" t="str">
        <f t="shared" si="25"/>
        <v>No</v>
      </c>
    </row>
    <row r="1620" spans="1:4" x14ac:dyDescent="0.3">
      <c r="A1620" s="3" t="s">
        <v>36</v>
      </c>
      <c r="B1620" s="50">
        <v>1.8</v>
      </c>
      <c r="C1620" s="7">
        <v>207</v>
      </c>
      <c r="D1620" s="6" t="str">
        <f t="shared" si="25"/>
        <v>Yes</v>
      </c>
    </row>
    <row r="1621" spans="1:4" x14ac:dyDescent="0.3">
      <c r="A1621" s="3" t="s">
        <v>36</v>
      </c>
      <c r="B1621" s="50">
        <v>8.1</v>
      </c>
      <c r="C1621" s="7">
        <v>0</v>
      </c>
      <c r="D1621" s="6" t="str">
        <f t="shared" si="25"/>
        <v>No</v>
      </c>
    </row>
    <row r="1622" spans="1:4" x14ac:dyDescent="0.3">
      <c r="A1622" s="3" t="s">
        <v>36</v>
      </c>
      <c r="B1622" s="50">
        <v>1.8</v>
      </c>
      <c r="C1622" s="7">
        <v>0</v>
      </c>
      <c r="D1622" s="6" t="str">
        <f t="shared" si="25"/>
        <v>No</v>
      </c>
    </row>
    <row r="1623" spans="1:4" x14ac:dyDescent="0.3">
      <c r="A1623" s="3" t="s">
        <v>36</v>
      </c>
      <c r="B1623" s="50">
        <v>1.8</v>
      </c>
      <c r="C1623" s="7">
        <v>82</v>
      </c>
      <c r="D1623" s="6" t="str">
        <f t="shared" si="25"/>
        <v>Yes</v>
      </c>
    </row>
    <row r="1624" spans="1:4" x14ac:dyDescent="0.3">
      <c r="A1624" s="3" t="s">
        <v>36</v>
      </c>
      <c r="B1624" s="50">
        <v>8.1</v>
      </c>
      <c r="C1624" s="7">
        <v>0</v>
      </c>
      <c r="D1624" s="6" t="str">
        <f t="shared" si="25"/>
        <v>No</v>
      </c>
    </row>
    <row r="1625" spans="1:4" x14ac:dyDescent="0.3">
      <c r="A1625" s="3" t="s">
        <v>36</v>
      </c>
      <c r="B1625" s="50">
        <v>2.6</v>
      </c>
      <c r="C1625" s="7">
        <v>0</v>
      </c>
      <c r="D1625" s="6" t="str">
        <f t="shared" si="25"/>
        <v>No</v>
      </c>
    </row>
    <row r="1626" spans="1:4" x14ac:dyDescent="0.3">
      <c r="A1626" s="3" t="s">
        <v>36</v>
      </c>
      <c r="B1626" s="50">
        <v>0.8</v>
      </c>
      <c r="C1626" s="7">
        <v>0</v>
      </c>
      <c r="D1626" s="6" t="str">
        <f t="shared" si="25"/>
        <v>No</v>
      </c>
    </row>
    <row r="1627" spans="1:4" x14ac:dyDescent="0.3">
      <c r="A1627" s="3" t="s">
        <v>36</v>
      </c>
      <c r="B1627" s="50">
        <v>2.8</v>
      </c>
      <c r="C1627" s="7">
        <v>333</v>
      </c>
      <c r="D1627" s="6" t="str">
        <f t="shared" si="25"/>
        <v>Yes</v>
      </c>
    </row>
    <row r="1628" spans="1:4" x14ac:dyDescent="0.3">
      <c r="A1628" s="3" t="s">
        <v>36</v>
      </c>
      <c r="B1628" s="50">
        <v>0.7</v>
      </c>
      <c r="C1628" s="7">
        <v>166</v>
      </c>
      <c r="D1628" s="6" t="str">
        <f t="shared" si="25"/>
        <v>Yes</v>
      </c>
    </row>
    <row r="1629" spans="1:4" x14ac:dyDescent="0.3">
      <c r="A1629" s="3" t="s">
        <v>36</v>
      </c>
      <c r="B1629" s="50">
        <v>1.6</v>
      </c>
      <c r="C1629" s="7">
        <v>0</v>
      </c>
      <c r="D1629" s="6" t="str">
        <f t="shared" si="25"/>
        <v>No</v>
      </c>
    </row>
    <row r="1630" spans="1:4" x14ac:dyDescent="0.3">
      <c r="A1630" s="3" t="s">
        <v>36</v>
      </c>
      <c r="B1630" s="50">
        <v>0.8</v>
      </c>
      <c r="C1630" s="7">
        <v>101</v>
      </c>
      <c r="D1630" s="6" t="str">
        <f t="shared" si="25"/>
        <v>Yes</v>
      </c>
    </row>
    <row r="1631" spans="1:4" x14ac:dyDescent="0.3">
      <c r="A1631" s="3" t="s">
        <v>36</v>
      </c>
      <c r="B1631" s="50">
        <v>0.8</v>
      </c>
      <c r="C1631" s="7">
        <v>0</v>
      </c>
      <c r="D1631" s="6" t="str">
        <f t="shared" si="25"/>
        <v>No</v>
      </c>
    </row>
    <row r="1632" spans="1:4" x14ac:dyDescent="0.3">
      <c r="A1632" s="3" t="s">
        <v>36</v>
      </c>
      <c r="B1632" s="50">
        <v>0.2</v>
      </c>
      <c r="C1632" s="7">
        <v>0</v>
      </c>
      <c r="D1632" s="6" t="str">
        <f t="shared" si="25"/>
        <v>No</v>
      </c>
    </row>
    <row r="1633" spans="1:4" x14ac:dyDescent="0.3">
      <c r="A1633" s="3" t="s">
        <v>36</v>
      </c>
      <c r="B1633" s="50">
        <v>3.6</v>
      </c>
      <c r="C1633" s="7">
        <v>141</v>
      </c>
      <c r="D1633" s="6" t="str">
        <f t="shared" si="25"/>
        <v>Yes</v>
      </c>
    </row>
    <row r="1634" spans="1:4" x14ac:dyDescent="0.3">
      <c r="A1634" s="3" t="s">
        <v>36</v>
      </c>
      <c r="B1634" s="50">
        <v>1</v>
      </c>
      <c r="C1634" s="7">
        <v>0</v>
      </c>
      <c r="D1634" s="6" t="str">
        <f t="shared" si="25"/>
        <v>No</v>
      </c>
    </row>
    <row r="1635" spans="1:4" x14ac:dyDescent="0.3">
      <c r="A1635" s="3" t="s">
        <v>36</v>
      </c>
      <c r="B1635" s="50">
        <v>0.6</v>
      </c>
      <c r="C1635" s="7">
        <v>0</v>
      </c>
      <c r="D1635" s="6" t="str">
        <f t="shared" si="25"/>
        <v>No</v>
      </c>
    </row>
    <row r="1636" spans="1:4" x14ac:dyDescent="0.3">
      <c r="A1636" s="3" t="s">
        <v>36</v>
      </c>
      <c r="B1636" s="50">
        <v>0.2</v>
      </c>
      <c r="C1636" s="7">
        <v>0</v>
      </c>
      <c r="D1636" s="6" t="str">
        <f t="shared" si="25"/>
        <v>No</v>
      </c>
    </row>
    <row r="1637" spans="1:4" x14ac:dyDescent="0.3">
      <c r="A1637" s="3" t="s">
        <v>37</v>
      </c>
      <c r="B1637" s="50">
        <v>9</v>
      </c>
      <c r="C1637" s="7">
        <v>297</v>
      </c>
      <c r="D1637" s="6" t="str">
        <f t="shared" si="25"/>
        <v>Yes</v>
      </c>
    </row>
    <row r="1638" spans="1:4" x14ac:dyDescent="0.3">
      <c r="A1638" s="3" t="s">
        <v>36</v>
      </c>
      <c r="B1638" s="50">
        <v>1</v>
      </c>
      <c r="C1638" s="7">
        <v>0</v>
      </c>
      <c r="D1638" s="6" t="str">
        <f t="shared" si="25"/>
        <v>No</v>
      </c>
    </row>
    <row r="1639" spans="1:4" x14ac:dyDescent="0.3">
      <c r="A1639" s="3" t="s">
        <v>36</v>
      </c>
      <c r="B1639" s="50">
        <v>0.7</v>
      </c>
      <c r="C1639" s="7">
        <v>0</v>
      </c>
      <c r="D1639" s="6" t="str">
        <f t="shared" si="25"/>
        <v>No</v>
      </c>
    </row>
    <row r="1640" spans="1:4" x14ac:dyDescent="0.3">
      <c r="A1640" s="3" t="s">
        <v>36</v>
      </c>
      <c r="B1640" s="50">
        <v>6.8</v>
      </c>
      <c r="C1640" s="7">
        <v>0</v>
      </c>
      <c r="D1640" s="6" t="str">
        <f t="shared" si="25"/>
        <v>No</v>
      </c>
    </row>
    <row r="1641" spans="1:4" x14ac:dyDescent="0.3">
      <c r="A1641" s="3" t="s">
        <v>36</v>
      </c>
      <c r="B1641" s="50">
        <v>1</v>
      </c>
      <c r="C1641" s="7">
        <v>0</v>
      </c>
      <c r="D1641" s="6" t="str">
        <f t="shared" si="25"/>
        <v>No</v>
      </c>
    </row>
    <row r="1642" spans="1:4" x14ac:dyDescent="0.3">
      <c r="A1642" s="3" t="s">
        <v>37</v>
      </c>
      <c r="B1642" s="50">
        <v>5.4</v>
      </c>
      <c r="C1642" s="7">
        <v>147</v>
      </c>
      <c r="D1642" s="6" t="str">
        <f t="shared" si="25"/>
        <v>Yes</v>
      </c>
    </row>
    <row r="1643" spans="1:4" x14ac:dyDescent="0.3">
      <c r="A1643" s="3" t="s">
        <v>37</v>
      </c>
      <c r="B1643" s="50">
        <v>4.3</v>
      </c>
      <c r="C1643" s="7">
        <v>0</v>
      </c>
      <c r="D1643" s="6" t="str">
        <f t="shared" si="25"/>
        <v>No</v>
      </c>
    </row>
    <row r="1644" spans="1:4" x14ac:dyDescent="0.3">
      <c r="A1644" s="3" t="s">
        <v>36</v>
      </c>
      <c r="B1644" s="50">
        <v>0</v>
      </c>
      <c r="C1644" s="7">
        <v>0</v>
      </c>
      <c r="D1644" s="6" t="str">
        <f t="shared" si="25"/>
        <v>No</v>
      </c>
    </row>
    <row r="1645" spans="1:4" x14ac:dyDescent="0.3">
      <c r="A1645" s="3" t="s">
        <v>36</v>
      </c>
      <c r="B1645" s="50">
        <v>1.8</v>
      </c>
      <c r="C1645" s="7">
        <v>0</v>
      </c>
      <c r="D1645" s="6" t="str">
        <f t="shared" si="25"/>
        <v>No</v>
      </c>
    </row>
    <row r="1646" spans="1:4" x14ac:dyDescent="0.3">
      <c r="A1646" s="3" t="s">
        <v>36</v>
      </c>
      <c r="B1646" s="50">
        <v>2.4</v>
      </c>
      <c r="C1646" s="7">
        <v>0</v>
      </c>
      <c r="D1646" s="6" t="str">
        <f t="shared" si="25"/>
        <v>No</v>
      </c>
    </row>
    <row r="1647" spans="1:4" x14ac:dyDescent="0.3">
      <c r="A1647" s="3" t="s">
        <v>36</v>
      </c>
      <c r="B1647" s="50">
        <v>0.4</v>
      </c>
      <c r="C1647" s="7">
        <v>0</v>
      </c>
      <c r="D1647" s="6" t="str">
        <f t="shared" si="25"/>
        <v>No</v>
      </c>
    </row>
    <row r="1648" spans="1:4" x14ac:dyDescent="0.3">
      <c r="A1648" s="3" t="s">
        <v>36</v>
      </c>
      <c r="B1648" s="50">
        <v>2.4</v>
      </c>
      <c r="C1648" s="7">
        <v>0</v>
      </c>
      <c r="D1648" s="6" t="str">
        <f t="shared" si="25"/>
        <v>No</v>
      </c>
    </row>
    <row r="1649" spans="1:4" x14ac:dyDescent="0.3">
      <c r="A1649" s="3" t="s">
        <v>36</v>
      </c>
      <c r="B1649" s="50">
        <v>0.3</v>
      </c>
      <c r="C1649" s="7">
        <v>0</v>
      </c>
      <c r="D1649" s="6" t="str">
        <f t="shared" si="25"/>
        <v>No</v>
      </c>
    </row>
    <row r="1650" spans="1:4" x14ac:dyDescent="0.3">
      <c r="A1650" s="3" t="s">
        <v>36</v>
      </c>
      <c r="B1650" s="50">
        <v>1.5</v>
      </c>
      <c r="C1650" s="7">
        <v>0</v>
      </c>
      <c r="D1650" s="6" t="str">
        <f t="shared" si="25"/>
        <v>No</v>
      </c>
    </row>
    <row r="1651" spans="1:4" x14ac:dyDescent="0.3">
      <c r="A1651" s="3" t="s">
        <v>36</v>
      </c>
      <c r="B1651" s="50">
        <v>0.3</v>
      </c>
      <c r="C1651" s="7">
        <v>0</v>
      </c>
      <c r="D1651" s="6" t="str">
        <f t="shared" si="25"/>
        <v>No</v>
      </c>
    </row>
    <row r="1652" spans="1:4" x14ac:dyDescent="0.3">
      <c r="A1652" s="3" t="s">
        <v>36</v>
      </c>
      <c r="B1652" s="50">
        <v>2</v>
      </c>
      <c r="C1652" s="7">
        <v>121</v>
      </c>
      <c r="D1652" s="6" t="str">
        <f t="shared" si="25"/>
        <v>Yes</v>
      </c>
    </row>
    <row r="1653" spans="1:4" x14ac:dyDescent="0.3">
      <c r="A1653" s="3" t="s">
        <v>36</v>
      </c>
      <c r="B1653" s="50">
        <v>0.7</v>
      </c>
      <c r="C1653" s="7">
        <v>114</v>
      </c>
      <c r="D1653" s="6" t="str">
        <f t="shared" si="25"/>
        <v>Yes</v>
      </c>
    </row>
    <row r="1654" spans="1:4" x14ac:dyDescent="0.3">
      <c r="A1654" s="3" t="s">
        <v>36</v>
      </c>
      <c r="B1654" s="50">
        <v>0.7</v>
      </c>
      <c r="C1654" s="7">
        <v>0</v>
      </c>
      <c r="D1654" s="6" t="str">
        <f t="shared" si="25"/>
        <v>No</v>
      </c>
    </row>
    <row r="1655" spans="1:4" x14ac:dyDescent="0.3">
      <c r="A1655" s="3" t="s">
        <v>36</v>
      </c>
      <c r="B1655" s="50">
        <v>1</v>
      </c>
      <c r="C1655" s="7">
        <v>0</v>
      </c>
      <c r="D1655" s="6" t="str">
        <f t="shared" si="25"/>
        <v>No</v>
      </c>
    </row>
    <row r="1656" spans="1:4" x14ac:dyDescent="0.3">
      <c r="A1656" s="3" t="s">
        <v>36</v>
      </c>
      <c r="B1656" s="50">
        <v>8.1</v>
      </c>
      <c r="C1656" s="7">
        <v>0</v>
      </c>
      <c r="D1656" s="6" t="str">
        <f t="shared" si="25"/>
        <v>No</v>
      </c>
    </row>
    <row r="1657" spans="1:4" x14ac:dyDescent="0.3">
      <c r="A1657" s="3" t="s">
        <v>36</v>
      </c>
      <c r="B1657" s="50">
        <v>1.9</v>
      </c>
      <c r="C1657" s="7">
        <v>83</v>
      </c>
      <c r="D1657" s="6" t="str">
        <f t="shared" si="25"/>
        <v>Yes</v>
      </c>
    </row>
    <row r="1658" spans="1:4" x14ac:dyDescent="0.3">
      <c r="A1658" s="3" t="s">
        <v>36</v>
      </c>
      <c r="B1658" s="50">
        <v>1.8</v>
      </c>
      <c r="C1658" s="7">
        <v>231</v>
      </c>
      <c r="D1658" s="6" t="str">
        <f t="shared" si="25"/>
        <v>Yes</v>
      </c>
    </row>
    <row r="1659" spans="1:4" x14ac:dyDescent="0.3">
      <c r="A1659" s="3" t="s">
        <v>36</v>
      </c>
      <c r="B1659" s="50">
        <v>4.9000000000000004</v>
      </c>
      <c r="C1659" s="7">
        <v>0</v>
      </c>
      <c r="D1659" s="6" t="str">
        <f t="shared" si="25"/>
        <v>No</v>
      </c>
    </row>
    <row r="1660" spans="1:4" x14ac:dyDescent="0.3">
      <c r="A1660" s="3" t="s">
        <v>36</v>
      </c>
      <c r="B1660" s="50">
        <v>2.4</v>
      </c>
      <c r="C1660" s="7">
        <v>0</v>
      </c>
      <c r="D1660" s="6" t="str">
        <f t="shared" si="25"/>
        <v>No</v>
      </c>
    </row>
    <row r="1661" spans="1:4" x14ac:dyDescent="0.3">
      <c r="A1661" s="3" t="s">
        <v>36</v>
      </c>
      <c r="B1661" s="50">
        <v>3</v>
      </c>
      <c r="C1661" s="7">
        <v>0</v>
      </c>
      <c r="D1661" s="6" t="str">
        <f t="shared" si="25"/>
        <v>No</v>
      </c>
    </row>
    <row r="1662" spans="1:4" x14ac:dyDescent="0.3">
      <c r="A1662" s="3" t="s">
        <v>36</v>
      </c>
      <c r="B1662" s="50">
        <v>0.3</v>
      </c>
      <c r="C1662" s="7">
        <v>120</v>
      </c>
      <c r="D1662" s="6" t="str">
        <f t="shared" si="25"/>
        <v>Yes</v>
      </c>
    </row>
    <row r="1663" spans="1:4" x14ac:dyDescent="0.3">
      <c r="A1663" s="3" t="s">
        <v>36</v>
      </c>
      <c r="B1663" s="50">
        <v>0.8</v>
      </c>
      <c r="C1663" s="7">
        <v>0</v>
      </c>
      <c r="D1663" s="6" t="str">
        <f t="shared" si="25"/>
        <v>No</v>
      </c>
    </row>
    <row r="1664" spans="1:4" x14ac:dyDescent="0.3">
      <c r="A1664" s="3" t="s">
        <v>36</v>
      </c>
      <c r="B1664" s="50">
        <v>0.9</v>
      </c>
      <c r="C1664" s="7">
        <v>107</v>
      </c>
      <c r="D1664" s="6" t="str">
        <f t="shared" si="25"/>
        <v>Yes</v>
      </c>
    </row>
    <row r="1665" spans="1:4" x14ac:dyDescent="0.3">
      <c r="A1665" s="3" t="s">
        <v>36</v>
      </c>
      <c r="B1665" s="50">
        <v>0</v>
      </c>
      <c r="C1665" s="7">
        <v>0</v>
      </c>
      <c r="D1665" s="6" t="str">
        <f t="shared" si="25"/>
        <v>No</v>
      </c>
    </row>
    <row r="1666" spans="1:4" x14ac:dyDescent="0.3">
      <c r="A1666" s="3" t="s">
        <v>36</v>
      </c>
      <c r="B1666" s="50">
        <v>1.3</v>
      </c>
      <c r="C1666" s="7">
        <v>293</v>
      </c>
      <c r="D1666" s="6" t="str">
        <f t="shared" si="25"/>
        <v>Yes</v>
      </c>
    </row>
    <row r="1667" spans="1:4" x14ac:dyDescent="0.3">
      <c r="A1667" s="3" t="s">
        <v>36</v>
      </c>
      <c r="B1667" s="50">
        <v>1.3</v>
      </c>
      <c r="C1667" s="7">
        <v>0</v>
      </c>
      <c r="D1667" s="6" t="str">
        <f t="shared" ref="D1667:D1730" si="26">IF(C1667=0,"No","Yes")</f>
        <v>No</v>
      </c>
    </row>
    <row r="1668" spans="1:4" x14ac:dyDescent="0.3">
      <c r="A1668" s="3" t="s">
        <v>36</v>
      </c>
      <c r="B1668" s="50">
        <v>0.9</v>
      </c>
      <c r="C1668" s="7">
        <v>95</v>
      </c>
      <c r="D1668" s="6" t="str">
        <f t="shared" si="26"/>
        <v>Yes</v>
      </c>
    </row>
    <row r="1669" spans="1:4" x14ac:dyDescent="0.3">
      <c r="A1669" s="3" t="s">
        <v>36</v>
      </c>
      <c r="B1669" s="50">
        <v>0.7</v>
      </c>
      <c r="C1669" s="7">
        <v>0</v>
      </c>
      <c r="D1669" s="6" t="str">
        <f t="shared" si="26"/>
        <v>No</v>
      </c>
    </row>
    <row r="1670" spans="1:4" x14ac:dyDescent="0.3">
      <c r="A1670" s="3" t="s">
        <v>36</v>
      </c>
      <c r="B1670" s="50">
        <v>2</v>
      </c>
      <c r="C1670" s="7">
        <v>223</v>
      </c>
      <c r="D1670" s="6" t="str">
        <f t="shared" si="26"/>
        <v>Yes</v>
      </c>
    </row>
    <row r="1671" spans="1:4" x14ac:dyDescent="0.3">
      <c r="A1671" s="3" t="s">
        <v>37</v>
      </c>
      <c r="B1671" s="50">
        <v>1.4</v>
      </c>
      <c r="C1671" s="7">
        <v>0</v>
      </c>
      <c r="D1671" s="6" t="str">
        <f t="shared" si="26"/>
        <v>No</v>
      </c>
    </row>
    <row r="1672" spans="1:4" x14ac:dyDescent="0.3">
      <c r="A1672" s="3" t="s">
        <v>36</v>
      </c>
      <c r="B1672" s="50">
        <v>1.5</v>
      </c>
      <c r="C1672" s="7">
        <v>239</v>
      </c>
      <c r="D1672" s="6" t="str">
        <f t="shared" si="26"/>
        <v>Yes</v>
      </c>
    </row>
    <row r="1673" spans="1:4" x14ac:dyDescent="0.3">
      <c r="A1673" s="3" t="s">
        <v>36</v>
      </c>
      <c r="B1673" s="50">
        <v>0.4</v>
      </c>
      <c r="C1673" s="7">
        <v>0</v>
      </c>
      <c r="D1673" s="6" t="str">
        <f t="shared" si="26"/>
        <v>No</v>
      </c>
    </row>
    <row r="1674" spans="1:4" x14ac:dyDescent="0.3">
      <c r="A1674" s="3" t="s">
        <v>36</v>
      </c>
      <c r="B1674" s="50">
        <v>0.4</v>
      </c>
      <c r="C1674" s="7">
        <v>0</v>
      </c>
      <c r="D1674" s="6" t="str">
        <f t="shared" si="26"/>
        <v>No</v>
      </c>
    </row>
    <row r="1675" spans="1:4" x14ac:dyDescent="0.3">
      <c r="A1675" s="3" t="s">
        <v>36</v>
      </c>
      <c r="B1675" s="50">
        <v>0.8</v>
      </c>
      <c r="C1675" s="7">
        <v>183</v>
      </c>
      <c r="D1675" s="6" t="str">
        <f t="shared" si="26"/>
        <v>Yes</v>
      </c>
    </row>
    <row r="1676" spans="1:4" x14ac:dyDescent="0.3">
      <c r="A1676" s="3" t="s">
        <v>37</v>
      </c>
      <c r="B1676" s="50">
        <v>6.5</v>
      </c>
      <c r="C1676" s="7">
        <v>118</v>
      </c>
      <c r="D1676" s="6" t="str">
        <f t="shared" si="26"/>
        <v>Yes</v>
      </c>
    </row>
    <row r="1677" spans="1:4" x14ac:dyDescent="0.3">
      <c r="A1677" s="3" t="s">
        <v>36</v>
      </c>
      <c r="B1677" s="50">
        <v>1.4</v>
      </c>
      <c r="C1677" s="7">
        <v>0</v>
      </c>
      <c r="D1677" s="6" t="str">
        <f t="shared" si="26"/>
        <v>No</v>
      </c>
    </row>
    <row r="1678" spans="1:4" x14ac:dyDescent="0.3">
      <c r="A1678" s="3" t="s">
        <v>36</v>
      </c>
      <c r="B1678" s="50">
        <v>0.4</v>
      </c>
      <c r="C1678" s="7">
        <v>0</v>
      </c>
      <c r="D1678" s="6" t="str">
        <f t="shared" si="26"/>
        <v>No</v>
      </c>
    </row>
    <row r="1679" spans="1:4" x14ac:dyDescent="0.3">
      <c r="A1679" s="3" t="s">
        <v>37</v>
      </c>
      <c r="B1679" s="50">
        <v>4.3</v>
      </c>
      <c r="C1679" s="7">
        <v>0</v>
      </c>
      <c r="D1679" s="6" t="str">
        <f t="shared" si="26"/>
        <v>No</v>
      </c>
    </row>
    <row r="1680" spans="1:4" x14ac:dyDescent="0.3">
      <c r="A1680" s="3" t="s">
        <v>37</v>
      </c>
      <c r="B1680" s="50">
        <v>5.4</v>
      </c>
      <c r="C1680" s="7">
        <v>204</v>
      </c>
      <c r="D1680" s="6" t="str">
        <f t="shared" si="26"/>
        <v>Yes</v>
      </c>
    </row>
    <row r="1681" spans="1:4" x14ac:dyDescent="0.3">
      <c r="A1681" s="3" t="s">
        <v>36</v>
      </c>
      <c r="B1681" s="50">
        <v>3</v>
      </c>
      <c r="C1681" s="7">
        <v>0</v>
      </c>
      <c r="D1681" s="6" t="str">
        <f t="shared" si="26"/>
        <v>No</v>
      </c>
    </row>
    <row r="1682" spans="1:4" x14ac:dyDescent="0.3">
      <c r="A1682" s="3" t="s">
        <v>36</v>
      </c>
      <c r="B1682" s="50">
        <v>0.6</v>
      </c>
      <c r="C1682" s="7">
        <v>452</v>
      </c>
      <c r="D1682" s="6" t="str">
        <f t="shared" si="26"/>
        <v>Yes</v>
      </c>
    </row>
    <row r="1683" spans="1:4" x14ac:dyDescent="0.3">
      <c r="A1683" s="3" t="s">
        <v>36</v>
      </c>
      <c r="B1683" s="50">
        <v>1.8</v>
      </c>
      <c r="C1683" s="7">
        <v>0</v>
      </c>
      <c r="D1683" s="6" t="str">
        <f t="shared" si="26"/>
        <v>No</v>
      </c>
    </row>
    <row r="1684" spans="1:4" x14ac:dyDescent="0.3">
      <c r="A1684" s="3" t="s">
        <v>36</v>
      </c>
      <c r="B1684" s="50">
        <v>0.7</v>
      </c>
      <c r="C1684" s="7">
        <v>90</v>
      </c>
      <c r="D1684" s="6" t="str">
        <f t="shared" si="26"/>
        <v>Yes</v>
      </c>
    </row>
    <row r="1685" spans="1:4" x14ac:dyDescent="0.3">
      <c r="A1685" s="3" t="s">
        <v>37</v>
      </c>
      <c r="B1685" s="50">
        <v>5</v>
      </c>
      <c r="C1685" s="7">
        <v>0</v>
      </c>
      <c r="D1685" s="6" t="str">
        <f t="shared" si="26"/>
        <v>No</v>
      </c>
    </row>
    <row r="1686" spans="1:4" x14ac:dyDescent="0.3">
      <c r="A1686" s="3" t="s">
        <v>36</v>
      </c>
      <c r="B1686" s="50">
        <v>1.8</v>
      </c>
      <c r="C1686" s="7">
        <v>0</v>
      </c>
      <c r="D1686" s="6" t="str">
        <f t="shared" si="26"/>
        <v>No</v>
      </c>
    </row>
    <row r="1687" spans="1:4" x14ac:dyDescent="0.3">
      <c r="A1687" s="3" t="s">
        <v>36</v>
      </c>
      <c r="B1687" s="50">
        <v>3.2</v>
      </c>
      <c r="C1687" s="7">
        <v>151</v>
      </c>
      <c r="D1687" s="6" t="str">
        <f t="shared" si="26"/>
        <v>Yes</v>
      </c>
    </row>
    <row r="1688" spans="1:4" x14ac:dyDescent="0.3">
      <c r="A1688" s="3" t="s">
        <v>36</v>
      </c>
      <c r="B1688" s="50">
        <v>1.4</v>
      </c>
      <c r="C1688" s="7">
        <v>0</v>
      </c>
      <c r="D1688" s="6" t="str">
        <f t="shared" si="26"/>
        <v>No</v>
      </c>
    </row>
    <row r="1689" spans="1:4" x14ac:dyDescent="0.3">
      <c r="A1689" s="3" t="s">
        <v>36</v>
      </c>
      <c r="B1689" s="50">
        <v>1</v>
      </c>
      <c r="C1689" s="7">
        <v>165</v>
      </c>
      <c r="D1689" s="6" t="str">
        <f t="shared" si="26"/>
        <v>Yes</v>
      </c>
    </row>
    <row r="1690" spans="1:4" x14ac:dyDescent="0.3">
      <c r="A1690" s="3" t="s">
        <v>36</v>
      </c>
      <c r="B1690" s="50">
        <v>1.9</v>
      </c>
      <c r="C1690" s="7">
        <v>0</v>
      </c>
      <c r="D1690" s="6" t="str">
        <f t="shared" si="26"/>
        <v>No</v>
      </c>
    </row>
    <row r="1691" spans="1:4" x14ac:dyDescent="0.3">
      <c r="A1691" s="3" t="s">
        <v>36</v>
      </c>
      <c r="B1691" s="50">
        <v>3</v>
      </c>
      <c r="C1691" s="7">
        <v>0</v>
      </c>
      <c r="D1691" s="6" t="str">
        <f t="shared" si="26"/>
        <v>No</v>
      </c>
    </row>
    <row r="1692" spans="1:4" x14ac:dyDescent="0.3">
      <c r="A1692" s="3" t="s">
        <v>36</v>
      </c>
      <c r="B1692" s="50">
        <v>3.8</v>
      </c>
      <c r="C1692" s="7">
        <v>0</v>
      </c>
      <c r="D1692" s="6" t="str">
        <f t="shared" si="26"/>
        <v>No</v>
      </c>
    </row>
    <row r="1693" spans="1:4" x14ac:dyDescent="0.3">
      <c r="A1693" s="3" t="s">
        <v>36</v>
      </c>
      <c r="B1693" s="50">
        <v>1.4</v>
      </c>
      <c r="C1693" s="7">
        <v>0</v>
      </c>
      <c r="D1693" s="6" t="str">
        <f t="shared" si="26"/>
        <v>No</v>
      </c>
    </row>
    <row r="1694" spans="1:4" x14ac:dyDescent="0.3">
      <c r="A1694" s="3" t="s">
        <v>36</v>
      </c>
      <c r="B1694" s="50">
        <v>0.3</v>
      </c>
      <c r="C1694" s="7">
        <v>0</v>
      </c>
      <c r="D1694" s="6" t="str">
        <f t="shared" si="26"/>
        <v>No</v>
      </c>
    </row>
    <row r="1695" spans="1:4" x14ac:dyDescent="0.3">
      <c r="A1695" s="3" t="s">
        <v>36</v>
      </c>
      <c r="B1695" s="50">
        <v>1.6</v>
      </c>
      <c r="C1695" s="7">
        <v>227</v>
      </c>
      <c r="D1695" s="6" t="str">
        <f t="shared" si="26"/>
        <v>Yes</v>
      </c>
    </row>
    <row r="1696" spans="1:4" x14ac:dyDescent="0.3">
      <c r="A1696" s="3" t="s">
        <v>36</v>
      </c>
      <c r="B1696" s="50">
        <v>0.9</v>
      </c>
      <c r="C1696" s="7">
        <v>0</v>
      </c>
      <c r="D1696" s="6" t="str">
        <f t="shared" si="26"/>
        <v>No</v>
      </c>
    </row>
    <row r="1697" spans="1:4" x14ac:dyDescent="0.3">
      <c r="A1697" s="3" t="s">
        <v>36</v>
      </c>
      <c r="B1697" s="50">
        <v>1.1000000000000001</v>
      </c>
      <c r="C1697" s="7">
        <v>0</v>
      </c>
      <c r="D1697" s="6" t="str">
        <f t="shared" si="26"/>
        <v>No</v>
      </c>
    </row>
    <row r="1698" spans="1:4" x14ac:dyDescent="0.3">
      <c r="A1698" s="3" t="s">
        <v>36</v>
      </c>
      <c r="B1698" s="50">
        <v>1.5</v>
      </c>
      <c r="C1698" s="7">
        <v>0</v>
      </c>
      <c r="D1698" s="6" t="str">
        <f t="shared" si="26"/>
        <v>No</v>
      </c>
    </row>
    <row r="1699" spans="1:4" x14ac:dyDescent="0.3">
      <c r="A1699" s="3" t="s">
        <v>36</v>
      </c>
      <c r="B1699" s="50">
        <v>3</v>
      </c>
      <c r="C1699" s="7">
        <v>0</v>
      </c>
      <c r="D1699" s="6" t="str">
        <f t="shared" si="26"/>
        <v>No</v>
      </c>
    </row>
    <row r="1700" spans="1:4" x14ac:dyDescent="0.3">
      <c r="A1700" s="3" t="s">
        <v>37</v>
      </c>
      <c r="B1700" s="50">
        <v>4.0999999999999996</v>
      </c>
      <c r="C1700" s="7">
        <v>0</v>
      </c>
      <c r="D1700" s="6" t="str">
        <f t="shared" si="26"/>
        <v>No</v>
      </c>
    </row>
    <row r="1701" spans="1:4" x14ac:dyDescent="0.3">
      <c r="A1701" s="3" t="s">
        <v>36</v>
      </c>
      <c r="B1701" s="50">
        <v>0.1</v>
      </c>
      <c r="C1701" s="7">
        <v>0</v>
      </c>
      <c r="D1701" s="6" t="str">
        <f t="shared" si="26"/>
        <v>No</v>
      </c>
    </row>
    <row r="1702" spans="1:4" x14ac:dyDescent="0.3">
      <c r="A1702" s="3" t="s">
        <v>36</v>
      </c>
      <c r="B1702" s="50">
        <v>0.2</v>
      </c>
      <c r="C1702" s="7">
        <v>0</v>
      </c>
      <c r="D1702" s="6" t="str">
        <f t="shared" si="26"/>
        <v>No</v>
      </c>
    </row>
    <row r="1703" spans="1:4" x14ac:dyDescent="0.3">
      <c r="A1703" s="3" t="s">
        <v>36</v>
      </c>
      <c r="B1703" s="50">
        <v>1.7</v>
      </c>
      <c r="C1703" s="7">
        <v>0</v>
      </c>
      <c r="D1703" s="6" t="str">
        <f t="shared" si="26"/>
        <v>No</v>
      </c>
    </row>
    <row r="1704" spans="1:4" x14ac:dyDescent="0.3">
      <c r="A1704" s="3" t="s">
        <v>36</v>
      </c>
      <c r="B1704" s="50">
        <v>0</v>
      </c>
      <c r="C1704" s="7">
        <v>0</v>
      </c>
      <c r="D1704" s="6" t="str">
        <f t="shared" si="26"/>
        <v>No</v>
      </c>
    </row>
    <row r="1705" spans="1:4" x14ac:dyDescent="0.3">
      <c r="A1705" s="3" t="s">
        <v>36</v>
      </c>
      <c r="B1705" s="50">
        <v>0.3</v>
      </c>
      <c r="C1705" s="7">
        <v>0</v>
      </c>
      <c r="D1705" s="6" t="str">
        <f t="shared" si="26"/>
        <v>No</v>
      </c>
    </row>
    <row r="1706" spans="1:4" x14ac:dyDescent="0.3">
      <c r="A1706" s="3" t="s">
        <v>36</v>
      </c>
      <c r="B1706" s="50">
        <v>1.2</v>
      </c>
      <c r="C1706" s="7">
        <v>0</v>
      </c>
      <c r="D1706" s="6" t="str">
        <f t="shared" si="26"/>
        <v>No</v>
      </c>
    </row>
    <row r="1707" spans="1:4" x14ac:dyDescent="0.3">
      <c r="A1707" s="3" t="s">
        <v>36</v>
      </c>
      <c r="B1707" s="50">
        <v>2</v>
      </c>
      <c r="C1707" s="7">
        <v>0</v>
      </c>
      <c r="D1707" s="6" t="str">
        <f t="shared" si="26"/>
        <v>No</v>
      </c>
    </row>
    <row r="1708" spans="1:4" x14ac:dyDescent="0.3">
      <c r="A1708" s="3" t="s">
        <v>36</v>
      </c>
      <c r="B1708" s="50">
        <v>2.4</v>
      </c>
      <c r="C1708" s="7">
        <v>0</v>
      </c>
      <c r="D1708" s="6" t="str">
        <f t="shared" si="26"/>
        <v>No</v>
      </c>
    </row>
    <row r="1709" spans="1:4" x14ac:dyDescent="0.3">
      <c r="A1709" s="3" t="s">
        <v>36</v>
      </c>
      <c r="B1709" s="50">
        <v>1.7</v>
      </c>
      <c r="C1709" s="7">
        <v>0</v>
      </c>
      <c r="D1709" s="6" t="str">
        <f t="shared" si="26"/>
        <v>No</v>
      </c>
    </row>
    <row r="1710" spans="1:4" x14ac:dyDescent="0.3">
      <c r="A1710" s="3" t="s">
        <v>36</v>
      </c>
      <c r="B1710" s="50">
        <v>0.2</v>
      </c>
      <c r="C1710" s="7">
        <v>0</v>
      </c>
      <c r="D1710" s="6" t="str">
        <f t="shared" si="26"/>
        <v>No</v>
      </c>
    </row>
    <row r="1711" spans="1:4" x14ac:dyDescent="0.3">
      <c r="A1711" s="3" t="s">
        <v>36</v>
      </c>
      <c r="B1711" s="50">
        <v>1.6</v>
      </c>
      <c r="C1711" s="7">
        <v>0</v>
      </c>
      <c r="D1711" s="6" t="str">
        <f t="shared" si="26"/>
        <v>No</v>
      </c>
    </row>
    <row r="1712" spans="1:4" x14ac:dyDescent="0.3">
      <c r="A1712" s="3" t="s">
        <v>36</v>
      </c>
      <c r="B1712" s="50">
        <v>0.8</v>
      </c>
      <c r="C1712" s="7">
        <v>148</v>
      </c>
      <c r="D1712" s="6" t="str">
        <f t="shared" si="26"/>
        <v>Yes</v>
      </c>
    </row>
    <row r="1713" spans="1:4" x14ac:dyDescent="0.3">
      <c r="A1713" s="3" t="s">
        <v>36</v>
      </c>
      <c r="B1713" s="50">
        <v>0</v>
      </c>
      <c r="C1713" s="7">
        <v>178</v>
      </c>
      <c r="D1713" s="6" t="str">
        <f t="shared" si="26"/>
        <v>Yes</v>
      </c>
    </row>
    <row r="1714" spans="1:4" x14ac:dyDescent="0.3">
      <c r="A1714" s="3" t="s">
        <v>36</v>
      </c>
      <c r="B1714" s="50">
        <v>0.5</v>
      </c>
      <c r="C1714" s="7">
        <v>0</v>
      </c>
      <c r="D1714" s="6" t="str">
        <f t="shared" si="26"/>
        <v>No</v>
      </c>
    </row>
    <row r="1715" spans="1:4" x14ac:dyDescent="0.3">
      <c r="A1715" s="3" t="s">
        <v>37</v>
      </c>
      <c r="B1715" s="50">
        <v>4.2</v>
      </c>
      <c r="C1715" s="7">
        <v>0</v>
      </c>
      <c r="D1715" s="6" t="str">
        <f t="shared" si="26"/>
        <v>No</v>
      </c>
    </row>
    <row r="1716" spans="1:4" x14ac:dyDescent="0.3">
      <c r="A1716" s="3" t="s">
        <v>36</v>
      </c>
      <c r="B1716" s="50">
        <v>0.1</v>
      </c>
      <c r="C1716" s="7">
        <v>121</v>
      </c>
      <c r="D1716" s="6" t="str">
        <f t="shared" si="26"/>
        <v>Yes</v>
      </c>
    </row>
    <row r="1717" spans="1:4" x14ac:dyDescent="0.3">
      <c r="A1717" s="3" t="s">
        <v>36</v>
      </c>
      <c r="B1717" s="50">
        <v>0.2</v>
      </c>
      <c r="C1717" s="7">
        <v>0</v>
      </c>
      <c r="D1717" s="6" t="str">
        <f t="shared" si="26"/>
        <v>No</v>
      </c>
    </row>
    <row r="1718" spans="1:4" x14ac:dyDescent="0.3">
      <c r="A1718" s="3" t="s">
        <v>36</v>
      </c>
      <c r="B1718" s="50">
        <v>0.1</v>
      </c>
      <c r="C1718" s="7">
        <v>0</v>
      </c>
      <c r="D1718" s="6" t="str">
        <f t="shared" si="26"/>
        <v>No</v>
      </c>
    </row>
    <row r="1719" spans="1:4" x14ac:dyDescent="0.3">
      <c r="A1719" s="3" t="s">
        <v>37</v>
      </c>
      <c r="B1719" s="50">
        <v>7.2</v>
      </c>
      <c r="C1719" s="7">
        <v>0</v>
      </c>
      <c r="D1719" s="6" t="str">
        <f t="shared" si="26"/>
        <v>No</v>
      </c>
    </row>
    <row r="1720" spans="1:4" x14ac:dyDescent="0.3">
      <c r="A1720" s="3" t="s">
        <v>37</v>
      </c>
      <c r="B1720" s="50">
        <v>3.7</v>
      </c>
      <c r="C1720" s="7">
        <v>251</v>
      </c>
      <c r="D1720" s="6" t="str">
        <f t="shared" si="26"/>
        <v>Yes</v>
      </c>
    </row>
    <row r="1721" spans="1:4" x14ac:dyDescent="0.3">
      <c r="A1721" s="3" t="s">
        <v>37</v>
      </c>
      <c r="B1721" s="50">
        <v>5.7</v>
      </c>
      <c r="C1721" s="7">
        <v>0</v>
      </c>
      <c r="D1721" s="6" t="str">
        <f t="shared" si="26"/>
        <v>No</v>
      </c>
    </row>
    <row r="1722" spans="1:4" x14ac:dyDescent="0.3">
      <c r="A1722" s="3" t="s">
        <v>37</v>
      </c>
      <c r="B1722" s="50">
        <v>3.4</v>
      </c>
      <c r="C1722" s="7">
        <v>0</v>
      </c>
      <c r="D1722" s="6" t="str">
        <f t="shared" si="26"/>
        <v>No</v>
      </c>
    </row>
    <row r="1723" spans="1:4" x14ac:dyDescent="0.3">
      <c r="A1723" s="3" t="s">
        <v>36</v>
      </c>
      <c r="B1723" s="50">
        <v>2.7</v>
      </c>
      <c r="C1723" s="7">
        <v>0</v>
      </c>
      <c r="D1723" s="6" t="str">
        <f t="shared" si="26"/>
        <v>No</v>
      </c>
    </row>
    <row r="1724" spans="1:4" x14ac:dyDescent="0.3">
      <c r="A1724" s="3" t="s">
        <v>36</v>
      </c>
      <c r="B1724" s="50">
        <v>0.9</v>
      </c>
      <c r="C1724" s="7">
        <v>151</v>
      </c>
      <c r="D1724" s="6" t="str">
        <f t="shared" si="26"/>
        <v>Yes</v>
      </c>
    </row>
    <row r="1725" spans="1:4" x14ac:dyDescent="0.3">
      <c r="A1725" s="3" t="s">
        <v>36</v>
      </c>
      <c r="B1725" s="50">
        <v>1.1000000000000001</v>
      </c>
      <c r="C1725" s="7">
        <v>0</v>
      </c>
      <c r="D1725" s="6" t="str">
        <f t="shared" si="26"/>
        <v>No</v>
      </c>
    </row>
    <row r="1726" spans="1:4" x14ac:dyDescent="0.3">
      <c r="A1726" s="3" t="s">
        <v>36</v>
      </c>
      <c r="B1726" s="50">
        <v>2.8</v>
      </c>
      <c r="C1726" s="7">
        <v>0</v>
      </c>
      <c r="D1726" s="6" t="str">
        <f t="shared" si="26"/>
        <v>No</v>
      </c>
    </row>
    <row r="1727" spans="1:4" x14ac:dyDescent="0.3">
      <c r="A1727" s="3" t="s">
        <v>36</v>
      </c>
      <c r="B1727" s="50">
        <v>3.8</v>
      </c>
      <c r="C1727" s="7">
        <v>0</v>
      </c>
      <c r="D1727" s="6" t="str">
        <f t="shared" si="26"/>
        <v>No</v>
      </c>
    </row>
    <row r="1728" spans="1:4" x14ac:dyDescent="0.3">
      <c r="A1728" s="3" t="s">
        <v>36</v>
      </c>
      <c r="B1728" s="50">
        <v>2.6</v>
      </c>
      <c r="C1728" s="7">
        <v>0</v>
      </c>
      <c r="D1728" s="6" t="str">
        <f t="shared" si="26"/>
        <v>No</v>
      </c>
    </row>
    <row r="1729" spans="1:4" x14ac:dyDescent="0.3">
      <c r="A1729" s="3" t="s">
        <v>37</v>
      </c>
      <c r="B1729" s="50">
        <v>3.1</v>
      </c>
      <c r="C1729" s="7">
        <v>0</v>
      </c>
      <c r="D1729" s="6" t="str">
        <f t="shared" si="26"/>
        <v>No</v>
      </c>
    </row>
    <row r="1730" spans="1:4" x14ac:dyDescent="0.3">
      <c r="A1730" s="3" t="s">
        <v>36</v>
      </c>
      <c r="B1730" s="50">
        <v>2.4</v>
      </c>
      <c r="C1730" s="7">
        <v>0</v>
      </c>
      <c r="D1730" s="6" t="str">
        <f t="shared" si="26"/>
        <v>No</v>
      </c>
    </row>
    <row r="1731" spans="1:4" x14ac:dyDescent="0.3">
      <c r="A1731" s="3" t="s">
        <v>36</v>
      </c>
      <c r="B1731" s="50">
        <v>1.6</v>
      </c>
      <c r="C1731" s="7">
        <v>0</v>
      </c>
      <c r="D1731" s="6" t="str">
        <f t="shared" ref="D1731:D1794" si="27">IF(C1731=0,"No","Yes")</f>
        <v>No</v>
      </c>
    </row>
    <row r="1732" spans="1:4" x14ac:dyDescent="0.3">
      <c r="A1732" s="3" t="s">
        <v>36</v>
      </c>
      <c r="B1732" s="50">
        <v>1.7</v>
      </c>
      <c r="C1732" s="7">
        <v>0</v>
      </c>
      <c r="D1732" s="6" t="str">
        <f t="shared" si="27"/>
        <v>No</v>
      </c>
    </row>
    <row r="1733" spans="1:4" x14ac:dyDescent="0.3">
      <c r="A1733" s="3" t="s">
        <v>36</v>
      </c>
      <c r="B1733" s="50">
        <v>1.7</v>
      </c>
      <c r="C1733" s="7">
        <v>550</v>
      </c>
      <c r="D1733" s="6" t="str">
        <f t="shared" si="27"/>
        <v>Yes</v>
      </c>
    </row>
    <row r="1734" spans="1:4" x14ac:dyDescent="0.3">
      <c r="A1734" s="3" t="s">
        <v>36</v>
      </c>
      <c r="B1734" s="50">
        <v>0.4</v>
      </c>
      <c r="C1734" s="7">
        <v>0</v>
      </c>
      <c r="D1734" s="6" t="str">
        <f t="shared" si="27"/>
        <v>No</v>
      </c>
    </row>
    <row r="1735" spans="1:4" x14ac:dyDescent="0.3">
      <c r="A1735" s="3" t="s">
        <v>36</v>
      </c>
      <c r="B1735" s="50">
        <v>0.3</v>
      </c>
      <c r="C1735" s="7">
        <v>0</v>
      </c>
      <c r="D1735" s="6" t="str">
        <f t="shared" si="27"/>
        <v>No</v>
      </c>
    </row>
    <row r="1736" spans="1:4" x14ac:dyDescent="0.3">
      <c r="A1736" s="3" t="s">
        <v>36</v>
      </c>
      <c r="B1736" s="50">
        <v>1.1000000000000001</v>
      </c>
      <c r="C1736" s="7">
        <v>0</v>
      </c>
      <c r="D1736" s="6" t="str">
        <f t="shared" si="27"/>
        <v>No</v>
      </c>
    </row>
    <row r="1737" spans="1:4" x14ac:dyDescent="0.3">
      <c r="A1737" s="3" t="s">
        <v>36</v>
      </c>
      <c r="B1737" s="50">
        <v>1.5</v>
      </c>
      <c r="C1737" s="7">
        <v>159</v>
      </c>
      <c r="D1737" s="6" t="str">
        <f t="shared" si="27"/>
        <v>Yes</v>
      </c>
    </row>
    <row r="1738" spans="1:4" x14ac:dyDescent="0.3">
      <c r="A1738" s="3" t="s">
        <v>36</v>
      </c>
      <c r="B1738" s="50">
        <v>0.8</v>
      </c>
      <c r="C1738" s="7">
        <v>0</v>
      </c>
      <c r="D1738" s="6" t="str">
        <f t="shared" si="27"/>
        <v>No</v>
      </c>
    </row>
    <row r="1739" spans="1:4" x14ac:dyDescent="0.3">
      <c r="A1739" s="3" t="s">
        <v>36</v>
      </c>
      <c r="B1739" s="50">
        <v>0.2</v>
      </c>
      <c r="C1739" s="7">
        <v>0</v>
      </c>
      <c r="D1739" s="6" t="str">
        <f t="shared" si="27"/>
        <v>No</v>
      </c>
    </row>
    <row r="1740" spans="1:4" x14ac:dyDescent="0.3">
      <c r="A1740" s="3" t="s">
        <v>36</v>
      </c>
      <c r="B1740" s="50">
        <v>1.8</v>
      </c>
      <c r="C1740" s="7">
        <v>0</v>
      </c>
      <c r="D1740" s="6" t="str">
        <f t="shared" si="27"/>
        <v>No</v>
      </c>
    </row>
    <row r="1741" spans="1:4" x14ac:dyDescent="0.3">
      <c r="A1741" s="3" t="s">
        <v>36</v>
      </c>
      <c r="B1741" s="50">
        <v>1.4</v>
      </c>
      <c r="C1741" s="7">
        <v>96</v>
      </c>
      <c r="D1741" s="6" t="str">
        <f t="shared" si="27"/>
        <v>Yes</v>
      </c>
    </row>
    <row r="1742" spans="1:4" x14ac:dyDescent="0.3">
      <c r="A1742" s="3" t="s">
        <v>36</v>
      </c>
      <c r="B1742" s="50">
        <v>2.4</v>
      </c>
      <c r="C1742" s="7">
        <v>308</v>
      </c>
      <c r="D1742" s="6" t="str">
        <f t="shared" si="27"/>
        <v>Yes</v>
      </c>
    </row>
    <row r="1743" spans="1:4" x14ac:dyDescent="0.3">
      <c r="A1743" s="3" t="s">
        <v>36</v>
      </c>
      <c r="B1743" s="50">
        <v>1.4</v>
      </c>
      <c r="C1743" s="7">
        <v>198</v>
      </c>
      <c r="D1743" s="6" t="str">
        <f t="shared" si="27"/>
        <v>Yes</v>
      </c>
    </row>
    <row r="1744" spans="1:4" x14ac:dyDescent="0.3">
      <c r="A1744" s="3" t="s">
        <v>36</v>
      </c>
      <c r="B1744" s="50">
        <v>0.4</v>
      </c>
      <c r="C1744" s="7">
        <v>161</v>
      </c>
      <c r="D1744" s="6" t="str">
        <f t="shared" si="27"/>
        <v>Yes</v>
      </c>
    </row>
    <row r="1745" spans="1:4" x14ac:dyDescent="0.3">
      <c r="A1745" s="3" t="s">
        <v>36</v>
      </c>
      <c r="B1745" s="50">
        <v>1</v>
      </c>
      <c r="C1745" s="7">
        <v>164</v>
      </c>
      <c r="D1745" s="6" t="str">
        <f t="shared" si="27"/>
        <v>Yes</v>
      </c>
    </row>
    <row r="1746" spans="1:4" x14ac:dyDescent="0.3">
      <c r="A1746" s="3" t="s">
        <v>36</v>
      </c>
      <c r="B1746" s="50">
        <v>0.3</v>
      </c>
      <c r="C1746" s="7">
        <v>140</v>
      </c>
      <c r="D1746" s="6" t="str">
        <f t="shared" si="27"/>
        <v>Yes</v>
      </c>
    </row>
    <row r="1747" spans="1:4" x14ac:dyDescent="0.3">
      <c r="A1747" s="3" t="s">
        <v>36</v>
      </c>
      <c r="B1747" s="50">
        <v>0</v>
      </c>
      <c r="C1747" s="7">
        <v>0</v>
      </c>
      <c r="D1747" s="6" t="str">
        <f t="shared" si="27"/>
        <v>No</v>
      </c>
    </row>
    <row r="1748" spans="1:4" x14ac:dyDescent="0.3">
      <c r="A1748" s="3" t="s">
        <v>36</v>
      </c>
      <c r="B1748" s="50">
        <v>1.2</v>
      </c>
      <c r="C1748" s="7">
        <v>169</v>
      </c>
      <c r="D1748" s="6" t="str">
        <f t="shared" si="27"/>
        <v>Yes</v>
      </c>
    </row>
    <row r="1749" spans="1:4" x14ac:dyDescent="0.3">
      <c r="A1749" s="3" t="s">
        <v>36</v>
      </c>
      <c r="B1749" s="50">
        <v>0</v>
      </c>
      <c r="C1749" s="7">
        <v>0</v>
      </c>
      <c r="D1749" s="6" t="str">
        <f t="shared" si="27"/>
        <v>No</v>
      </c>
    </row>
    <row r="1750" spans="1:4" x14ac:dyDescent="0.3">
      <c r="A1750" s="3" t="s">
        <v>36</v>
      </c>
      <c r="B1750" s="50">
        <v>0.6</v>
      </c>
      <c r="C1750" s="7">
        <v>131</v>
      </c>
      <c r="D1750" s="6" t="str">
        <f t="shared" si="27"/>
        <v>Yes</v>
      </c>
    </row>
    <row r="1751" spans="1:4" x14ac:dyDescent="0.3">
      <c r="A1751" s="3" t="s">
        <v>36</v>
      </c>
      <c r="B1751" s="50">
        <v>4.9000000000000004</v>
      </c>
      <c r="C1751" s="7">
        <v>0</v>
      </c>
      <c r="D1751" s="6" t="str">
        <f t="shared" si="27"/>
        <v>No</v>
      </c>
    </row>
    <row r="1752" spans="1:4" x14ac:dyDescent="0.3">
      <c r="A1752" s="3" t="s">
        <v>36</v>
      </c>
      <c r="B1752" s="50">
        <v>0.5</v>
      </c>
      <c r="C1752" s="7">
        <v>78</v>
      </c>
      <c r="D1752" s="6" t="str">
        <f t="shared" si="27"/>
        <v>Yes</v>
      </c>
    </row>
    <row r="1753" spans="1:4" x14ac:dyDescent="0.3">
      <c r="A1753" s="3" t="s">
        <v>36</v>
      </c>
      <c r="B1753" s="50">
        <v>0.6</v>
      </c>
      <c r="C1753" s="7">
        <v>0</v>
      </c>
      <c r="D1753" s="6" t="str">
        <f t="shared" si="27"/>
        <v>No</v>
      </c>
    </row>
    <row r="1754" spans="1:4" x14ac:dyDescent="0.3">
      <c r="A1754" s="3" t="s">
        <v>36</v>
      </c>
      <c r="B1754" s="50">
        <v>1.3</v>
      </c>
      <c r="C1754" s="7">
        <v>161</v>
      </c>
      <c r="D1754" s="6" t="str">
        <f t="shared" si="27"/>
        <v>Yes</v>
      </c>
    </row>
    <row r="1755" spans="1:4" x14ac:dyDescent="0.3">
      <c r="A1755" s="3" t="s">
        <v>36</v>
      </c>
      <c r="B1755" s="50">
        <v>0.3</v>
      </c>
      <c r="C1755" s="7">
        <v>0</v>
      </c>
      <c r="D1755" s="6" t="str">
        <f t="shared" si="27"/>
        <v>No</v>
      </c>
    </row>
    <row r="1756" spans="1:4" x14ac:dyDescent="0.3">
      <c r="A1756" s="3" t="s">
        <v>36</v>
      </c>
      <c r="B1756" s="50">
        <v>0.9</v>
      </c>
      <c r="C1756" s="7">
        <v>0</v>
      </c>
      <c r="D1756" s="6" t="str">
        <f t="shared" si="27"/>
        <v>No</v>
      </c>
    </row>
    <row r="1757" spans="1:4" x14ac:dyDescent="0.3">
      <c r="A1757" s="3" t="s">
        <v>36</v>
      </c>
      <c r="B1757" s="50">
        <v>1.3</v>
      </c>
      <c r="C1757" s="7">
        <v>221</v>
      </c>
      <c r="D1757" s="6" t="str">
        <f t="shared" si="27"/>
        <v>Yes</v>
      </c>
    </row>
    <row r="1758" spans="1:4" x14ac:dyDescent="0.3">
      <c r="A1758" s="3" t="s">
        <v>36</v>
      </c>
      <c r="B1758" s="50">
        <v>0.3</v>
      </c>
      <c r="C1758" s="7">
        <v>0</v>
      </c>
      <c r="D1758" s="6" t="str">
        <f t="shared" si="27"/>
        <v>No</v>
      </c>
    </row>
    <row r="1759" spans="1:4" x14ac:dyDescent="0.3">
      <c r="A1759" s="3" t="s">
        <v>36</v>
      </c>
      <c r="B1759" s="50">
        <v>1</v>
      </c>
      <c r="C1759" s="7">
        <v>0</v>
      </c>
      <c r="D1759" s="6" t="str">
        <f t="shared" si="27"/>
        <v>No</v>
      </c>
    </row>
    <row r="1760" spans="1:4" x14ac:dyDescent="0.3">
      <c r="A1760" s="3" t="s">
        <v>36</v>
      </c>
      <c r="B1760" s="50">
        <v>0.2</v>
      </c>
      <c r="C1760" s="7">
        <v>0</v>
      </c>
      <c r="D1760" s="6" t="str">
        <f t="shared" si="27"/>
        <v>No</v>
      </c>
    </row>
    <row r="1761" spans="1:4" x14ac:dyDescent="0.3">
      <c r="A1761" s="3" t="s">
        <v>36</v>
      </c>
      <c r="B1761" s="50">
        <v>1</v>
      </c>
      <c r="C1761" s="7">
        <v>82</v>
      </c>
      <c r="D1761" s="6" t="str">
        <f t="shared" si="27"/>
        <v>Yes</v>
      </c>
    </row>
    <row r="1762" spans="1:4" x14ac:dyDescent="0.3">
      <c r="A1762" s="3" t="s">
        <v>36</v>
      </c>
      <c r="B1762" s="50">
        <v>1.1000000000000001</v>
      </c>
      <c r="C1762" s="7">
        <v>0</v>
      </c>
      <c r="D1762" s="6" t="str">
        <f t="shared" si="27"/>
        <v>No</v>
      </c>
    </row>
    <row r="1763" spans="1:4" x14ac:dyDescent="0.3">
      <c r="A1763" s="3" t="s">
        <v>36</v>
      </c>
      <c r="B1763" s="50">
        <v>0.3</v>
      </c>
      <c r="C1763" s="7">
        <v>0</v>
      </c>
      <c r="D1763" s="6" t="str">
        <f t="shared" si="27"/>
        <v>No</v>
      </c>
    </row>
    <row r="1764" spans="1:4" x14ac:dyDescent="0.3">
      <c r="A1764" s="3" t="s">
        <v>36</v>
      </c>
      <c r="B1764" s="50">
        <v>2.7</v>
      </c>
      <c r="C1764" s="7">
        <v>0</v>
      </c>
      <c r="D1764" s="6" t="str">
        <f t="shared" si="27"/>
        <v>No</v>
      </c>
    </row>
    <row r="1765" spans="1:4" x14ac:dyDescent="0.3">
      <c r="A1765" s="3" t="s">
        <v>36</v>
      </c>
      <c r="B1765" s="50">
        <v>1.7</v>
      </c>
      <c r="C1765" s="7">
        <v>0</v>
      </c>
      <c r="D1765" s="6" t="str">
        <f t="shared" si="27"/>
        <v>No</v>
      </c>
    </row>
    <row r="1766" spans="1:4" x14ac:dyDescent="0.3">
      <c r="A1766" s="3" t="s">
        <v>36</v>
      </c>
      <c r="B1766" s="50">
        <v>1.2</v>
      </c>
      <c r="C1766" s="7">
        <v>305</v>
      </c>
      <c r="D1766" s="6" t="str">
        <f t="shared" si="27"/>
        <v>Yes</v>
      </c>
    </row>
    <row r="1767" spans="1:4" x14ac:dyDescent="0.3">
      <c r="A1767" s="3" t="s">
        <v>36</v>
      </c>
      <c r="B1767" s="50">
        <v>2.6</v>
      </c>
      <c r="C1767" s="7">
        <v>0</v>
      </c>
      <c r="D1767" s="6" t="str">
        <f t="shared" si="27"/>
        <v>No</v>
      </c>
    </row>
    <row r="1768" spans="1:4" x14ac:dyDescent="0.3">
      <c r="A1768" s="3" t="s">
        <v>36</v>
      </c>
      <c r="B1768" s="50">
        <v>1.8</v>
      </c>
      <c r="C1768" s="7">
        <v>0</v>
      </c>
      <c r="D1768" s="6" t="str">
        <f t="shared" si="27"/>
        <v>No</v>
      </c>
    </row>
    <row r="1769" spans="1:4" x14ac:dyDescent="0.3">
      <c r="A1769" s="3" t="s">
        <v>36</v>
      </c>
      <c r="B1769" s="50">
        <v>0.2</v>
      </c>
      <c r="C1769" s="7">
        <v>0</v>
      </c>
      <c r="D1769" s="6" t="str">
        <f t="shared" si="27"/>
        <v>No</v>
      </c>
    </row>
    <row r="1770" spans="1:4" x14ac:dyDescent="0.3">
      <c r="A1770" s="3" t="s">
        <v>36</v>
      </c>
      <c r="B1770" s="50">
        <v>0.4</v>
      </c>
      <c r="C1770" s="7">
        <v>0</v>
      </c>
      <c r="D1770" s="6" t="str">
        <f t="shared" si="27"/>
        <v>No</v>
      </c>
    </row>
    <row r="1771" spans="1:4" x14ac:dyDescent="0.3">
      <c r="A1771" s="3" t="s">
        <v>36</v>
      </c>
      <c r="B1771" s="50">
        <v>0.4</v>
      </c>
      <c r="C1771" s="7">
        <v>0</v>
      </c>
      <c r="D1771" s="6" t="str">
        <f t="shared" si="27"/>
        <v>No</v>
      </c>
    </row>
    <row r="1772" spans="1:4" x14ac:dyDescent="0.3">
      <c r="A1772" s="3" t="s">
        <v>36</v>
      </c>
      <c r="B1772" s="50">
        <v>0.8</v>
      </c>
      <c r="C1772" s="7">
        <v>182</v>
      </c>
      <c r="D1772" s="6" t="str">
        <f t="shared" si="27"/>
        <v>Yes</v>
      </c>
    </row>
    <row r="1773" spans="1:4" x14ac:dyDescent="0.3">
      <c r="A1773" s="3" t="s">
        <v>36</v>
      </c>
      <c r="B1773" s="50">
        <v>0</v>
      </c>
      <c r="C1773" s="7">
        <v>0</v>
      </c>
      <c r="D1773" s="6" t="str">
        <f t="shared" si="27"/>
        <v>No</v>
      </c>
    </row>
    <row r="1774" spans="1:4" x14ac:dyDescent="0.3">
      <c r="A1774" s="3" t="s">
        <v>36</v>
      </c>
      <c r="B1774" s="50">
        <v>1.7</v>
      </c>
      <c r="C1774" s="7">
        <v>0</v>
      </c>
      <c r="D1774" s="6" t="str">
        <f t="shared" si="27"/>
        <v>No</v>
      </c>
    </row>
    <row r="1775" spans="1:4" x14ac:dyDescent="0.3">
      <c r="A1775" s="3" t="s">
        <v>36</v>
      </c>
      <c r="B1775" s="50">
        <v>2</v>
      </c>
      <c r="C1775" s="7">
        <v>0</v>
      </c>
      <c r="D1775" s="6" t="str">
        <f t="shared" si="27"/>
        <v>No</v>
      </c>
    </row>
    <row r="1776" spans="1:4" x14ac:dyDescent="0.3">
      <c r="A1776" s="3" t="s">
        <v>37</v>
      </c>
      <c r="B1776" s="50">
        <v>4.5</v>
      </c>
      <c r="C1776" s="7">
        <v>0</v>
      </c>
      <c r="D1776" s="6" t="str">
        <f t="shared" si="27"/>
        <v>No</v>
      </c>
    </row>
    <row r="1777" spans="1:4" x14ac:dyDescent="0.3">
      <c r="A1777" s="3" t="s">
        <v>36</v>
      </c>
      <c r="B1777" s="50">
        <v>0.7</v>
      </c>
      <c r="C1777" s="7">
        <v>109</v>
      </c>
      <c r="D1777" s="6" t="str">
        <f t="shared" si="27"/>
        <v>Yes</v>
      </c>
    </row>
    <row r="1778" spans="1:4" x14ac:dyDescent="0.3">
      <c r="A1778" s="3" t="s">
        <v>36</v>
      </c>
      <c r="B1778" s="50">
        <v>2.6</v>
      </c>
      <c r="C1778" s="7">
        <v>0</v>
      </c>
      <c r="D1778" s="6" t="str">
        <f t="shared" si="27"/>
        <v>No</v>
      </c>
    </row>
    <row r="1779" spans="1:4" x14ac:dyDescent="0.3">
      <c r="A1779" s="3" t="s">
        <v>36</v>
      </c>
      <c r="B1779" s="50">
        <v>1.3</v>
      </c>
      <c r="C1779" s="7">
        <v>236</v>
      </c>
      <c r="D1779" s="6" t="str">
        <f t="shared" si="27"/>
        <v>Yes</v>
      </c>
    </row>
    <row r="1780" spans="1:4" x14ac:dyDescent="0.3">
      <c r="A1780" s="3" t="s">
        <v>36</v>
      </c>
      <c r="B1780" s="50">
        <v>8.1</v>
      </c>
      <c r="C1780" s="7">
        <v>397</v>
      </c>
      <c r="D1780" s="6" t="str">
        <f t="shared" si="27"/>
        <v>Yes</v>
      </c>
    </row>
    <row r="1781" spans="1:4" x14ac:dyDescent="0.3">
      <c r="A1781" s="3" t="s">
        <v>36</v>
      </c>
      <c r="B1781" s="50">
        <v>0.1</v>
      </c>
      <c r="C1781" s="7">
        <v>0</v>
      </c>
      <c r="D1781" s="6" t="str">
        <f t="shared" si="27"/>
        <v>No</v>
      </c>
    </row>
    <row r="1782" spans="1:4" x14ac:dyDescent="0.3">
      <c r="A1782" s="3" t="s">
        <v>36</v>
      </c>
      <c r="B1782" s="50">
        <v>0.5</v>
      </c>
      <c r="C1782" s="7">
        <v>0</v>
      </c>
      <c r="D1782" s="6" t="str">
        <f t="shared" si="27"/>
        <v>No</v>
      </c>
    </row>
    <row r="1783" spans="1:4" x14ac:dyDescent="0.3">
      <c r="A1783" s="3" t="s">
        <v>36</v>
      </c>
      <c r="B1783" s="50">
        <v>1.5</v>
      </c>
      <c r="C1783" s="7">
        <v>117</v>
      </c>
      <c r="D1783" s="6" t="str">
        <f t="shared" si="27"/>
        <v>Yes</v>
      </c>
    </row>
    <row r="1784" spans="1:4" x14ac:dyDescent="0.3">
      <c r="A1784" s="3" t="s">
        <v>36</v>
      </c>
      <c r="B1784" s="50">
        <v>1</v>
      </c>
      <c r="C1784" s="7">
        <v>0</v>
      </c>
      <c r="D1784" s="6" t="str">
        <f t="shared" si="27"/>
        <v>No</v>
      </c>
    </row>
    <row r="1785" spans="1:4" x14ac:dyDescent="0.3">
      <c r="A1785" s="3" t="s">
        <v>36</v>
      </c>
      <c r="B1785" s="50">
        <v>1.4</v>
      </c>
      <c r="C1785" s="7">
        <v>0</v>
      </c>
      <c r="D1785" s="6" t="str">
        <f t="shared" si="27"/>
        <v>No</v>
      </c>
    </row>
    <row r="1786" spans="1:4" x14ac:dyDescent="0.3">
      <c r="A1786" s="3" t="s">
        <v>36</v>
      </c>
      <c r="B1786" s="50">
        <v>0.3</v>
      </c>
      <c r="C1786" s="7">
        <v>93</v>
      </c>
      <c r="D1786" s="6" t="str">
        <f t="shared" si="27"/>
        <v>Yes</v>
      </c>
    </row>
    <row r="1787" spans="1:4" x14ac:dyDescent="0.3">
      <c r="A1787" s="3" t="s">
        <v>36</v>
      </c>
      <c r="B1787" s="50">
        <v>1.8</v>
      </c>
      <c r="C1787" s="7">
        <v>0</v>
      </c>
      <c r="D1787" s="6" t="str">
        <f t="shared" si="27"/>
        <v>No</v>
      </c>
    </row>
    <row r="1788" spans="1:4" x14ac:dyDescent="0.3">
      <c r="A1788" s="3" t="s">
        <v>36</v>
      </c>
      <c r="B1788" s="50">
        <v>1.9</v>
      </c>
      <c r="C1788" s="7">
        <v>141</v>
      </c>
      <c r="D1788" s="6" t="str">
        <f t="shared" si="27"/>
        <v>Yes</v>
      </c>
    </row>
    <row r="1789" spans="1:4" x14ac:dyDescent="0.3">
      <c r="A1789" s="3" t="s">
        <v>37</v>
      </c>
      <c r="B1789" s="50">
        <v>4.2</v>
      </c>
      <c r="C1789" s="7">
        <v>0</v>
      </c>
      <c r="D1789" s="6" t="str">
        <f t="shared" si="27"/>
        <v>No</v>
      </c>
    </row>
    <row r="1790" spans="1:4" x14ac:dyDescent="0.3">
      <c r="A1790" s="3" t="s">
        <v>36</v>
      </c>
      <c r="B1790" s="50">
        <v>0</v>
      </c>
      <c r="C1790" s="7">
        <v>103</v>
      </c>
      <c r="D1790" s="6" t="str">
        <f t="shared" si="27"/>
        <v>Yes</v>
      </c>
    </row>
    <row r="1791" spans="1:4" x14ac:dyDescent="0.3">
      <c r="A1791" s="3" t="s">
        <v>36</v>
      </c>
      <c r="B1791" s="50">
        <v>0.6</v>
      </c>
      <c r="C1791" s="7">
        <v>0</v>
      </c>
      <c r="D1791" s="6" t="str">
        <f t="shared" si="27"/>
        <v>No</v>
      </c>
    </row>
    <row r="1792" spans="1:4" x14ac:dyDescent="0.3">
      <c r="A1792" s="3" t="s">
        <v>36</v>
      </c>
      <c r="B1792" s="50">
        <v>0.4</v>
      </c>
      <c r="C1792" s="7">
        <v>107</v>
      </c>
      <c r="D1792" s="6" t="str">
        <f t="shared" si="27"/>
        <v>Yes</v>
      </c>
    </row>
    <row r="1793" spans="1:4" x14ac:dyDescent="0.3">
      <c r="A1793" s="3" t="s">
        <v>36</v>
      </c>
      <c r="B1793" s="50">
        <v>0</v>
      </c>
      <c r="C1793" s="7">
        <v>114</v>
      </c>
      <c r="D1793" s="6" t="str">
        <f t="shared" si="27"/>
        <v>Yes</v>
      </c>
    </row>
    <row r="1794" spans="1:4" x14ac:dyDescent="0.3">
      <c r="A1794" s="3" t="s">
        <v>36</v>
      </c>
      <c r="B1794" s="50">
        <v>2.6</v>
      </c>
      <c r="C1794" s="7">
        <v>97</v>
      </c>
      <c r="D1794" s="6" t="str">
        <f t="shared" si="27"/>
        <v>Yes</v>
      </c>
    </row>
    <row r="1795" spans="1:4" x14ac:dyDescent="0.3">
      <c r="A1795" s="3" t="s">
        <v>36</v>
      </c>
      <c r="B1795" s="50">
        <v>1</v>
      </c>
      <c r="C1795" s="7">
        <v>0</v>
      </c>
      <c r="D1795" s="6" t="str">
        <f t="shared" ref="D1795:D1858" si="28">IF(C1795=0,"No","Yes")</f>
        <v>No</v>
      </c>
    </row>
    <row r="1796" spans="1:4" x14ac:dyDescent="0.3">
      <c r="A1796" s="3" t="s">
        <v>36</v>
      </c>
      <c r="B1796" s="50">
        <v>2.67</v>
      </c>
      <c r="C1796" s="7">
        <v>0</v>
      </c>
      <c r="D1796" s="6" t="str">
        <f t="shared" si="28"/>
        <v>No</v>
      </c>
    </row>
    <row r="1797" spans="1:4" x14ac:dyDescent="0.3">
      <c r="A1797" s="3" t="s">
        <v>36</v>
      </c>
      <c r="B1797" s="50">
        <v>0.1</v>
      </c>
      <c r="C1797" s="7">
        <v>0</v>
      </c>
      <c r="D1797" s="6" t="str">
        <f t="shared" si="28"/>
        <v>No</v>
      </c>
    </row>
    <row r="1798" spans="1:4" x14ac:dyDescent="0.3">
      <c r="A1798" s="3" t="s">
        <v>37</v>
      </c>
      <c r="B1798" s="50">
        <v>3.3</v>
      </c>
      <c r="C1798" s="7">
        <v>589</v>
      </c>
      <c r="D1798" s="6" t="str">
        <f t="shared" si="28"/>
        <v>Yes</v>
      </c>
    </row>
    <row r="1799" spans="1:4" x14ac:dyDescent="0.3">
      <c r="A1799" s="3" t="s">
        <v>36</v>
      </c>
      <c r="B1799" s="50">
        <v>0.4</v>
      </c>
      <c r="C1799" s="7">
        <v>0</v>
      </c>
      <c r="D1799" s="6" t="str">
        <f t="shared" si="28"/>
        <v>No</v>
      </c>
    </row>
    <row r="1800" spans="1:4" x14ac:dyDescent="0.3">
      <c r="A1800" s="3" t="s">
        <v>36</v>
      </c>
      <c r="B1800" s="50">
        <v>0.3</v>
      </c>
      <c r="C1800" s="7">
        <v>0</v>
      </c>
      <c r="D1800" s="6" t="str">
        <f t="shared" si="28"/>
        <v>No</v>
      </c>
    </row>
    <row r="1801" spans="1:4" x14ac:dyDescent="0.3">
      <c r="A1801" s="3" t="s">
        <v>37</v>
      </c>
      <c r="B1801" s="50">
        <v>6.9</v>
      </c>
      <c r="C1801" s="7">
        <v>343</v>
      </c>
      <c r="D1801" s="6" t="str">
        <f t="shared" si="28"/>
        <v>Yes</v>
      </c>
    </row>
    <row r="1802" spans="1:4" x14ac:dyDescent="0.3">
      <c r="A1802" s="3" t="s">
        <v>36</v>
      </c>
      <c r="B1802" s="50">
        <v>0.2</v>
      </c>
      <c r="C1802" s="7">
        <v>83</v>
      </c>
      <c r="D1802" s="6" t="str">
        <f t="shared" si="28"/>
        <v>Yes</v>
      </c>
    </row>
    <row r="1803" spans="1:4" x14ac:dyDescent="0.3">
      <c r="A1803" s="3" t="s">
        <v>37</v>
      </c>
      <c r="B1803" s="50">
        <v>4.75</v>
      </c>
      <c r="C1803" s="7">
        <v>0</v>
      </c>
      <c r="D1803" s="6" t="str">
        <f t="shared" si="28"/>
        <v>No</v>
      </c>
    </row>
    <row r="1804" spans="1:4" x14ac:dyDescent="0.3">
      <c r="A1804" s="3" t="s">
        <v>36</v>
      </c>
      <c r="B1804" s="50">
        <v>0.5</v>
      </c>
      <c r="C1804" s="7">
        <v>0</v>
      </c>
      <c r="D1804" s="6" t="str">
        <f t="shared" si="28"/>
        <v>No</v>
      </c>
    </row>
    <row r="1805" spans="1:4" x14ac:dyDescent="0.3">
      <c r="A1805" s="3" t="s">
        <v>36</v>
      </c>
      <c r="B1805" s="50">
        <v>0.8</v>
      </c>
      <c r="C1805" s="7">
        <v>0</v>
      </c>
      <c r="D1805" s="6" t="str">
        <f t="shared" si="28"/>
        <v>No</v>
      </c>
    </row>
    <row r="1806" spans="1:4" x14ac:dyDescent="0.3">
      <c r="A1806" s="3" t="s">
        <v>36</v>
      </c>
      <c r="B1806" s="50">
        <v>4.9000000000000004</v>
      </c>
      <c r="C1806" s="7">
        <v>0</v>
      </c>
      <c r="D1806" s="6" t="str">
        <f t="shared" si="28"/>
        <v>No</v>
      </c>
    </row>
    <row r="1807" spans="1:4" x14ac:dyDescent="0.3">
      <c r="A1807" s="3" t="s">
        <v>36</v>
      </c>
      <c r="B1807" s="50">
        <v>0.6</v>
      </c>
      <c r="C1807" s="7">
        <v>144</v>
      </c>
      <c r="D1807" s="6" t="str">
        <f t="shared" si="28"/>
        <v>Yes</v>
      </c>
    </row>
    <row r="1808" spans="1:4" x14ac:dyDescent="0.3">
      <c r="A1808" s="3" t="s">
        <v>36</v>
      </c>
      <c r="B1808" s="50">
        <v>0.6</v>
      </c>
      <c r="C1808" s="7">
        <v>0</v>
      </c>
      <c r="D1808" s="6" t="str">
        <f t="shared" si="28"/>
        <v>No</v>
      </c>
    </row>
    <row r="1809" spans="1:4" x14ac:dyDescent="0.3">
      <c r="A1809" s="3" t="s">
        <v>36</v>
      </c>
      <c r="B1809" s="50">
        <v>4.9000000000000004</v>
      </c>
      <c r="C1809" s="7">
        <v>208</v>
      </c>
      <c r="D1809" s="6" t="str">
        <f t="shared" si="28"/>
        <v>Yes</v>
      </c>
    </row>
    <row r="1810" spans="1:4" x14ac:dyDescent="0.3">
      <c r="A1810" s="3" t="s">
        <v>37</v>
      </c>
      <c r="B1810" s="50">
        <v>3</v>
      </c>
      <c r="C1810" s="7">
        <v>0</v>
      </c>
      <c r="D1810" s="6" t="str">
        <f t="shared" si="28"/>
        <v>No</v>
      </c>
    </row>
    <row r="1811" spans="1:4" x14ac:dyDescent="0.3">
      <c r="A1811" s="3" t="s">
        <v>37</v>
      </c>
      <c r="B1811" s="50">
        <v>4.2</v>
      </c>
      <c r="C1811" s="7">
        <v>0</v>
      </c>
      <c r="D1811" s="6" t="str">
        <f t="shared" si="28"/>
        <v>No</v>
      </c>
    </row>
    <row r="1812" spans="1:4" x14ac:dyDescent="0.3">
      <c r="A1812" s="3" t="s">
        <v>36</v>
      </c>
      <c r="B1812" s="50">
        <v>2.8</v>
      </c>
      <c r="C1812" s="7">
        <v>0</v>
      </c>
      <c r="D1812" s="6" t="str">
        <f t="shared" si="28"/>
        <v>No</v>
      </c>
    </row>
    <row r="1813" spans="1:4" x14ac:dyDescent="0.3">
      <c r="A1813" s="3" t="s">
        <v>36</v>
      </c>
      <c r="B1813" s="50">
        <v>2</v>
      </c>
      <c r="C1813" s="7">
        <v>0</v>
      </c>
      <c r="D1813" s="6" t="str">
        <f t="shared" si="28"/>
        <v>No</v>
      </c>
    </row>
    <row r="1814" spans="1:4" x14ac:dyDescent="0.3">
      <c r="A1814" s="3" t="s">
        <v>36</v>
      </c>
      <c r="B1814" s="50">
        <v>1.4</v>
      </c>
      <c r="C1814" s="7">
        <v>98</v>
      </c>
      <c r="D1814" s="6" t="str">
        <f t="shared" si="28"/>
        <v>Yes</v>
      </c>
    </row>
    <row r="1815" spans="1:4" x14ac:dyDescent="0.3">
      <c r="A1815" s="3" t="s">
        <v>36</v>
      </c>
      <c r="B1815" s="50">
        <v>2.6</v>
      </c>
      <c r="C1815" s="7">
        <v>0</v>
      </c>
      <c r="D1815" s="6" t="str">
        <f t="shared" si="28"/>
        <v>No</v>
      </c>
    </row>
    <row r="1816" spans="1:4" x14ac:dyDescent="0.3">
      <c r="A1816" s="3" t="s">
        <v>36</v>
      </c>
      <c r="B1816" s="50">
        <v>0.8</v>
      </c>
      <c r="C1816" s="7">
        <v>0</v>
      </c>
      <c r="D1816" s="6" t="str">
        <f t="shared" si="28"/>
        <v>No</v>
      </c>
    </row>
    <row r="1817" spans="1:4" x14ac:dyDescent="0.3">
      <c r="A1817" s="3" t="s">
        <v>36</v>
      </c>
      <c r="B1817" s="50">
        <v>0.2</v>
      </c>
      <c r="C1817" s="7">
        <v>86</v>
      </c>
      <c r="D1817" s="6" t="str">
        <f t="shared" si="28"/>
        <v>Yes</v>
      </c>
    </row>
    <row r="1818" spans="1:4" x14ac:dyDescent="0.3">
      <c r="A1818" s="3" t="s">
        <v>36</v>
      </c>
      <c r="B1818" s="50">
        <v>0.9</v>
      </c>
      <c r="C1818" s="7">
        <v>111</v>
      </c>
      <c r="D1818" s="6" t="str">
        <f t="shared" si="28"/>
        <v>Yes</v>
      </c>
    </row>
    <row r="1819" spans="1:4" x14ac:dyDescent="0.3">
      <c r="A1819" s="3" t="s">
        <v>36</v>
      </c>
      <c r="B1819" s="50">
        <v>0.8</v>
      </c>
      <c r="C1819" s="7">
        <v>0</v>
      </c>
      <c r="D1819" s="6" t="str">
        <f t="shared" si="28"/>
        <v>No</v>
      </c>
    </row>
    <row r="1820" spans="1:4" x14ac:dyDescent="0.3">
      <c r="A1820" s="3" t="s">
        <v>36</v>
      </c>
      <c r="B1820" s="50">
        <v>0.2</v>
      </c>
      <c r="C1820" s="7">
        <v>0</v>
      </c>
      <c r="D1820" s="6" t="str">
        <f t="shared" si="28"/>
        <v>No</v>
      </c>
    </row>
    <row r="1821" spans="1:4" x14ac:dyDescent="0.3">
      <c r="A1821" s="3" t="s">
        <v>36</v>
      </c>
      <c r="B1821" s="50">
        <v>1.3</v>
      </c>
      <c r="C1821" s="7">
        <v>0</v>
      </c>
      <c r="D1821" s="6" t="str">
        <f t="shared" si="28"/>
        <v>No</v>
      </c>
    </row>
    <row r="1822" spans="1:4" x14ac:dyDescent="0.3">
      <c r="A1822" s="3" t="s">
        <v>36</v>
      </c>
      <c r="B1822" s="50">
        <v>1.4</v>
      </c>
      <c r="C1822" s="7">
        <v>102</v>
      </c>
      <c r="D1822" s="6" t="str">
        <f t="shared" si="28"/>
        <v>Yes</v>
      </c>
    </row>
    <row r="1823" spans="1:4" x14ac:dyDescent="0.3">
      <c r="A1823" s="3" t="s">
        <v>36</v>
      </c>
      <c r="B1823" s="50">
        <v>1</v>
      </c>
      <c r="C1823" s="7">
        <v>0</v>
      </c>
      <c r="D1823" s="6" t="str">
        <f t="shared" si="28"/>
        <v>No</v>
      </c>
    </row>
    <row r="1824" spans="1:4" x14ac:dyDescent="0.3">
      <c r="A1824" s="3" t="s">
        <v>36</v>
      </c>
      <c r="B1824" s="50">
        <v>1.7</v>
      </c>
      <c r="C1824" s="7">
        <v>0</v>
      </c>
      <c r="D1824" s="6" t="str">
        <f t="shared" si="28"/>
        <v>No</v>
      </c>
    </row>
    <row r="1825" spans="1:4" x14ac:dyDescent="0.3">
      <c r="A1825" s="3" t="s">
        <v>36</v>
      </c>
      <c r="B1825" s="50">
        <v>1.5</v>
      </c>
      <c r="C1825" s="7">
        <v>0</v>
      </c>
      <c r="D1825" s="6" t="str">
        <f t="shared" si="28"/>
        <v>No</v>
      </c>
    </row>
    <row r="1826" spans="1:4" x14ac:dyDescent="0.3">
      <c r="A1826" s="3" t="s">
        <v>36</v>
      </c>
      <c r="B1826" s="50">
        <v>1.6</v>
      </c>
      <c r="C1826" s="7">
        <v>0</v>
      </c>
      <c r="D1826" s="6" t="str">
        <f t="shared" si="28"/>
        <v>No</v>
      </c>
    </row>
    <row r="1827" spans="1:4" x14ac:dyDescent="0.3">
      <c r="A1827" s="3" t="s">
        <v>36</v>
      </c>
      <c r="B1827" s="50">
        <v>0.4</v>
      </c>
      <c r="C1827" s="7">
        <v>0</v>
      </c>
      <c r="D1827" s="6" t="str">
        <f t="shared" si="28"/>
        <v>No</v>
      </c>
    </row>
    <row r="1828" spans="1:4" x14ac:dyDescent="0.3">
      <c r="A1828" s="3" t="s">
        <v>36</v>
      </c>
      <c r="B1828" s="50">
        <v>2.8</v>
      </c>
      <c r="C1828" s="7">
        <v>0</v>
      </c>
      <c r="D1828" s="6" t="str">
        <f t="shared" si="28"/>
        <v>No</v>
      </c>
    </row>
    <row r="1829" spans="1:4" x14ac:dyDescent="0.3">
      <c r="A1829" s="3" t="s">
        <v>36</v>
      </c>
      <c r="B1829" s="50">
        <v>0.5</v>
      </c>
      <c r="C1829" s="7">
        <v>0</v>
      </c>
      <c r="D1829" s="6" t="str">
        <f t="shared" si="28"/>
        <v>No</v>
      </c>
    </row>
    <row r="1830" spans="1:4" x14ac:dyDescent="0.3">
      <c r="A1830" s="3" t="s">
        <v>36</v>
      </c>
      <c r="B1830" s="50">
        <v>1.5</v>
      </c>
      <c r="C1830" s="7">
        <v>0</v>
      </c>
      <c r="D1830" s="6" t="str">
        <f t="shared" si="28"/>
        <v>No</v>
      </c>
    </row>
    <row r="1831" spans="1:4" x14ac:dyDescent="0.3">
      <c r="A1831" s="3" t="s">
        <v>36</v>
      </c>
      <c r="B1831" s="50">
        <v>1.3</v>
      </c>
      <c r="C1831" s="7">
        <v>123</v>
      </c>
      <c r="D1831" s="6" t="str">
        <f t="shared" si="28"/>
        <v>Yes</v>
      </c>
    </row>
    <row r="1832" spans="1:4" x14ac:dyDescent="0.3">
      <c r="A1832" s="3" t="s">
        <v>36</v>
      </c>
      <c r="B1832" s="50">
        <v>0.1</v>
      </c>
      <c r="C1832" s="7">
        <v>0</v>
      </c>
      <c r="D1832" s="6" t="str">
        <f t="shared" si="28"/>
        <v>No</v>
      </c>
    </row>
    <row r="1833" spans="1:4" x14ac:dyDescent="0.3">
      <c r="A1833" s="3" t="s">
        <v>36</v>
      </c>
      <c r="B1833" s="50">
        <v>0.3</v>
      </c>
      <c r="C1833" s="7">
        <v>0</v>
      </c>
      <c r="D1833" s="6" t="str">
        <f t="shared" si="28"/>
        <v>No</v>
      </c>
    </row>
    <row r="1834" spans="1:4" x14ac:dyDescent="0.3">
      <c r="A1834" s="3" t="s">
        <v>36</v>
      </c>
      <c r="B1834" s="50">
        <v>8.1</v>
      </c>
      <c r="C1834" s="7">
        <v>0</v>
      </c>
      <c r="D1834" s="6" t="str">
        <f t="shared" si="28"/>
        <v>No</v>
      </c>
    </row>
    <row r="1835" spans="1:4" x14ac:dyDescent="0.3">
      <c r="A1835" s="3" t="s">
        <v>36</v>
      </c>
      <c r="B1835" s="50">
        <v>8.1</v>
      </c>
      <c r="C1835" s="7">
        <v>0</v>
      </c>
      <c r="D1835" s="6" t="str">
        <f t="shared" si="28"/>
        <v>No</v>
      </c>
    </row>
    <row r="1836" spans="1:4" x14ac:dyDescent="0.3">
      <c r="A1836" s="3" t="s">
        <v>36</v>
      </c>
      <c r="B1836" s="50">
        <v>1.6</v>
      </c>
      <c r="C1836" s="7">
        <v>82</v>
      </c>
      <c r="D1836" s="6" t="str">
        <f t="shared" si="28"/>
        <v>Yes</v>
      </c>
    </row>
    <row r="1837" spans="1:4" x14ac:dyDescent="0.3">
      <c r="A1837" s="3" t="s">
        <v>36</v>
      </c>
      <c r="B1837" s="50">
        <v>1.8</v>
      </c>
      <c r="C1837" s="7">
        <v>0</v>
      </c>
      <c r="D1837" s="6" t="str">
        <f t="shared" si="28"/>
        <v>No</v>
      </c>
    </row>
    <row r="1838" spans="1:4" x14ac:dyDescent="0.3">
      <c r="A1838" s="3" t="s">
        <v>36</v>
      </c>
      <c r="B1838" s="50">
        <v>0.4</v>
      </c>
      <c r="C1838" s="7">
        <v>0</v>
      </c>
      <c r="D1838" s="6" t="str">
        <f t="shared" si="28"/>
        <v>No</v>
      </c>
    </row>
    <row r="1839" spans="1:4" x14ac:dyDescent="0.3">
      <c r="A1839" s="3" t="s">
        <v>36</v>
      </c>
      <c r="B1839" s="50">
        <v>1.2</v>
      </c>
      <c r="C1839" s="7">
        <v>98</v>
      </c>
      <c r="D1839" s="6" t="str">
        <f t="shared" si="28"/>
        <v>Yes</v>
      </c>
    </row>
    <row r="1840" spans="1:4" x14ac:dyDescent="0.3">
      <c r="A1840" s="3" t="s">
        <v>36</v>
      </c>
      <c r="B1840" s="50">
        <v>2.7</v>
      </c>
      <c r="C1840" s="7">
        <v>0</v>
      </c>
      <c r="D1840" s="6" t="str">
        <f t="shared" si="28"/>
        <v>No</v>
      </c>
    </row>
    <row r="1841" spans="1:4" x14ac:dyDescent="0.3">
      <c r="A1841" s="3" t="s">
        <v>36</v>
      </c>
      <c r="B1841" s="50">
        <v>1.8</v>
      </c>
      <c r="C1841" s="7">
        <v>0</v>
      </c>
      <c r="D1841" s="6" t="str">
        <f t="shared" si="28"/>
        <v>No</v>
      </c>
    </row>
    <row r="1842" spans="1:4" x14ac:dyDescent="0.3">
      <c r="A1842" s="3" t="s">
        <v>36</v>
      </c>
      <c r="B1842" s="50">
        <v>0.4</v>
      </c>
      <c r="C1842" s="7">
        <v>0</v>
      </c>
      <c r="D1842" s="6" t="str">
        <f t="shared" si="28"/>
        <v>No</v>
      </c>
    </row>
    <row r="1843" spans="1:4" x14ac:dyDescent="0.3">
      <c r="A1843" s="3" t="s">
        <v>37</v>
      </c>
      <c r="B1843" s="50">
        <v>0.7</v>
      </c>
      <c r="C1843" s="7">
        <v>312</v>
      </c>
      <c r="D1843" s="6" t="str">
        <f t="shared" si="28"/>
        <v>Yes</v>
      </c>
    </row>
    <row r="1844" spans="1:4" x14ac:dyDescent="0.3">
      <c r="A1844" s="3" t="s">
        <v>36</v>
      </c>
      <c r="B1844" s="50">
        <v>1.8</v>
      </c>
      <c r="C1844" s="7">
        <v>0</v>
      </c>
      <c r="D1844" s="6" t="str">
        <f t="shared" si="28"/>
        <v>No</v>
      </c>
    </row>
    <row r="1845" spans="1:4" x14ac:dyDescent="0.3">
      <c r="A1845" s="3" t="s">
        <v>36</v>
      </c>
      <c r="B1845" s="50">
        <v>6.3</v>
      </c>
      <c r="C1845" s="7">
        <v>0</v>
      </c>
      <c r="D1845" s="6" t="str">
        <f t="shared" si="28"/>
        <v>No</v>
      </c>
    </row>
    <row r="1846" spans="1:4" x14ac:dyDescent="0.3">
      <c r="A1846" s="3" t="s">
        <v>36</v>
      </c>
      <c r="B1846" s="50">
        <v>0.2</v>
      </c>
      <c r="C1846" s="7">
        <v>0</v>
      </c>
      <c r="D1846" s="6" t="str">
        <f t="shared" si="28"/>
        <v>No</v>
      </c>
    </row>
    <row r="1847" spans="1:4" x14ac:dyDescent="0.3">
      <c r="A1847" s="3" t="s">
        <v>37</v>
      </c>
      <c r="B1847" s="50">
        <v>1.3</v>
      </c>
      <c r="C1847" s="7">
        <v>0</v>
      </c>
      <c r="D1847" s="6" t="str">
        <f t="shared" si="28"/>
        <v>No</v>
      </c>
    </row>
    <row r="1848" spans="1:4" x14ac:dyDescent="0.3">
      <c r="A1848" s="3" t="s">
        <v>36</v>
      </c>
      <c r="B1848" s="50">
        <v>2.4</v>
      </c>
      <c r="C1848" s="7">
        <v>0</v>
      </c>
      <c r="D1848" s="6" t="str">
        <f t="shared" si="28"/>
        <v>No</v>
      </c>
    </row>
    <row r="1849" spans="1:4" x14ac:dyDescent="0.3">
      <c r="A1849" s="3" t="s">
        <v>36</v>
      </c>
      <c r="B1849" s="50">
        <v>0.4</v>
      </c>
      <c r="C1849" s="7">
        <v>76</v>
      </c>
      <c r="D1849" s="6" t="str">
        <f t="shared" si="28"/>
        <v>Yes</v>
      </c>
    </row>
    <row r="1850" spans="1:4" x14ac:dyDescent="0.3">
      <c r="A1850" s="3" t="s">
        <v>36</v>
      </c>
      <c r="B1850" s="50">
        <v>0.7</v>
      </c>
      <c r="C1850" s="7">
        <v>223</v>
      </c>
      <c r="D1850" s="6" t="str">
        <f t="shared" si="28"/>
        <v>Yes</v>
      </c>
    </row>
    <row r="1851" spans="1:4" x14ac:dyDescent="0.3">
      <c r="A1851" s="3" t="s">
        <v>36</v>
      </c>
      <c r="B1851" s="50">
        <v>2</v>
      </c>
      <c r="C1851" s="7">
        <v>93</v>
      </c>
      <c r="D1851" s="6" t="str">
        <f t="shared" si="28"/>
        <v>Yes</v>
      </c>
    </row>
    <row r="1852" spans="1:4" x14ac:dyDescent="0.3">
      <c r="A1852" s="3" t="s">
        <v>36</v>
      </c>
      <c r="B1852" s="50">
        <v>1.6</v>
      </c>
      <c r="C1852" s="7">
        <v>0</v>
      </c>
      <c r="D1852" s="6" t="str">
        <f t="shared" si="28"/>
        <v>No</v>
      </c>
    </row>
    <row r="1853" spans="1:4" x14ac:dyDescent="0.3">
      <c r="A1853" s="3" t="s">
        <v>36</v>
      </c>
      <c r="B1853" s="50">
        <v>1.8</v>
      </c>
      <c r="C1853" s="7">
        <v>119</v>
      </c>
      <c r="D1853" s="6" t="str">
        <f t="shared" si="28"/>
        <v>Yes</v>
      </c>
    </row>
    <row r="1854" spans="1:4" x14ac:dyDescent="0.3">
      <c r="A1854" s="3" t="s">
        <v>36</v>
      </c>
      <c r="B1854" s="50">
        <v>1.2</v>
      </c>
      <c r="C1854" s="7">
        <v>139</v>
      </c>
      <c r="D1854" s="6" t="str">
        <f t="shared" si="28"/>
        <v>Yes</v>
      </c>
    </row>
    <row r="1855" spans="1:4" x14ac:dyDescent="0.3">
      <c r="A1855" s="3" t="s">
        <v>36</v>
      </c>
      <c r="B1855" s="50">
        <v>1</v>
      </c>
      <c r="C1855" s="7">
        <v>0</v>
      </c>
      <c r="D1855" s="6" t="str">
        <f t="shared" si="28"/>
        <v>No</v>
      </c>
    </row>
    <row r="1856" spans="1:4" x14ac:dyDescent="0.3">
      <c r="A1856" s="3" t="s">
        <v>36</v>
      </c>
      <c r="B1856" s="50">
        <v>2.6</v>
      </c>
      <c r="C1856" s="7">
        <v>0</v>
      </c>
      <c r="D1856" s="6" t="str">
        <f t="shared" si="28"/>
        <v>No</v>
      </c>
    </row>
    <row r="1857" spans="1:4" x14ac:dyDescent="0.3">
      <c r="A1857" s="3" t="s">
        <v>36</v>
      </c>
      <c r="B1857" s="50">
        <v>0.6</v>
      </c>
      <c r="C1857" s="7">
        <v>328</v>
      </c>
      <c r="D1857" s="6" t="str">
        <f t="shared" si="28"/>
        <v>Yes</v>
      </c>
    </row>
    <row r="1858" spans="1:4" x14ac:dyDescent="0.3">
      <c r="A1858" s="3" t="s">
        <v>36</v>
      </c>
      <c r="B1858" s="50">
        <v>2</v>
      </c>
      <c r="C1858" s="7">
        <v>0</v>
      </c>
      <c r="D1858" s="6" t="str">
        <f t="shared" si="28"/>
        <v>No</v>
      </c>
    </row>
    <row r="1859" spans="1:4" x14ac:dyDescent="0.3">
      <c r="A1859" s="3" t="s">
        <v>36</v>
      </c>
      <c r="B1859" s="50">
        <v>0.8</v>
      </c>
      <c r="C1859" s="7">
        <v>0</v>
      </c>
      <c r="D1859" s="6" t="str">
        <f t="shared" ref="D1859:D1922" si="29">IF(C1859=0,"No","Yes")</f>
        <v>No</v>
      </c>
    </row>
    <row r="1860" spans="1:4" x14ac:dyDescent="0.3">
      <c r="A1860" s="3" t="s">
        <v>36</v>
      </c>
      <c r="B1860" s="50">
        <v>0.9</v>
      </c>
      <c r="C1860" s="7">
        <v>0</v>
      </c>
      <c r="D1860" s="6" t="str">
        <f t="shared" si="29"/>
        <v>No</v>
      </c>
    </row>
    <row r="1861" spans="1:4" x14ac:dyDescent="0.3">
      <c r="A1861" s="3" t="s">
        <v>36</v>
      </c>
      <c r="B1861" s="50">
        <v>1.1000000000000001</v>
      </c>
      <c r="C1861" s="7">
        <v>164</v>
      </c>
      <c r="D1861" s="6" t="str">
        <f t="shared" si="29"/>
        <v>Yes</v>
      </c>
    </row>
    <row r="1862" spans="1:4" x14ac:dyDescent="0.3">
      <c r="A1862" s="3" t="s">
        <v>36</v>
      </c>
      <c r="B1862" s="50">
        <v>0.7</v>
      </c>
      <c r="C1862" s="7">
        <v>0</v>
      </c>
      <c r="D1862" s="6" t="str">
        <f t="shared" si="29"/>
        <v>No</v>
      </c>
    </row>
    <row r="1863" spans="1:4" x14ac:dyDescent="0.3">
      <c r="A1863" s="3" t="s">
        <v>37</v>
      </c>
      <c r="B1863" s="50">
        <v>0.5</v>
      </c>
      <c r="C1863" s="7">
        <v>0</v>
      </c>
      <c r="D1863" s="6" t="str">
        <f t="shared" si="29"/>
        <v>No</v>
      </c>
    </row>
    <row r="1864" spans="1:4" x14ac:dyDescent="0.3">
      <c r="A1864" s="3" t="s">
        <v>36</v>
      </c>
      <c r="B1864" s="50">
        <v>0.6</v>
      </c>
      <c r="C1864" s="7">
        <v>128</v>
      </c>
      <c r="D1864" s="6" t="str">
        <f t="shared" si="29"/>
        <v>Yes</v>
      </c>
    </row>
    <row r="1865" spans="1:4" x14ac:dyDescent="0.3">
      <c r="A1865" s="3" t="s">
        <v>36</v>
      </c>
      <c r="B1865" s="50">
        <v>3.2</v>
      </c>
      <c r="C1865" s="7">
        <v>118</v>
      </c>
      <c r="D1865" s="6" t="str">
        <f t="shared" si="29"/>
        <v>Yes</v>
      </c>
    </row>
    <row r="1866" spans="1:4" x14ac:dyDescent="0.3">
      <c r="A1866" s="3" t="s">
        <v>36</v>
      </c>
      <c r="B1866" s="50">
        <v>1.8</v>
      </c>
      <c r="C1866" s="7">
        <v>0</v>
      </c>
      <c r="D1866" s="6" t="str">
        <f t="shared" si="29"/>
        <v>No</v>
      </c>
    </row>
    <row r="1867" spans="1:4" x14ac:dyDescent="0.3">
      <c r="A1867" s="3" t="s">
        <v>36</v>
      </c>
      <c r="B1867" s="50">
        <v>1.3</v>
      </c>
      <c r="C1867" s="7">
        <v>94</v>
      </c>
      <c r="D1867" s="6" t="str">
        <f t="shared" si="29"/>
        <v>Yes</v>
      </c>
    </row>
    <row r="1868" spans="1:4" x14ac:dyDescent="0.3">
      <c r="A1868" s="3" t="s">
        <v>36</v>
      </c>
      <c r="B1868" s="50">
        <v>1.3</v>
      </c>
      <c r="C1868" s="7">
        <v>0</v>
      </c>
      <c r="D1868" s="6" t="str">
        <f t="shared" si="29"/>
        <v>No</v>
      </c>
    </row>
    <row r="1869" spans="1:4" x14ac:dyDescent="0.3">
      <c r="A1869" s="3" t="s">
        <v>36</v>
      </c>
      <c r="B1869" s="50">
        <v>1.6</v>
      </c>
      <c r="C1869" s="7">
        <v>197</v>
      </c>
      <c r="D1869" s="6" t="str">
        <f t="shared" si="29"/>
        <v>Yes</v>
      </c>
    </row>
    <row r="1870" spans="1:4" x14ac:dyDescent="0.3">
      <c r="A1870" s="3" t="s">
        <v>36</v>
      </c>
      <c r="B1870" s="50">
        <v>2.9</v>
      </c>
      <c r="C1870" s="7">
        <v>0</v>
      </c>
      <c r="D1870" s="6" t="str">
        <f t="shared" si="29"/>
        <v>No</v>
      </c>
    </row>
    <row r="1871" spans="1:4" x14ac:dyDescent="0.3">
      <c r="A1871" s="3" t="s">
        <v>36</v>
      </c>
      <c r="B1871" s="50">
        <v>1.9</v>
      </c>
      <c r="C1871" s="7">
        <v>100</v>
      </c>
      <c r="D1871" s="6" t="str">
        <f t="shared" si="29"/>
        <v>Yes</v>
      </c>
    </row>
    <row r="1872" spans="1:4" x14ac:dyDescent="0.3">
      <c r="A1872" s="3" t="s">
        <v>36</v>
      </c>
      <c r="B1872" s="50">
        <v>0.3</v>
      </c>
      <c r="C1872" s="7">
        <v>0</v>
      </c>
      <c r="D1872" s="6" t="str">
        <f t="shared" si="29"/>
        <v>No</v>
      </c>
    </row>
    <row r="1873" spans="1:4" x14ac:dyDescent="0.3">
      <c r="A1873" s="3" t="s">
        <v>37</v>
      </c>
      <c r="B1873" s="50">
        <v>2.1</v>
      </c>
      <c r="C1873" s="7">
        <v>240</v>
      </c>
      <c r="D1873" s="6" t="str">
        <f t="shared" si="29"/>
        <v>Yes</v>
      </c>
    </row>
    <row r="1874" spans="1:4" x14ac:dyDescent="0.3">
      <c r="A1874" s="3" t="s">
        <v>36</v>
      </c>
      <c r="B1874" s="50">
        <v>0.4</v>
      </c>
      <c r="C1874" s="7">
        <v>118</v>
      </c>
      <c r="D1874" s="6" t="str">
        <f t="shared" si="29"/>
        <v>Yes</v>
      </c>
    </row>
    <row r="1875" spans="1:4" x14ac:dyDescent="0.3">
      <c r="A1875" s="3" t="s">
        <v>36</v>
      </c>
      <c r="B1875" s="50">
        <v>3.6</v>
      </c>
      <c r="C1875" s="7">
        <v>188</v>
      </c>
      <c r="D1875" s="6" t="str">
        <f t="shared" si="29"/>
        <v>Yes</v>
      </c>
    </row>
    <row r="1876" spans="1:4" x14ac:dyDescent="0.3">
      <c r="A1876" s="3" t="s">
        <v>36</v>
      </c>
      <c r="B1876" s="50">
        <v>1</v>
      </c>
      <c r="C1876" s="7">
        <v>0</v>
      </c>
      <c r="D1876" s="6" t="str">
        <f t="shared" si="29"/>
        <v>No</v>
      </c>
    </row>
    <row r="1877" spans="1:4" x14ac:dyDescent="0.3">
      <c r="A1877" s="3" t="s">
        <v>36</v>
      </c>
      <c r="B1877" s="50">
        <v>2.67</v>
      </c>
      <c r="C1877" s="7">
        <v>0</v>
      </c>
      <c r="D1877" s="6" t="str">
        <f t="shared" si="29"/>
        <v>No</v>
      </c>
    </row>
    <row r="1878" spans="1:4" x14ac:dyDescent="0.3">
      <c r="A1878" s="3" t="s">
        <v>36</v>
      </c>
      <c r="B1878" s="50">
        <v>1</v>
      </c>
      <c r="C1878" s="7">
        <v>0</v>
      </c>
      <c r="D1878" s="6" t="str">
        <f t="shared" si="29"/>
        <v>No</v>
      </c>
    </row>
    <row r="1879" spans="1:4" x14ac:dyDescent="0.3">
      <c r="A1879" s="3" t="s">
        <v>36</v>
      </c>
      <c r="B1879" s="50">
        <v>0.3</v>
      </c>
      <c r="C1879" s="7">
        <v>0</v>
      </c>
      <c r="D1879" s="6" t="str">
        <f t="shared" si="29"/>
        <v>No</v>
      </c>
    </row>
    <row r="1880" spans="1:4" x14ac:dyDescent="0.3">
      <c r="A1880" s="3" t="s">
        <v>36</v>
      </c>
      <c r="B1880" s="50">
        <v>0.1</v>
      </c>
      <c r="C1880" s="7">
        <v>0</v>
      </c>
      <c r="D1880" s="6" t="str">
        <f t="shared" si="29"/>
        <v>No</v>
      </c>
    </row>
    <row r="1881" spans="1:4" x14ac:dyDescent="0.3">
      <c r="A1881" s="3" t="s">
        <v>36</v>
      </c>
      <c r="B1881" s="50">
        <v>0.9</v>
      </c>
      <c r="C1881" s="7">
        <v>0</v>
      </c>
      <c r="D1881" s="6" t="str">
        <f t="shared" si="29"/>
        <v>No</v>
      </c>
    </row>
    <row r="1882" spans="1:4" x14ac:dyDescent="0.3">
      <c r="A1882" s="3" t="s">
        <v>36</v>
      </c>
      <c r="B1882" s="50">
        <v>0.1</v>
      </c>
      <c r="C1882" s="7">
        <v>161</v>
      </c>
      <c r="D1882" s="6" t="str">
        <f t="shared" si="29"/>
        <v>Yes</v>
      </c>
    </row>
    <row r="1883" spans="1:4" x14ac:dyDescent="0.3">
      <c r="A1883" s="3" t="s">
        <v>36</v>
      </c>
      <c r="B1883" s="50">
        <v>1</v>
      </c>
      <c r="C1883" s="7">
        <v>0</v>
      </c>
      <c r="D1883" s="6" t="str">
        <f t="shared" si="29"/>
        <v>No</v>
      </c>
    </row>
    <row r="1884" spans="1:4" x14ac:dyDescent="0.3">
      <c r="A1884" s="3" t="s">
        <v>36</v>
      </c>
      <c r="B1884" s="50">
        <v>0.4</v>
      </c>
      <c r="C1884" s="7">
        <v>0</v>
      </c>
      <c r="D1884" s="6" t="str">
        <f t="shared" si="29"/>
        <v>No</v>
      </c>
    </row>
    <row r="1885" spans="1:4" x14ac:dyDescent="0.3">
      <c r="A1885" s="3" t="s">
        <v>36</v>
      </c>
      <c r="B1885" s="50">
        <v>1.7</v>
      </c>
      <c r="C1885" s="7">
        <v>0</v>
      </c>
      <c r="D1885" s="6" t="str">
        <f t="shared" si="29"/>
        <v>No</v>
      </c>
    </row>
    <row r="1886" spans="1:4" x14ac:dyDescent="0.3">
      <c r="A1886" s="3" t="s">
        <v>36</v>
      </c>
      <c r="B1886" s="50">
        <v>1.9</v>
      </c>
      <c r="C1886" s="7">
        <v>0</v>
      </c>
      <c r="D1886" s="6" t="str">
        <f t="shared" si="29"/>
        <v>No</v>
      </c>
    </row>
    <row r="1887" spans="1:4" x14ac:dyDescent="0.3">
      <c r="A1887" s="3" t="s">
        <v>36</v>
      </c>
      <c r="B1887" s="50">
        <v>4.9000000000000004</v>
      </c>
      <c r="C1887" s="7">
        <v>272</v>
      </c>
      <c r="D1887" s="6" t="str">
        <f t="shared" si="29"/>
        <v>Yes</v>
      </c>
    </row>
    <row r="1888" spans="1:4" x14ac:dyDescent="0.3">
      <c r="A1888" s="3" t="s">
        <v>36</v>
      </c>
      <c r="B1888" s="50">
        <v>0</v>
      </c>
      <c r="C1888" s="7">
        <v>144</v>
      </c>
      <c r="D1888" s="6" t="str">
        <f t="shared" si="29"/>
        <v>Yes</v>
      </c>
    </row>
    <row r="1889" spans="1:4" x14ac:dyDescent="0.3">
      <c r="A1889" s="3" t="s">
        <v>36</v>
      </c>
      <c r="B1889" s="50">
        <v>0.3</v>
      </c>
      <c r="C1889" s="7">
        <v>0</v>
      </c>
      <c r="D1889" s="6" t="str">
        <f t="shared" si="29"/>
        <v>No</v>
      </c>
    </row>
    <row r="1890" spans="1:4" x14ac:dyDescent="0.3">
      <c r="A1890" s="3" t="s">
        <v>36</v>
      </c>
      <c r="B1890" s="50">
        <v>1.3</v>
      </c>
      <c r="C1890" s="7">
        <v>0</v>
      </c>
      <c r="D1890" s="6" t="str">
        <f t="shared" si="29"/>
        <v>No</v>
      </c>
    </row>
    <row r="1891" spans="1:4" x14ac:dyDescent="0.3">
      <c r="A1891" s="3" t="s">
        <v>36</v>
      </c>
      <c r="B1891" s="50">
        <v>0.7</v>
      </c>
      <c r="C1891" s="7">
        <v>0</v>
      </c>
      <c r="D1891" s="6" t="str">
        <f t="shared" si="29"/>
        <v>No</v>
      </c>
    </row>
    <row r="1892" spans="1:4" x14ac:dyDescent="0.3">
      <c r="A1892" s="3" t="s">
        <v>36</v>
      </c>
      <c r="B1892" s="50">
        <v>2</v>
      </c>
      <c r="C1892" s="7">
        <v>0</v>
      </c>
      <c r="D1892" s="6" t="str">
        <f t="shared" si="29"/>
        <v>No</v>
      </c>
    </row>
    <row r="1893" spans="1:4" x14ac:dyDescent="0.3">
      <c r="A1893" s="3" t="s">
        <v>36</v>
      </c>
      <c r="B1893" s="50">
        <v>2.6</v>
      </c>
      <c r="C1893" s="7">
        <v>0</v>
      </c>
      <c r="D1893" s="6" t="str">
        <f t="shared" si="29"/>
        <v>No</v>
      </c>
    </row>
    <row r="1894" spans="1:4" x14ac:dyDescent="0.3">
      <c r="A1894" s="3" t="s">
        <v>37</v>
      </c>
      <c r="B1894" s="50">
        <v>4.5999999999999996</v>
      </c>
      <c r="C1894" s="7">
        <v>91</v>
      </c>
      <c r="D1894" s="6" t="str">
        <f t="shared" si="29"/>
        <v>Yes</v>
      </c>
    </row>
    <row r="1895" spans="1:4" x14ac:dyDescent="0.3">
      <c r="A1895" s="3" t="s">
        <v>37</v>
      </c>
      <c r="B1895" s="50">
        <v>1.1000000000000001</v>
      </c>
      <c r="C1895" s="7">
        <v>0</v>
      </c>
      <c r="D1895" s="6" t="str">
        <f t="shared" si="29"/>
        <v>No</v>
      </c>
    </row>
    <row r="1896" spans="1:4" x14ac:dyDescent="0.3">
      <c r="A1896" s="3" t="s">
        <v>36</v>
      </c>
      <c r="B1896" s="50">
        <v>1</v>
      </c>
      <c r="C1896" s="7">
        <v>101</v>
      </c>
      <c r="D1896" s="6" t="str">
        <f t="shared" si="29"/>
        <v>Yes</v>
      </c>
    </row>
    <row r="1897" spans="1:4" x14ac:dyDescent="0.3">
      <c r="A1897" s="3" t="s">
        <v>37</v>
      </c>
      <c r="B1897" s="50">
        <v>3.4</v>
      </c>
      <c r="C1897" s="7">
        <v>212</v>
      </c>
      <c r="D1897" s="6" t="str">
        <f t="shared" si="29"/>
        <v>Yes</v>
      </c>
    </row>
    <row r="1898" spans="1:4" x14ac:dyDescent="0.3">
      <c r="A1898" s="3" t="s">
        <v>36</v>
      </c>
      <c r="B1898" s="50">
        <v>1</v>
      </c>
      <c r="C1898" s="7">
        <v>0</v>
      </c>
      <c r="D1898" s="6" t="str">
        <f t="shared" si="29"/>
        <v>No</v>
      </c>
    </row>
    <row r="1899" spans="1:4" x14ac:dyDescent="0.3">
      <c r="A1899" s="3" t="s">
        <v>36</v>
      </c>
      <c r="B1899" s="50">
        <v>0.1</v>
      </c>
      <c r="C1899" s="7">
        <v>0</v>
      </c>
      <c r="D1899" s="6" t="str">
        <f t="shared" si="29"/>
        <v>No</v>
      </c>
    </row>
    <row r="1900" spans="1:4" x14ac:dyDescent="0.3">
      <c r="A1900" s="3" t="s">
        <v>36</v>
      </c>
      <c r="B1900" s="50">
        <v>0.4</v>
      </c>
      <c r="C1900" s="7">
        <v>0</v>
      </c>
      <c r="D1900" s="6" t="str">
        <f t="shared" si="29"/>
        <v>No</v>
      </c>
    </row>
    <row r="1901" spans="1:4" x14ac:dyDescent="0.3">
      <c r="A1901" s="3" t="s">
        <v>36</v>
      </c>
      <c r="B1901" s="50">
        <v>7.3</v>
      </c>
      <c r="C1901" s="7">
        <v>0</v>
      </c>
      <c r="D1901" s="6" t="str">
        <f t="shared" si="29"/>
        <v>No</v>
      </c>
    </row>
    <row r="1902" spans="1:4" x14ac:dyDescent="0.3">
      <c r="A1902" s="3" t="s">
        <v>36</v>
      </c>
      <c r="B1902" s="50">
        <v>1.3</v>
      </c>
      <c r="C1902" s="7">
        <v>0</v>
      </c>
      <c r="D1902" s="6" t="str">
        <f t="shared" si="29"/>
        <v>No</v>
      </c>
    </row>
    <row r="1903" spans="1:4" x14ac:dyDescent="0.3">
      <c r="A1903" s="3" t="s">
        <v>37</v>
      </c>
      <c r="B1903" s="50">
        <v>1.8</v>
      </c>
      <c r="C1903" s="7">
        <v>301</v>
      </c>
      <c r="D1903" s="6" t="str">
        <f t="shared" si="29"/>
        <v>Yes</v>
      </c>
    </row>
    <row r="1904" spans="1:4" x14ac:dyDescent="0.3">
      <c r="A1904" s="3" t="s">
        <v>36</v>
      </c>
      <c r="B1904" s="50">
        <v>1.7</v>
      </c>
      <c r="C1904" s="7">
        <v>0</v>
      </c>
      <c r="D1904" s="6" t="str">
        <f t="shared" si="29"/>
        <v>No</v>
      </c>
    </row>
    <row r="1905" spans="1:4" x14ac:dyDescent="0.3">
      <c r="A1905" s="3" t="s">
        <v>36</v>
      </c>
      <c r="B1905" s="50">
        <v>1.8</v>
      </c>
      <c r="C1905" s="7">
        <v>0</v>
      </c>
      <c r="D1905" s="6" t="str">
        <f t="shared" si="29"/>
        <v>No</v>
      </c>
    </row>
    <row r="1906" spans="1:4" x14ac:dyDescent="0.3">
      <c r="A1906" s="3" t="s">
        <v>36</v>
      </c>
      <c r="B1906" s="50">
        <v>1.4</v>
      </c>
      <c r="C1906" s="7">
        <v>137</v>
      </c>
      <c r="D1906" s="6" t="str">
        <f t="shared" si="29"/>
        <v>Yes</v>
      </c>
    </row>
    <row r="1907" spans="1:4" x14ac:dyDescent="0.3">
      <c r="A1907" s="3" t="s">
        <v>37</v>
      </c>
      <c r="B1907" s="50">
        <v>1.3</v>
      </c>
      <c r="C1907" s="7">
        <v>184</v>
      </c>
      <c r="D1907" s="6" t="str">
        <f t="shared" si="29"/>
        <v>Yes</v>
      </c>
    </row>
    <row r="1908" spans="1:4" x14ac:dyDescent="0.3">
      <c r="A1908" s="3" t="s">
        <v>36</v>
      </c>
      <c r="B1908" s="50">
        <v>0.2</v>
      </c>
      <c r="C1908" s="7">
        <v>0</v>
      </c>
      <c r="D1908" s="6" t="str">
        <f t="shared" si="29"/>
        <v>No</v>
      </c>
    </row>
    <row r="1909" spans="1:4" x14ac:dyDescent="0.3">
      <c r="A1909" s="3" t="s">
        <v>36</v>
      </c>
      <c r="B1909" s="50">
        <v>1.7</v>
      </c>
      <c r="C1909" s="7">
        <v>0</v>
      </c>
      <c r="D1909" s="6" t="str">
        <f t="shared" si="29"/>
        <v>No</v>
      </c>
    </row>
    <row r="1910" spans="1:4" x14ac:dyDescent="0.3">
      <c r="A1910" s="3" t="s">
        <v>36</v>
      </c>
      <c r="B1910" s="50">
        <v>1.6</v>
      </c>
      <c r="C1910" s="7">
        <v>0</v>
      </c>
      <c r="D1910" s="6" t="str">
        <f t="shared" si="29"/>
        <v>No</v>
      </c>
    </row>
    <row r="1911" spans="1:4" x14ac:dyDescent="0.3">
      <c r="A1911" s="3" t="s">
        <v>36</v>
      </c>
      <c r="B1911" s="50">
        <v>4.9000000000000004</v>
      </c>
      <c r="C1911" s="7">
        <v>0</v>
      </c>
      <c r="D1911" s="6" t="str">
        <f t="shared" si="29"/>
        <v>No</v>
      </c>
    </row>
    <row r="1912" spans="1:4" x14ac:dyDescent="0.3">
      <c r="A1912" s="3" t="s">
        <v>36</v>
      </c>
      <c r="B1912" s="50">
        <v>1.3</v>
      </c>
      <c r="C1912" s="7">
        <v>0</v>
      </c>
      <c r="D1912" s="6" t="str">
        <f t="shared" si="29"/>
        <v>No</v>
      </c>
    </row>
    <row r="1913" spans="1:4" x14ac:dyDescent="0.3">
      <c r="A1913" s="3" t="s">
        <v>36</v>
      </c>
      <c r="B1913" s="50">
        <v>1</v>
      </c>
      <c r="C1913" s="7">
        <v>0</v>
      </c>
      <c r="D1913" s="6" t="str">
        <f t="shared" si="29"/>
        <v>No</v>
      </c>
    </row>
    <row r="1914" spans="1:4" x14ac:dyDescent="0.3">
      <c r="A1914" s="3" t="s">
        <v>36</v>
      </c>
      <c r="B1914" s="50">
        <v>0.7</v>
      </c>
      <c r="C1914" s="7">
        <v>0</v>
      </c>
      <c r="D1914" s="6" t="str">
        <f t="shared" si="29"/>
        <v>No</v>
      </c>
    </row>
    <row r="1915" spans="1:4" x14ac:dyDescent="0.3">
      <c r="A1915" s="3" t="s">
        <v>36</v>
      </c>
      <c r="B1915" s="50">
        <v>0.3</v>
      </c>
      <c r="C1915" s="7">
        <v>120</v>
      </c>
      <c r="D1915" s="6" t="str">
        <f t="shared" si="29"/>
        <v>Yes</v>
      </c>
    </row>
    <row r="1916" spans="1:4" x14ac:dyDescent="0.3">
      <c r="A1916" s="3" t="s">
        <v>36</v>
      </c>
      <c r="B1916" s="50">
        <v>1.7</v>
      </c>
      <c r="C1916" s="7">
        <v>0</v>
      </c>
      <c r="D1916" s="6" t="str">
        <f t="shared" si="29"/>
        <v>No</v>
      </c>
    </row>
    <row r="1917" spans="1:4" x14ac:dyDescent="0.3">
      <c r="A1917" s="3" t="s">
        <v>36</v>
      </c>
      <c r="B1917" s="50">
        <v>0.4</v>
      </c>
      <c r="C1917" s="7">
        <v>0</v>
      </c>
      <c r="D1917" s="6" t="str">
        <f t="shared" si="29"/>
        <v>No</v>
      </c>
    </row>
    <row r="1918" spans="1:4" x14ac:dyDescent="0.3">
      <c r="A1918" s="3" t="s">
        <v>36</v>
      </c>
      <c r="B1918" s="50">
        <v>2.8</v>
      </c>
      <c r="C1918" s="7">
        <v>0</v>
      </c>
      <c r="D1918" s="6" t="str">
        <f t="shared" si="29"/>
        <v>No</v>
      </c>
    </row>
    <row r="1919" spans="1:4" x14ac:dyDescent="0.3">
      <c r="A1919" s="3" t="s">
        <v>36</v>
      </c>
      <c r="B1919" s="50">
        <v>0.9</v>
      </c>
      <c r="C1919" s="7">
        <v>0</v>
      </c>
      <c r="D1919" s="6" t="str">
        <f t="shared" si="29"/>
        <v>No</v>
      </c>
    </row>
    <row r="1920" spans="1:4" x14ac:dyDescent="0.3">
      <c r="A1920" s="3" t="s">
        <v>37</v>
      </c>
      <c r="B1920" s="50">
        <v>2.9</v>
      </c>
      <c r="C1920" s="7">
        <v>0</v>
      </c>
      <c r="D1920" s="6" t="str">
        <f t="shared" si="29"/>
        <v>No</v>
      </c>
    </row>
    <row r="1921" spans="1:4" x14ac:dyDescent="0.3">
      <c r="A1921" s="3" t="s">
        <v>36</v>
      </c>
      <c r="B1921" s="50">
        <v>0.4</v>
      </c>
      <c r="C1921" s="7">
        <v>0</v>
      </c>
      <c r="D1921" s="6" t="str">
        <f t="shared" si="29"/>
        <v>No</v>
      </c>
    </row>
    <row r="1922" spans="1:4" x14ac:dyDescent="0.3">
      <c r="A1922" s="3" t="s">
        <v>36</v>
      </c>
      <c r="B1922" s="50">
        <v>2.8</v>
      </c>
      <c r="C1922" s="7">
        <v>238</v>
      </c>
      <c r="D1922" s="6" t="str">
        <f t="shared" si="29"/>
        <v>Yes</v>
      </c>
    </row>
    <row r="1923" spans="1:4" x14ac:dyDescent="0.3">
      <c r="A1923" s="3" t="s">
        <v>36</v>
      </c>
      <c r="B1923" s="50">
        <v>2.7</v>
      </c>
      <c r="C1923" s="7">
        <v>0</v>
      </c>
      <c r="D1923" s="6" t="str">
        <f t="shared" ref="D1923:D1986" si="30">IF(C1923=0,"No","Yes")</f>
        <v>No</v>
      </c>
    </row>
    <row r="1924" spans="1:4" x14ac:dyDescent="0.3">
      <c r="A1924" s="3" t="s">
        <v>36</v>
      </c>
      <c r="B1924" s="50">
        <v>4.9000000000000004</v>
      </c>
      <c r="C1924" s="7">
        <v>266</v>
      </c>
      <c r="D1924" s="6" t="str">
        <f t="shared" si="30"/>
        <v>Yes</v>
      </c>
    </row>
    <row r="1925" spans="1:4" x14ac:dyDescent="0.3">
      <c r="A1925" s="3" t="s">
        <v>36</v>
      </c>
      <c r="B1925" s="50">
        <v>0.8</v>
      </c>
      <c r="C1925" s="7">
        <v>0</v>
      </c>
      <c r="D1925" s="6" t="str">
        <f t="shared" si="30"/>
        <v>No</v>
      </c>
    </row>
    <row r="1926" spans="1:4" x14ac:dyDescent="0.3">
      <c r="A1926" s="3" t="s">
        <v>36</v>
      </c>
      <c r="B1926" s="50">
        <v>0.4</v>
      </c>
      <c r="C1926" s="7">
        <v>0</v>
      </c>
      <c r="D1926" s="6" t="str">
        <f t="shared" si="30"/>
        <v>No</v>
      </c>
    </row>
    <row r="1927" spans="1:4" x14ac:dyDescent="0.3">
      <c r="A1927" s="3" t="s">
        <v>36</v>
      </c>
      <c r="B1927" s="50">
        <v>1.8</v>
      </c>
      <c r="C1927" s="7">
        <v>109</v>
      </c>
      <c r="D1927" s="6" t="str">
        <f t="shared" si="30"/>
        <v>Yes</v>
      </c>
    </row>
    <row r="1928" spans="1:4" x14ac:dyDescent="0.3">
      <c r="A1928" s="3" t="s">
        <v>36</v>
      </c>
      <c r="B1928" s="50">
        <v>4.9000000000000004</v>
      </c>
      <c r="C1928" s="7">
        <v>0</v>
      </c>
      <c r="D1928" s="6" t="str">
        <f t="shared" si="30"/>
        <v>No</v>
      </c>
    </row>
    <row r="1929" spans="1:4" x14ac:dyDescent="0.3">
      <c r="A1929" s="3" t="s">
        <v>36</v>
      </c>
      <c r="B1929" s="50">
        <v>1.1000000000000001</v>
      </c>
      <c r="C1929" s="7">
        <v>151</v>
      </c>
      <c r="D1929" s="6" t="str">
        <f t="shared" si="30"/>
        <v>Yes</v>
      </c>
    </row>
    <row r="1930" spans="1:4" x14ac:dyDescent="0.3">
      <c r="A1930" s="3" t="s">
        <v>36</v>
      </c>
      <c r="B1930" s="50">
        <v>1.6</v>
      </c>
      <c r="C1930" s="7">
        <v>0</v>
      </c>
      <c r="D1930" s="6" t="str">
        <f t="shared" si="30"/>
        <v>No</v>
      </c>
    </row>
    <row r="1931" spans="1:4" x14ac:dyDescent="0.3">
      <c r="A1931" s="3" t="s">
        <v>36</v>
      </c>
      <c r="B1931" s="50">
        <v>0.1</v>
      </c>
      <c r="C1931" s="7">
        <v>0</v>
      </c>
      <c r="D1931" s="6" t="str">
        <f t="shared" si="30"/>
        <v>No</v>
      </c>
    </row>
    <row r="1932" spans="1:4" x14ac:dyDescent="0.3">
      <c r="A1932" s="3" t="s">
        <v>36</v>
      </c>
      <c r="B1932" s="50">
        <v>0.5</v>
      </c>
      <c r="C1932" s="7">
        <v>112</v>
      </c>
      <c r="D1932" s="6" t="str">
        <f t="shared" si="30"/>
        <v>Yes</v>
      </c>
    </row>
    <row r="1933" spans="1:4" x14ac:dyDescent="0.3">
      <c r="A1933" s="3" t="s">
        <v>36</v>
      </c>
      <c r="B1933" s="50">
        <v>3</v>
      </c>
      <c r="C1933" s="7">
        <v>0</v>
      </c>
      <c r="D1933" s="6" t="str">
        <f t="shared" si="30"/>
        <v>No</v>
      </c>
    </row>
    <row r="1934" spans="1:4" x14ac:dyDescent="0.3">
      <c r="A1934" s="3" t="s">
        <v>36</v>
      </c>
      <c r="B1934" s="50">
        <v>1</v>
      </c>
      <c r="C1934" s="7">
        <v>0</v>
      </c>
      <c r="D1934" s="6" t="str">
        <f t="shared" si="30"/>
        <v>No</v>
      </c>
    </row>
    <row r="1935" spans="1:4" x14ac:dyDescent="0.3">
      <c r="A1935" s="3" t="s">
        <v>36</v>
      </c>
      <c r="B1935" s="50">
        <v>7.3</v>
      </c>
      <c r="C1935" s="7">
        <v>0</v>
      </c>
      <c r="D1935" s="6" t="str">
        <f t="shared" si="30"/>
        <v>No</v>
      </c>
    </row>
    <row r="1936" spans="1:4" x14ac:dyDescent="0.3">
      <c r="A1936" s="3" t="s">
        <v>36</v>
      </c>
      <c r="B1936" s="50">
        <v>0.6</v>
      </c>
      <c r="C1936" s="7">
        <v>117</v>
      </c>
      <c r="D1936" s="6" t="str">
        <f t="shared" si="30"/>
        <v>Yes</v>
      </c>
    </row>
    <row r="1937" spans="1:4" x14ac:dyDescent="0.3">
      <c r="A1937" s="3" t="s">
        <v>36</v>
      </c>
      <c r="B1937" s="50">
        <v>2.9</v>
      </c>
      <c r="C1937" s="7">
        <v>307</v>
      </c>
      <c r="D1937" s="6" t="str">
        <f t="shared" si="30"/>
        <v>Yes</v>
      </c>
    </row>
    <row r="1938" spans="1:4" x14ac:dyDescent="0.3">
      <c r="A1938" s="3" t="s">
        <v>36</v>
      </c>
      <c r="B1938" s="50">
        <v>1.5</v>
      </c>
      <c r="C1938" s="7">
        <v>120</v>
      </c>
      <c r="D1938" s="6" t="str">
        <f t="shared" si="30"/>
        <v>Yes</v>
      </c>
    </row>
    <row r="1939" spans="1:4" x14ac:dyDescent="0.3">
      <c r="A1939" s="3" t="s">
        <v>37</v>
      </c>
      <c r="B1939" s="50">
        <v>1.2</v>
      </c>
      <c r="C1939" s="7">
        <v>0</v>
      </c>
      <c r="D1939" s="6" t="str">
        <f t="shared" si="30"/>
        <v>No</v>
      </c>
    </row>
    <row r="1940" spans="1:4" x14ac:dyDescent="0.3">
      <c r="A1940" s="3" t="s">
        <v>37</v>
      </c>
      <c r="B1940" s="50">
        <v>3.1</v>
      </c>
      <c r="C1940" s="7">
        <v>0</v>
      </c>
      <c r="D1940" s="6" t="str">
        <f t="shared" si="30"/>
        <v>No</v>
      </c>
    </row>
    <row r="1941" spans="1:4" x14ac:dyDescent="0.3">
      <c r="A1941" s="3" t="s">
        <v>36</v>
      </c>
      <c r="B1941" s="50">
        <v>1.3</v>
      </c>
      <c r="C1941" s="7">
        <v>0</v>
      </c>
      <c r="D1941" s="6" t="str">
        <f t="shared" si="30"/>
        <v>No</v>
      </c>
    </row>
    <row r="1942" spans="1:4" x14ac:dyDescent="0.3">
      <c r="A1942" s="3" t="s">
        <v>36</v>
      </c>
      <c r="B1942" s="50">
        <v>0.6</v>
      </c>
      <c r="C1942" s="7">
        <v>311</v>
      </c>
      <c r="D1942" s="6" t="str">
        <f t="shared" si="30"/>
        <v>Yes</v>
      </c>
    </row>
    <row r="1943" spans="1:4" x14ac:dyDescent="0.3">
      <c r="A1943" s="3" t="s">
        <v>36</v>
      </c>
      <c r="B1943" s="50">
        <v>0.1</v>
      </c>
      <c r="C1943" s="7">
        <v>93</v>
      </c>
      <c r="D1943" s="6" t="str">
        <f t="shared" si="30"/>
        <v>Yes</v>
      </c>
    </row>
    <row r="1944" spans="1:4" x14ac:dyDescent="0.3">
      <c r="A1944" s="3" t="s">
        <v>36</v>
      </c>
      <c r="B1944" s="50">
        <v>1.3</v>
      </c>
      <c r="C1944" s="7">
        <v>0</v>
      </c>
      <c r="D1944" s="6" t="str">
        <f t="shared" si="30"/>
        <v>No</v>
      </c>
    </row>
    <row r="1945" spans="1:4" x14ac:dyDescent="0.3">
      <c r="A1945" s="3" t="s">
        <v>36</v>
      </c>
      <c r="B1945" s="50">
        <v>0.7</v>
      </c>
      <c r="C1945" s="7">
        <v>129</v>
      </c>
      <c r="D1945" s="6" t="str">
        <f t="shared" si="30"/>
        <v>Yes</v>
      </c>
    </row>
    <row r="1946" spans="1:4" x14ac:dyDescent="0.3">
      <c r="A1946" s="3" t="s">
        <v>36</v>
      </c>
      <c r="B1946" s="50">
        <v>0</v>
      </c>
      <c r="C1946" s="7">
        <v>0</v>
      </c>
      <c r="D1946" s="6" t="str">
        <f t="shared" si="30"/>
        <v>No</v>
      </c>
    </row>
    <row r="1947" spans="1:4" x14ac:dyDescent="0.3">
      <c r="A1947" s="3" t="s">
        <v>36</v>
      </c>
      <c r="B1947" s="50">
        <v>1.4</v>
      </c>
      <c r="C1947" s="7">
        <v>167</v>
      </c>
      <c r="D1947" s="6" t="str">
        <f t="shared" si="30"/>
        <v>Yes</v>
      </c>
    </row>
    <row r="1948" spans="1:4" x14ac:dyDescent="0.3">
      <c r="A1948" s="3" t="s">
        <v>36</v>
      </c>
      <c r="B1948" s="50">
        <v>1.1000000000000001</v>
      </c>
      <c r="C1948" s="7">
        <v>131</v>
      </c>
      <c r="D1948" s="6" t="str">
        <f t="shared" si="30"/>
        <v>Yes</v>
      </c>
    </row>
    <row r="1949" spans="1:4" x14ac:dyDescent="0.3">
      <c r="A1949" s="3" t="s">
        <v>36</v>
      </c>
      <c r="B1949" s="50">
        <v>4.9000000000000004</v>
      </c>
      <c r="C1949" s="7">
        <v>248</v>
      </c>
      <c r="D1949" s="6" t="str">
        <f t="shared" si="30"/>
        <v>Yes</v>
      </c>
    </row>
    <row r="1950" spans="1:4" x14ac:dyDescent="0.3">
      <c r="A1950" s="3" t="s">
        <v>36</v>
      </c>
      <c r="B1950" s="50">
        <v>1</v>
      </c>
      <c r="C1950" s="7">
        <v>78</v>
      </c>
      <c r="D1950" s="6" t="str">
        <f t="shared" si="30"/>
        <v>Yes</v>
      </c>
    </row>
    <row r="1951" spans="1:4" x14ac:dyDescent="0.3">
      <c r="A1951" s="3" t="s">
        <v>36</v>
      </c>
      <c r="B1951" s="50">
        <v>0.4</v>
      </c>
      <c r="C1951" s="7">
        <v>0</v>
      </c>
      <c r="D1951" s="6" t="str">
        <f t="shared" si="30"/>
        <v>No</v>
      </c>
    </row>
    <row r="1952" spans="1:4" x14ac:dyDescent="0.3">
      <c r="A1952" s="3" t="s">
        <v>36</v>
      </c>
      <c r="B1952" s="50">
        <v>1.6</v>
      </c>
      <c r="C1952" s="7">
        <v>0</v>
      </c>
      <c r="D1952" s="6" t="str">
        <f t="shared" si="30"/>
        <v>No</v>
      </c>
    </row>
    <row r="1953" spans="1:4" x14ac:dyDescent="0.3">
      <c r="A1953" s="3" t="s">
        <v>36</v>
      </c>
      <c r="B1953" s="50">
        <v>1.3</v>
      </c>
      <c r="C1953" s="7">
        <v>120</v>
      </c>
      <c r="D1953" s="6" t="str">
        <f t="shared" si="30"/>
        <v>Yes</v>
      </c>
    </row>
    <row r="1954" spans="1:4" x14ac:dyDescent="0.3">
      <c r="A1954" s="3" t="s">
        <v>36</v>
      </c>
      <c r="B1954" s="50">
        <v>0.4</v>
      </c>
      <c r="C1954" s="7">
        <v>0</v>
      </c>
      <c r="D1954" s="6" t="str">
        <f t="shared" si="30"/>
        <v>No</v>
      </c>
    </row>
    <row r="1955" spans="1:4" x14ac:dyDescent="0.3">
      <c r="A1955" s="3" t="s">
        <v>36</v>
      </c>
      <c r="B1955" s="50">
        <v>0.3</v>
      </c>
      <c r="C1955" s="7">
        <v>0</v>
      </c>
      <c r="D1955" s="6" t="str">
        <f t="shared" si="30"/>
        <v>No</v>
      </c>
    </row>
    <row r="1956" spans="1:4" x14ac:dyDescent="0.3">
      <c r="A1956" s="3" t="s">
        <v>36</v>
      </c>
      <c r="B1956" s="50">
        <v>1.3</v>
      </c>
      <c r="C1956" s="7">
        <v>0</v>
      </c>
      <c r="D1956" s="6" t="str">
        <f t="shared" si="30"/>
        <v>No</v>
      </c>
    </row>
    <row r="1957" spans="1:4" x14ac:dyDescent="0.3">
      <c r="A1957" s="3" t="s">
        <v>36</v>
      </c>
      <c r="B1957" s="50">
        <v>0.3</v>
      </c>
      <c r="C1957" s="7">
        <v>262</v>
      </c>
      <c r="D1957" s="6" t="str">
        <f t="shared" si="30"/>
        <v>Yes</v>
      </c>
    </row>
    <row r="1958" spans="1:4" x14ac:dyDescent="0.3">
      <c r="A1958" s="3" t="s">
        <v>36</v>
      </c>
      <c r="B1958" s="50">
        <v>1</v>
      </c>
      <c r="C1958" s="7">
        <v>0</v>
      </c>
      <c r="D1958" s="6" t="str">
        <f t="shared" si="30"/>
        <v>No</v>
      </c>
    </row>
    <row r="1959" spans="1:4" x14ac:dyDescent="0.3">
      <c r="A1959" s="3" t="s">
        <v>36</v>
      </c>
      <c r="B1959" s="50">
        <v>1.8</v>
      </c>
      <c r="C1959" s="7">
        <v>0</v>
      </c>
      <c r="D1959" s="6" t="str">
        <f t="shared" si="30"/>
        <v>No</v>
      </c>
    </row>
    <row r="1960" spans="1:4" x14ac:dyDescent="0.3">
      <c r="A1960" s="3" t="s">
        <v>36</v>
      </c>
      <c r="B1960" s="50">
        <v>0.3</v>
      </c>
      <c r="C1960" s="7">
        <v>0</v>
      </c>
      <c r="D1960" s="6" t="str">
        <f t="shared" si="30"/>
        <v>No</v>
      </c>
    </row>
    <row r="1961" spans="1:4" x14ac:dyDescent="0.3">
      <c r="A1961" s="3" t="s">
        <v>36</v>
      </c>
      <c r="B1961" s="50">
        <v>1.3</v>
      </c>
      <c r="C1961" s="7">
        <v>0</v>
      </c>
      <c r="D1961" s="6" t="str">
        <f t="shared" si="30"/>
        <v>No</v>
      </c>
    </row>
    <row r="1962" spans="1:4" x14ac:dyDescent="0.3">
      <c r="A1962" s="3" t="s">
        <v>36</v>
      </c>
      <c r="B1962" s="50">
        <v>0.5</v>
      </c>
      <c r="C1962" s="7">
        <v>104</v>
      </c>
      <c r="D1962" s="6" t="str">
        <f t="shared" si="30"/>
        <v>Yes</v>
      </c>
    </row>
    <row r="1963" spans="1:4" x14ac:dyDescent="0.3">
      <c r="A1963" s="3" t="s">
        <v>36</v>
      </c>
      <c r="B1963" s="50">
        <v>0.1</v>
      </c>
      <c r="C1963" s="7">
        <v>0</v>
      </c>
      <c r="D1963" s="6" t="str">
        <f t="shared" si="30"/>
        <v>No</v>
      </c>
    </row>
    <row r="1964" spans="1:4" x14ac:dyDescent="0.3">
      <c r="A1964" s="3" t="s">
        <v>36</v>
      </c>
      <c r="B1964" s="50">
        <v>1.2</v>
      </c>
      <c r="C1964" s="7">
        <v>0</v>
      </c>
      <c r="D1964" s="6" t="str">
        <f t="shared" si="30"/>
        <v>No</v>
      </c>
    </row>
    <row r="1965" spans="1:4" x14ac:dyDescent="0.3">
      <c r="A1965" s="3" t="s">
        <v>37</v>
      </c>
      <c r="B1965" s="50">
        <v>3.6</v>
      </c>
      <c r="C1965" s="7">
        <v>0</v>
      </c>
      <c r="D1965" s="6" t="str">
        <f t="shared" si="30"/>
        <v>No</v>
      </c>
    </row>
    <row r="1966" spans="1:4" x14ac:dyDescent="0.3">
      <c r="A1966" s="3" t="s">
        <v>36</v>
      </c>
      <c r="B1966" s="50">
        <v>0.3</v>
      </c>
      <c r="C1966" s="7">
        <v>187</v>
      </c>
      <c r="D1966" s="6" t="str">
        <f t="shared" si="30"/>
        <v>Yes</v>
      </c>
    </row>
    <row r="1967" spans="1:4" x14ac:dyDescent="0.3">
      <c r="A1967" s="3" t="s">
        <v>36</v>
      </c>
      <c r="B1967" s="50">
        <v>0.6</v>
      </c>
      <c r="C1967" s="7">
        <v>0</v>
      </c>
      <c r="D1967" s="6" t="str">
        <f t="shared" si="30"/>
        <v>No</v>
      </c>
    </row>
    <row r="1968" spans="1:4" x14ac:dyDescent="0.3">
      <c r="A1968" s="3" t="s">
        <v>36</v>
      </c>
      <c r="B1968" s="50">
        <v>1.4</v>
      </c>
      <c r="C1968" s="7">
        <v>0</v>
      </c>
      <c r="D1968" s="6" t="str">
        <f t="shared" si="30"/>
        <v>No</v>
      </c>
    </row>
    <row r="1969" spans="1:4" x14ac:dyDescent="0.3">
      <c r="A1969" s="3" t="s">
        <v>36</v>
      </c>
      <c r="B1969" s="50">
        <v>2.67</v>
      </c>
      <c r="C1969" s="7">
        <v>0</v>
      </c>
      <c r="D1969" s="6" t="str">
        <f t="shared" si="30"/>
        <v>No</v>
      </c>
    </row>
    <row r="1970" spans="1:4" x14ac:dyDescent="0.3">
      <c r="A1970" s="3" t="s">
        <v>36</v>
      </c>
      <c r="B1970" s="50">
        <v>0.4</v>
      </c>
      <c r="C1970" s="7">
        <v>508</v>
      </c>
      <c r="D1970" s="6" t="str">
        <f t="shared" si="30"/>
        <v>Yes</v>
      </c>
    </row>
    <row r="1971" spans="1:4" x14ac:dyDescent="0.3">
      <c r="A1971" s="3" t="s">
        <v>36</v>
      </c>
      <c r="B1971" s="50">
        <v>0.3</v>
      </c>
      <c r="C1971" s="7">
        <v>229</v>
      </c>
      <c r="D1971" s="6" t="str">
        <f t="shared" si="30"/>
        <v>Yes</v>
      </c>
    </row>
    <row r="1972" spans="1:4" x14ac:dyDescent="0.3">
      <c r="A1972" s="3" t="s">
        <v>37</v>
      </c>
      <c r="B1972" s="50">
        <v>4.5999999999999996</v>
      </c>
      <c r="C1972" s="7">
        <v>368</v>
      </c>
      <c r="D1972" s="6" t="str">
        <f t="shared" si="30"/>
        <v>Yes</v>
      </c>
    </row>
    <row r="1973" spans="1:4" x14ac:dyDescent="0.3">
      <c r="A1973" s="3" t="s">
        <v>36</v>
      </c>
      <c r="B1973" s="50">
        <v>0</v>
      </c>
      <c r="C1973" s="7">
        <v>0</v>
      </c>
      <c r="D1973" s="6" t="str">
        <f t="shared" si="30"/>
        <v>No</v>
      </c>
    </row>
    <row r="1974" spans="1:4" x14ac:dyDescent="0.3">
      <c r="A1974" s="3" t="s">
        <v>36</v>
      </c>
      <c r="B1974" s="50">
        <v>0.4</v>
      </c>
      <c r="C1974" s="7">
        <v>0</v>
      </c>
      <c r="D1974" s="6" t="str">
        <f t="shared" si="30"/>
        <v>No</v>
      </c>
    </row>
    <row r="1975" spans="1:4" x14ac:dyDescent="0.3">
      <c r="A1975" s="3" t="s">
        <v>37</v>
      </c>
      <c r="B1975" s="50">
        <v>4.3</v>
      </c>
      <c r="C1975" s="7">
        <v>410</v>
      </c>
      <c r="D1975" s="6" t="str">
        <f t="shared" si="30"/>
        <v>Yes</v>
      </c>
    </row>
    <row r="1976" spans="1:4" x14ac:dyDescent="0.3">
      <c r="A1976" s="3" t="s">
        <v>36</v>
      </c>
      <c r="B1976" s="50">
        <v>0.6</v>
      </c>
      <c r="C1976" s="7">
        <v>0</v>
      </c>
      <c r="D1976" s="6" t="str">
        <f t="shared" si="30"/>
        <v>No</v>
      </c>
    </row>
    <row r="1977" spans="1:4" x14ac:dyDescent="0.3">
      <c r="A1977" s="3" t="s">
        <v>36</v>
      </c>
      <c r="B1977" s="50">
        <v>1.4</v>
      </c>
      <c r="C1977" s="7">
        <v>0</v>
      </c>
      <c r="D1977" s="6" t="str">
        <f t="shared" si="30"/>
        <v>No</v>
      </c>
    </row>
    <row r="1978" spans="1:4" x14ac:dyDescent="0.3">
      <c r="A1978" s="3" t="s">
        <v>36</v>
      </c>
      <c r="B1978" s="50">
        <v>0.2</v>
      </c>
      <c r="C1978" s="7">
        <v>96</v>
      </c>
      <c r="D1978" s="6" t="str">
        <f t="shared" si="30"/>
        <v>Yes</v>
      </c>
    </row>
    <row r="1979" spans="1:4" x14ac:dyDescent="0.3">
      <c r="A1979" s="3" t="s">
        <v>36</v>
      </c>
      <c r="B1979" s="50">
        <v>0.1</v>
      </c>
      <c r="C1979" s="7">
        <v>0</v>
      </c>
      <c r="D1979" s="6" t="str">
        <f t="shared" si="30"/>
        <v>No</v>
      </c>
    </row>
    <row r="1980" spans="1:4" x14ac:dyDescent="0.3">
      <c r="A1980" s="3" t="s">
        <v>36</v>
      </c>
      <c r="B1980" s="50">
        <v>0.5</v>
      </c>
      <c r="C1980" s="7">
        <v>0</v>
      </c>
      <c r="D1980" s="6" t="str">
        <f t="shared" si="30"/>
        <v>No</v>
      </c>
    </row>
    <row r="1981" spans="1:4" x14ac:dyDescent="0.3">
      <c r="A1981" s="3" t="s">
        <v>36</v>
      </c>
      <c r="B1981" s="50">
        <v>0.6</v>
      </c>
      <c r="C1981" s="7">
        <v>0</v>
      </c>
      <c r="D1981" s="6" t="str">
        <f t="shared" si="30"/>
        <v>No</v>
      </c>
    </row>
    <row r="1982" spans="1:4" x14ac:dyDescent="0.3">
      <c r="A1982" s="3" t="s">
        <v>36</v>
      </c>
      <c r="B1982" s="50">
        <v>0.2</v>
      </c>
      <c r="C1982" s="7">
        <v>0</v>
      </c>
      <c r="D1982" s="6" t="str">
        <f t="shared" si="30"/>
        <v>No</v>
      </c>
    </row>
    <row r="1983" spans="1:4" x14ac:dyDescent="0.3">
      <c r="A1983" s="3" t="s">
        <v>36</v>
      </c>
      <c r="B1983" s="50">
        <v>2.6</v>
      </c>
      <c r="C1983" s="7">
        <v>89</v>
      </c>
      <c r="D1983" s="6" t="str">
        <f t="shared" si="30"/>
        <v>Yes</v>
      </c>
    </row>
    <row r="1984" spans="1:4" x14ac:dyDescent="0.3">
      <c r="A1984" s="3" t="s">
        <v>36</v>
      </c>
      <c r="B1984" s="50">
        <v>6.8</v>
      </c>
      <c r="C1984" s="7">
        <v>0</v>
      </c>
      <c r="D1984" s="6" t="str">
        <f t="shared" si="30"/>
        <v>No</v>
      </c>
    </row>
    <row r="1985" spans="1:4" x14ac:dyDescent="0.3">
      <c r="A1985" s="3" t="s">
        <v>36</v>
      </c>
      <c r="B1985" s="50">
        <v>0.2</v>
      </c>
      <c r="C1985" s="7">
        <v>89</v>
      </c>
      <c r="D1985" s="6" t="str">
        <f t="shared" si="30"/>
        <v>Yes</v>
      </c>
    </row>
    <row r="1986" spans="1:4" x14ac:dyDescent="0.3">
      <c r="A1986" s="3" t="s">
        <v>36</v>
      </c>
      <c r="B1986" s="50">
        <v>0.5</v>
      </c>
      <c r="C1986" s="7">
        <v>98</v>
      </c>
      <c r="D1986" s="6" t="str">
        <f t="shared" si="30"/>
        <v>Yes</v>
      </c>
    </row>
    <row r="1987" spans="1:4" x14ac:dyDescent="0.3">
      <c r="A1987" s="3" t="s">
        <v>36</v>
      </c>
      <c r="B1987" s="50">
        <v>0.8</v>
      </c>
      <c r="C1987" s="7">
        <v>0</v>
      </c>
      <c r="D1987" s="6" t="str">
        <f t="shared" ref="D1987:D2050" si="31">IF(C1987=0,"No","Yes")</f>
        <v>No</v>
      </c>
    </row>
    <row r="1988" spans="1:4" x14ac:dyDescent="0.3">
      <c r="A1988" s="3" t="s">
        <v>36</v>
      </c>
      <c r="B1988" s="50">
        <v>7.3</v>
      </c>
      <c r="C1988" s="7">
        <v>0</v>
      </c>
      <c r="D1988" s="6" t="str">
        <f t="shared" si="31"/>
        <v>No</v>
      </c>
    </row>
    <row r="1989" spans="1:4" x14ac:dyDescent="0.3">
      <c r="A1989" s="3" t="s">
        <v>36</v>
      </c>
      <c r="B1989" s="50">
        <v>0.4</v>
      </c>
      <c r="C1989" s="7">
        <v>103</v>
      </c>
      <c r="D1989" s="6" t="str">
        <f t="shared" si="31"/>
        <v>Yes</v>
      </c>
    </row>
    <row r="1990" spans="1:4" x14ac:dyDescent="0.3">
      <c r="A1990" s="3" t="s">
        <v>36</v>
      </c>
      <c r="B1990" s="50">
        <v>0</v>
      </c>
      <c r="C1990" s="7">
        <v>0</v>
      </c>
      <c r="D1990" s="6" t="str">
        <f t="shared" si="31"/>
        <v>No</v>
      </c>
    </row>
    <row r="1991" spans="1:4" x14ac:dyDescent="0.3">
      <c r="A1991" s="3" t="s">
        <v>36</v>
      </c>
      <c r="B1991" s="50">
        <v>0.4</v>
      </c>
      <c r="C1991" s="7">
        <v>137</v>
      </c>
      <c r="D1991" s="6" t="str">
        <f t="shared" si="31"/>
        <v>Yes</v>
      </c>
    </row>
    <row r="1992" spans="1:4" x14ac:dyDescent="0.3">
      <c r="A1992" s="3" t="s">
        <v>36</v>
      </c>
      <c r="B1992" s="50">
        <v>0.6</v>
      </c>
      <c r="C1992" s="7">
        <v>0</v>
      </c>
      <c r="D1992" s="6" t="str">
        <f t="shared" si="31"/>
        <v>No</v>
      </c>
    </row>
    <row r="1993" spans="1:4" x14ac:dyDescent="0.3">
      <c r="A1993" s="3" t="s">
        <v>36</v>
      </c>
      <c r="B1993" s="50">
        <v>2.8</v>
      </c>
      <c r="C1993" s="7">
        <v>0</v>
      </c>
      <c r="D1993" s="6" t="str">
        <f t="shared" si="31"/>
        <v>No</v>
      </c>
    </row>
    <row r="1994" spans="1:4" x14ac:dyDescent="0.3">
      <c r="A1994" s="3" t="s">
        <v>36</v>
      </c>
      <c r="B1994" s="50">
        <v>0.5</v>
      </c>
      <c r="C1994" s="7">
        <v>0</v>
      </c>
      <c r="D1994" s="6" t="str">
        <f t="shared" si="31"/>
        <v>No</v>
      </c>
    </row>
    <row r="1995" spans="1:4" x14ac:dyDescent="0.3">
      <c r="A1995" s="3" t="s">
        <v>36</v>
      </c>
      <c r="B1995" s="50">
        <v>0.7</v>
      </c>
      <c r="C1995" s="7">
        <v>0</v>
      </c>
      <c r="D1995" s="6" t="str">
        <f t="shared" si="31"/>
        <v>No</v>
      </c>
    </row>
    <row r="1996" spans="1:4" x14ac:dyDescent="0.3">
      <c r="A1996" s="3" t="s">
        <v>36</v>
      </c>
      <c r="B1996" s="50">
        <v>2.67</v>
      </c>
      <c r="C1996" s="7">
        <v>0</v>
      </c>
      <c r="D1996" s="6" t="str">
        <f t="shared" si="31"/>
        <v>No</v>
      </c>
    </row>
    <row r="1997" spans="1:4" x14ac:dyDescent="0.3">
      <c r="A1997" s="3" t="s">
        <v>36</v>
      </c>
      <c r="B1997" s="50">
        <v>0.7</v>
      </c>
      <c r="C1997" s="7">
        <v>192</v>
      </c>
      <c r="D1997" s="6" t="str">
        <f t="shared" si="31"/>
        <v>Yes</v>
      </c>
    </row>
    <row r="1998" spans="1:4" x14ac:dyDescent="0.3">
      <c r="A1998" s="3" t="s">
        <v>36</v>
      </c>
      <c r="B1998" s="50">
        <v>6.3</v>
      </c>
      <c r="C1998" s="7">
        <v>0</v>
      </c>
      <c r="D1998" s="6" t="str">
        <f t="shared" si="31"/>
        <v>No</v>
      </c>
    </row>
    <row r="1999" spans="1:4" x14ac:dyDescent="0.3">
      <c r="A1999" s="3" t="s">
        <v>36</v>
      </c>
      <c r="B1999" s="50">
        <v>0.5</v>
      </c>
      <c r="C1999" s="7">
        <v>0</v>
      </c>
      <c r="D1999" s="6" t="str">
        <f t="shared" si="31"/>
        <v>No</v>
      </c>
    </row>
    <row r="2000" spans="1:4" x14ac:dyDescent="0.3">
      <c r="A2000" s="3" t="s">
        <v>36</v>
      </c>
      <c r="B2000" s="50">
        <v>0.6</v>
      </c>
      <c r="C2000" s="7">
        <v>0</v>
      </c>
      <c r="D2000" s="6" t="str">
        <f t="shared" si="31"/>
        <v>No</v>
      </c>
    </row>
    <row r="2001" spans="1:4" x14ac:dyDescent="0.3">
      <c r="A2001" s="3" t="s">
        <v>36</v>
      </c>
      <c r="B2001" s="50">
        <v>1</v>
      </c>
      <c r="C2001" s="7">
        <v>88</v>
      </c>
      <c r="D2001" s="6" t="str">
        <f t="shared" si="31"/>
        <v>Yes</v>
      </c>
    </row>
    <row r="2002" spans="1:4" x14ac:dyDescent="0.3">
      <c r="A2002" s="3" t="s">
        <v>36</v>
      </c>
      <c r="B2002" s="50">
        <v>0.2</v>
      </c>
      <c r="C2002" s="7">
        <v>0</v>
      </c>
      <c r="D2002" s="6" t="str">
        <f t="shared" si="31"/>
        <v>No</v>
      </c>
    </row>
    <row r="2003" spans="1:4" x14ac:dyDescent="0.3">
      <c r="A2003" s="3" t="s">
        <v>36</v>
      </c>
      <c r="B2003" s="50">
        <v>0</v>
      </c>
      <c r="C2003" s="7">
        <v>0</v>
      </c>
      <c r="D2003" s="6" t="str">
        <f t="shared" si="31"/>
        <v>No</v>
      </c>
    </row>
    <row r="2004" spans="1:4" x14ac:dyDescent="0.3">
      <c r="A2004" s="3" t="s">
        <v>36</v>
      </c>
      <c r="B2004" s="50">
        <v>3</v>
      </c>
      <c r="C2004" s="7">
        <v>0</v>
      </c>
      <c r="D2004" s="6" t="str">
        <f t="shared" si="31"/>
        <v>No</v>
      </c>
    </row>
    <row r="2005" spans="1:4" x14ac:dyDescent="0.3">
      <c r="A2005" s="3" t="s">
        <v>36</v>
      </c>
      <c r="B2005" s="50">
        <v>0.8</v>
      </c>
      <c r="C2005" s="7">
        <v>0</v>
      </c>
      <c r="D2005" s="6" t="str">
        <f t="shared" si="31"/>
        <v>No</v>
      </c>
    </row>
    <row r="2006" spans="1:4" x14ac:dyDescent="0.3">
      <c r="A2006" s="3" t="s">
        <v>37</v>
      </c>
      <c r="B2006" s="50">
        <v>1.4</v>
      </c>
      <c r="C2006" s="7">
        <v>342</v>
      </c>
      <c r="D2006" s="6" t="str">
        <f t="shared" si="31"/>
        <v>Yes</v>
      </c>
    </row>
    <row r="2007" spans="1:4" x14ac:dyDescent="0.3">
      <c r="A2007" s="3" t="s">
        <v>36</v>
      </c>
      <c r="B2007" s="50">
        <v>0.7</v>
      </c>
      <c r="C2007" s="7">
        <v>110</v>
      </c>
      <c r="D2007" s="6" t="str">
        <f t="shared" si="31"/>
        <v>Yes</v>
      </c>
    </row>
    <row r="2008" spans="1:4" x14ac:dyDescent="0.3">
      <c r="A2008" s="3" t="s">
        <v>36</v>
      </c>
      <c r="B2008" s="50">
        <v>0.9</v>
      </c>
      <c r="C2008" s="7">
        <v>0</v>
      </c>
      <c r="D2008" s="6" t="str">
        <f t="shared" si="31"/>
        <v>No</v>
      </c>
    </row>
    <row r="2009" spans="1:4" x14ac:dyDescent="0.3">
      <c r="A2009" s="3" t="s">
        <v>36</v>
      </c>
      <c r="B2009" s="50">
        <v>2.6</v>
      </c>
      <c r="C2009" s="7">
        <v>213</v>
      </c>
      <c r="D2009" s="6" t="str">
        <f t="shared" si="31"/>
        <v>Yes</v>
      </c>
    </row>
    <row r="2010" spans="1:4" x14ac:dyDescent="0.3">
      <c r="A2010" s="3" t="s">
        <v>36</v>
      </c>
      <c r="B2010" s="50">
        <v>1.7</v>
      </c>
      <c r="C2010" s="7">
        <v>0</v>
      </c>
      <c r="D2010" s="6" t="str">
        <f t="shared" si="31"/>
        <v>No</v>
      </c>
    </row>
    <row r="2011" spans="1:4" x14ac:dyDescent="0.3">
      <c r="A2011" s="3" t="s">
        <v>36</v>
      </c>
      <c r="B2011" s="50">
        <v>0.3</v>
      </c>
      <c r="C2011" s="7">
        <v>0</v>
      </c>
      <c r="D2011" s="6" t="str">
        <f t="shared" si="31"/>
        <v>No</v>
      </c>
    </row>
    <row r="2012" spans="1:4" x14ac:dyDescent="0.3">
      <c r="A2012" s="3" t="s">
        <v>36</v>
      </c>
      <c r="B2012" s="50">
        <v>0.4</v>
      </c>
      <c r="C2012" s="7">
        <v>0</v>
      </c>
      <c r="D2012" s="6" t="str">
        <f t="shared" si="31"/>
        <v>No</v>
      </c>
    </row>
    <row r="2013" spans="1:4" x14ac:dyDescent="0.3">
      <c r="A2013" s="3" t="s">
        <v>36</v>
      </c>
      <c r="B2013" s="50">
        <v>1.5</v>
      </c>
      <c r="C2013" s="7">
        <v>0</v>
      </c>
      <c r="D2013" s="6" t="str">
        <f t="shared" si="31"/>
        <v>No</v>
      </c>
    </row>
    <row r="2014" spans="1:4" x14ac:dyDescent="0.3">
      <c r="A2014" s="3" t="s">
        <v>36</v>
      </c>
      <c r="B2014" s="50">
        <v>1</v>
      </c>
      <c r="C2014" s="7">
        <v>0</v>
      </c>
      <c r="D2014" s="6" t="str">
        <f t="shared" si="31"/>
        <v>No</v>
      </c>
    </row>
    <row r="2015" spans="1:4" x14ac:dyDescent="0.3">
      <c r="A2015" s="3" t="s">
        <v>36</v>
      </c>
      <c r="B2015" s="50">
        <v>0.3</v>
      </c>
      <c r="C2015" s="7">
        <v>0</v>
      </c>
      <c r="D2015" s="6" t="str">
        <f t="shared" si="31"/>
        <v>No</v>
      </c>
    </row>
    <row r="2016" spans="1:4" x14ac:dyDescent="0.3">
      <c r="A2016" s="3" t="s">
        <v>36</v>
      </c>
      <c r="B2016" s="50">
        <v>0.6</v>
      </c>
      <c r="C2016" s="7">
        <v>98</v>
      </c>
      <c r="D2016" s="6" t="str">
        <f t="shared" si="31"/>
        <v>Yes</v>
      </c>
    </row>
    <row r="2017" spans="1:4" x14ac:dyDescent="0.3">
      <c r="A2017" s="3" t="s">
        <v>36</v>
      </c>
      <c r="B2017" s="50">
        <v>1.8</v>
      </c>
      <c r="C2017" s="7">
        <v>0</v>
      </c>
      <c r="D2017" s="6" t="str">
        <f t="shared" si="31"/>
        <v>No</v>
      </c>
    </row>
    <row r="2018" spans="1:4" x14ac:dyDescent="0.3">
      <c r="A2018" s="3" t="s">
        <v>37</v>
      </c>
      <c r="B2018" s="50">
        <v>3</v>
      </c>
      <c r="C2018" s="7">
        <v>617</v>
      </c>
      <c r="D2018" s="6" t="str">
        <f t="shared" si="31"/>
        <v>Yes</v>
      </c>
    </row>
    <row r="2019" spans="1:4" x14ac:dyDescent="0.3">
      <c r="A2019" s="3" t="s">
        <v>36</v>
      </c>
      <c r="B2019" s="50">
        <v>1</v>
      </c>
      <c r="C2019" s="7">
        <v>111</v>
      </c>
      <c r="D2019" s="6" t="str">
        <f t="shared" si="31"/>
        <v>Yes</v>
      </c>
    </row>
    <row r="2020" spans="1:4" x14ac:dyDescent="0.3">
      <c r="A2020" s="3" t="s">
        <v>36</v>
      </c>
      <c r="B2020" s="50">
        <v>2.67</v>
      </c>
      <c r="C2020" s="7">
        <v>125</v>
      </c>
      <c r="D2020" s="6" t="str">
        <f t="shared" si="31"/>
        <v>Yes</v>
      </c>
    </row>
    <row r="2021" spans="1:4" x14ac:dyDescent="0.3">
      <c r="A2021" s="3" t="s">
        <v>36</v>
      </c>
      <c r="B2021" s="50">
        <v>1.4</v>
      </c>
      <c r="C2021" s="7">
        <v>0</v>
      </c>
      <c r="D2021" s="6" t="str">
        <f t="shared" si="31"/>
        <v>No</v>
      </c>
    </row>
    <row r="2022" spans="1:4" x14ac:dyDescent="0.3">
      <c r="A2022" s="3" t="s">
        <v>36</v>
      </c>
      <c r="B2022" s="50">
        <v>1.4</v>
      </c>
      <c r="C2022" s="7">
        <v>0</v>
      </c>
      <c r="D2022" s="6" t="str">
        <f t="shared" si="31"/>
        <v>No</v>
      </c>
    </row>
    <row r="2023" spans="1:4" x14ac:dyDescent="0.3">
      <c r="A2023" s="3" t="s">
        <v>36</v>
      </c>
      <c r="B2023" s="50">
        <v>0.2</v>
      </c>
      <c r="C2023" s="7">
        <v>138</v>
      </c>
      <c r="D2023" s="6" t="str">
        <f t="shared" si="31"/>
        <v>Yes</v>
      </c>
    </row>
    <row r="2024" spans="1:4" x14ac:dyDescent="0.3">
      <c r="A2024" s="3" t="s">
        <v>37</v>
      </c>
      <c r="B2024" s="50">
        <v>6.5</v>
      </c>
      <c r="C2024" s="7">
        <v>485</v>
      </c>
      <c r="D2024" s="6" t="str">
        <f t="shared" si="31"/>
        <v>Yes</v>
      </c>
    </row>
    <row r="2025" spans="1:4" x14ac:dyDescent="0.3">
      <c r="A2025" s="3" t="s">
        <v>36</v>
      </c>
      <c r="B2025" s="50">
        <v>1.8</v>
      </c>
      <c r="C2025" s="7">
        <v>83</v>
      </c>
      <c r="D2025" s="6" t="str">
        <f t="shared" si="31"/>
        <v>Yes</v>
      </c>
    </row>
    <row r="2026" spans="1:4" x14ac:dyDescent="0.3">
      <c r="A2026" s="3" t="s">
        <v>36</v>
      </c>
      <c r="B2026" s="50">
        <v>1.3</v>
      </c>
      <c r="C2026" s="7">
        <v>0</v>
      </c>
      <c r="D2026" s="6" t="str">
        <f t="shared" si="31"/>
        <v>No</v>
      </c>
    </row>
    <row r="2027" spans="1:4" x14ac:dyDescent="0.3">
      <c r="A2027" s="3" t="s">
        <v>36</v>
      </c>
      <c r="B2027" s="50">
        <v>2.4</v>
      </c>
      <c r="C2027" s="7">
        <v>205</v>
      </c>
      <c r="D2027" s="6" t="str">
        <f t="shared" si="31"/>
        <v>Yes</v>
      </c>
    </row>
    <row r="2028" spans="1:4" x14ac:dyDescent="0.3">
      <c r="A2028" s="3" t="s">
        <v>36</v>
      </c>
      <c r="B2028" s="50">
        <v>2.1</v>
      </c>
      <c r="C2028" s="7">
        <v>0</v>
      </c>
      <c r="D2028" s="6" t="str">
        <f t="shared" si="31"/>
        <v>No</v>
      </c>
    </row>
    <row r="2029" spans="1:4" x14ac:dyDescent="0.3">
      <c r="A2029" s="3" t="s">
        <v>36</v>
      </c>
      <c r="B2029" s="50">
        <v>1.4</v>
      </c>
      <c r="C2029" s="7">
        <v>0</v>
      </c>
      <c r="D2029" s="6" t="str">
        <f t="shared" si="31"/>
        <v>No</v>
      </c>
    </row>
    <row r="2030" spans="1:4" x14ac:dyDescent="0.3">
      <c r="A2030" s="3" t="s">
        <v>36</v>
      </c>
      <c r="B2030" s="50">
        <v>1.2</v>
      </c>
      <c r="C2030" s="7">
        <v>0</v>
      </c>
      <c r="D2030" s="6" t="str">
        <f t="shared" si="31"/>
        <v>No</v>
      </c>
    </row>
    <row r="2031" spans="1:4" x14ac:dyDescent="0.3">
      <c r="A2031" s="3" t="s">
        <v>36</v>
      </c>
      <c r="B2031" s="50">
        <v>2.4</v>
      </c>
      <c r="C2031" s="7">
        <v>0</v>
      </c>
      <c r="D2031" s="6" t="str">
        <f t="shared" si="31"/>
        <v>No</v>
      </c>
    </row>
    <row r="2032" spans="1:4" x14ac:dyDescent="0.3">
      <c r="A2032" s="3" t="s">
        <v>36</v>
      </c>
      <c r="B2032" s="50">
        <v>1.2</v>
      </c>
      <c r="C2032" s="7">
        <v>0</v>
      </c>
      <c r="D2032" s="6" t="str">
        <f t="shared" si="31"/>
        <v>No</v>
      </c>
    </row>
    <row r="2033" spans="1:4" x14ac:dyDescent="0.3">
      <c r="A2033" s="3" t="s">
        <v>36</v>
      </c>
      <c r="B2033" s="50">
        <v>0.7</v>
      </c>
      <c r="C2033" s="7">
        <v>263</v>
      </c>
      <c r="D2033" s="6" t="str">
        <f t="shared" si="31"/>
        <v>Yes</v>
      </c>
    </row>
    <row r="2034" spans="1:4" x14ac:dyDescent="0.3">
      <c r="A2034" s="3" t="s">
        <v>36</v>
      </c>
      <c r="B2034" s="50">
        <v>0.2</v>
      </c>
      <c r="C2034" s="7">
        <v>0</v>
      </c>
      <c r="D2034" s="6" t="str">
        <f t="shared" si="31"/>
        <v>No</v>
      </c>
    </row>
    <row r="2035" spans="1:4" x14ac:dyDescent="0.3">
      <c r="A2035" s="3" t="s">
        <v>36</v>
      </c>
      <c r="B2035" s="50">
        <v>0.2</v>
      </c>
      <c r="C2035" s="7">
        <v>163</v>
      </c>
      <c r="D2035" s="6" t="str">
        <f t="shared" si="31"/>
        <v>Yes</v>
      </c>
    </row>
    <row r="2036" spans="1:4" x14ac:dyDescent="0.3">
      <c r="A2036" s="3" t="s">
        <v>36</v>
      </c>
      <c r="B2036" s="50">
        <v>2.1</v>
      </c>
      <c r="C2036" s="7">
        <v>134</v>
      </c>
      <c r="D2036" s="6" t="str">
        <f t="shared" si="31"/>
        <v>Yes</v>
      </c>
    </row>
    <row r="2037" spans="1:4" x14ac:dyDescent="0.3">
      <c r="A2037" s="3" t="s">
        <v>36</v>
      </c>
      <c r="B2037" s="50">
        <v>0.2</v>
      </c>
      <c r="C2037" s="7">
        <v>83</v>
      </c>
      <c r="D2037" s="6" t="str">
        <f t="shared" si="31"/>
        <v>Yes</v>
      </c>
    </row>
    <row r="2038" spans="1:4" x14ac:dyDescent="0.3">
      <c r="A2038" s="3" t="s">
        <v>36</v>
      </c>
      <c r="B2038" s="50">
        <v>2.8</v>
      </c>
      <c r="C2038" s="7">
        <v>0</v>
      </c>
      <c r="D2038" s="6" t="str">
        <f t="shared" si="31"/>
        <v>No</v>
      </c>
    </row>
    <row r="2039" spans="1:4" x14ac:dyDescent="0.3">
      <c r="A2039" s="3" t="s">
        <v>36</v>
      </c>
      <c r="B2039" s="50">
        <v>0.1</v>
      </c>
      <c r="C2039" s="7">
        <v>0</v>
      </c>
      <c r="D2039" s="6" t="str">
        <f t="shared" si="31"/>
        <v>No</v>
      </c>
    </row>
    <row r="2040" spans="1:4" x14ac:dyDescent="0.3">
      <c r="A2040" s="3" t="s">
        <v>36</v>
      </c>
      <c r="B2040" s="50">
        <v>0.2</v>
      </c>
      <c r="C2040" s="7">
        <v>87</v>
      </c>
      <c r="D2040" s="6" t="str">
        <f t="shared" si="31"/>
        <v>Yes</v>
      </c>
    </row>
    <row r="2041" spans="1:4" x14ac:dyDescent="0.3">
      <c r="A2041" s="3" t="s">
        <v>36</v>
      </c>
      <c r="B2041" s="50">
        <v>1.7</v>
      </c>
      <c r="C2041" s="7">
        <v>0</v>
      </c>
      <c r="D2041" s="6" t="str">
        <f t="shared" si="31"/>
        <v>No</v>
      </c>
    </row>
    <row r="2042" spans="1:4" x14ac:dyDescent="0.3">
      <c r="A2042" s="3" t="s">
        <v>36</v>
      </c>
      <c r="B2042" s="50">
        <v>1</v>
      </c>
      <c r="C2042" s="7">
        <v>181</v>
      </c>
      <c r="D2042" s="6" t="str">
        <f t="shared" si="31"/>
        <v>Yes</v>
      </c>
    </row>
    <row r="2043" spans="1:4" x14ac:dyDescent="0.3">
      <c r="A2043" s="3" t="s">
        <v>36</v>
      </c>
      <c r="B2043" s="50">
        <v>2.7</v>
      </c>
      <c r="C2043" s="7">
        <v>0</v>
      </c>
      <c r="D2043" s="6" t="str">
        <f t="shared" si="31"/>
        <v>No</v>
      </c>
    </row>
    <row r="2044" spans="1:4" x14ac:dyDescent="0.3">
      <c r="A2044" s="3" t="s">
        <v>36</v>
      </c>
      <c r="B2044" s="50">
        <v>7.3</v>
      </c>
      <c r="C2044" s="7">
        <v>0</v>
      </c>
      <c r="D2044" s="6" t="str">
        <f t="shared" si="31"/>
        <v>No</v>
      </c>
    </row>
    <row r="2045" spans="1:4" x14ac:dyDescent="0.3">
      <c r="A2045" s="3" t="s">
        <v>36</v>
      </c>
      <c r="B2045" s="50">
        <v>2.6</v>
      </c>
      <c r="C2045" s="7">
        <v>188</v>
      </c>
      <c r="D2045" s="6" t="str">
        <f t="shared" si="31"/>
        <v>Yes</v>
      </c>
    </row>
    <row r="2046" spans="1:4" x14ac:dyDescent="0.3">
      <c r="A2046" s="3" t="s">
        <v>36</v>
      </c>
      <c r="B2046" s="50">
        <v>2.9</v>
      </c>
      <c r="C2046" s="7">
        <v>0</v>
      </c>
      <c r="D2046" s="6" t="str">
        <f t="shared" si="31"/>
        <v>No</v>
      </c>
    </row>
    <row r="2047" spans="1:4" x14ac:dyDescent="0.3">
      <c r="A2047" s="3" t="s">
        <v>36</v>
      </c>
      <c r="B2047" s="50">
        <v>0.7</v>
      </c>
      <c r="C2047" s="7">
        <v>151</v>
      </c>
      <c r="D2047" s="6" t="str">
        <f t="shared" si="31"/>
        <v>Yes</v>
      </c>
    </row>
    <row r="2048" spans="1:4" x14ac:dyDescent="0.3">
      <c r="A2048" s="3" t="s">
        <v>36</v>
      </c>
      <c r="B2048" s="50">
        <v>2.9</v>
      </c>
      <c r="C2048" s="7">
        <v>267</v>
      </c>
      <c r="D2048" s="6" t="str">
        <f t="shared" si="31"/>
        <v>Yes</v>
      </c>
    </row>
    <row r="2049" spans="1:4" x14ac:dyDescent="0.3">
      <c r="A2049" s="3" t="s">
        <v>36</v>
      </c>
      <c r="B2049" s="50">
        <v>2.9</v>
      </c>
      <c r="C2049" s="7">
        <v>0</v>
      </c>
      <c r="D2049" s="6" t="str">
        <f t="shared" si="31"/>
        <v>No</v>
      </c>
    </row>
    <row r="2050" spans="1:4" x14ac:dyDescent="0.3">
      <c r="A2050" s="3" t="s">
        <v>37</v>
      </c>
      <c r="B2050" s="50">
        <v>8.3000000000000007</v>
      </c>
      <c r="C2050" s="7">
        <v>0</v>
      </c>
      <c r="D2050" s="6" t="str">
        <f t="shared" si="31"/>
        <v>No</v>
      </c>
    </row>
    <row r="2051" spans="1:4" x14ac:dyDescent="0.3">
      <c r="A2051" s="3" t="s">
        <v>36</v>
      </c>
      <c r="B2051" s="50">
        <v>0.4</v>
      </c>
      <c r="C2051" s="7">
        <v>101</v>
      </c>
      <c r="D2051" s="6" t="str">
        <f t="shared" ref="D2051:D2114" si="32">IF(C2051=0,"No","Yes")</f>
        <v>Yes</v>
      </c>
    </row>
    <row r="2052" spans="1:4" x14ac:dyDescent="0.3">
      <c r="A2052" s="3" t="s">
        <v>36</v>
      </c>
      <c r="B2052" s="50">
        <v>2.6</v>
      </c>
      <c r="C2052" s="7">
        <v>0</v>
      </c>
      <c r="D2052" s="6" t="str">
        <f t="shared" si="32"/>
        <v>No</v>
      </c>
    </row>
    <row r="2053" spans="1:4" x14ac:dyDescent="0.3">
      <c r="A2053" s="3" t="s">
        <v>36</v>
      </c>
      <c r="B2053" s="50">
        <v>0.2</v>
      </c>
      <c r="C2053" s="7">
        <v>83</v>
      </c>
      <c r="D2053" s="6" t="str">
        <f t="shared" si="32"/>
        <v>Yes</v>
      </c>
    </row>
    <row r="2054" spans="1:4" x14ac:dyDescent="0.3">
      <c r="A2054" s="3" t="s">
        <v>36</v>
      </c>
      <c r="B2054" s="50">
        <v>1.4</v>
      </c>
      <c r="C2054" s="7">
        <v>0</v>
      </c>
      <c r="D2054" s="6" t="str">
        <f t="shared" si="32"/>
        <v>No</v>
      </c>
    </row>
    <row r="2055" spans="1:4" x14ac:dyDescent="0.3">
      <c r="A2055" s="3" t="s">
        <v>37</v>
      </c>
      <c r="B2055" s="50">
        <v>5.67</v>
      </c>
      <c r="C2055" s="7">
        <v>167</v>
      </c>
      <c r="D2055" s="6" t="str">
        <f t="shared" si="32"/>
        <v>Yes</v>
      </c>
    </row>
    <row r="2056" spans="1:4" x14ac:dyDescent="0.3">
      <c r="A2056" s="3" t="s">
        <v>36</v>
      </c>
      <c r="B2056" s="50">
        <v>0.3</v>
      </c>
      <c r="C2056" s="7">
        <v>0</v>
      </c>
      <c r="D2056" s="6" t="str">
        <f t="shared" si="32"/>
        <v>No</v>
      </c>
    </row>
    <row r="2057" spans="1:4" x14ac:dyDescent="0.3">
      <c r="A2057" s="3" t="s">
        <v>36</v>
      </c>
      <c r="B2057" s="50">
        <v>1.4</v>
      </c>
      <c r="C2057" s="7">
        <v>0</v>
      </c>
      <c r="D2057" s="6" t="str">
        <f t="shared" si="32"/>
        <v>No</v>
      </c>
    </row>
    <row r="2058" spans="1:4" x14ac:dyDescent="0.3">
      <c r="A2058" s="3" t="s">
        <v>36</v>
      </c>
      <c r="B2058" s="50">
        <v>7.3</v>
      </c>
      <c r="C2058" s="7">
        <v>398</v>
      </c>
      <c r="D2058" s="6" t="str">
        <f t="shared" si="32"/>
        <v>Yes</v>
      </c>
    </row>
    <row r="2059" spans="1:4" x14ac:dyDescent="0.3">
      <c r="A2059" s="3" t="s">
        <v>36</v>
      </c>
      <c r="B2059" s="50">
        <v>1.5</v>
      </c>
      <c r="C2059" s="7">
        <v>0</v>
      </c>
      <c r="D2059" s="6" t="str">
        <f t="shared" si="32"/>
        <v>No</v>
      </c>
    </row>
    <row r="2060" spans="1:4" x14ac:dyDescent="0.3">
      <c r="A2060" s="3" t="s">
        <v>36</v>
      </c>
      <c r="B2060" s="50">
        <v>1.3</v>
      </c>
      <c r="C2060" s="7">
        <v>98</v>
      </c>
      <c r="D2060" s="6" t="str">
        <f t="shared" si="32"/>
        <v>Yes</v>
      </c>
    </row>
    <row r="2061" spans="1:4" x14ac:dyDescent="0.3">
      <c r="A2061" s="3" t="s">
        <v>36</v>
      </c>
      <c r="B2061" s="50">
        <v>1.9</v>
      </c>
      <c r="C2061" s="7">
        <v>0</v>
      </c>
      <c r="D2061" s="6" t="str">
        <f t="shared" si="32"/>
        <v>No</v>
      </c>
    </row>
    <row r="2062" spans="1:4" x14ac:dyDescent="0.3">
      <c r="A2062" s="3" t="s">
        <v>36</v>
      </c>
      <c r="B2062" s="50">
        <v>7.3</v>
      </c>
      <c r="C2062" s="7">
        <v>0</v>
      </c>
      <c r="D2062" s="6" t="str">
        <f t="shared" si="32"/>
        <v>No</v>
      </c>
    </row>
    <row r="2063" spans="1:4" x14ac:dyDescent="0.3">
      <c r="A2063" s="3" t="s">
        <v>36</v>
      </c>
      <c r="B2063" s="50">
        <v>1.8</v>
      </c>
      <c r="C2063" s="7">
        <v>0</v>
      </c>
      <c r="D2063" s="6" t="str">
        <f t="shared" si="32"/>
        <v>No</v>
      </c>
    </row>
    <row r="2064" spans="1:4" x14ac:dyDescent="0.3">
      <c r="A2064" s="3" t="s">
        <v>36</v>
      </c>
      <c r="B2064" s="50">
        <v>6.3</v>
      </c>
      <c r="C2064" s="7">
        <v>0</v>
      </c>
      <c r="D2064" s="6" t="str">
        <f t="shared" si="32"/>
        <v>No</v>
      </c>
    </row>
    <row r="2065" spans="1:4" x14ac:dyDescent="0.3">
      <c r="A2065" s="3" t="s">
        <v>36</v>
      </c>
      <c r="B2065" s="50">
        <v>0.4</v>
      </c>
      <c r="C2065" s="7">
        <v>0</v>
      </c>
      <c r="D2065" s="6" t="str">
        <f t="shared" si="32"/>
        <v>No</v>
      </c>
    </row>
    <row r="2066" spans="1:4" x14ac:dyDescent="0.3">
      <c r="A2066" s="3" t="s">
        <v>36</v>
      </c>
      <c r="B2066" s="50">
        <v>0.1</v>
      </c>
      <c r="C2066" s="7">
        <v>153</v>
      </c>
      <c r="D2066" s="6" t="str">
        <f t="shared" si="32"/>
        <v>Yes</v>
      </c>
    </row>
    <row r="2067" spans="1:4" x14ac:dyDescent="0.3">
      <c r="A2067" s="3" t="s">
        <v>36</v>
      </c>
      <c r="B2067" s="50">
        <v>0.4</v>
      </c>
      <c r="C2067" s="7">
        <v>106</v>
      </c>
      <c r="D2067" s="6" t="str">
        <f t="shared" si="32"/>
        <v>Yes</v>
      </c>
    </row>
    <row r="2068" spans="1:4" x14ac:dyDescent="0.3">
      <c r="A2068" s="3" t="s">
        <v>36</v>
      </c>
      <c r="B2068" s="50">
        <v>2.8</v>
      </c>
      <c r="C2068" s="7">
        <v>160</v>
      </c>
      <c r="D2068" s="6" t="str">
        <f t="shared" si="32"/>
        <v>Yes</v>
      </c>
    </row>
    <row r="2069" spans="1:4" x14ac:dyDescent="0.3">
      <c r="A2069" s="3" t="s">
        <v>36</v>
      </c>
      <c r="B2069" s="50">
        <v>0.4</v>
      </c>
      <c r="C2069" s="7">
        <v>157</v>
      </c>
      <c r="D2069" s="6" t="str">
        <f t="shared" si="32"/>
        <v>Yes</v>
      </c>
    </row>
    <row r="2070" spans="1:4" x14ac:dyDescent="0.3">
      <c r="A2070" s="3" t="s">
        <v>36</v>
      </c>
      <c r="B2070" s="50">
        <v>3.6</v>
      </c>
      <c r="C2070" s="7">
        <v>212</v>
      </c>
      <c r="D2070" s="6" t="str">
        <f t="shared" si="32"/>
        <v>Yes</v>
      </c>
    </row>
    <row r="2071" spans="1:4" x14ac:dyDescent="0.3">
      <c r="A2071" s="3" t="s">
        <v>37</v>
      </c>
      <c r="B2071" s="50">
        <v>2.5</v>
      </c>
      <c r="C2071" s="7">
        <v>0</v>
      </c>
      <c r="D2071" s="6" t="str">
        <f t="shared" si="32"/>
        <v>No</v>
      </c>
    </row>
    <row r="2072" spans="1:4" x14ac:dyDescent="0.3">
      <c r="A2072" s="3" t="s">
        <v>36</v>
      </c>
      <c r="B2072" s="50">
        <v>0.1</v>
      </c>
      <c r="C2072" s="7">
        <v>0</v>
      </c>
      <c r="D2072" s="6" t="str">
        <f t="shared" si="32"/>
        <v>No</v>
      </c>
    </row>
    <row r="2073" spans="1:4" x14ac:dyDescent="0.3">
      <c r="A2073" s="3" t="s">
        <v>36</v>
      </c>
      <c r="B2073" s="50">
        <v>0.9</v>
      </c>
      <c r="C2073" s="7">
        <v>0</v>
      </c>
      <c r="D2073" s="6" t="str">
        <f t="shared" si="32"/>
        <v>No</v>
      </c>
    </row>
    <row r="2074" spans="1:4" x14ac:dyDescent="0.3">
      <c r="A2074" s="3" t="s">
        <v>36</v>
      </c>
      <c r="B2074" s="50">
        <v>2</v>
      </c>
      <c r="C2074" s="7">
        <v>0</v>
      </c>
      <c r="D2074" s="6" t="str">
        <f t="shared" si="32"/>
        <v>No</v>
      </c>
    </row>
    <row r="2075" spans="1:4" x14ac:dyDescent="0.3">
      <c r="A2075" s="3" t="s">
        <v>36</v>
      </c>
      <c r="B2075" s="50">
        <v>0.4</v>
      </c>
      <c r="C2075" s="7">
        <v>0</v>
      </c>
      <c r="D2075" s="6" t="str">
        <f t="shared" si="32"/>
        <v>No</v>
      </c>
    </row>
    <row r="2076" spans="1:4" x14ac:dyDescent="0.3">
      <c r="A2076" s="3" t="s">
        <v>36</v>
      </c>
      <c r="B2076" s="50">
        <v>1.6</v>
      </c>
      <c r="C2076" s="7">
        <v>0</v>
      </c>
      <c r="D2076" s="6" t="str">
        <f t="shared" si="32"/>
        <v>No</v>
      </c>
    </row>
    <row r="2077" spans="1:4" x14ac:dyDescent="0.3">
      <c r="A2077" s="3" t="s">
        <v>36</v>
      </c>
      <c r="B2077" s="50">
        <v>0.9</v>
      </c>
      <c r="C2077" s="7">
        <v>0</v>
      </c>
      <c r="D2077" s="6" t="str">
        <f t="shared" si="32"/>
        <v>No</v>
      </c>
    </row>
    <row r="2078" spans="1:4" x14ac:dyDescent="0.3">
      <c r="A2078" s="3" t="s">
        <v>36</v>
      </c>
      <c r="B2078" s="50">
        <v>1</v>
      </c>
      <c r="C2078" s="7">
        <v>0</v>
      </c>
      <c r="D2078" s="6" t="str">
        <f t="shared" si="32"/>
        <v>No</v>
      </c>
    </row>
    <row r="2079" spans="1:4" x14ac:dyDescent="0.3">
      <c r="A2079" s="3" t="s">
        <v>36</v>
      </c>
      <c r="B2079" s="50">
        <v>0.2</v>
      </c>
      <c r="C2079" s="7">
        <v>0</v>
      </c>
      <c r="D2079" s="6" t="str">
        <f t="shared" si="32"/>
        <v>No</v>
      </c>
    </row>
    <row r="2080" spans="1:4" x14ac:dyDescent="0.3">
      <c r="A2080" s="3" t="s">
        <v>36</v>
      </c>
      <c r="B2080" s="50">
        <v>0.8</v>
      </c>
      <c r="C2080" s="7">
        <v>0</v>
      </c>
      <c r="D2080" s="6" t="str">
        <f t="shared" si="32"/>
        <v>No</v>
      </c>
    </row>
    <row r="2081" spans="1:4" x14ac:dyDescent="0.3">
      <c r="A2081" s="3" t="s">
        <v>36</v>
      </c>
      <c r="B2081" s="50">
        <v>0.3</v>
      </c>
      <c r="C2081" s="7">
        <v>0</v>
      </c>
      <c r="D2081" s="6" t="str">
        <f t="shared" si="32"/>
        <v>No</v>
      </c>
    </row>
    <row r="2082" spans="1:4" x14ac:dyDescent="0.3">
      <c r="A2082" s="3" t="s">
        <v>36</v>
      </c>
      <c r="B2082" s="50">
        <v>0.6</v>
      </c>
      <c r="C2082" s="7">
        <v>0</v>
      </c>
      <c r="D2082" s="6" t="str">
        <f t="shared" si="32"/>
        <v>No</v>
      </c>
    </row>
    <row r="2083" spans="1:4" x14ac:dyDescent="0.3">
      <c r="A2083" s="3" t="s">
        <v>36</v>
      </c>
      <c r="B2083" s="50">
        <v>2.4</v>
      </c>
      <c r="C2083" s="7">
        <v>0</v>
      </c>
      <c r="D2083" s="6" t="str">
        <f t="shared" si="32"/>
        <v>No</v>
      </c>
    </row>
    <row r="2084" spans="1:4" x14ac:dyDescent="0.3">
      <c r="A2084" s="3" t="s">
        <v>37</v>
      </c>
      <c r="B2084" s="50">
        <v>4.5999999999999996</v>
      </c>
      <c r="C2084" s="7">
        <v>0</v>
      </c>
      <c r="D2084" s="6" t="str">
        <f t="shared" si="32"/>
        <v>No</v>
      </c>
    </row>
    <row r="2085" spans="1:4" x14ac:dyDescent="0.3">
      <c r="A2085" s="3" t="s">
        <v>36</v>
      </c>
      <c r="B2085" s="50">
        <v>2.4</v>
      </c>
      <c r="C2085" s="7">
        <v>0</v>
      </c>
      <c r="D2085" s="6" t="str">
        <f t="shared" si="32"/>
        <v>No</v>
      </c>
    </row>
    <row r="2086" spans="1:4" x14ac:dyDescent="0.3">
      <c r="A2086" s="3" t="s">
        <v>36</v>
      </c>
      <c r="B2086" s="50">
        <v>0.7</v>
      </c>
      <c r="C2086" s="7">
        <v>0</v>
      </c>
      <c r="D2086" s="6" t="str">
        <f t="shared" si="32"/>
        <v>No</v>
      </c>
    </row>
    <row r="2087" spans="1:4" x14ac:dyDescent="0.3">
      <c r="A2087" s="3" t="s">
        <v>36</v>
      </c>
      <c r="B2087" s="50">
        <v>0.3</v>
      </c>
      <c r="C2087" s="7">
        <v>286</v>
      </c>
      <c r="D2087" s="6" t="str">
        <f t="shared" si="32"/>
        <v>Yes</v>
      </c>
    </row>
    <row r="2088" spans="1:4" x14ac:dyDescent="0.3">
      <c r="A2088" s="3" t="s">
        <v>36</v>
      </c>
      <c r="B2088" s="50">
        <v>0</v>
      </c>
      <c r="C2088" s="7">
        <v>0</v>
      </c>
      <c r="D2088" s="6" t="str">
        <f t="shared" si="32"/>
        <v>No</v>
      </c>
    </row>
    <row r="2089" spans="1:4" x14ac:dyDescent="0.3">
      <c r="A2089" s="3" t="s">
        <v>37</v>
      </c>
      <c r="B2089" s="50">
        <v>1.9</v>
      </c>
      <c r="C2089" s="7">
        <v>0</v>
      </c>
      <c r="D2089" s="6" t="str">
        <f t="shared" si="32"/>
        <v>No</v>
      </c>
    </row>
    <row r="2090" spans="1:4" x14ac:dyDescent="0.3">
      <c r="A2090" s="3" t="s">
        <v>36</v>
      </c>
      <c r="B2090" s="50">
        <v>0.6</v>
      </c>
      <c r="C2090" s="7">
        <v>0</v>
      </c>
      <c r="D2090" s="6" t="str">
        <f t="shared" si="32"/>
        <v>No</v>
      </c>
    </row>
    <row r="2091" spans="1:4" x14ac:dyDescent="0.3">
      <c r="A2091" s="3" t="s">
        <v>36</v>
      </c>
      <c r="B2091" s="50">
        <v>6.3</v>
      </c>
      <c r="C2091" s="7">
        <v>0</v>
      </c>
      <c r="D2091" s="6" t="str">
        <f t="shared" si="32"/>
        <v>No</v>
      </c>
    </row>
    <row r="2092" spans="1:4" x14ac:dyDescent="0.3">
      <c r="A2092" s="3" t="s">
        <v>36</v>
      </c>
      <c r="B2092" s="50">
        <v>1</v>
      </c>
      <c r="C2092" s="7">
        <v>0</v>
      </c>
      <c r="D2092" s="6" t="str">
        <f t="shared" si="32"/>
        <v>No</v>
      </c>
    </row>
    <row r="2093" spans="1:4" x14ac:dyDescent="0.3">
      <c r="A2093" s="3" t="s">
        <v>36</v>
      </c>
      <c r="B2093" s="50">
        <v>0.4</v>
      </c>
      <c r="C2093" s="7">
        <v>232</v>
      </c>
      <c r="D2093" s="6" t="str">
        <f t="shared" si="32"/>
        <v>Yes</v>
      </c>
    </row>
    <row r="2094" spans="1:4" x14ac:dyDescent="0.3">
      <c r="A2094" s="3" t="s">
        <v>36</v>
      </c>
      <c r="B2094" s="50">
        <v>0.7</v>
      </c>
      <c r="C2094" s="7">
        <v>0</v>
      </c>
      <c r="D2094" s="6" t="str">
        <f t="shared" si="32"/>
        <v>No</v>
      </c>
    </row>
    <row r="2095" spans="1:4" x14ac:dyDescent="0.3">
      <c r="A2095" s="3" t="s">
        <v>36</v>
      </c>
      <c r="B2095" s="50">
        <v>6.8</v>
      </c>
      <c r="C2095" s="7">
        <v>0</v>
      </c>
      <c r="D2095" s="6" t="str">
        <f t="shared" si="32"/>
        <v>No</v>
      </c>
    </row>
    <row r="2096" spans="1:4" x14ac:dyDescent="0.3">
      <c r="A2096" s="3" t="s">
        <v>36</v>
      </c>
      <c r="B2096" s="50">
        <v>0.9</v>
      </c>
      <c r="C2096" s="7">
        <v>194</v>
      </c>
      <c r="D2096" s="6" t="str">
        <f t="shared" si="32"/>
        <v>Yes</v>
      </c>
    </row>
    <row r="2097" spans="1:4" x14ac:dyDescent="0.3">
      <c r="A2097" s="3" t="s">
        <v>36</v>
      </c>
      <c r="B2097" s="50">
        <v>0</v>
      </c>
      <c r="C2097" s="7">
        <v>0</v>
      </c>
      <c r="D2097" s="6" t="str">
        <f t="shared" si="32"/>
        <v>No</v>
      </c>
    </row>
    <row r="2098" spans="1:4" x14ac:dyDescent="0.3">
      <c r="A2098" s="3" t="s">
        <v>36</v>
      </c>
      <c r="B2098" s="50">
        <v>1.4</v>
      </c>
      <c r="C2098" s="7">
        <v>0</v>
      </c>
      <c r="D2098" s="6" t="str">
        <f t="shared" si="32"/>
        <v>No</v>
      </c>
    </row>
    <row r="2099" spans="1:4" x14ac:dyDescent="0.3">
      <c r="A2099" s="3" t="s">
        <v>36</v>
      </c>
      <c r="B2099" s="50">
        <v>2.6</v>
      </c>
      <c r="C2099" s="7">
        <v>0</v>
      </c>
      <c r="D2099" s="6" t="str">
        <f t="shared" si="32"/>
        <v>No</v>
      </c>
    </row>
    <row r="2100" spans="1:4" x14ac:dyDescent="0.3">
      <c r="A2100" s="3" t="s">
        <v>36</v>
      </c>
      <c r="B2100" s="50">
        <v>0.3</v>
      </c>
      <c r="C2100" s="7">
        <v>0</v>
      </c>
      <c r="D2100" s="6" t="str">
        <f t="shared" si="32"/>
        <v>No</v>
      </c>
    </row>
    <row r="2101" spans="1:4" x14ac:dyDescent="0.3">
      <c r="A2101" s="3" t="s">
        <v>37</v>
      </c>
      <c r="B2101" s="50">
        <v>2.2000000000000002</v>
      </c>
      <c r="C2101" s="7">
        <v>0</v>
      </c>
      <c r="D2101" s="6" t="str">
        <f t="shared" si="32"/>
        <v>No</v>
      </c>
    </row>
    <row r="2102" spans="1:4" x14ac:dyDescent="0.3">
      <c r="A2102" s="3" t="s">
        <v>36</v>
      </c>
      <c r="B2102" s="50">
        <v>1.4</v>
      </c>
      <c r="C2102" s="7">
        <v>0</v>
      </c>
      <c r="D2102" s="6" t="str">
        <f t="shared" si="32"/>
        <v>No</v>
      </c>
    </row>
    <row r="2103" spans="1:4" x14ac:dyDescent="0.3">
      <c r="A2103" s="3" t="s">
        <v>36</v>
      </c>
      <c r="B2103" s="50">
        <v>0.9</v>
      </c>
      <c r="C2103" s="7">
        <v>0</v>
      </c>
      <c r="D2103" s="6" t="str">
        <f t="shared" si="32"/>
        <v>No</v>
      </c>
    </row>
    <row r="2104" spans="1:4" x14ac:dyDescent="0.3">
      <c r="A2104" s="3" t="s">
        <v>36</v>
      </c>
      <c r="B2104" s="50">
        <v>1.9</v>
      </c>
      <c r="C2104" s="7">
        <v>0</v>
      </c>
      <c r="D2104" s="6" t="str">
        <f t="shared" si="32"/>
        <v>No</v>
      </c>
    </row>
    <row r="2105" spans="1:4" x14ac:dyDescent="0.3">
      <c r="A2105" s="3" t="s">
        <v>36</v>
      </c>
      <c r="B2105" s="50">
        <v>2.4</v>
      </c>
      <c r="C2105" s="7">
        <v>0</v>
      </c>
      <c r="D2105" s="6" t="str">
        <f t="shared" si="32"/>
        <v>No</v>
      </c>
    </row>
    <row r="2106" spans="1:4" x14ac:dyDescent="0.3">
      <c r="A2106" s="3" t="s">
        <v>37</v>
      </c>
      <c r="B2106" s="50">
        <v>1.1000000000000001</v>
      </c>
      <c r="C2106" s="7">
        <v>281</v>
      </c>
      <c r="D2106" s="6" t="str">
        <f t="shared" si="32"/>
        <v>Yes</v>
      </c>
    </row>
    <row r="2107" spans="1:4" x14ac:dyDescent="0.3">
      <c r="A2107" s="3" t="s">
        <v>36</v>
      </c>
      <c r="B2107" s="50">
        <v>1.5</v>
      </c>
      <c r="C2107" s="7">
        <v>0</v>
      </c>
      <c r="D2107" s="6" t="str">
        <f t="shared" si="32"/>
        <v>No</v>
      </c>
    </row>
    <row r="2108" spans="1:4" x14ac:dyDescent="0.3">
      <c r="A2108" s="3" t="s">
        <v>36</v>
      </c>
      <c r="B2108" s="50">
        <v>0.8</v>
      </c>
      <c r="C2108" s="7">
        <v>111</v>
      </c>
      <c r="D2108" s="6" t="str">
        <f t="shared" si="32"/>
        <v>Yes</v>
      </c>
    </row>
    <row r="2109" spans="1:4" x14ac:dyDescent="0.3">
      <c r="A2109" s="3" t="s">
        <v>36</v>
      </c>
      <c r="B2109" s="50">
        <v>0.3</v>
      </c>
      <c r="C2109" s="7">
        <v>97</v>
      </c>
      <c r="D2109" s="6" t="str">
        <f t="shared" si="32"/>
        <v>Yes</v>
      </c>
    </row>
    <row r="2110" spans="1:4" x14ac:dyDescent="0.3">
      <c r="A2110" s="3" t="s">
        <v>36</v>
      </c>
      <c r="B2110" s="50">
        <v>1.4</v>
      </c>
      <c r="C2110" s="7">
        <v>82</v>
      </c>
      <c r="D2110" s="6" t="str">
        <f t="shared" si="32"/>
        <v>Yes</v>
      </c>
    </row>
    <row r="2111" spans="1:4" x14ac:dyDescent="0.3">
      <c r="A2111" s="3" t="s">
        <v>36</v>
      </c>
      <c r="B2111" s="50">
        <v>2</v>
      </c>
      <c r="C2111" s="7">
        <v>0</v>
      </c>
      <c r="D2111" s="6" t="str">
        <f t="shared" si="32"/>
        <v>No</v>
      </c>
    </row>
    <row r="2112" spans="1:4" x14ac:dyDescent="0.3">
      <c r="A2112" s="3" t="s">
        <v>36</v>
      </c>
      <c r="B2112" s="50">
        <v>0.4</v>
      </c>
      <c r="C2112" s="7">
        <v>0</v>
      </c>
      <c r="D2112" s="6" t="str">
        <f t="shared" si="32"/>
        <v>No</v>
      </c>
    </row>
    <row r="2113" spans="1:4" x14ac:dyDescent="0.3">
      <c r="A2113" s="3" t="s">
        <v>36</v>
      </c>
      <c r="B2113" s="50">
        <v>2</v>
      </c>
      <c r="C2113" s="7">
        <v>167</v>
      </c>
      <c r="D2113" s="6" t="str">
        <f t="shared" si="32"/>
        <v>Yes</v>
      </c>
    </row>
    <row r="2114" spans="1:4" x14ac:dyDescent="0.3">
      <c r="A2114" s="3" t="s">
        <v>36</v>
      </c>
      <c r="B2114" s="50">
        <v>4.9000000000000004</v>
      </c>
      <c r="C2114" s="7">
        <v>0</v>
      </c>
      <c r="D2114" s="6" t="str">
        <f t="shared" si="32"/>
        <v>No</v>
      </c>
    </row>
    <row r="2115" spans="1:4" x14ac:dyDescent="0.3">
      <c r="A2115" s="3" t="s">
        <v>36</v>
      </c>
      <c r="B2115" s="50">
        <v>0.3</v>
      </c>
      <c r="C2115" s="7">
        <v>0</v>
      </c>
      <c r="D2115" s="6" t="str">
        <f t="shared" ref="D2115:D2178" si="33">IF(C2115=0,"No","Yes")</f>
        <v>No</v>
      </c>
    </row>
    <row r="2116" spans="1:4" x14ac:dyDescent="0.3">
      <c r="A2116" s="3" t="s">
        <v>36</v>
      </c>
      <c r="B2116" s="50">
        <v>1.4</v>
      </c>
      <c r="C2116" s="7">
        <v>0</v>
      </c>
      <c r="D2116" s="6" t="str">
        <f t="shared" si="33"/>
        <v>No</v>
      </c>
    </row>
    <row r="2117" spans="1:4" x14ac:dyDescent="0.3">
      <c r="A2117" s="3" t="s">
        <v>36</v>
      </c>
      <c r="B2117" s="50">
        <v>0.7</v>
      </c>
      <c r="C2117" s="7">
        <v>142</v>
      </c>
      <c r="D2117" s="6" t="str">
        <f t="shared" si="33"/>
        <v>Yes</v>
      </c>
    </row>
    <row r="2118" spans="1:4" x14ac:dyDescent="0.3">
      <c r="A2118" s="3" t="s">
        <v>36</v>
      </c>
      <c r="B2118" s="50">
        <v>0.6</v>
      </c>
      <c r="C2118" s="7">
        <v>0</v>
      </c>
      <c r="D2118" s="6" t="str">
        <f t="shared" si="33"/>
        <v>No</v>
      </c>
    </row>
    <row r="2119" spans="1:4" x14ac:dyDescent="0.3">
      <c r="A2119" s="3" t="s">
        <v>36</v>
      </c>
      <c r="B2119" s="50">
        <v>0.3</v>
      </c>
      <c r="C2119" s="7">
        <v>217</v>
      </c>
      <c r="D2119" s="6" t="str">
        <f t="shared" si="33"/>
        <v>Yes</v>
      </c>
    </row>
    <row r="2120" spans="1:4" x14ac:dyDescent="0.3">
      <c r="A2120" s="3" t="s">
        <v>37</v>
      </c>
      <c r="B2120" s="50">
        <v>4.5999999999999996</v>
      </c>
      <c r="C2120" s="7">
        <v>590</v>
      </c>
      <c r="D2120" s="6" t="str">
        <f t="shared" si="33"/>
        <v>Yes</v>
      </c>
    </row>
    <row r="2121" spans="1:4" x14ac:dyDescent="0.3">
      <c r="A2121" s="3" t="s">
        <v>36</v>
      </c>
      <c r="B2121" s="50">
        <v>1</v>
      </c>
      <c r="C2121" s="7">
        <v>0</v>
      </c>
      <c r="D2121" s="6" t="str">
        <f t="shared" si="33"/>
        <v>No</v>
      </c>
    </row>
    <row r="2122" spans="1:4" x14ac:dyDescent="0.3">
      <c r="A2122" s="3" t="s">
        <v>36</v>
      </c>
      <c r="B2122" s="50">
        <v>0.4</v>
      </c>
      <c r="C2122" s="7">
        <v>121</v>
      </c>
      <c r="D2122" s="6" t="str">
        <f t="shared" si="33"/>
        <v>Yes</v>
      </c>
    </row>
    <row r="2123" spans="1:4" x14ac:dyDescent="0.3">
      <c r="A2123" s="3" t="s">
        <v>36</v>
      </c>
      <c r="B2123" s="50">
        <v>1.3</v>
      </c>
      <c r="C2123" s="7">
        <v>0</v>
      </c>
      <c r="D2123" s="6" t="str">
        <f t="shared" si="33"/>
        <v>No</v>
      </c>
    </row>
    <row r="2124" spans="1:4" x14ac:dyDescent="0.3">
      <c r="A2124" s="3" t="s">
        <v>36</v>
      </c>
      <c r="B2124" s="50">
        <v>1.7</v>
      </c>
      <c r="C2124" s="7">
        <v>0</v>
      </c>
      <c r="D2124" s="6" t="str">
        <f t="shared" si="33"/>
        <v>No</v>
      </c>
    </row>
    <row r="2125" spans="1:4" x14ac:dyDescent="0.3">
      <c r="A2125" s="3" t="s">
        <v>36</v>
      </c>
      <c r="B2125" s="50">
        <v>3.8</v>
      </c>
      <c r="C2125" s="7">
        <v>0</v>
      </c>
      <c r="D2125" s="6" t="str">
        <f t="shared" si="33"/>
        <v>No</v>
      </c>
    </row>
    <row r="2126" spans="1:4" x14ac:dyDescent="0.3">
      <c r="A2126" s="3" t="s">
        <v>36</v>
      </c>
      <c r="B2126" s="50">
        <v>0.7</v>
      </c>
      <c r="C2126" s="7">
        <v>0</v>
      </c>
      <c r="D2126" s="6" t="str">
        <f t="shared" si="33"/>
        <v>No</v>
      </c>
    </row>
    <row r="2127" spans="1:4" x14ac:dyDescent="0.3">
      <c r="A2127" s="3" t="s">
        <v>36</v>
      </c>
      <c r="B2127" s="50">
        <v>1.1000000000000001</v>
      </c>
      <c r="C2127" s="7">
        <v>0</v>
      </c>
      <c r="D2127" s="6" t="str">
        <f t="shared" si="33"/>
        <v>No</v>
      </c>
    </row>
    <row r="2128" spans="1:4" x14ac:dyDescent="0.3">
      <c r="A2128" s="3" t="s">
        <v>36</v>
      </c>
      <c r="B2128" s="50">
        <v>1.2</v>
      </c>
      <c r="C2128" s="7">
        <v>0</v>
      </c>
      <c r="D2128" s="6" t="str">
        <f t="shared" si="33"/>
        <v>No</v>
      </c>
    </row>
    <row r="2129" spans="1:4" x14ac:dyDescent="0.3">
      <c r="A2129" s="3" t="s">
        <v>36</v>
      </c>
      <c r="B2129" s="50">
        <v>2.2000000000000002</v>
      </c>
      <c r="C2129" s="7">
        <v>0</v>
      </c>
      <c r="D2129" s="6" t="str">
        <f t="shared" si="33"/>
        <v>No</v>
      </c>
    </row>
    <row r="2130" spans="1:4" x14ac:dyDescent="0.3">
      <c r="A2130" s="3" t="s">
        <v>36</v>
      </c>
      <c r="B2130" s="50">
        <v>0.3</v>
      </c>
      <c r="C2130" s="7">
        <v>0</v>
      </c>
      <c r="D2130" s="6" t="str">
        <f t="shared" si="33"/>
        <v>No</v>
      </c>
    </row>
    <row r="2131" spans="1:4" x14ac:dyDescent="0.3">
      <c r="A2131" s="3" t="s">
        <v>36</v>
      </c>
      <c r="B2131" s="50">
        <v>0.6</v>
      </c>
      <c r="C2131" s="7">
        <v>0</v>
      </c>
      <c r="D2131" s="6" t="str">
        <f t="shared" si="33"/>
        <v>No</v>
      </c>
    </row>
    <row r="2132" spans="1:4" x14ac:dyDescent="0.3">
      <c r="A2132" s="3" t="s">
        <v>36</v>
      </c>
      <c r="B2132" s="50">
        <v>5</v>
      </c>
      <c r="C2132" s="7">
        <v>0</v>
      </c>
      <c r="D2132" s="6" t="str">
        <f t="shared" si="33"/>
        <v>No</v>
      </c>
    </row>
    <row r="2133" spans="1:4" x14ac:dyDescent="0.3">
      <c r="A2133" s="3" t="s">
        <v>36</v>
      </c>
      <c r="B2133" s="50">
        <v>1.7</v>
      </c>
      <c r="C2133" s="7">
        <v>145</v>
      </c>
      <c r="D2133" s="6" t="str">
        <f t="shared" si="33"/>
        <v>Yes</v>
      </c>
    </row>
    <row r="2134" spans="1:4" x14ac:dyDescent="0.3">
      <c r="A2134" s="3" t="s">
        <v>36</v>
      </c>
      <c r="B2134" s="50">
        <v>1.4</v>
      </c>
      <c r="C2134" s="7">
        <v>0</v>
      </c>
      <c r="D2134" s="6" t="str">
        <f t="shared" si="33"/>
        <v>No</v>
      </c>
    </row>
    <row r="2135" spans="1:4" x14ac:dyDescent="0.3">
      <c r="A2135" s="3" t="s">
        <v>36</v>
      </c>
      <c r="B2135" s="50">
        <v>0.1</v>
      </c>
      <c r="C2135" s="7">
        <v>0</v>
      </c>
      <c r="D2135" s="6" t="str">
        <f t="shared" si="33"/>
        <v>No</v>
      </c>
    </row>
    <row r="2136" spans="1:4" x14ac:dyDescent="0.3">
      <c r="A2136" s="3" t="s">
        <v>36</v>
      </c>
      <c r="B2136" s="50">
        <v>1.3</v>
      </c>
      <c r="C2136" s="7">
        <v>0</v>
      </c>
      <c r="D2136" s="6" t="str">
        <f t="shared" si="33"/>
        <v>No</v>
      </c>
    </row>
    <row r="2137" spans="1:4" x14ac:dyDescent="0.3">
      <c r="A2137" s="3" t="s">
        <v>36</v>
      </c>
      <c r="B2137" s="50">
        <v>1</v>
      </c>
      <c r="C2137" s="7">
        <v>0</v>
      </c>
      <c r="D2137" s="6" t="str">
        <f t="shared" si="33"/>
        <v>No</v>
      </c>
    </row>
    <row r="2138" spans="1:4" x14ac:dyDescent="0.3">
      <c r="A2138" s="3" t="s">
        <v>36</v>
      </c>
      <c r="B2138" s="50">
        <v>1</v>
      </c>
      <c r="C2138" s="7">
        <v>0</v>
      </c>
      <c r="D2138" s="6" t="str">
        <f t="shared" si="33"/>
        <v>No</v>
      </c>
    </row>
    <row r="2139" spans="1:4" x14ac:dyDescent="0.3">
      <c r="A2139" s="3" t="s">
        <v>37</v>
      </c>
      <c r="B2139" s="50">
        <v>5.5</v>
      </c>
      <c r="C2139" s="7">
        <v>0</v>
      </c>
      <c r="D2139" s="6" t="str">
        <f t="shared" si="33"/>
        <v>No</v>
      </c>
    </row>
    <row r="2140" spans="1:4" x14ac:dyDescent="0.3">
      <c r="A2140" s="3" t="s">
        <v>36</v>
      </c>
      <c r="B2140" s="50">
        <v>0.7</v>
      </c>
      <c r="C2140" s="7">
        <v>0</v>
      </c>
      <c r="D2140" s="6" t="str">
        <f t="shared" si="33"/>
        <v>No</v>
      </c>
    </row>
    <row r="2141" spans="1:4" x14ac:dyDescent="0.3">
      <c r="A2141" s="3" t="s">
        <v>36</v>
      </c>
      <c r="B2141" s="50">
        <v>2.6</v>
      </c>
      <c r="C2141" s="7">
        <v>0</v>
      </c>
      <c r="D2141" s="6" t="str">
        <f t="shared" si="33"/>
        <v>No</v>
      </c>
    </row>
    <row r="2142" spans="1:4" x14ac:dyDescent="0.3">
      <c r="A2142" s="3" t="s">
        <v>36</v>
      </c>
      <c r="B2142" s="50">
        <v>1.4</v>
      </c>
      <c r="C2142" s="7">
        <v>0</v>
      </c>
      <c r="D2142" s="6" t="str">
        <f t="shared" si="33"/>
        <v>No</v>
      </c>
    </row>
    <row r="2143" spans="1:4" x14ac:dyDescent="0.3">
      <c r="A2143" s="3" t="s">
        <v>37</v>
      </c>
      <c r="B2143" s="50">
        <v>3.5</v>
      </c>
      <c r="C2143" s="7">
        <v>0</v>
      </c>
      <c r="D2143" s="6" t="str">
        <f t="shared" si="33"/>
        <v>No</v>
      </c>
    </row>
    <row r="2144" spans="1:4" x14ac:dyDescent="0.3">
      <c r="A2144" s="3" t="s">
        <v>36</v>
      </c>
      <c r="B2144" s="50">
        <v>1.5</v>
      </c>
      <c r="C2144" s="7">
        <v>0</v>
      </c>
      <c r="D2144" s="6" t="str">
        <f t="shared" si="33"/>
        <v>No</v>
      </c>
    </row>
    <row r="2145" spans="1:4" x14ac:dyDescent="0.3">
      <c r="A2145" s="3" t="s">
        <v>36</v>
      </c>
      <c r="B2145" s="50">
        <v>0.7</v>
      </c>
      <c r="C2145" s="7">
        <v>166</v>
      </c>
      <c r="D2145" s="6" t="str">
        <f t="shared" si="33"/>
        <v>Yes</v>
      </c>
    </row>
    <row r="2146" spans="1:4" x14ac:dyDescent="0.3">
      <c r="A2146" s="3" t="s">
        <v>36</v>
      </c>
      <c r="B2146" s="50">
        <v>6.3</v>
      </c>
      <c r="C2146" s="7">
        <v>0</v>
      </c>
      <c r="D2146" s="6" t="str">
        <f t="shared" si="33"/>
        <v>No</v>
      </c>
    </row>
    <row r="2147" spans="1:4" x14ac:dyDescent="0.3">
      <c r="A2147" s="3" t="s">
        <v>36</v>
      </c>
      <c r="B2147" s="50">
        <v>0.67</v>
      </c>
      <c r="C2147" s="7">
        <v>0</v>
      </c>
      <c r="D2147" s="6" t="str">
        <f t="shared" si="33"/>
        <v>No</v>
      </c>
    </row>
    <row r="2148" spans="1:4" x14ac:dyDescent="0.3">
      <c r="A2148" s="3" t="s">
        <v>36</v>
      </c>
      <c r="B2148" s="50">
        <v>0.6</v>
      </c>
      <c r="C2148" s="7">
        <v>157</v>
      </c>
      <c r="D2148" s="6" t="str">
        <f t="shared" si="33"/>
        <v>Yes</v>
      </c>
    </row>
    <row r="2149" spans="1:4" x14ac:dyDescent="0.3">
      <c r="A2149" s="3" t="s">
        <v>36</v>
      </c>
      <c r="B2149" s="50">
        <v>0.4</v>
      </c>
      <c r="C2149" s="7">
        <v>0</v>
      </c>
      <c r="D2149" s="6" t="str">
        <f t="shared" si="33"/>
        <v>No</v>
      </c>
    </row>
    <row r="2150" spans="1:4" x14ac:dyDescent="0.3">
      <c r="A2150" s="3" t="s">
        <v>36</v>
      </c>
      <c r="B2150" s="50">
        <v>1.4</v>
      </c>
      <c r="C2150" s="7">
        <v>241</v>
      </c>
      <c r="D2150" s="6" t="str">
        <f t="shared" si="33"/>
        <v>Yes</v>
      </c>
    </row>
    <row r="2151" spans="1:4" x14ac:dyDescent="0.3">
      <c r="A2151" s="3" t="s">
        <v>36</v>
      </c>
      <c r="B2151" s="50">
        <v>0.4</v>
      </c>
      <c r="C2151" s="7">
        <v>145</v>
      </c>
      <c r="D2151" s="6" t="str">
        <f t="shared" si="33"/>
        <v>Yes</v>
      </c>
    </row>
    <row r="2152" spans="1:4" x14ac:dyDescent="0.3">
      <c r="A2152" s="3" t="s">
        <v>36</v>
      </c>
      <c r="B2152" s="50">
        <v>0.4</v>
      </c>
      <c r="C2152" s="7">
        <v>0</v>
      </c>
      <c r="D2152" s="6" t="str">
        <f t="shared" si="33"/>
        <v>No</v>
      </c>
    </row>
    <row r="2153" spans="1:4" x14ac:dyDescent="0.3">
      <c r="A2153" s="3" t="s">
        <v>36</v>
      </c>
      <c r="B2153" s="50">
        <v>3.8</v>
      </c>
      <c r="C2153" s="7">
        <v>0</v>
      </c>
      <c r="D2153" s="6" t="str">
        <f t="shared" si="33"/>
        <v>No</v>
      </c>
    </row>
    <row r="2154" spans="1:4" x14ac:dyDescent="0.3">
      <c r="A2154" s="3" t="s">
        <v>37</v>
      </c>
      <c r="B2154" s="50">
        <v>3.1</v>
      </c>
      <c r="C2154" s="7">
        <v>0</v>
      </c>
      <c r="D2154" s="6" t="str">
        <f t="shared" si="33"/>
        <v>No</v>
      </c>
    </row>
    <row r="2155" spans="1:4" x14ac:dyDescent="0.3">
      <c r="A2155" s="3" t="s">
        <v>37</v>
      </c>
      <c r="B2155" s="50">
        <v>6</v>
      </c>
      <c r="C2155" s="7">
        <v>0</v>
      </c>
      <c r="D2155" s="6" t="str">
        <f t="shared" si="33"/>
        <v>No</v>
      </c>
    </row>
    <row r="2156" spans="1:4" x14ac:dyDescent="0.3">
      <c r="A2156" s="3" t="s">
        <v>37</v>
      </c>
      <c r="B2156" s="50">
        <v>0.2</v>
      </c>
      <c r="C2156" s="7">
        <v>0</v>
      </c>
      <c r="D2156" s="6" t="str">
        <f t="shared" si="33"/>
        <v>No</v>
      </c>
    </row>
    <row r="2157" spans="1:4" x14ac:dyDescent="0.3">
      <c r="A2157" s="3" t="s">
        <v>36</v>
      </c>
      <c r="B2157" s="50">
        <v>0.4</v>
      </c>
      <c r="C2157" s="7">
        <v>118</v>
      </c>
      <c r="D2157" s="6" t="str">
        <f t="shared" si="33"/>
        <v>Yes</v>
      </c>
    </row>
    <row r="2158" spans="1:4" x14ac:dyDescent="0.3">
      <c r="A2158" s="3" t="s">
        <v>36</v>
      </c>
      <c r="B2158" s="50">
        <v>1.4</v>
      </c>
      <c r="C2158" s="7">
        <v>0</v>
      </c>
      <c r="D2158" s="6" t="str">
        <f t="shared" si="33"/>
        <v>No</v>
      </c>
    </row>
    <row r="2159" spans="1:4" x14ac:dyDescent="0.3">
      <c r="A2159" s="3" t="s">
        <v>36</v>
      </c>
      <c r="B2159" s="50">
        <v>5</v>
      </c>
      <c r="C2159" s="7">
        <v>0</v>
      </c>
      <c r="D2159" s="6" t="str">
        <f t="shared" si="33"/>
        <v>No</v>
      </c>
    </row>
    <row r="2160" spans="1:4" x14ac:dyDescent="0.3">
      <c r="A2160" s="3" t="s">
        <v>36</v>
      </c>
      <c r="B2160" s="50">
        <v>0</v>
      </c>
      <c r="C2160" s="7">
        <v>0</v>
      </c>
      <c r="D2160" s="6" t="str">
        <f t="shared" si="33"/>
        <v>No</v>
      </c>
    </row>
    <row r="2161" spans="1:4" x14ac:dyDescent="0.3">
      <c r="A2161" s="3" t="s">
        <v>36</v>
      </c>
      <c r="B2161" s="50">
        <v>0.7</v>
      </c>
      <c r="C2161" s="7">
        <v>0</v>
      </c>
      <c r="D2161" s="6" t="str">
        <f t="shared" si="33"/>
        <v>No</v>
      </c>
    </row>
    <row r="2162" spans="1:4" x14ac:dyDescent="0.3">
      <c r="A2162" s="3" t="s">
        <v>37</v>
      </c>
      <c r="B2162" s="50">
        <v>5.0999999999999996</v>
      </c>
      <c r="C2162" s="7">
        <v>86</v>
      </c>
      <c r="D2162" s="6" t="str">
        <f t="shared" si="33"/>
        <v>Yes</v>
      </c>
    </row>
    <row r="2163" spans="1:4" x14ac:dyDescent="0.3">
      <c r="A2163" s="3" t="s">
        <v>36</v>
      </c>
      <c r="B2163" s="50">
        <v>1.2</v>
      </c>
      <c r="C2163" s="7">
        <v>112</v>
      </c>
      <c r="D2163" s="6" t="str">
        <f t="shared" si="33"/>
        <v>Yes</v>
      </c>
    </row>
    <row r="2164" spans="1:4" x14ac:dyDescent="0.3">
      <c r="A2164" s="3" t="s">
        <v>36</v>
      </c>
      <c r="B2164" s="50">
        <v>2.6</v>
      </c>
      <c r="C2164" s="7">
        <v>334</v>
      </c>
      <c r="D2164" s="6" t="str">
        <f t="shared" si="33"/>
        <v>Yes</v>
      </c>
    </row>
    <row r="2165" spans="1:4" x14ac:dyDescent="0.3">
      <c r="A2165" s="3" t="s">
        <v>36</v>
      </c>
      <c r="B2165" s="50">
        <v>1.6</v>
      </c>
      <c r="C2165" s="7">
        <v>186</v>
      </c>
      <c r="D2165" s="6" t="str">
        <f t="shared" si="33"/>
        <v>Yes</v>
      </c>
    </row>
    <row r="2166" spans="1:4" x14ac:dyDescent="0.3">
      <c r="A2166" s="3" t="s">
        <v>36</v>
      </c>
      <c r="B2166" s="50">
        <v>2.4</v>
      </c>
      <c r="C2166" s="7">
        <v>0</v>
      </c>
      <c r="D2166" s="6" t="str">
        <f t="shared" si="33"/>
        <v>No</v>
      </c>
    </row>
    <row r="2167" spans="1:4" x14ac:dyDescent="0.3">
      <c r="A2167" s="3" t="s">
        <v>36</v>
      </c>
      <c r="B2167" s="50">
        <v>2</v>
      </c>
      <c r="C2167" s="7">
        <v>0</v>
      </c>
      <c r="D2167" s="6" t="str">
        <f t="shared" si="33"/>
        <v>No</v>
      </c>
    </row>
    <row r="2168" spans="1:4" x14ac:dyDescent="0.3">
      <c r="A2168" s="3" t="s">
        <v>36</v>
      </c>
      <c r="B2168" s="50">
        <v>3.6</v>
      </c>
      <c r="C2168" s="7">
        <v>0</v>
      </c>
      <c r="D2168" s="6" t="str">
        <f t="shared" si="33"/>
        <v>No</v>
      </c>
    </row>
    <row r="2169" spans="1:4" x14ac:dyDescent="0.3">
      <c r="A2169" s="3" t="s">
        <v>36</v>
      </c>
      <c r="B2169" s="50">
        <v>7.3</v>
      </c>
      <c r="C2169" s="7">
        <v>193</v>
      </c>
      <c r="D2169" s="6" t="str">
        <f t="shared" si="33"/>
        <v>Yes</v>
      </c>
    </row>
    <row r="2170" spans="1:4" x14ac:dyDescent="0.3">
      <c r="A2170" s="3" t="s">
        <v>36</v>
      </c>
      <c r="B2170" s="50">
        <v>0.6</v>
      </c>
      <c r="C2170" s="7">
        <v>0</v>
      </c>
      <c r="D2170" s="6" t="str">
        <f t="shared" si="33"/>
        <v>No</v>
      </c>
    </row>
    <row r="2171" spans="1:4" x14ac:dyDescent="0.3">
      <c r="A2171" s="3" t="s">
        <v>37</v>
      </c>
      <c r="B2171" s="50">
        <v>3.3</v>
      </c>
      <c r="C2171" s="7">
        <v>446</v>
      </c>
      <c r="D2171" s="6" t="str">
        <f t="shared" si="33"/>
        <v>Yes</v>
      </c>
    </row>
    <row r="2172" spans="1:4" x14ac:dyDescent="0.3">
      <c r="A2172" s="3" t="s">
        <v>36</v>
      </c>
      <c r="B2172" s="50">
        <v>1.9</v>
      </c>
      <c r="C2172" s="7">
        <v>0</v>
      </c>
      <c r="D2172" s="6" t="str">
        <f t="shared" si="33"/>
        <v>No</v>
      </c>
    </row>
    <row r="2173" spans="1:4" x14ac:dyDescent="0.3">
      <c r="A2173" s="3" t="s">
        <v>36</v>
      </c>
      <c r="B2173" s="50">
        <v>1.4</v>
      </c>
      <c r="C2173" s="7">
        <v>0</v>
      </c>
      <c r="D2173" s="6" t="str">
        <f t="shared" si="33"/>
        <v>No</v>
      </c>
    </row>
    <row r="2174" spans="1:4" x14ac:dyDescent="0.3">
      <c r="A2174" s="3" t="s">
        <v>37</v>
      </c>
      <c r="B2174" s="50">
        <v>2.4</v>
      </c>
      <c r="C2174" s="7">
        <v>0</v>
      </c>
      <c r="D2174" s="6" t="str">
        <f t="shared" si="33"/>
        <v>No</v>
      </c>
    </row>
    <row r="2175" spans="1:4" x14ac:dyDescent="0.3">
      <c r="A2175" s="3" t="s">
        <v>36</v>
      </c>
      <c r="B2175" s="50">
        <v>0.5</v>
      </c>
      <c r="C2175" s="7">
        <v>0</v>
      </c>
      <c r="D2175" s="6" t="str">
        <f t="shared" si="33"/>
        <v>No</v>
      </c>
    </row>
    <row r="2176" spans="1:4" x14ac:dyDescent="0.3">
      <c r="A2176" s="3" t="s">
        <v>36</v>
      </c>
      <c r="B2176" s="50">
        <v>2.4</v>
      </c>
      <c r="C2176" s="7">
        <v>0</v>
      </c>
      <c r="D2176" s="6" t="str">
        <f t="shared" si="33"/>
        <v>No</v>
      </c>
    </row>
    <row r="2177" spans="1:4" x14ac:dyDescent="0.3">
      <c r="A2177" s="3" t="s">
        <v>36</v>
      </c>
      <c r="B2177" s="50">
        <v>2.1</v>
      </c>
      <c r="C2177" s="7">
        <v>0</v>
      </c>
      <c r="D2177" s="6" t="str">
        <f t="shared" si="33"/>
        <v>No</v>
      </c>
    </row>
    <row r="2178" spans="1:4" x14ac:dyDescent="0.3">
      <c r="A2178" s="3" t="s">
        <v>36</v>
      </c>
      <c r="B2178" s="50">
        <v>0.67</v>
      </c>
      <c r="C2178" s="7">
        <v>95</v>
      </c>
      <c r="D2178" s="6" t="str">
        <f t="shared" si="33"/>
        <v>Yes</v>
      </c>
    </row>
    <row r="2179" spans="1:4" x14ac:dyDescent="0.3">
      <c r="A2179" s="3" t="s">
        <v>36</v>
      </c>
      <c r="B2179" s="50">
        <v>1.1000000000000001</v>
      </c>
      <c r="C2179" s="7">
        <v>203</v>
      </c>
      <c r="D2179" s="6" t="str">
        <f t="shared" ref="D2179:D2242" si="34">IF(C2179=0,"No","Yes")</f>
        <v>Yes</v>
      </c>
    </row>
    <row r="2180" spans="1:4" x14ac:dyDescent="0.3">
      <c r="A2180" s="3" t="s">
        <v>36</v>
      </c>
      <c r="B2180" s="50">
        <v>1.7</v>
      </c>
      <c r="C2180" s="7">
        <v>229</v>
      </c>
      <c r="D2180" s="6" t="str">
        <f t="shared" si="34"/>
        <v>Yes</v>
      </c>
    </row>
    <row r="2181" spans="1:4" x14ac:dyDescent="0.3">
      <c r="A2181" s="3" t="s">
        <v>36</v>
      </c>
      <c r="B2181" s="50">
        <v>2.7</v>
      </c>
      <c r="C2181" s="7">
        <v>0</v>
      </c>
      <c r="D2181" s="6" t="str">
        <f t="shared" si="34"/>
        <v>No</v>
      </c>
    </row>
    <row r="2182" spans="1:4" x14ac:dyDescent="0.3">
      <c r="A2182" s="3" t="s">
        <v>37</v>
      </c>
      <c r="B2182" s="50">
        <v>7.9</v>
      </c>
      <c r="C2182" s="7">
        <v>310</v>
      </c>
      <c r="D2182" s="6" t="str">
        <f t="shared" si="34"/>
        <v>Yes</v>
      </c>
    </row>
    <row r="2183" spans="1:4" x14ac:dyDescent="0.3">
      <c r="A2183" s="3" t="s">
        <v>36</v>
      </c>
      <c r="B2183" s="50">
        <v>0.2</v>
      </c>
      <c r="C2183" s="7">
        <v>0</v>
      </c>
      <c r="D2183" s="6" t="str">
        <f t="shared" si="34"/>
        <v>No</v>
      </c>
    </row>
    <row r="2184" spans="1:4" x14ac:dyDescent="0.3">
      <c r="A2184" s="3" t="s">
        <v>36</v>
      </c>
      <c r="B2184" s="50">
        <v>0</v>
      </c>
      <c r="C2184" s="7">
        <v>0</v>
      </c>
      <c r="D2184" s="6" t="str">
        <f t="shared" si="34"/>
        <v>No</v>
      </c>
    </row>
    <row r="2185" spans="1:4" x14ac:dyDescent="0.3">
      <c r="A2185" s="3" t="s">
        <v>36</v>
      </c>
      <c r="B2185" s="50">
        <v>0.1</v>
      </c>
      <c r="C2185" s="7">
        <v>0</v>
      </c>
      <c r="D2185" s="6" t="str">
        <f t="shared" si="34"/>
        <v>No</v>
      </c>
    </row>
    <row r="2186" spans="1:4" x14ac:dyDescent="0.3">
      <c r="A2186" s="3" t="s">
        <v>36</v>
      </c>
      <c r="B2186" s="50">
        <v>0</v>
      </c>
      <c r="C2186" s="7">
        <v>144</v>
      </c>
      <c r="D2186" s="6" t="str">
        <f t="shared" si="34"/>
        <v>Yes</v>
      </c>
    </row>
    <row r="2187" spans="1:4" x14ac:dyDescent="0.3">
      <c r="A2187" s="3" t="s">
        <v>36</v>
      </c>
      <c r="B2187" s="50">
        <v>2.4</v>
      </c>
      <c r="C2187" s="7">
        <v>396</v>
      </c>
      <c r="D2187" s="6" t="str">
        <f t="shared" si="34"/>
        <v>Yes</v>
      </c>
    </row>
    <row r="2188" spans="1:4" x14ac:dyDescent="0.3">
      <c r="A2188" s="3" t="s">
        <v>36</v>
      </c>
      <c r="B2188" s="50">
        <v>0.1</v>
      </c>
      <c r="C2188" s="7">
        <v>0</v>
      </c>
      <c r="D2188" s="6" t="str">
        <f t="shared" si="34"/>
        <v>No</v>
      </c>
    </row>
    <row r="2189" spans="1:4" x14ac:dyDescent="0.3">
      <c r="A2189" s="3" t="s">
        <v>36</v>
      </c>
      <c r="B2189" s="50">
        <v>0.1</v>
      </c>
      <c r="C2189" s="7">
        <v>0</v>
      </c>
      <c r="D2189" s="6" t="str">
        <f t="shared" si="34"/>
        <v>No</v>
      </c>
    </row>
    <row r="2190" spans="1:4" x14ac:dyDescent="0.3">
      <c r="A2190" s="3" t="s">
        <v>36</v>
      </c>
      <c r="B2190" s="50">
        <v>0.2</v>
      </c>
      <c r="C2190" s="7">
        <v>0</v>
      </c>
      <c r="D2190" s="6" t="str">
        <f t="shared" si="34"/>
        <v>No</v>
      </c>
    </row>
    <row r="2191" spans="1:4" x14ac:dyDescent="0.3">
      <c r="A2191" s="3" t="s">
        <v>36</v>
      </c>
      <c r="B2191" s="50">
        <v>3.6</v>
      </c>
      <c r="C2191" s="7">
        <v>0</v>
      </c>
      <c r="D2191" s="6" t="str">
        <f t="shared" si="34"/>
        <v>No</v>
      </c>
    </row>
    <row r="2192" spans="1:4" x14ac:dyDescent="0.3">
      <c r="A2192" s="3" t="s">
        <v>36</v>
      </c>
      <c r="B2192" s="50">
        <v>3.6</v>
      </c>
      <c r="C2192" s="7">
        <v>0</v>
      </c>
      <c r="D2192" s="6" t="str">
        <f t="shared" si="34"/>
        <v>No</v>
      </c>
    </row>
    <row r="2193" spans="1:4" x14ac:dyDescent="0.3">
      <c r="A2193" s="3" t="s">
        <v>36</v>
      </c>
      <c r="B2193" s="50">
        <v>2.2000000000000002</v>
      </c>
      <c r="C2193" s="7">
        <v>87</v>
      </c>
      <c r="D2193" s="6" t="str">
        <f t="shared" si="34"/>
        <v>Yes</v>
      </c>
    </row>
    <row r="2194" spans="1:4" x14ac:dyDescent="0.3">
      <c r="A2194" s="3" t="s">
        <v>36</v>
      </c>
      <c r="B2194" s="50">
        <v>0.1</v>
      </c>
      <c r="C2194" s="7">
        <v>106</v>
      </c>
      <c r="D2194" s="6" t="str">
        <f t="shared" si="34"/>
        <v>Yes</v>
      </c>
    </row>
    <row r="2195" spans="1:4" x14ac:dyDescent="0.3">
      <c r="A2195" s="3" t="s">
        <v>36</v>
      </c>
      <c r="B2195" s="50">
        <v>0.4</v>
      </c>
      <c r="C2195" s="7">
        <v>0</v>
      </c>
      <c r="D2195" s="6" t="str">
        <f t="shared" si="34"/>
        <v>No</v>
      </c>
    </row>
    <row r="2196" spans="1:4" x14ac:dyDescent="0.3">
      <c r="A2196" s="3" t="s">
        <v>36</v>
      </c>
      <c r="B2196" s="50">
        <v>2.8</v>
      </c>
      <c r="C2196" s="7">
        <v>0</v>
      </c>
      <c r="D2196" s="6" t="str">
        <f t="shared" si="34"/>
        <v>No</v>
      </c>
    </row>
    <row r="2197" spans="1:4" x14ac:dyDescent="0.3">
      <c r="A2197" s="3" t="s">
        <v>36</v>
      </c>
      <c r="B2197" s="50">
        <v>0.2</v>
      </c>
      <c r="C2197" s="7">
        <v>0</v>
      </c>
      <c r="D2197" s="6" t="str">
        <f t="shared" si="34"/>
        <v>No</v>
      </c>
    </row>
    <row r="2198" spans="1:4" x14ac:dyDescent="0.3">
      <c r="A2198" s="3" t="s">
        <v>36</v>
      </c>
      <c r="B2198" s="50">
        <v>2.6</v>
      </c>
      <c r="C2198" s="7">
        <v>0</v>
      </c>
      <c r="D2198" s="6" t="str">
        <f t="shared" si="34"/>
        <v>No</v>
      </c>
    </row>
    <row r="2199" spans="1:4" x14ac:dyDescent="0.3">
      <c r="A2199" s="3" t="s">
        <v>36</v>
      </c>
      <c r="B2199" s="50">
        <v>3.8</v>
      </c>
      <c r="C2199" s="7">
        <v>0</v>
      </c>
      <c r="D2199" s="6" t="str">
        <f t="shared" si="34"/>
        <v>No</v>
      </c>
    </row>
    <row r="2200" spans="1:4" x14ac:dyDescent="0.3">
      <c r="A2200" s="3" t="s">
        <v>36</v>
      </c>
      <c r="B2200" s="50">
        <v>0.9</v>
      </c>
      <c r="C2200" s="7">
        <v>0</v>
      </c>
      <c r="D2200" s="6" t="str">
        <f t="shared" si="34"/>
        <v>No</v>
      </c>
    </row>
    <row r="2201" spans="1:4" x14ac:dyDescent="0.3">
      <c r="A2201" s="3" t="s">
        <v>36</v>
      </c>
      <c r="B2201" s="50">
        <v>1.1000000000000001</v>
      </c>
      <c r="C2201" s="7">
        <v>0</v>
      </c>
      <c r="D2201" s="6" t="str">
        <f t="shared" si="34"/>
        <v>No</v>
      </c>
    </row>
    <row r="2202" spans="1:4" x14ac:dyDescent="0.3">
      <c r="A2202" s="3" t="s">
        <v>36</v>
      </c>
      <c r="B2202" s="50">
        <v>1.3</v>
      </c>
      <c r="C2202" s="7">
        <v>0</v>
      </c>
      <c r="D2202" s="6" t="str">
        <f t="shared" si="34"/>
        <v>No</v>
      </c>
    </row>
    <row r="2203" spans="1:4" x14ac:dyDescent="0.3">
      <c r="A2203" s="3" t="s">
        <v>36</v>
      </c>
      <c r="B2203" s="50">
        <v>5</v>
      </c>
      <c r="C2203" s="7">
        <v>0</v>
      </c>
      <c r="D2203" s="6" t="str">
        <f t="shared" si="34"/>
        <v>No</v>
      </c>
    </row>
    <row r="2204" spans="1:4" x14ac:dyDescent="0.3">
      <c r="A2204" s="3" t="s">
        <v>36</v>
      </c>
      <c r="B2204" s="50">
        <v>1.2</v>
      </c>
      <c r="C2204" s="7">
        <v>0</v>
      </c>
      <c r="D2204" s="6" t="str">
        <f t="shared" si="34"/>
        <v>No</v>
      </c>
    </row>
    <row r="2205" spans="1:4" x14ac:dyDescent="0.3">
      <c r="A2205" s="3" t="s">
        <v>36</v>
      </c>
      <c r="B2205" s="50">
        <v>1.4</v>
      </c>
      <c r="C2205" s="7">
        <v>0</v>
      </c>
      <c r="D2205" s="6" t="str">
        <f t="shared" si="34"/>
        <v>No</v>
      </c>
    </row>
    <row r="2206" spans="1:4" x14ac:dyDescent="0.3">
      <c r="A2206" s="3" t="s">
        <v>36</v>
      </c>
      <c r="B2206" s="50">
        <v>2.8</v>
      </c>
      <c r="C2206" s="7">
        <v>231</v>
      </c>
      <c r="D2206" s="6" t="str">
        <f t="shared" si="34"/>
        <v>Yes</v>
      </c>
    </row>
    <row r="2207" spans="1:4" x14ac:dyDescent="0.3">
      <c r="A2207" s="3" t="s">
        <v>36</v>
      </c>
      <c r="B2207" s="50">
        <v>2.4</v>
      </c>
      <c r="C2207" s="7">
        <v>0</v>
      </c>
      <c r="D2207" s="6" t="str">
        <f t="shared" si="34"/>
        <v>No</v>
      </c>
    </row>
    <row r="2208" spans="1:4" x14ac:dyDescent="0.3">
      <c r="A2208" s="3" t="s">
        <v>36</v>
      </c>
      <c r="B2208" s="50">
        <v>2.4</v>
      </c>
      <c r="C2208" s="7">
        <v>0</v>
      </c>
      <c r="D2208" s="6" t="str">
        <f t="shared" si="34"/>
        <v>No</v>
      </c>
    </row>
    <row r="2209" spans="1:4" x14ac:dyDescent="0.3">
      <c r="A2209" s="3" t="s">
        <v>36</v>
      </c>
      <c r="B2209" s="50">
        <v>1.9</v>
      </c>
      <c r="C2209" s="7">
        <v>0</v>
      </c>
      <c r="D2209" s="6" t="str">
        <f t="shared" si="34"/>
        <v>No</v>
      </c>
    </row>
    <row r="2210" spans="1:4" x14ac:dyDescent="0.3">
      <c r="A2210" s="3" t="s">
        <v>36</v>
      </c>
      <c r="B2210" s="50">
        <v>5.7</v>
      </c>
      <c r="C2210" s="7">
        <v>0</v>
      </c>
      <c r="D2210" s="6" t="str">
        <f t="shared" si="34"/>
        <v>No</v>
      </c>
    </row>
    <row r="2211" spans="1:4" x14ac:dyDescent="0.3">
      <c r="A2211" s="3" t="s">
        <v>36</v>
      </c>
      <c r="B2211" s="50">
        <v>1</v>
      </c>
      <c r="C2211" s="7">
        <v>89</v>
      </c>
      <c r="D2211" s="6" t="str">
        <f t="shared" si="34"/>
        <v>Yes</v>
      </c>
    </row>
    <row r="2212" spans="1:4" x14ac:dyDescent="0.3">
      <c r="A2212" s="3" t="s">
        <v>36</v>
      </c>
      <c r="B2212" s="50">
        <v>1.4</v>
      </c>
      <c r="C2212" s="7">
        <v>75</v>
      </c>
      <c r="D2212" s="6" t="str">
        <f t="shared" si="34"/>
        <v>Yes</v>
      </c>
    </row>
    <row r="2213" spans="1:4" x14ac:dyDescent="0.3">
      <c r="A2213" s="3" t="s">
        <v>36</v>
      </c>
      <c r="B2213" s="50">
        <v>0.8</v>
      </c>
      <c r="C2213" s="7">
        <v>0</v>
      </c>
      <c r="D2213" s="6" t="str">
        <f t="shared" si="34"/>
        <v>No</v>
      </c>
    </row>
    <row r="2214" spans="1:4" x14ac:dyDescent="0.3">
      <c r="A2214" s="3" t="s">
        <v>36</v>
      </c>
      <c r="B2214" s="50">
        <v>0.5</v>
      </c>
      <c r="C2214" s="7">
        <v>0</v>
      </c>
      <c r="D2214" s="6" t="str">
        <f t="shared" si="34"/>
        <v>No</v>
      </c>
    </row>
    <row r="2215" spans="1:4" x14ac:dyDescent="0.3">
      <c r="A2215" s="3" t="s">
        <v>36</v>
      </c>
      <c r="B2215" s="50">
        <v>6.67</v>
      </c>
      <c r="C2215" s="7">
        <v>0</v>
      </c>
      <c r="D2215" s="6" t="str">
        <f t="shared" si="34"/>
        <v>No</v>
      </c>
    </row>
    <row r="2216" spans="1:4" x14ac:dyDescent="0.3">
      <c r="A2216" s="3" t="s">
        <v>36</v>
      </c>
      <c r="B2216" s="50">
        <v>1.3</v>
      </c>
      <c r="C2216" s="7">
        <v>0</v>
      </c>
      <c r="D2216" s="6" t="str">
        <f t="shared" si="34"/>
        <v>No</v>
      </c>
    </row>
    <row r="2217" spans="1:4" x14ac:dyDescent="0.3">
      <c r="A2217" s="3" t="s">
        <v>36</v>
      </c>
      <c r="B2217" s="50">
        <v>0.3</v>
      </c>
      <c r="C2217" s="7">
        <v>140</v>
      </c>
      <c r="D2217" s="6" t="str">
        <f t="shared" si="34"/>
        <v>Yes</v>
      </c>
    </row>
    <row r="2218" spans="1:4" x14ac:dyDescent="0.3">
      <c r="A2218" s="3" t="s">
        <v>36</v>
      </c>
      <c r="B2218" s="50">
        <v>1.2</v>
      </c>
      <c r="C2218" s="7">
        <v>0</v>
      </c>
      <c r="D2218" s="6" t="str">
        <f t="shared" si="34"/>
        <v>No</v>
      </c>
    </row>
    <row r="2219" spans="1:4" x14ac:dyDescent="0.3">
      <c r="A2219" s="3" t="s">
        <v>36</v>
      </c>
      <c r="B2219" s="50">
        <v>0.4</v>
      </c>
      <c r="C2219" s="7">
        <v>122</v>
      </c>
      <c r="D2219" s="6" t="str">
        <f t="shared" si="34"/>
        <v>Yes</v>
      </c>
    </row>
    <row r="2220" spans="1:4" x14ac:dyDescent="0.3">
      <c r="A2220" s="3" t="s">
        <v>36</v>
      </c>
      <c r="B2220" s="50">
        <v>2.8</v>
      </c>
      <c r="C2220" s="7">
        <v>308</v>
      </c>
      <c r="D2220" s="6" t="str">
        <f t="shared" si="34"/>
        <v>Yes</v>
      </c>
    </row>
    <row r="2221" spans="1:4" x14ac:dyDescent="0.3">
      <c r="A2221" s="3" t="s">
        <v>37</v>
      </c>
      <c r="B2221" s="50">
        <v>3.5</v>
      </c>
      <c r="C2221" s="7">
        <v>0</v>
      </c>
      <c r="D2221" s="6" t="str">
        <f t="shared" si="34"/>
        <v>No</v>
      </c>
    </row>
    <row r="2222" spans="1:4" x14ac:dyDescent="0.3">
      <c r="A2222" s="3" t="s">
        <v>36</v>
      </c>
      <c r="B2222" s="50">
        <v>1.3</v>
      </c>
      <c r="C2222" s="7">
        <v>0</v>
      </c>
      <c r="D2222" s="6" t="str">
        <f t="shared" si="34"/>
        <v>No</v>
      </c>
    </row>
    <row r="2223" spans="1:4" x14ac:dyDescent="0.3">
      <c r="A2223" s="3" t="s">
        <v>36</v>
      </c>
      <c r="B2223" s="50">
        <v>0.4</v>
      </c>
      <c r="C2223" s="7">
        <v>248</v>
      </c>
      <c r="D2223" s="6" t="str">
        <f t="shared" si="34"/>
        <v>Yes</v>
      </c>
    </row>
    <row r="2224" spans="1:4" x14ac:dyDescent="0.3">
      <c r="A2224" s="3" t="s">
        <v>36</v>
      </c>
      <c r="B2224" s="50">
        <v>0.1</v>
      </c>
      <c r="C2224" s="7">
        <v>0</v>
      </c>
      <c r="D2224" s="6" t="str">
        <f t="shared" si="34"/>
        <v>No</v>
      </c>
    </row>
    <row r="2225" spans="1:4" x14ac:dyDescent="0.3">
      <c r="A2225" s="3" t="s">
        <v>36</v>
      </c>
      <c r="B2225" s="50">
        <v>0.1</v>
      </c>
      <c r="C2225" s="7">
        <v>0</v>
      </c>
      <c r="D2225" s="6" t="str">
        <f t="shared" si="34"/>
        <v>No</v>
      </c>
    </row>
    <row r="2226" spans="1:4" x14ac:dyDescent="0.3">
      <c r="A2226" s="3" t="s">
        <v>36</v>
      </c>
      <c r="B2226" s="50">
        <v>3.6</v>
      </c>
      <c r="C2226" s="7">
        <v>83</v>
      </c>
      <c r="D2226" s="6" t="str">
        <f t="shared" si="34"/>
        <v>Yes</v>
      </c>
    </row>
    <row r="2227" spans="1:4" x14ac:dyDescent="0.3">
      <c r="A2227" s="3" t="s">
        <v>36</v>
      </c>
      <c r="B2227" s="50">
        <v>0.8</v>
      </c>
      <c r="C2227" s="7">
        <v>205</v>
      </c>
      <c r="D2227" s="6" t="str">
        <f t="shared" si="34"/>
        <v>Yes</v>
      </c>
    </row>
    <row r="2228" spans="1:4" x14ac:dyDescent="0.3">
      <c r="A2228" s="3" t="s">
        <v>36</v>
      </c>
      <c r="B2228" s="50">
        <v>0.7</v>
      </c>
      <c r="C2228" s="7">
        <v>0</v>
      </c>
      <c r="D2228" s="6" t="str">
        <f t="shared" si="34"/>
        <v>No</v>
      </c>
    </row>
    <row r="2229" spans="1:4" x14ac:dyDescent="0.3">
      <c r="A2229" s="3" t="s">
        <v>36</v>
      </c>
      <c r="B2229" s="50">
        <v>0.3</v>
      </c>
      <c r="C2229" s="7">
        <v>0</v>
      </c>
      <c r="D2229" s="6" t="str">
        <f t="shared" si="34"/>
        <v>No</v>
      </c>
    </row>
    <row r="2230" spans="1:4" x14ac:dyDescent="0.3">
      <c r="A2230" s="3" t="s">
        <v>37</v>
      </c>
      <c r="B2230" s="50">
        <v>3.1</v>
      </c>
      <c r="C2230" s="7">
        <v>0</v>
      </c>
      <c r="D2230" s="6" t="str">
        <f t="shared" si="34"/>
        <v>No</v>
      </c>
    </row>
    <row r="2231" spans="1:4" x14ac:dyDescent="0.3">
      <c r="A2231" s="3" t="s">
        <v>36</v>
      </c>
      <c r="B2231" s="50">
        <v>1</v>
      </c>
      <c r="C2231" s="7">
        <v>0</v>
      </c>
      <c r="D2231" s="6" t="str">
        <f t="shared" si="34"/>
        <v>No</v>
      </c>
    </row>
    <row r="2232" spans="1:4" x14ac:dyDescent="0.3">
      <c r="A2232" s="3" t="s">
        <v>36</v>
      </c>
      <c r="B2232" s="50">
        <v>0.7</v>
      </c>
      <c r="C2232" s="7">
        <v>0</v>
      </c>
      <c r="D2232" s="6" t="str">
        <f t="shared" si="34"/>
        <v>No</v>
      </c>
    </row>
    <row r="2233" spans="1:4" x14ac:dyDescent="0.3">
      <c r="A2233" s="3" t="s">
        <v>36</v>
      </c>
      <c r="B2233" s="50">
        <v>1.2</v>
      </c>
      <c r="C2233" s="7">
        <v>0</v>
      </c>
      <c r="D2233" s="6" t="str">
        <f t="shared" si="34"/>
        <v>No</v>
      </c>
    </row>
    <row r="2234" spans="1:4" x14ac:dyDescent="0.3">
      <c r="A2234" s="3" t="s">
        <v>36</v>
      </c>
      <c r="B2234" s="50">
        <v>3.3</v>
      </c>
      <c r="C2234" s="7">
        <v>0</v>
      </c>
      <c r="D2234" s="6" t="str">
        <f t="shared" si="34"/>
        <v>No</v>
      </c>
    </row>
    <row r="2235" spans="1:4" x14ac:dyDescent="0.3">
      <c r="A2235" s="3" t="s">
        <v>36</v>
      </c>
      <c r="B2235" s="50">
        <v>1.7</v>
      </c>
      <c r="C2235" s="7">
        <v>0</v>
      </c>
      <c r="D2235" s="6" t="str">
        <f t="shared" si="34"/>
        <v>No</v>
      </c>
    </row>
    <row r="2236" spans="1:4" x14ac:dyDescent="0.3">
      <c r="A2236" s="3" t="s">
        <v>37</v>
      </c>
      <c r="B2236" s="50">
        <v>1.4</v>
      </c>
      <c r="C2236" s="7">
        <v>400</v>
      </c>
      <c r="D2236" s="6" t="str">
        <f t="shared" si="34"/>
        <v>Yes</v>
      </c>
    </row>
    <row r="2237" spans="1:4" x14ac:dyDescent="0.3">
      <c r="A2237" s="3" t="s">
        <v>36</v>
      </c>
      <c r="B2237" s="50">
        <v>0.6</v>
      </c>
      <c r="C2237" s="7">
        <v>121</v>
      </c>
      <c r="D2237" s="6" t="str">
        <f t="shared" si="34"/>
        <v>Yes</v>
      </c>
    </row>
    <row r="2238" spans="1:4" x14ac:dyDescent="0.3">
      <c r="A2238" s="3" t="s">
        <v>36</v>
      </c>
      <c r="B2238" s="50">
        <v>2.1</v>
      </c>
      <c r="C2238" s="7">
        <v>0</v>
      </c>
      <c r="D2238" s="6" t="str">
        <f t="shared" si="34"/>
        <v>No</v>
      </c>
    </row>
    <row r="2239" spans="1:4" x14ac:dyDescent="0.3">
      <c r="A2239" s="3" t="s">
        <v>36</v>
      </c>
      <c r="B2239" s="50">
        <v>1.4</v>
      </c>
      <c r="C2239" s="7">
        <v>0</v>
      </c>
      <c r="D2239" s="6" t="str">
        <f t="shared" si="34"/>
        <v>No</v>
      </c>
    </row>
    <row r="2240" spans="1:4" x14ac:dyDescent="0.3">
      <c r="A2240" s="3" t="s">
        <v>36</v>
      </c>
      <c r="B2240" s="50">
        <v>0</v>
      </c>
      <c r="C2240" s="7">
        <v>0</v>
      </c>
      <c r="D2240" s="6" t="str">
        <f t="shared" si="34"/>
        <v>No</v>
      </c>
    </row>
    <row r="2241" spans="1:4" x14ac:dyDescent="0.3">
      <c r="A2241" s="3" t="s">
        <v>36</v>
      </c>
      <c r="B2241" s="50">
        <v>1.7</v>
      </c>
      <c r="C2241" s="7">
        <v>162</v>
      </c>
      <c r="D2241" s="6" t="str">
        <f t="shared" si="34"/>
        <v>Yes</v>
      </c>
    </row>
    <row r="2242" spans="1:4" x14ac:dyDescent="0.3">
      <c r="A2242" s="3" t="s">
        <v>36</v>
      </c>
      <c r="B2242" s="50">
        <v>1.7</v>
      </c>
      <c r="C2242" s="7">
        <v>159</v>
      </c>
      <c r="D2242" s="6" t="str">
        <f t="shared" si="34"/>
        <v>Yes</v>
      </c>
    </row>
    <row r="2243" spans="1:4" x14ac:dyDescent="0.3">
      <c r="A2243" s="3" t="s">
        <v>36</v>
      </c>
      <c r="B2243" s="50">
        <v>5.7</v>
      </c>
      <c r="C2243" s="7">
        <v>112</v>
      </c>
      <c r="D2243" s="6" t="str">
        <f t="shared" ref="D2243:D2306" si="35">IF(C2243=0,"No","Yes")</f>
        <v>Yes</v>
      </c>
    </row>
    <row r="2244" spans="1:4" x14ac:dyDescent="0.3">
      <c r="A2244" s="3" t="s">
        <v>36</v>
      </c>
      <c r="B2244" s="50">
        <v>3.3</v>
      </c>
      <c r="C2244" s="7">
        <v>0</v>
      </c>
      <c r="D2244" s="6" t="str">
        <f t="shared" si="35"/>
        <v>No</v>
      </c>
    </row>
    <row r="2245" spans="1:4" x14ac:dyDescent="0.3">
      <c r="A2245" s="3" t="s">
        <v>36</v>
      </c>
      <c r="B2245" s="50">
        <v>2.1</v>
      </c>
      <c r="C2245" s="7">
        <v>0</v>
      </c>
      <c r="D2245" s="6" t="str">
        <f t="shared" si="35"/>
        <v>No</v>
      </c>
    </row>
    <row r="2246" spans="1:4" x14ac:dyDescent="0.3">
      <c r="A2246" s="3" t="s">
        <v>36</v>
      </c>
      <c r="B2246" s="50">
        <v>2.7</v>
      </c>
      <c r="C2246" s="7">
        <v>0</v>
      </c>
      <c r="D2246" s="6" t="str">
        <f t="shared" si="35"/>
        <v>No</v>
      </c>
    </row>
    <row r="2247" spans="1:4" x14ac:dyDescent="0.3">
      <c r="A2247" s="3" t="s">
        <v>36</v>
      </c>
      <c r="B2247" s="50">
        <v>7.5</v>
      </c>
      <c r="C2247" s="7">
        <v>0</v>
      </c>
      <c r="D2247" s="6" t="str">
        <f t="shared" si="35"/>
        <v>No</v>
      </c>
    </row>
    <row r="2248" spans="1:4" x14ac:dyDescent="0.3">
      <c r="A2248" s="3" t="s">
        <v>36</v>
      </c>
      <c r="B2248" s="50">
        <v>1.9</v>
      </c>
      <c r="C2248" s="7">
        <v>98</v>
      </c>
      <c r="D2248" s="6" t="str">
        <f t="shared" si="35"/>
        <v>Yes</v>
      </c>
    </row>
    <row r="2249" spans="1:4" x14ac:dyDescent="0.3">
      <c r="A2249" s="3" t="s">
        <v>36</v>
      </c>
      <c r="B2249" s="50">
        <v>2.8</v>
      </c>
      <c r="C2249" s="7">
        <v>0</v>
      </c>
      <c r="D2249" s="6" t="str">
        <f t="shared" si="35"/>
        <v>No</v>
      </c>
    </row>
    <row r="2250" spans="1:4" x14ac:dyDescent="0.3">
      <c r="A2250" s="3" t="s">
        <v>36</v>
      </c>
      <c r="B2250" s="50">
        <v>0</v>
      </c>
      <c r="C2250" s="7">
        <v>0</v>
      </c>
      <c r="D2250" s="6" t="str">
        <f t="shared" si="35"/>
        <v>No</v>
      </c>
    </row>
    <row r="2251" spans="1:4" x14ac:dyDescent="0.3">
      <c r="A2251" s="3" t="s">
        <v>36</v>
      </c>
      <c r="B2251" s="50">
        <v>2.9</v>
      </c>
      <c r="C2251" s="7">
        <v>138</v>
      </c>
      <c r="D2251" s="6" t="str">
        <f t="shared" si="35"/>
        <v>Yes</v>
      </c>
    </row>
    <row r="2252" spans="1:4" x14ac:dyDescent="0.3">
      <c r="A2252" s="3" t="s">
        <v>36</v>
      </c>
      <c r="B2252" s="50">
        <v>2.1</v>
      </c>
      <c r="C2252" s="7">
        <v>0</v>
      </c>
      <c r="D2252" s="6" t="str">
        <f t="shared" si="35"/>
        <v>No</v>
      </c>
    </row>
    <row r="2253" spans="1:4" x14ac:dyDescent="0.3">
      <c r="A2253" s="3" t="s">
        <v>36</v>
      </c>
      <c r="B2253" s="50">
        <v>3.3</v>
      </c>
      <c r="C2253" s="7">
        <v>0</v>
      </c>
      <c r="D2253" s="6" t="str">
        <f t="shared" si="35"/>
        <v>No</v>
      </c>
    </row>
    <row r="2254" spans="1:4" x14ac:dyDescent="0.3">
      <c r="A2254" s="3" t="s">
        <v>36</v>
      </c>
      <c r="B2254" s="50">
        <v>3.6</v>
      </c>
      <c r="C2254" s="7">
        <v>0</v>
      </c>
      <c r="D2254" s="6" t="str">
        <f t="shared" si="35"/>
        <v>No</v>
      </c>
    </row>
    <row r="2255" spans="1:4" x14ac:dyDescent="0.3">
      <c r="A2255" s="3" t="s">
        <v>36</v>
      </c>
      <c r="B2255" s="50">
        <v>0.6</v>
      </c>
      <c r="C2255" s="7">
        <v>0</v>
      </c>
      <c r="D2255" s="6" t="str">
        <f t="shared" si="35"/>
        <v>No</v>
      </c>
    </row>
    <row r="2256" spans="1:4" x14ac:dyDescent="0.3">
      <c r="A2256" s="3" t="s">
        <v>36</v>
      </c>
      <c r="B2256" s="50">
        <v>1</v>
      </c>
      <c r="C2256" s="7">
        <v>0</v>
      </c>
      <c r="D2256" s="6" t="str">
        <f t="shared" si="35"/>
        <v>No</v>
      </c>
    </row>
    <row r="2257" spans="1:4" x14ac:dyDescent="0.3">
      <c r="A2257" s="3" t="s">
        <v>36</v>
      </c>
      <c r="B2257" s="50">
        <v>0.7</v>
      </c>
      <c r="C2257" s="7">
        <v>0</v>
      </c>
      <c r="D2257" s="6" t="str">
        <f t="shared" si="35"/>
        <v>No</v>
      </c>
    </row>
    <row r="2258" spans="1:4" x14ac:dyDescent="0.3">
      <c r="A2258" s="3" t="s">
        <v>37</v>
      </c>
      <c r="B2258" s="50">
        <v>5.0999999999999996</v>
      </c>
      <c r="C2258" s="7">
        <v>163</v>
      </c>
      <c r="D2258" s="6" t="str">
        <f t="shared" si="35"/>
        <v>Yes</v>
      </c>
    </row>
    <row r="2259" spans="1:4" x14ac:dyDescent="0.3">
      <c r="A2259" s="3" t="s">
        <v>36</v>
      </c>
      <c r="B2259" s="50">
        <v>0.9</v>
      </c>
      <c r="C2259" s="7">
        <v>103</v>
      </c>
      <c r="D2259" s="6" t="str">
        <f t="shared" si="35"/>
        <v>Yes</v>
      </c>
    </row>
    <row r="2260" spans="1:4" x14ac:dyDescent="0.3">
      <c r="A2260" s="3" t="s">
        <v>36</v>
      </c>
      <c r="B2260" s="50">
        <v>0.67</v>
      </c>
      <c r="C2260" s="7">
        <v>0</v>
      </c>
      <c r="D2260" s="6" t="str">
        <f t="shared" si="35"/>
        <v>No</v>
      </c>
    </row>
    <row r="2261" spans="1:4" x14ac:dyDescent="0.3">
      <c r="A2261" s="3" t="s">
        <v>36</v>
      </c>
      <c r="B2261" s="50">
        <v>1</v>
      </c>
      <c r="C2261" s="7">
        <v>0</v>
      </c>
      <c r="D2261" s="6" t="str">
        <f t="shared" si="35"/>
        <v>No</v>
      </c>
    </row>
    <row r="2262" spans="1:4" x14ac:dyDescent="0.3">
      <c r="A2262" s="3" t="s">
        <v>37</v>
      </c>
      <c r="B2262" s="50">
        <v>1.8</v>
      </c>
      <c r="C2262" s="7">
        <v>0</v>
      </c>
      <c r="D2262" s="6" t="str">
        <f t="shared" si="35"/>
        <v>No</v>
      </c>
    </row>
    <row r="2263" spans="1:4" x14ac:dyDescent="0.3">
      <c r="A2263" s="3" t="s">
        <v>36</v>
      </c>
      <c r="B2263" s="50">
        <v>0.2</v>
      </c>
      <c r="C2263" s="7">
        <v>0</v>
      </c>
      <c r="D2263" s="6" t="str">
        <f t="shared" si="35"/>
        <v>No</v>
      </c>
    </row>
    <row r="2264" spans="1:4" x14ac:dyDescent="0.3">
      <c r="A2264" s="3" t="s">
        <v>36</v>
      </c>
      <c r="B2264" s="50">
        <v>0.8</v>
      </c>
      <c r="C2264" s="7">
        <v>127</v>
      </c>
      <c r="D2264" s="6" t="str">
        <f t="shared" si="35"/>
        <v>Yes</v>
      </c>
    </row>
    <row r="2265" spans="1:4" x14ac:dyDescent="0.3">
      <c r="A2265" s="3" t="s">
        <v>36</v>
      </c>
      <c r="B2265" s="50">
        <v>2.6</v>
      </c>
      <c r="C2265" s="7">
        <v>0</v>
      </c>
      <c r="D2265" s="6" t="str">
        <f t="shared" si="35"/>
        <v>No</v>
      </c>
    </row>
    <row r="2266" spans="1:4" x14ac:dyDescent="0.3">
      <c r="A2266" s="3" t="s">
        <v>36</v>
      </c>
      <c r="B2266" s="50">
        <v>0</v>
      </c>
      <c r="C2266" s="7">
        <v>135</v>
      </c>
      <c r="D2266" s="6" t="str">
        <f t="shared" si="35"/>
        <v>Yes</v>
      </c>
    </row>
    <row r="2267" spans="1:4" x14ac:dyDescent="0.3">
      <c r="A2267" s="3" t="s">
        <v>36</v>
      </c>
      <c r="B2267" s="50">
        <v>1.4</v>
      </c>
      <c r="C2267" s="7">
        <v>0</v>
      </c>
      <c r="D2267" s="6" t="str">
        <f t="shared" si="35"/>
        <v>No</v>
      </c>
    </row>
    <row r="2268" spans="1:4" x14ac:dyDescent="0.3">
      <c r="A2268" s="3" t="s">
        <v>37</v>
      </c>
      <c r="B2268" s="50">
        <v>3.8</v>
      </c>
      <c r="C2268" s="7">
        <v>97</v>
      </c>
      <c r="D2268" s="6" t="str">
        <f t="shared" si="35"/>
        <v>Yes</v>
      </c>
    </row>
    <row r="2269" spans="1:4" x14ac:dyDescent="0.3">
      <c r="A2269" s="3" t="s">
        <v>36</v>
      </c>
      <c r="B2269" s="50">
        <v>0.4</v>
      </c>
      <c r="C2269" s="7">
        <v>142</v>
      </c>
      <c r="D2269" s="6" t="str">
        <f t="shared" si="35"/>
        <v>Yes</v>
      </c>
    </row>
    <row r="2270" spans="1:4" x14ac:dyDescent="0.3">
      <c r="A2270" s="3" t="s">
        <v>36</v>
      </c>
      <c r="B2270" s="50">
        <v>1.1000000000000001</v>
      </c>
      <c r="C2270" s="7">
        <v>185</v>
      </c>
      <c r="D2270" s="6" t="str">
        <f t="shared" si="35"/>
        <v>Yes</v>
      </c>
    </row>
    <row r="2271" spans="1:4" x14ac:dyDescent="0.3">
      <c r="A2271" s="3" t="s">
        <v>36</v>
      </c>
      <c r="B2271" s="50">
        <v>1.5</v>
      </c>
      <c r="C2271" s="7">
        <v>0</v>
      </c>
      <c r="D2271" s="6" t="str">
        <f t="shared" si="35"/>
        <v>No</v>
      </c>
    </row>
    <row r="2272" spans="1:4" x14ac:dyDescent="0.3">
      <c r="A2272" s="3" t="s">
        <v>36</v>
      </c>
      <c r="B2272" s="50">
        <v>2.67</v>
      </c>
      <c r="C2272" s="7">
        <v>0</v>
      </c>
      <c r="D2272" s="6" t="str">
        <f t="shared" si="35"/>
        <v>No</v>
      </c>
    </row>
    <row r="2273" spans="1:4" x14ac:dyDescent="0.3">
      <c r="A2273" s="3" t="s">
        <v>36</v>
      </c>
      <c r="B2273" s="50">
        <v>1.3</v>
      </c>
      <c r="C2273" s="7">
        <v>0</v>
      </c>
      <c r="D2273" s="6" t="str">
        <f t="shared" si="35"/>
        <v>No</v>
      </c>
    </row>
    <row r="2274" spans="1:4" x14ac:dyDescent="0.3">
      <c r="A2274" s="3" t="s">
        <v>36</v>
      </c>
      <c r="B2274" s="50">
        <v>1</v>
      </c>
      <c r="C2274" s="7">
        <v>0</v>
      </c>
      <c r="D2274" s="6" t="str">
        <f t="shared" si="35"/>
        <v>No</v>
      </c>
    </row>
    <row r="2275" spans="1:4" x14ac:dyDescent="0.3">
      <c r="A2275" s="3" t="s">
        <v>37</v>
      </c>
      <c r="B2275" s="50">
        <v>0.3</v>
      </c>
      <c r="C2275" s="7">
        <v>305</v>
      </c>
      <c r="D2275" s="6" t="str">
        <f t="shared" si="35"/>
        <v>Yes</v>
      </c>
    </row>
    <row r="2276" spans="1:4" x14ac:dyDescent="0.3">
      <c r="A2276" s="3" t="s">
        <v>36</v>
      </c>
      <c r="B2276" s="50">
        <v>2.4</v>
      </c>
      <c r="C2276" s="7">
        <v>0</v>
      </c>
      <c r="D2276" s="6" t="str">
        <f t="shared" si="35"/>
        <v>No</v>
      </c>
    </row>
    <row r="2277" spans="1:4" x14ac:dyDescent="0.3">
      <c r="A2277" s="3" t="s">
        <v>36</v>
      </c>
      <c r="B2277" s="50">
        <v>2.5</v>
      </c>
      <c r="C2277" s="7">
        <v>0</v>
      </c>
      <c r="D2277" s="6" t="str">
        <f t="shared" si="35"/>
        <v>No</v>
      </c>
    </row>
    <row r="2278" spans="1:4" x14ac:dyDescent="0.3">
      <c r="A2278" s="3" t="s">
        <v>36</v>
      </c>
      <c r="B2278" s="50">
        <v>0.6</v>
      </c>
      <c r="C2278" s="7">
        <v>77</v>
      </c>
      <c r="D2278" s="6" t="str">
        <f t="shared" si="35"/>
        <v>Yes</v>
      </c>
    </row>
    <row r="2279" spans="1:4" x14ac:dyDescent="0.3">
      <c r="A2279" s="3" t="s">
        <v>36</v>
      </c>
      <c r="B2279" s="50">
        <v>0.2</v>
      </c>
      <c r="C2279" s="7">
        <v>0</v>
      </c>
      <c r="D2279" s="6" t="str">
        <f t="shared" si="35"/>
        <v>No</v>
      </c>
    </row>
    <row r="2280" spans="1:4" x14ac:dyDescent="0.3">
      <c r="A2280" s="3" t="s">
        <v>36</v>
      </c>
      <c r="B2280" s="50">
        <v>1.2</v>
      </c>
      <c r="C2280" s="7">
        <v>194</v>
      </c>
      <c r="D2280" s="6" t="str">
        <f t="shared" si="35"/>
        <v>Yes</v>
      </c>
    </row>
    <row r="2281" spans="1:4" x14ac:dyDescent="0.3">
      <c r="A2281" s="3" t="s">
        <v>36</v>
      </c>
      <c r="B2281" s="50">
        <v>2.6</v>
      </c>
      <c r="C2281" s="7">
        <v>0</v>
      </c>
      <c r="D2281" s="6" t="str">
        <f t="shared" si="35"/>
        <v>No</v>
      </c>
    </row>
    <row r="2282" spans="1:4" x14ac:dyDescent="0.3">
      <c r="A2282" s="3" t="s">
        <v>36</v>
      </c>
      <c r="B2282" s="50">
        <v>1.7</v>
      </c>
      <c r="C2282" s="7">
        <v>0</v>
      </c>
      <c r="D2282" s="6" t="str">
        <f t="shared" si="35"/>
        <v>No</v>
      </c>
    </row>
    <row r="2283" spans="1:4" x14ac:dyDescent="0.3">
      <c r="A2283" s="3" t="s">
        <v>36</v>
      </c>
      <c r="B2283" s="50">
        <v>0.1</v>
      </c>
      <c r="C2283" s="7">
        <v>148</v>
      </c>
      <c r="D2283" s="6" t="str">
        <f t="shared" si="35"/>
        <v>Yes</v>
      </c>
    </row>
    <row r="2284" spans="1:4" x14ac:dyDescent="0.3">
      <c r="A2284" s="3" t="s">
        <v>36</v>
      </c>
      <c r="B2284" s="50">
        <v>0.4</v>
      </c>
      <c r="C2284" s="7">
        <v>115</v>
      </c>
      <c r="D2284" s="6" t="str">
        <f t="shared" si="35"/>
        <v>Yes</v>
      </c>
    </row>
    <row r="2285" spans="1:4" x14ac:dyDescent="0.3">
      <c r="A2285" s="3" t="s">
        <v>36</v>
      </c>
      <c r="B2285" s="50">
        <v>1.4</v>
      </c>
      <c r="C2285" s="7">
        <v>284</v>
      </c>
      <c r="D2285" s="6" t="str">
        <f t="shared" si="35"/>
        <v>Yes</v>
      </c>
    </row>
    <row r="2286" spans="1:4" x14ac:dyDescent="0.3">
      <c r="A2286" s="3" t="s">
        <v>36</v>
      </c>
      <c r="B2286" s="50">
        <v>0</v>
      </c>
      <c r="C2286" s="7">
        <v>78</v>
      </c>
      <c r="D2286" s="6" t="str">
        <f t="shared" si="35"/>
        <v>Yes</v>
      </c>
    </row>
    <row r="2287" spans="1:4" x14ac:dyDescent="0.3">
      <c r="A2287" s="3" t="s">
        <v>37</v>
      </c>
      <c r="B2287" s="50">
        <v>6.5</v>
      </c>
      <c r="C2287" s="7">
        <v>0</v>
      </c>
      <c r="D2287" s="6" t="str">
        <f t="shared" si="35"/>
        <v>No</v>
      </c>
    </row>
    <row r="2288" spans="1:4" x14ac:dyDescent="0.3">
      <c r="A2288" s="3" t="s">
        <v>36</v>
      </c>
      <c r="B2288" s="50">
        <v>2</v>
      </c>
      <c r="C2288" s="7">
        <v>185</v>
      </c>
      <c r="D2288" s="6" t="str">
        <f t="shared" si="35"/>
        <v>Yes</v>
      </c>
    </row>
    <row r="2289" spans="1:4" x14ac:dyDescent="0.3">
      <c r="A2289" s="3" t="s">
        <v>37</v>
      </c>
      <c r="B2289" s="50">
        <v>3.2</v>
      </c>
      <c r="C2289" s="7">
        <v>0</v>
      </c>
      <c r="D2289" s="6" t="str">
        <f t="shared" si="35"/>
        <v>No</v>
      </c>
    </row>
    <row r="2290" spans="1:4" x14ac:dyDescent="0.3">
      <c r="A2290" s="3" t="s">
        <v>37</v>
      </c>
      <c r="B2290" s="50">
        <v>6.5</v>
      </c>
      <c r="C2290" s="7">
        <v>0</v>
      </c>
      <c r="D2290" s="6" t="str">
        <f t="shared" si="35"/>
        <v>No</v>
      </c>
    </row>
    <row r="2291" spans="1:4" x14ac:dyDescent="0.3">
      <c r="A2291" s="3" t="s">
        <v>36</v>
      </c>
      <c r="B2291" s="50">
        <v>1.4</v>
      </c>
      <c r="C2291" s="7">
        <v>0</v>
      </c>
      <c r="D2291" s="6" t="str">
        <f t="shared" si="35"/>
        <v>No</v>
      </c>
    </row>
    <row r="2292" spans="1:4" x14ac:dyDescent="0.3">
      <c r="A2292" s="3" t="s">
        <v>36</v>
      </c>
      <c r="B2292" s="50">
        <v>1.5</v>
      </c>
      <c r="C2292" s="7">
        <v>0</v>
      </c>
      <c r="D2292" s="6" t="str">
        <f t="shared" si="35"/>
        <v>No</v>
      </c>
    </row>
    <row r="2293" spans="1:4" x14ac:dyDescent="0.3">
      <c r="A2293" s="3" t="s">
        <v>36</v>
      </c>
      <c r="B2293" s="50">
        <v>1.4</v>
      </c>
      <c r="C2293" s="7">
        <v>0</v>
      </c>
      <c r="D2293" s="6" t="str">
        <f t="shared" si="35"/>
        <v>No</v>
      </c>
    </row>
    <row r="2294" spans="1:4" x14ac:dyDescent="0.3">
      <c r="A2294" s="3" t="s">
        <v>36</v>
      </c>
      <c r="B2294" s="50">
        <v>0.6</v>
      </c>
      <c r="C2294" s="7">
        <v>0</v>
      </c>
      <c r="D2294" s="6" t="str">
        <f t="shared" si="35"/>
        <v>No</v>
      </c>
    </row>
    <row r="2295" spans="1:4" x14ac:dyDescent="0.3">
      <c r="A2295" s="3" t="s">
        <v>36</v>
      </c>
      <c r="B2295" s="50">
        <v>0.6</v>
      </c>
      <c r="C2295" s="7">
        <v>0</v>
      </c>
      <c r="D2295" s="6" t="str">
        <f t="shared" si="35"/>
        <v>No</v>
      </c>
    </row>
    <row r="2296" spans="1:4" x14ac:dyDescent="0.3">
      <c r="A2296" s="3" t="s">
        <v>36</v>
      </c>
      <c r="B2296" s="50">
        <v>2.7</v>
      </c>
      <c r="C2296" s="7">
        <v>323</v>
      </c>
      <c r="D2296" s="6" t="str">
        <f t="shared" si="35"/>
        <v>Yes</v>
      </c>
    </row>
    <row r="2297" spans="1:4" x14ac:dyDescent="0.3">
      <c r="A2297" s="3" t="s">
        <v>36</v>
      </c>
      <c r="B2297" s="50">
        <v>0.8</v>
      </c>
      <c r="C2297" s="7">
        <v>0</v>
      </c>
      <c r="D2297" s="6" t="str">
        <f t="shared" si="35"/>
        <v>No</v>
      </c>
    </row>
    <row r="2298" spans="1:4" x14ac:dyDescent="0.3">
      <c r="A2298" s="3" t="s">
        <v>36</v>
      </c>
      <c r="B2298" s="50">
        <v>6.67</v>
      </c>
      <c r="C2298" s="7">
        <v>0</v>
      </c>
      <c r="D2298" s="6" t="str">
        <f t="shared" si="35"/>
        <v>No</v>
      </c>
    </row>
    <row r="2299" spans="1:4" x14ac:dyDescent="0.3">
      <c r="A2299" s="3" t="s">
        <v>36</v>
      </c>
      <c r="B2299" s="50">
        <v>0.2</v>
      </c>
      <c r="C2299" s="7">
        <v>309</v>
      </c>
      <c r="D2299" s="6" t="str">
        <f t="shared" si="35"/>
        <v>Yes</v>
      </c>
    </row>
    <row r="2300" spans="1:4" x14ac:dyDescent="0.3">
      <c r="A2300" s="3" t="s">
        <v>36</v>
      </c>
      <c r="B2300" s="50">
        <v>2.7</v>
      </c>
      <c r="C2300" s="7">
        <v>0</v>
      </c>
      <c r="D2300" s="6" t="str">
        <f t="shared" si="35"/>
        <v>No</v>
      </c>
    </row>
    <row r="2301" spans="1:4" x14ac:dyDescent="0.3">
      <c r="A2301" s="3" t="s">
        <v>36</v>
      </c>
      <c r="B2301" s="50">
        <v>0.9</v>
      </c>
      <c r="C2301" s="7">
        <v>0</v>
      </c>
      <c r="D2301" s="6" t="str">
        <f t="shared" si="35"/>
        <v>No</v>
      </c>
    </row>
    <row r="2302" spans="1:4" x14ac:dyDescent="0.3">
      <c r="A2302" s="3" t="s">
        <v>37</v>
      </c>
      <c r="B2302" s="50">
        <v>6.1</v>
      </c>
      <c r="C2302" s="7">
        <v>0</v>
      </c>
      <c r="D2302" s="6" t="str">
        <f t="shared" si="35"/>
        <v>No</v>
      </c>
    </row>
    <row r="2303" spans="1:4" x14ac:dyDescent="0.3">
      <c r="A2303" s="3" t="s">
        <v>36</v>
      </c>
      <c r="B2303" s="50">
        <v>5</v>
      </c>
      <c r="C2303" s="7">
        <v>0</v>
      </c>
      <c r="D2303" s="6" t="str">
        <f t="shared" si="35"/>
        <v>No</v>
      </c>
    </row>
    <row r="2304" spans="1:4" x14ac:dyDescent="0.3">
      <c r="A2304" s="3" t="s">
        <v>36</v>
      </c>
      <c r="B2304" s="50">
        <v>2.1</v>
      </c>
      <c r="C2304" s="7">
        <v>0</v>
      </c>
      <c r="D2304" s="6" t="str">
        <f t="shared" si="35"/>
        <v>No</v>
      </c>
    </row>
    <row r="2305" spans="1:4" x14ac:dyDescent="0.3">
      <c r="A2305" s="3" t="s">
        <v>36</v>
      </c>
      <c r="B2305" s="50">
        <v>2.67</v>
      </c>
      <c r="C2305" s="7">
        <v>0</v>
      </c>
      <c r="D2305" s="6" t="str">
        <f t="shared" si="35"/>
        <v>No</v>
      </c>
    </row>
    <row r="2306" spans="1:4" x14ac:dyDescent="0.3">
      <c r="A2306" s="3" t="s">
        <v>36</v>
      </c>
      <c r="B2306" s="50">
        <v>1.5</v>
      </c>
      <c r="C2306" s="7">
        <v>0</v>
      </c>
      <c r="D2306" s="6" t="str">
        <f t="shared" si="35"/>
        <v>No</v>
      </c>
    </row>
    <row r="2307" spans="1:4" x14ac:dyDescent="0.3">
      <c r="A2307" s="3" t="s">
        <v>36</v>
      </c>
      <c r="B2307" s="50">
        <v>0.6</v>
      </c>
      <c r="C2307" s="7">
        <v>156</v>
      </c>
      <c r="D2307" s="6" t="str">
        <f t="shared" ref="D2307:D2370" si="36">IF(C2307=0,"No","Yes")</f>
        <v>Yes</v>
      </c>
    </row>
    <row r="2308" spans="1:4" x14ac:dyDescent="0.3">
      <c r="A2308" s="3" t="s">
        <v>36</v>
      </c>
      <c r="B2308" s="50">
        <v>0.2</v>
      </c>
      <c r="C2308" s="7">
        <v>104</v>
      </c>
      <c r="D2308" s="6" t="str">
        <f t="shared" si="36"/>
        <v>Yes</v>
      </c>
    </row>
    <row r="2309" spans="1:4" x14ac:dyDescent="0.3">
      <c r="A2309" s="3" t="s">
        <v>36</v>
      </c>
      <c r="B2309" s="50">
        <v>0.3</v>
      </c>
      <c r="C2309" s="7">
        <v>213</v>
      </c>
      <c r="D2309" s="6" t="str">
        <f t="shared" si="36"/>
        <v>Yes</v>
      </c>
    </row>
    <row r="2310" spans="1:4" x14ac:dyDescent="0.3">
      <c r="A2310" s="3" t="s">
        <v>36</v>
      </c>
      <c r="B2310" s="50">
        <v>1.4</v>
      </c>
      <c r="C2310" s="7">
        <v>0</v>
      </c>
      <c r="D2310" s="6" t="str">
        <f t="shared" si="36"/>
        <v>No</v>
      </c>
    </row>
    <row r="2311" spans="1:4" x14ac:dyDescent="0.3">
      <c r="A2311" s="3" t="s">
        <v>36</v>
      </c>
      <c r="B2311" s="50">
        <v>2.7</v>
      </c>
      <c r="C2311" s="7">
        <v>0</v>
      </c>
      <c r="D2311" s="6" t="str">
        <f t="shared" si="36"/>
        <v>No</v>
      </c>
    </row>
    <row r="2312" spans="1:4" x14ac:dyDescent="0.3">
      <c r="A2312" s="3" t="s">
        <v>36</v>
      </c>
      <c r="B2312" s="50">
        <v>2.9</v>
      </c>
      <c r="C2312" s="7">
        <v>276</v>
      </c>
      <c r="D2312" s="6" t="str">
        <f t="shared" si="36"/>
        <v>Yes</v>
      </c>
    </row>
    <row r="2313" spans="1:4" x14ac:dyDescent="0.3">
      <c r="A2313" s="3" t="s">
        <v>36</v>
      </c>
      <c r="B2313" s="50">
        <v>0.4</v>
      </c>
      <c r="C2313" s="7">
        <v>0</v>
      </c>
      <c r="D2313" s="6" t="str">
        <f t="shared" si="36"/>
        <v>No</v>
      </c>
    </row>
    <row r="2314" spans="1:4" x14ac:dyDescent="0.3">
      <c r="A2314" s="3" t="s">
        <v>36</v>
      </c>
      <c r="B2314" s="50">
        <v>2.7</v>
      </c>
      <c r="C2314" s="7">
        <v>0</v>
      </c>
      <c r="D2314" s="6" t="str">
        <f t="shared" si="36"/>
        <v>No</v>
      </c>
    </row>
    <row r="2315" spans="1:4" x14ac:dyDescent="0.3">
      <c r="A2315" s="3" t="s">
        <v>36</v>
      </c>
      <c r="B2315" s="50">
        <v>2.67</v>
      </c>
      <c r="C2315" s="7">
        <v>0</v>
      </c>
      <c r="D2315" s="6" t="str">
        <f t="shared" si="36"/>
        <v>No</v>
      </c>
    </row>
    <row r="2316" spans="1:4" x14ac:dyDescent="0.3">
      <c r="A2316" s="3" t="s">
        <v>36</v>
      </c>
      <c r="B2316" s="50">
        <v>2.7</v>
      </c>
      <c r="C2316" s="7">
        <v>168</v>
      </c>
      <c r="D2316" s="6" t="str">
        <f t="shared" si="36"/>
        <v>Yes</v>
      </c>
    </row>
    <row r="2317" spans="1:4" x14ac:dyDescent="0.3">
      <c r="A2317" s="3" t="s">
        <v>37</v>
      </c>
      <c r="B2317" s="50">
        <v>5</v>
      </c>
      <c r="C2317" s="7">
        <v>0</v>
      </c>
      <c r="D2317" s="6" t="str">
        <f t="shared" si="36"/>
        <v>No</v>
      </c>
    </row>
    <row r="2318" spans="1:4" x14ac:dyDescent="0.3">
      <c r="A2318" s="3" t="s">
        <v>36</v>
      </c>
      <c r="B2318" s="50">
        <v>3.6</v>
      </c>
      <c r="C2318" s="7">
        <v>0</v>
      </c>
      <c r="D2318" s="6" t="str">
        <f t="shared" si="36"/>
        <v>No</v>
      </c>
    </row>
    <row r="2319" spans="1:4" x14ac:dyDescent="0.3">
      <c r="A2319" s="3" t="s">
        <v>36</v>
      </c>
      <c r="B2319" s="50">
        <v>2.4</v>
      </c>
      <c r="C2319" s="7">
        <v>0</v>
      </c>
      <c r="D2319" s="6" t="str">
        <f t="shared" si="36"/>
        <v>No</v>
      </c>
    </row>
    <row r="2320" spans="1:4" x14ac:dyDescent="0.3">
      <c r="A2320" s="3" t="s">
        <v>36</v>
      </c>
      <c r="B2320" s="50">
        <v>8.8000000000000007</v>
      </c>
      <c r="C2320" s="7">
        <v>0</v>
      </c>
      <c r="D2320" s="6" t="str">
        <f t="shared" si="36"/>
        <v>No</v>
      </c>
    </row>
    <row r="2321" spans="1:4" x14ac:dyDescent="0.3">
      <c r="A2321" s="3" t="s">
        <v>36</v>
      </c>
      <c r="B2321" s="50">
        <v>1</v>
      </c>
      <c r="C2321" s="7">
        <v>0</v>
      </c>
      <c r="D2321" s="6" t="str">
        <f t="shared" si="36"/>
        <v>No</v>
      </c>
    </row>
    <row r="2322" spans="1:4" x14ac:dyDescent="0.3">
      <c r="A2322" s="3" t="s">
        <v>36</v>
      </c>
      <c r="B2322" s="50">
        <v>0.3</v>
      </c>
      <c r="C2322" s="7">
        <v>0</v>
      </c>
      <c r="D2322" s="6" t="str">
        <f t="shared" si="36"/>
        <v>No</v>
      </c>
    </row>
    <row r="2323" spans="1:4" x14ac:dyDescent="0.3">
      <c r="A2323" s="3" t="s">
        <v>36</v>
      </c>
      <c r="B2323" s="50">
        <v>0.1</v>
      </c>
      <c r="C2323" s="7">
        <v>0</v>
      </c>
      <c r="D2323" s="6" t="str">
        <f t="shared" si="36"/>
        <v>No</v>
      </c>
    </row>
    <row r="2324" spans="1:4" x14ac:dyDescent="0.3">
      <c r="A2324" s="3" t="s">
        <v>36</v>
      </c>
      <c r="B2324" s="50">
        <v>2.9</v>
      </c>
      <c r="C2324" s="7">
        <v>0</v>
      </c>
      <c r="D2324" s="6" t="str">
        <f t="shared" si="36"/>
        <v>No</v>
      </c>
    </row>
    <row r="2325" spans="1:4" x14ac:dyDescent="0.3">
      <c r="A2325" s="3" t="s">
        <v>36</v>
      </c>
      <c r="B2325" s="50">
        <v>1.9</v>
      </c>
      <c r="C2325" s="7">
        <v>0</v>
      </c>
      <c r="D2325" s="6" t="str">
        <f t="shared" si="36"/>
        <v>No</v>
      </c>
    </row>
    <row r="2326" spans="1:4" x14ac:dyDescent="0.3">
      <c r="A2326" s="3" t="s">
        <v>36</v>
      </c>
      <c r="B2326" s="50">
        <v>0.8</v>
      </c>
      <c r="C2326" s="7">
        <v>107</v>
      </c>
      <c r="D2326" s="6" t="str">
        <f t="shared" si="36"/>
        <v>Yes</v>
      </c>
    </row>
    <row r="2327" spans="1:4" x14ac:dyDescent="0.3">
      <c r="A2327" s="3" t="s">
        <v>36</v>
      </c>
      <c r="B2327" s="50">
        <v>6.67</v>
      </c>
      <c r="C2327" s="7">
        <v>0</v>
      </c>
      <c r="D2327" s="6" t="str">
        <f t="shared" si="36"/>
        <v>No</v>
      </c>
    </row>
    <row r="2328" spans="1:4" x14ac:dyDescent="0.3">
      <c r="A2328" s="3" t="s">
        <v>36</v>
      </c>
      <c r="B2328" s="50">
        <v>8.8000000000000007</v>
      </c>
      <c r="C2328" s="7">
        <v>0</v>
      </c>
      <c r="D2328" s="6" t="str">
        <f t="shared" si="36"/>
        <v>No</v>
      </c>
    </row>
    <row r="2329" spans="1:4" x14ac:dyDescent="0.3">
      <c r="A2329" s="3" t="s">
        <v>36</v>
      </c>
      <c r="B2329" s="50">
        <v>0.6</v>
      </c>
      <c r="C2329" s="7">
        <v>0</v>
      </c>
      <c r="D2329" s="6" t="str">
        <f t="shared" si="36"/>
        <v>No</v>
      </c>
    </row>
    <row r="2330" spans="1:4" x14ac:dyDescent="0.3">
      <c r="A2330" s="3" t="s">
        <v>36</v>
      </c>
      <c r="B2330" s="50">
        <v>0</v>
      </c>
      <c r="C2330" s="7">
        <v>0</v>
      </c>
      <c r="D2330" s="6" t="str">
        <f t="shared" si="36"/>
        <v>No</v>
      </c>
    </row>
    <row r="2331" spans="1:4" x14ac:dyDescent="0.3">
      <c r="A2331" s="3" t="s">
        <v>36</v>
      </c>
      <c r="B2331" s="50">
        <v>0.2</v>
      </c>
      <c r="C2331" s="7">
        <v>102</v>
      </c>
      <c r="D2331" s="6" t="str">
        <f t="shared" si="36"/>
        <v>Yes</v>
      </c>
    </row>
    <row r="2332" spans="1:4" x14ac:dyDescent="0.3">
      <c r="A2332" s="3" t="s">
        <v>37</v>
      </c>
      <c r="B2332" s="50">
        <v>3.9</v>
      </c>
      <c r="C2332" s="7">
        <v>0</v>
      </c>
      <c r="D2332" s="6" t="str">
        <f t="shared" si="36"/>
        <v>No</v>
      </c>
    </row>
    <row r="2333" spans="1:4" x14ac:dyDescent="0.3">
      <c r="A2333" s="3" t="s">
        <v>36</v>
      </c>
      <c r="B2333" s="50">
        <v>0.8</v>
      </c>
      <c r="C2333" s="7">
        <v>0</v>
      </c>
      <c r="D2333" s="6" t="str">
        <f t="shared" si="36"/>
        <v>No</v>
      </c>
    </row>
    <row r="2334" spans="1:4" x14ac:dyDescent="0.3">
      <c r="A2334" s="3" t="s">
        <v>36</v>
      </c>
      <c r="B2334" s="50">
        <v>0.6</v>
      </c>
      <c r="C2334" s="7">
        <v>0</v>
      </c>
      <c r="D2334" s="6" t="str">
        <f t="shared" si="36"/>
        <v>No</v>
      </c>
    </row>
    <row r="2335" spans="1:4" x14ac:dyDescent="0.3">
      <c r="A2335" s="3" t="s">
        <v>36</v>
      </c>
      <c r="B2335" s="50">
        <v>1.7</v>
      </c>
      <c r="C2335" s="7">
        <v>0</v>
      </c>
      <c r="D2335" s="6" t="str">
        <f t="shared" si="36"/>
        <v>No</v>
      </c>
    </row>
    <row r="2336" spans="1:4" x14ac:dyDescent="0.3">
      <c r="A2336" s="3" t="s">
        <v>36</v>
      </c>
      <c r="B2336" s="50">
        <v>0.1</v>
      </c>
      <c r="C2336" s="7">
        <v>0</v>
      </c>
      <c r="D2336" s="6" t="str">
        <f t="shared" si="36"/>
        <v>No</v>
      </c>
    </row>
    <row r="2337" spans="1:4" x14ac:dyDescent="0.3">
      <c r="A2337" s="3" t="s">
        <v>36</v>
      </c>
      <c r="B2337" s="50">
        <v>2.9</v>
      </c>
      <c r="C2337" s="7">
        <v>0</v>
      </c>
      <c r="D2337" s="6" t="str">
        <f t="shared" si="36"/>
        <v>No</v>
      </c>
    </row>
    <row r="2338" spans="1:4" x14ac:dyDescent="0.3">
      <c r="A2338" s="3" t="s">
        <v>36</v>
      </c>
      <c r="B2338" s="50">
        <v>0.6</v>
      </c>
      <c r="C2338" s="7">
        <v>0</v>
      </c>
      <c r="D2338" s="6" t="str">
        <f t="shared" si="36"/>
        <v>No</v>
      </c>
    </row>
    <row r="2339" spans="1:4" x14ac:dyDescent="0.3">
      <c r="A2339" s="3" t="s">
        <v>36</v>
      </c>
      <c r="B2339" s="50">
        <v>3.3</v>
      </c>
      <c r="C2339" s="7">
        <v>0</v>
      </c>
      <c r="D2339" s="6" t="str">
        <f t="shared" si="36"/>
        <v>No</v>
      </c>
    </row>
    <row r="2340" spans="1:4" x14ac:dyDescent="0.3">
      <c r="A2340" s="3" t="s">
        <v>36</v>
      </c>
      <c r="B2340" s="50">
        <v>2.6</v>
      </c>
      <c r="C2340" s="7">
        <v>0</v>
      </c>
      <c r="D2340" s="6" t="str">
        <f t="shared" si="36"/>
        <v>No</v>
      </c>
    </row>
    <row r="2341" spans="1:4" x14ac:dyDescent="0.3">
      <c r="A2341" s="3" t="s">
        <v>36</v>
      </c>
      <c r="B2341" s="50">
        <v>0.4</v>
      </c>
      <c r="C2341" s="7">
        <v>0</v>
      </c>
      <c r="D2341" s="6" t="str">
        <f t="shared" si="36"/>
        <v>No</v>
      </c>
    </row>
    <row r="2342" spans="1:4" x14ac:dyDescent="0.3">
      <c r="A2342" s="3" t="s">
        <v>36</v>
      </c>
      <c r="B2342" s="50">
        <v>0.5</v>
      </c>
      <c r="C2342" s="7">
        <v>0</v>
      </c>
      <c r="D2342" s="6" t="str">
        <f t="shared" si="36"/>
        <v>No</v>
      </c>
    </row>
    <row r="2343" spans="1:4" x14ac:dyDescent="0.3">
      <c r="A2343" s="3" t="s">
        <v>36</v>
      </c>
      <c r="B2343" s="50">
        <v>1.9</v>
      </c>
      <c r="C2343" s="7">
        <v>0</v>
      </c>
      <c r="D2343" s="6" t="str">
        <f t="shared" si="36"/>
        <v>No</v>
      </c>
    </row>
    <row r="2344" spans="1:4" x14ac:dyDescent="0.3">
      <c r="A2344" s="3" t="s">
        <v>36</v>
      </c>
      <c r="B2344" s="50">
        <v>7.3</v>
      </c>
      <c r="C2344" s="7">
        <v>0</v>
      </c>
      <c r="D2344" s="6" t="str">
        <f t="shared" si="36"/>
        <v>No</v>
      </c>
    </row>
    <row r="2345" spans="1:4" x14ac:dyDescent="0.3">
      <c r="A2345" s="3" t="s">
        <v>36</v>
      </c>
      <c r="B2345" s="50">
        <v>0.2</v>
      </c>
      <c r="C2345" s="7">
        <v>0</v>
      </c>
      <c r="D2345" s="6" t="str">
        <f t="shared" si="36"/>
        <v>No</v>
      </c>
    </row>
    <row r="2346" spans="1:4" x14ac:dyDescent="0.3">
      <c r="A2346" s="3" t="s">
        <v>36</v>
      </c>
      <c r="B2346" s="50">
        <v>2</v>
      </c>
      <c r="C2346" s="7">
        <v>270</v>
      </c>
      <c r="D2346" s="6" t="str">
        <f t="shared" si="36"/>
        <v>Yes</v>
      </c>
    </row>
    <row r="2347" spans="1:4" x14ac:dyDescent="0.3">
      <c r="A2347" s="3" t="s">
        <v>36</v>
      </c>
      <c r="B2347" s="50">
        <v>2.2000000000000002</v>
      </c>
      <c r="C2347" s="7">
        <v>0</v>
      </c>
      <c r="D2347" s="6" t="str">
        <f t="shared" si="36"/>
        <v>No</v>
      </c>
    </row>
    <row r="2348" spans="1:4" x14ac:dyDescent="0.3">
      <c r="A2348" s="3" t="s">
        <v>36</v>
      </c>
      <c r="B2348" s="50">
        <v>0.67</v>
      </c>
      <c r="C2348" s="7">
        <v>0</v>
      </c>
      <c r="D2348" s="6" t="str">
        <f t="shared" si="36"/>
        <v>No</v>
      </c>
    </row>
    <row r="2349" spans="1:4" x14ac:dyDescent="0.3">
      <c r="A2349" s="3" t="s">
        <v>36</v>
      </c>
      <c r="B2349" s="50">
        <v>0.8</v>
      </c>
      <c r="C2349" s="7">
        <v>0</v>
      </c>
      <c r="D2349" s="6" t="str">
        <f t="shared" si="36"/>
        <v>No</v>
      </c>
    </row>
    <row r="2350" spans="1:4" x14ac:dyDescent="0.3">
      <c r="A2350" s="3" t="s">
        <v>36</v>
      </c>
      <c r="B2350" s="50">
        <v>0.6</v>
      </c>
      <c r="C2350" s="7">
        <v>0</v>
      </c>
      <c r="D2350" s="6" t="str">
        <f t="shared" si="36"/>
        <v>No</v>
      </c>
    </row>
    <row r="2351" spans="1:4" x14ac:dyDescent="0.3">
      <c r="A2351" s="3" t="s">
        <v>36</v>
      </c>
      <c r="B2351" s="50">
        <v>2.1</v>
      </c>
      <c r="C2351" s="7">
        <v>156</v>
      </c>
      <c r="D2351" s="6" t="str">
        <f t="shared" si="36"/>
        <v>Yes</v>
      </c>
    </row>
    <row r="2352" spans="1:4" x14ac:dyDescent="0.3">
      <c r="A2352" s="3" t="s">
        <v>36</v>
      </c>
      <c r="B2352" s="50">
        <v>2.5</v>
      </c>
      <c r="C2352" s="7">
        <v>0</v>
      </c>
      <c r="D2352" s="6" t="str">
        <f t="shared" si="36"/>
        <v>No</v>
      </c>
    </row>
    <row r="2353" spans="1:4" x14ac:dyDescent="0.3">
      <c r="A2353" s="3" t="s">
        <v>36</v>
      </c>
      <c r="B2353" s="50">
        <v>4.7</v>
      </c>
      <c r="C2353" s="7">
        <v>0</v>
      </c>
      <c r="D2353" s="6" t="str">
        <f t="shared" si="36"/>
        <v>No</v>
      </c>
    </row>
    <row r="2354" spans="1:4" x14ac:dyDescent="0.3">
      <c r="A2354" s="3" t="s">
        <v>36</v>
      </c>
      <c r="B2354" s="50">
        <v>1</v>
      </c>
      <c r="C2354" s="7">
        <v>0</v>
      </c>
      <c r="D2354" s="6" t="str">
        <f t="shared" si="36"/>
        <v>No</v>
      </c>
    </row>
    <row r="2355" spans="1:4" x14ac:dyDescent="0.3">
      <c r="A2355" s="3" t="s">
        <v>36</v>
      </c>
      <c r="B2355" s="50">
        <v>1.5</v>
      </c>
      <c r="C2355" s="7">
        <v>75</v>
      </c>
      <c r="D2355" s="6" t="str">
        <f t="shared" si="36"/>
        <v>Yes</v>
      </c>
    </row>
    <row r="2356" spans="1:4" x14ac:dyDescent="0.3">
      <c r="A2356" s="3" t="s">
        <v>37</v>
      </c>
      <c r="B2356" s="50">
        <v>8.1</v>
      </c>
      <c r="C2356" s="7">
        <v>0</v>
      </c>
      <c r="D2356" s="6" t="str">
        <f t="shared" si="36"/>
        <v>No</v>
      </c>
    </row>
    <row r="2357" spans="1:4" x14ac:dyDescent="0.3">
      <c r="A2357" s="3" t="s">
        <v>36</v>
      </c>
      <c r="B2357" s="50">
        <v>2.4</v>
      </c>
      <c r="C2357" s="7">
        <v>0</v>
      </c>
      <c r="D2357" s="6" t="str">
        <f t="shared" si="36"/>
        <v>No</v>
      </c>
    </row>
    <row r="2358" spans="1:4" x14ac:dyDescent="0.3">
      <c r="A2358" s="3" t="s">
        <v>36</v>
      </c>
      <c r="B2358" s="50">
        <v>5.7</v>
      </c>
      <c r="C2358" s="7">
        <v>0</v>
      </c>
      <c r="D2358" s="6" t="str">
        <f t="shared" si="36"/>
        <v>No</v>
      </c>
    </row>
    <row r="2359" spans="1:4" x14ac:dyDescent="0.3">
      <c r="A2359" s="3" t="s">
        <v>36</v>
      </c>
      <c r="B2359" s="50">
        <v>0.5</v>
      </c>
      <c r="C2359" s="7">
        <v>0</v>
      </c>
      <c r="D2359" s="6" t="str">
        <f t="shared" si="36"/>
        <v>No</v>
      </c>
    </row>
    <row r="2360" spans="1:4" x14ac:dyDescent="0.3">
      <c r="A2360" s="3" t="s">
        <v>36</v>
      </c>
      <c r="B2360" s="50">
        <v>0.9</v>
      </c>
      <c r="C2360" s="7">
        <v>0</v>
      </c>
      <c r="D2360" s="6" t="str">
        <f t="shared" si="36"/>
        <v>No</v>
      </c>
    </row>
    <row r="2361" spans="1:4" x14ac:dyDescent="0.3">
      <c r="A2361" s="3" t="s">
        <v>36</v>
      </c>
      <c r="B2361" s="50">
        <v>2.67</v>
      </c>
      <c r="C2361" s="7">
        <v>0</v>
      </c>
      <c r="D2361" s="6" t="str">
        <f t="shared" si="36"/>
        <v>No</v>
      </c>
    </row>
    <row r="2362" spans="1:4" x14ac:dyDescent="0.3">
      <c r="A2362" s="3" t="s">
        <v>36</v>
      </c>
      <c r="B2362" s="50">
        <v>7.5</v>
      </c>
      <c r="C2362" s="7">
        <v>0</v>
      </c>
      <c r="D2362" s="6" t="str">
        <f t="shared" si="36"/>
        <v>No</v>
      </c>
    </row>
    <row r="2363" spans="1:4" x14ac:dyDescent="0.3">
      <c r="A2363" s="3" t="s">
        <v>37</v>
      </c>
      <c r="B2363" s="50">
        <v>1.9</v>
      </c>
      <c r="C2363" s="7">
        <v>315</v>
      </c>
      <c r="D2363" s="6" t="str">
        <f t="shared" si="36"/>
        <v>Yes</v>
      </c>
    </row>
    <row r="2364" spans="1:4" x14ac:dyDescent="0.3">
      <c r="A2364" s="3" t="s">
        <v>36</v>
      </c>
      <c r="B2364" s="50">
        <v>1.7</v>
      </c>
      <c r="C2364" s="7">
        <v>209</v>
      </c>
      <c r="D2364" s="6" t="str">
        <f t="shared" si="36"/>
        <v>Yes</v>
      </c>
    </row>
    <row r="2365" spans="1:4" x14ac:dyDescent="0.3">
      <c r="A2365" s="3" t="s">
        <v>36</v>
      </c>
      <c r="B2365" s="50">
        <v>2.5</v>
      </c>
      <c r="C2365" s="7">
        <v>135</v>
      </c>
      <c r="D2365" s="6" t="str">
        <f t="shared" si="36"/>
        <v>Yes</v>
      </c>
    </row>
    <row r="2366" spans="1:4" x14ac:dyDescent="0.3">
      <c r="A2366" s="3" t="s">
        <v>36</v>
      </c>
      <c r="B2366" s="50">
        <v>6.3</v>
      </c>
      <c r="C2366" s="7">
        <v>0</v>
      </c>
      <c r="D2366" s="6" t="str">
        <f t="shared" si="36"/>
        <v>No</v>
      </c>
    </row>
    <row r="2367" spans="1:4" x14ac:dyDescent="0.3">
      <c r="A2367" s="3" t="s">
        <v>36</v>
      </c>
      <c r="B2367" s="50">
        <v>2.5</v>
      </c>
      <c r="C2367" s="7">
        <v>0</v>
      </c>
      <c r="D2367" s="6" t="str">
        <f t="shared" si="36"/>
        <v>No</v>
      </c>
    </row>
    <row r="2368" spans="1:4" x14ac:dyDescent="0.3">
      <c r="A2368" s="3" t="s">
        <v>36</v>
      </c>
      <c r="B2368" s="50">
        <v>2.6</v>
      </c>
      <c r="C2368" s="7">
        <v>0</v>
      </c>
      <c r="D2368" s="6" t="str">
        <f t="shared" si="36"/>
        <v>No</v>
      </c>
    </row>
    <row r="2369" spans="1:4" x14ac:dyDescent="0.3">
      <c r="A2369" s="3" t="s">
        <v>36</v>
      </c>
      <c r="B2369" s="50">
        <v>2.2000000000000002</v>
      </c>
      <c r="C2369" s="7">
        <v>0</v>
      </c>
      <c r="D2369" s="6" t="str">
        <f t="shared" si="36"/>
        <v>No</v>
      </c>
    </row>
    <row r="2370" spans="1:4" x14ac:dyDescent="0.3">
      <c r="A2370" s="3" t="s">
        <v>36</v>
      </c>
      <c r="B2370" s="50">
        <v>2.8</v>
      </c>
      <c r="C2370" s="7">
        <v>0</v>
      </c>
      <c r="D2370" s="6" t="str">
        <f t="shared" si="36"/>
        <v>No</v>
      </c>
    </row>
    <row r="2371" spans="1:4" x14ac:dyDescent="0.3">
      <c r="A2371" s="3" t="s">
        <v>36</v>
      </c>
      <c r="B2371" s="50">
        <v>7.6</v>
      </c>
      <c r="C2371" s="7">
        <v>0</v>
      </c>
      <c r="D2371" s="6" t="str">
        <f t="shared" ref="D2371:D2434" si="37">IF(C2371=0,"No","Yes")</f>
        <v>No</v>
      </c>
    </row>
    <row r="2372" spans="1:4" x14ac:dyDescent="0.3">
      <c r="A2372" s="3" t="s">
        <v>36</v>
      </c>
      <c r="B2372" s="50">
        <v>0.2</v>
      </c>
      <c r="C2372" s="7">
        <v>0</v>
      </c>
      <c r="D2372" s="6" t="str">
        <f t="shared" si="37"/>
        <v>No</v>
      </c>
    </row>
    <row r="2373" spans="1:4" x14ac:dyDescent="0.3">
      <c r="A2373" s="3" t="s">
        <v>36</v>
      </c>
      <c r="B2373" s="50">
        <v>1</v>
      </c>
      <c r="C2373" s="7">
        <v>84</v>
      </c>
      <c r="D2373" s="6" t="str">
        <f t="shared" si="37"/>
        <v>Yes</v>
      </c>
    </row>
    <row r="2374" spans="1:4" x14ac:dyDescent="0.3">
      <c r="A2374" s="3" t="s">
        <v>36</v>
      </c>
      <c r="B2374" s="50">
        <v>5.7</v>
      </c>
      <c r="C2374" s="7">
        <v>256</v>
      </c>
      <c r="D2374" s="6" t="str">
        <f t="shared" si="37"/>
        <v>Yes</v>
      </c>
    </row>
    <row r="2375" spans="1:4" x14ac:dyDescent="0.3">
      <c r="A2375" s="3" t="s">
        <v>36</v>
      </c>
      <c r="B2375" s="50">
        <v>3.3</v>
      </c>
      <c r="C2375" s="7">
        <v>0</v>
      </c>
      <c r="D2375" s="6" t="str">
        <f t="shared" si="37"/>
        <v>No</v>
      </c>
    </row>
    <row r="2376" spans="1:4" x14ac:dyDescent="0.3">
      <c r="A2376" s="3" t="s">
        <v>36</v>
      </c>
      <c r="B2376" s="50">
        <v>3.3</v>
      </c>
      <c r="C2376" s="7">
        <v>0</v>
      </c>
      <c r="D2376" s="6" t="str">
        <f t="shared" si="37"/>
        <v>No</v>
      </c>
    </row>
    <row r="2377" spans="1:4" x14ac:dyDescent="0.3">
      <c r="A2377" s="3" t="s">
        <v>36</v>
      </c>
      <c r="B2377" s="50">
        <v>4.7</v>
      </c>
      <c r="C2377" s="7">
        <v>159</v>
      </c>
      <c r="D2377" s="6" t="str">
        <f t="shared" si="37"/>
        <v>Yes</v>
      </c>
    </row>
    <row r="2378" spans="1:4" x14ac:dyDescent="0.3">
      <c r="A2378" s="3" t="s">
        <v>36</v>
      </c>
      <c r="B2378" s="50">
        <v>2.1</v>
      </c>
      <c r="C2378" s="7">
        <v>0</v>
      </c>
      <c r="D2378" s="6" t="str">
        <f t="shared" si="37"/>
        <v>No</v>
      </c>
    </row>
    <row r="2379" spans="1:4" x14ac:dyDescent="0.3">
      <c r="A2379" s="3" t="s">
        <v>36</v>
      </c>
      <c r="B2379" s="50">
        <v>0.4</v>
      </c>
      <c r="C2379" s="7">
        <v>0</v>
      </c>
      <c r="D2379" s="6" t="str">
        <f t="shared" si="37"/>
        <v>No</v>
      </c>
    </row>
    <row r="2380" spans="1:4" x14ac:dyDescent="0.3">
      <c r="A2380" s="3" t="s">
        <v>36</v>
      </c>
      <c r="B2380" s="50">
        <v>0</v>
      </c>
      <c r="C2380" s="7">
        <v>0</v>
      </c>
      <c r="D2380" s="6" t="str">
        <f t="shared" si="37"/>
        <v>No</v>
      </c>
    </row>
    <row r="2381" spans="1:4" x14ac:dyDescent="0.3">
      <c r="A2381" s="3" t="s">
        <v>36</v>
      </c>
      <c r="B2381" s="50">
        <v>2.6</v>
      </c>
      <c r="C2381" s="7">
        <v>0</v>
      </c>
      <c r="D2381" s="6" t="str">
        <f t="shared" si="37"/>
        <v>No</v>
      </c>
    </row>
    <row r="2382" spans="1:4" x14ac:dyDescent="0.3">
      <c r="A2382" s="3" t="s">
        <v>36</v>
      </c>
      <c r="B2382" s="50">
        <v>2.7</v>
      </c>
      <c r="C2382" s="7">
        <v>228</v>
      </c>
      <c r="D2382" s="6" t="str">
        <f t="shared" si="37"/>
        <v>Yes</v>
      </c>
    </row>
    <row r="2383" spans="1:4" x14ac:dyDescent="0.3">
      <c r="A2383" s="3" t="s">
        <v>36</v>
      </c>
      <c r="B2383" s="50">
        <v>1.4</v>
      </c>
      <c r="C2383" s="7">
        <v>128</v>
      </c>
      <c r="D2383" s="6" t="str">
        <f t="shared" si="37"/>
        <v>Yes</v>
      </c>
    </row>
    <row r="2384" spans="1:4" x14ac:dyDescent="0.3">
      <c r="A2384" s="3" t="s">
        <v>36</v>
      </c>
      <c r="B2384" s="50">
        <v>0.4</v>
      </c>
      <c r="C2384" s="7">
        <v>0</v>
      </c>
      <c r="D2384" s="6" t="str">
        <f t="shared" si="37"/>
        <v>No</v>
      </c>
    </row>
    <row r="2385" spans="1:4" x14ac:dyDescent="0.3">
      <c r="A2385" s="3" t="s">
        <v>36</v>
      </c>
      <c r="B2385" s="50">
        <v>2.4</v>
      </c>
      <c r="C2385" s="7">
        <v>0</v>
      </c>
      <c r="D2385" s="6" t="str">
        <f t="shared" si="37"/>
        <v>No</v>
      </c>
    </row>
    <row r="2386" spans="1:4" x14ac:dyDescent="0.3">
      <c r="A2386" s="3" t="s">
        <v>36</v>
      </c>
      <c r="B2386" s="50">
        <v>1.9</v>
      </c>
      <c r="C2386" s="7">
        <v>122</v>
      </c>
      <c r="D2386" s="6" t="str">
        <f t="shared" si="37"/>
        <v>Yes</v>
      </c>
    </row>
    <row r="2387" spans="1:4" x14ac:dyDescent="0.3">
      <c r="A2387" s="3" t="s">
        <v>37</v>
      </c>
      <c r="B2387" s="50">
        <v>3.1</v>
      </c>
      <c r="C2387" s="7">
        <v>0</v>
      </c>
      <c r="D2387" s="6" t="str">
        <f t="shared" si="37"/>
        <v>No</v>
      </c>
    </row>
    <row r="2388" spans="1:4" x14ac:dyDescent="0.3">
      <c r="A2388" s="3" t="s">
        <v>36</v>
      </c>
      <c r="B2388" s="50">
        <v>0.4</v>
      </c>
      <c r="C2388" s="7">
        <v>0</v>
      </c>
      <c r="D2388" s="6" t="str">
        <f t="shared" si="37"/>
        <v>No</v>
      </c>
    </row>
    <row r="2389" spans="1:4" x14ac:dyDescent="0.3">
      <c r="A2389" s="3" t="s">
        <v>36</v>
      </c>
      <c r="B2389" s="50">
        <v>0.7</v>
      </c>
      <c r="C2389" s="7">
        <v>0</v>
      </c>
      <c r="D2389" s="6" t="str">
        <f t="shared" si="37"/>
        <v>No</v>
      </c>
    </row>
    <row r="2390" spans="1:4" x14ac:dyDescent="0.3">
      <c r="A2390" s="3" t="s">
        <v>36</v>
      </c>
      <c r="B2390" s="50">
        <v>1.5</v>
      </c>
      <c r="C2390" s="7">
        <v>128</v>
      </c>
      <c r="D2390" s="6" t="str">
        <f t="shared" si="37"/>
        <v>Yes</v>
      </c>
    </row>
    <row r="2391" spans="1:4" x14ac:dyDescent="0.3">
      <c r="A2391" s="3" t="s">
        <v>36</v>
      </c>
      <c r="B2391" s="50">
        <v>0.6</v>
      </c>
      <c r="C2391" s="7">
        <v>125</v>
      </c>
      <c r="D2391" s="6" t="str">
        <f t="shared" si="37"/>
        <v>Yes</v>
      </c>
    </row>
    <row r="2392" spans="1:4" x14ac:dyDescent="0.3">
      <c r="A2392" s="3" t="s">
        <v>36</v>
      </c>
      <c r="B2392" s="50">
        <v>0.7</v>
      </c>
      <c r="C2392" s="7">
        <v>0</v>
      </c>
      <c r="D2392" s="6" t="str">
        <f t="shared" si="37"/>
        <v>No</v>
      </c>
    </row>
    <row r="2393" spans="1:4" x14ac:dyDescent="0.3">
      <c r="A2393" s="3" t="s">
        <v>36</v>
      </c>
      <c r="B2393" s="50">
        <v>2.6</v>
      </c>
      <c r="C2393" s="7">
        <v>104</v>
      </c>
      <c r="D2393" s="6" t="str">
        <f t="shared" si="37"/>
        <v>Yes</v>
      </c>
    </row>
    <row r="2394" spans="1:4" x14ac:dyDescent="0.3">
      <c r="A2394" s="3" t="s">
        <v>36</v>
      </c>
      <c r="B2394" s="50">
        <v>6.67</v>
      </c>
      <c r="C2394" s="7">
        <v>0</v>
      </c>
      <c r="D2394" s="6" t="str">
        <f t="shared" si="37"/>
        <v>No</v>
      </c>
    </row>
    <row r="2395" spans="1:4" x14ac:dyDescent="0.3">
      <c r="A2395" s="3" t="s">
        <v>36</v>
      </c>
      <c r="B2395" s="50">
        <v>0.6</v>
      </c>
      <c r="C2395" s="7">
        <v>0</v>
      </c>
      <c r="D2395" s="6" t="str">
        <f t="shared" si="37"/>
        <v>No</v>
      </c>
    </row>
    <row r="2396" spans="1:4" x14ac:dyDescent="0.3">
      <c r="A2396" s="3" t="s">
        <v>36</v>
      </c>
      <c r="B2396" s="50">
        <v>0.67</v>
      </c>
      <c r="C2396" s="7">
        <v>0</v>
      </c>
      <c r="D2396" s="6" t="str">
        <f t="shared" si="37"/>
        <v>No</v>
      </c>
    </row>
    <row r="2397" spans="1:4" x14ac:dyDescent="0.3">
      <c r="A2397" s="3" t="s">
        <v>36</v>
      </c>
      <c r="B2397" s="50">
        <v>2.1</v>
      </c>
      <c r="C2397" s="7">
        <v>221</v>
      </c>
      <c r="D2397" s="6" t="str">
        <f t="shared" si="37"/>
        <v>Yes</v>
      </c>
    </row>
    <row r="2398" spans="1:4" x14ac:dyDescent="0.3">
      <c r="A2398" s="3" t="s">
        <v>36</v>
      </c>
      <c r="B2398" s="50">
        <v>0.7</v>
      </c>
      <c r="C2398" s="7">
        <v>0</v>
      </c>
      <c r="D2398" s="6" t="str">
        <f t="shared" si="37"/>
        <v>No</v>
      </c>
    </row>
    <row r="2399" spans="1:4" x14ac:dyDescent="0.3">
      <c r="A2399" s="3" t="s">
        <v>36</v>
      </c>
      <c r="B2399" s="50">
        <v>0.8</v>
      </c>
      <c r="C2399" s="7">
        <v>117</v>
      </c>
      <c r="D2399" s="6" t="str">
        <f t="shared" si="37"/>
        <v>Yes</v>
      </c>
    </row>
    <row r="2400" spans="1:4" x14ac:dyDescent="0.3">
      <c r="A2400" s="3" t="s">
        <v>36</v>
      </c>
      <c r="B2400" s="50">
        <v>5.7</v>
      </c>
      <c r="C2400" s="7">
        <v>0</v>
      </c>
      <c r="D2400" s="6" t="str">
        <f t="shared" si="37"/>
        <v>No</v>
      </c>
    </row>
    <row r="2401" spans="1:4" x14ac:dyDescent="0.3">
      <c r="A2401" s="3" t="s">
        <v>36</v>
      </c>
      <c r="B2401" s="50">
        <v>0.4</v>
      </c>
      <c r="C2401" s="7">
        <v>0</v>
      </c>
      <c r="D2401" s="6" t="str">
        <f t="shared" si="37"/>
        <v>No</v>
      </c>
    </row>
    <row r="2402" spans="1:4" x14ac:dyDescent="0.3">
      <c r="A2402" s="3" t="s">
        <v>36</v>
      </c>
      <c r="B2402" s="50">
        <v>2.67</v>
      </c>
      <c r="C2402" s="7">
        <v>0</v>
      </c>
      <c r="D2402" s="6" t="str">
        <f t="shared" si="37"/>
        <v>No</v>
      </c>
    </row>
    <row r="2403" spans="1:4" x14ac:dyDescent="0.3">
      <c r="A2403" s="3" t="s">
        <v>36</v>
      </c>
      <c r="B2403" s="50">
        <v>0.5</v>
      </c>
      <c r="C2403" s="7">
        <v>0</v>
      </c>
      <c r="D2403" s="6" t="str">
        <f t="shared" si="37"/>
        <v>No</v>
      </c>
    </row>
    <row r="2404" spans="1:4" x14ac:dyDescent="0.3">
      <c r="A2404" s="3" t="s">
        <v>36</v>
      </c>
      <c r="B2404" s="50">
        <v>0</v>
      </c>
      <c r="C2404" s="7">
        <v>0</v>
      </c>
      <c r="D2404" s="6" t="str">
        <f t="shared" si="37"/>
        <v>No</v>
      </c>
    </row>
    <row r="2405" spans="1:4" x14ac:dyDescent="0.3">
      <c r="A2405" s="3" t="s">
        <v>37</v>
      </c>
      <c r="B2405" s="50">
        <v>4.8</v>
      </c>
      <c r="C2405" s="7">
        <v>0</v>
      </c>
      <c r="D2405" s="6" t="str">
        <f t="shared" si="37"/>
        <v>No</v>
      </c>
    </row>
    <row r="2406" spans="1:4" x14ac:dyDescent="0.3">
      <c r="A2406" s="3" t="s">
        <v>36</v>
      </c>
      <c r="B2406" s="50">
        <v>0.67</v>
      </c>
      <c r="C2406" s="7">
        <v>0</v>
      </c>
      <c r="D2406" s="6" t="str">
        <f t="shared" si="37"/>
        <v>No</v>
      </c>
    </row>
    <row r="2407" spans="1:4" x14ac:dyDescent="0.3">
      <c r="A2407" s="3" t="s">
        <v>36</v>
      </c>
      <c r="B2407" s="50">
        <v>0.7</v>
      </c>
      <c r="C2407" s="7">
        <v>154</v>
      </c>
      <c r="D2407" s="6" t="str">
        <f t="shared" si="37"/>
        <v>Yes</v>
      </c>
    </row>
    <row r="2408" spans="1:4" x14ac:dyDescent="0.3">
      <c r="A2408" s="3" t="s">
        <v>36</v>
      </c>
      <c r="B2408" s="50">
        <v>2.7</v>
      </c>
      <c r="C2408" s="7">
        <v>0</v>
      </c>
      <c r="D2408" s="6" t="str">
        <f t="shared" si="37"/>
        <v>No</v>
      </c>
    </row>
    <row r="2409" spans="1:4" x14ac:dyDescent="0.3">
      <c r="A2409" s="3" t="s">
        <v>36</v>
      </c>
      <c r="B2409" s="50">
        <v>1.4</v>
      </c>
      <c r="C2409" s="7">
        <v>149</v>
      </c>
      <c r="D2409" s="6" t="str">
        <f t="shared" si="37"/>
        <v>Yes</v>
      </c>
    </row>
    <row r="2410" spans="1:4" x14ac:dyDescent="0.3">
      <c r="A2410" s="3" t="s">
        <v>36</v>
      </c>
      <c r="B2410" s="50">
        <v>5.7</v>
      </c>
      <c r="C2410" s="7">
        <v>146</v>
      </c>
      <c r="D2410" s="6" t="str">
        <f t="shared" si="37"/>
        <v>Yes</v>
      </c>
    </row>
    <row r="2411" spans="1:4" x14ac:dyDescent="0.3">
      <c r="A2411" s="3" t="s">
        <v>36</v>
      </c>
      <c r="B2411" s="50">
        <v>5</v>
      </c>
      <c r="C2411" s="7">
        <v>0</v>
      </c>
      <c r="D2411" s="6" t="str">
        <f t="shared" si="37"/>
        <v>No</v>
      </c>
    </row>
    <row r="2412" spans="1:4" x14ac:dyDescent="0.3">
      <c r="A2412" s="3" t="s">
        <v>36</v>
      </c>
      <c r="B2412" s="50">
        <v>1.7</v>
      </c>
      <c r="C2412" s="7">
        <v>109</v>
      </c>
      <c r="D2412" s="6" t="str">
        <f t="shared" si="37"/>
        <v>Yes</v>
      </c>
    </row>
    <row r="2413" spans="1:4" x14ac:dyDescent="0.3">
      <c r="A2413" s="3" t="s">
        <v>36</v>
      </c>
      <c r="B2413" s="50">
        <v>2</v>
      </c>
      <c r="C2413" s="7">
        <v>0</v>
      </c>
      <c r="D2413" s="6" t="str">
        <f t="shared" si="37"/>
        <v>No</v>
      </c>
    </row>
    <row r="2414" spans="1:4" x14ac:dyDescent="0.3">
      <c r="A2414" s="3" t="s">
        <v>36</v>
      </c>
      <c r="B2414" s="50">
        <v>2.67</v>
      </c>
      <c r="C2414" s="7">
        <v>0</v>
      </c>
      <c r="D2414" s="6" t="str">
        <f t="shared" si="37"/>
        <v>No</v>
      </c>
    </row>
    <row r="2415" spans="1:4" x14ac:dyDescent="0.3">
      <c r="A2415" s="3" t="s">
        <v>37</v>
      </c>
      <c r="B2415" s="50">
        <v>7.5</v>
      </c>
      <c r="C2415" s="7">
        <v>428</v>
      </c>
      <c r="D2415" s="6" t="str">
        <f t="shared" si="37"/>
        <v>Yes</v>
      </c>
    </row>
    <row r="2416" spans="1:4" x14ac:dyDescent="0.3">
      <c r="A2416" s="3" t="s">
        <v>36</v>
      </c>
      <c r="B2416" s="50">
        <v>0.8</v>
      </c>
      <c r="C2416" s="7">
        <v>0</v>
      </c>
      <c r="D2416" s="6" t="str">
        <f t="shared" si="37"/>
        <v>No</v>
      </c>
    </row>
    <row r="2417" spans="1:4" x14ac:dyDescent="0.3">
      <c r="A2417" s="3" t="s">
        <v>36</v>
      </c>
      <c r="B2417" s="50">
        <v>1.4</v>
      </c>
      <c r="C2417" s="7">
        <v>112</v>
      </c>
      <c r="D2417" s="6" t="str">
        <f t="shared" si="37"/>
        <v>Yes</v>
      </c>
    </row>
    <row r="2418" spans="1:4" x14ac:dyDescent="0.3">
      <c r="A2418" s="3" t="s">
        <v>36</v>
      </c>
      <c r="B2418" s="50">
        <v>1.9</v>
      </c>
      <c r="C2418" s="7">
        <v>212</v>
      </c>
      <c r="D2418" s="6" t="str">
        <f t="shared" si="37"/>
        <v>Yes</v>
      </c>
    </row>
    <row r="2419" spans="1:4" x14ac:dyDescent="0.3">
      <c r="A2419" s="3" t="s">
        <v>36</v>
      </c>
      <c r="B2419" s="50">
        <v>2.1</v>
      </c>
      <c r="C2419" s="7">
        <v>0</v>
      </c>
      <c r="D2419" s="6" t="str">
        <f t="shared" si="37"/>
        <v>No</v>
      </c>
    </row>
    <row r="2420" spans="1:4" x14ac:dyDescent="0.3">
      <c r="A2420" s="3" t="s">
        <v>36</v>
      </c>
      <c r="B2420" s="50">
        <v>1.3</v>
      </c>
      <c r="C2420" s="7">
        <v>0</v>
      </c>
      <c r="D2420" s="6" t="str">
        <f t="shared" si="37"/>
        <v>No</v>
      </c>
    </row>
    <row r="2421" spans="1:4" x14ac:dyDescent="0.3">
      <c r="A2421" s="3" t="s">
        <v>37</v>
      </c>
      <c r="B2421" s="50">
        <v>7.4</v>
      </c>
      <c r="C2421" s="7">
        <v>374</v>
      </c>
      <c r="D2421" s="6" t="str">
        <f t="shared" si="37"/>
        <v>Yes</v>
      </c>
    </row>
    <row r="2422" spans="1:4" x14ac:dyDescent="0.3">
      <c r="A2422" s="3" t="s">
        <v>36</v>
      </c>
      <c r="B2422" s="50">
        <v>0.2</v>
      </c>
      <c r="C2422" s="7">
        <v>0</v>
      </c>
      <c r="D2422" s="6" t="str">
        <f t="shared" si="37"/>
        <v>No</v>
      </c>
    </row>
    <row r="2423" spans="1:4" x14ac:dyDescent="0.3">
      <c r="A2423" s="3" t="s">
        <v>36</v>
      </c>
      <c r="B2423" s="50">
        <v>1.7</v>
      </c>
      <c r="C2423" s="7">
        <v>216</v>
      </c>
      <c r="D2423" s="6" t="str">
        <f t="shared" si="37"/>
        <v>Yes</v>
      </c>
    </row>
    <row r="2424" spans="1:4" x14ac:dyDescent="0.3">
      <c r="A2424" s="3" t="s">
        <v>36</v>
      </c>
      <c r="B2424" s="50">
        <v>1.7</v>
      </c>
      <c r="C2424" s="7">
        <v>0</v>
      </c>
      <c r="D2424" s="6" t="str">
        <f t="shared" si="37"/>
        <v>No</v>
      </c>
    </row>
    <row r="2425" spans="1:4" x14ac:dyDescent="0.3">
      <c r="A2425" s="3" t="s">
        <v>37</v>
      </c>
      <c r="B2425" s="50">
        <v>5.4</v>
      </c>
      <c r="C2425" s="7">
        <v>432</v>
      </c>
      <c r="D2425" s="6" t="str">
        <f t="shared" si="37"/>
        <v>Yes</v>
      </c>
    </row>
    <row r="2426" spans="1:4" x14ac:dyDescent="0.3">
      <c r="A2426" s="3" t="s">
        <v>36</v>
      </c>
      <c r="B2426" s="50">
        <v>6.3</v>
      </c>
      <c r="C2426" s="7">
        <v>380</v>
      </c>
      <c r="D2426" s="6" t="str">
        <f t="shared" si="37"/>
        <v>Yes</v>
      </c>
    </row>
    <row r="2427" spans="1:4" x14ac:dyDescent="0.3">
      <c r="A2427" s="3" t="s">
        <v>36</v>
      </c>
      <c r="B2427" s="50">
        <v>1.4</v>
      </c>
      <c r="C2427" s="7">
        <v>0</v>
      </c>
      <c r="D2427" s="6" t="str">
        <f t="shared" si="37"/>
        <v>No</v>
      </c>
    </row>
    <row r="2428" spans="1:4" x14ac:dyDescent="0.3">
      <c r="A2428" s="3" t="s">
        <v>36</v>
      </c>
      <c r="B2428" s="50">
        <v>3.3</v>
      </c>
      <c r="C2428" s="7">
        <v>0</v>
      </c>
      <c r="D2428" s="6" t="str">
        <f t="shared" si="37"/>
        <v>No</v>
      </c>
    </row>
    <row r="2429" spans="1:4" x14ac:dyDescent="0.3">
      <c r="A2429" s="3" t="s">
        <v>37</v>
      </c>
      <c r="B2429" s="50">
        <v>4.5</v>
      </c>
      <c r="C2429" s="7">
        <v>0</v>
      </c>
      <c r="D2429" s="6" t="str">
        <f t="shared" si="37"/>
        <v>No</v>
      </c>
    </row>
    <row r="2430" spans="1:4" x14ac:dyDescent="0.3">
      <c r="A2430" s="3" t="s">
        <v>36</v>
      </c>
      <c r="B2430" s="50">
        <v>1.2</v>
      </c>
      <c r="C2430" s="7">
        <v>0</v>
      </c>
      <c r="D2430" s="6" t="str">
        <f t="shared" si="37"/>
        <v>No</v>
      </c>
    </row>
    <row r="2431" spans="1:4" x14ac:dyDescent="0.3">
      <c r="A2431" s="3" t="s">
        <v>36</v>
      </c>
      <c r="B2431" s="50">
        <v>8.8000000000000007</v>
      </c>
      <c r="C2431" s="7">
        <v>181</v>
      </c>
      <c r="D2431" s="6" t="str">
        <f t="shared" si="37"/>
        <v>Yes</v>
      </c>
    </row>
    <row r="2432" spans="1:4" x14ac:dyDescent="0.3">
      <c r="A2432" s="3" t="s">
        <v>36</v>
      </c>
      <c r="B2432" s="50">
        <v>2.9</v>
      </c>
      <c r="C2432" s="7">
        <v>0</v>
      </c>
      <c r="D2432" s="6" t="str">
        <f t="shared" si="37"/>
        <v>No</v>
      </c>
    </row>
    <row r="2433" spans="1:4" x14ac:dyDescent="0.3">
      <c r="A2433" s="3" t="s">
        <v>36</v>
      </c>
      <c r="B2433" s="50">
        <v>2.4</v>
      </c>
      <c r="C2433" s="7">
        <v>130</v>
      </c>
      <c r="D2433" s="6" t="str">
        <f t="shared" si="37"/>
        <v>Yes</v>
      </c>
    </row>
    <row r="2434" spans="1:4" x14ac:dyDescent="0.3">
      <c r="A2434" s="3" t="s">
        <v>36</v>
      </c>
      <c r="B2434" s="50">
        <v>0.3</v>
      </c>
      <c r="C2434" s="7">
        <v>110</v>
      </c>
      <c r="D2434" s="6" t="str">
        <f t="shared" si="37"/>
        <v>Yes</v>
      </c>
    </row>
    <row r="2435" spans="1:4" x14ac:dyDescent="0.3">
      <c r="A2435" s="3" t="s">
        <v>36</v>
      </c>
      <c r="B2435" s="50">
        <v>0.2</v>
      </c>
      <c r="C2435" s="7">
        <v>0</v>
      </c>
      <c r="D2435" s="6" t="str">
        <f t="shared" ref="D2435:D2498" si="38">IF(C2435=0,"No","Yes")</f>
        <v>No</v>
      </c>
    </row>
    <row r="2436" spans="1:4" x14ac:dyDescent="0.3">
      <c r="A2436" s="3" t="s">
        <v>36</v>
      </c>
      <c r="B2436" s="50">
        <v>1.9</v>
      </c>
      <c r="C2436" s="7">
        <v>0</v>
      </c>
      <c r="D2436" s="6" t="str">
        <f t="shared" si="38"/>
        <v>No</v>
      </c>
    </row>
    <row r="2437" spans="1:4" x14ac:dyDescent="0.3">
      <c r="A2437" s="3" t="s">
        <v>36</v>
      </c>
      <c r="B2437" s="50">
        <v>0</v>
      </c>
      <c r="C2437" s="7">
        <v>329</v>
      </c>
      <c r="D2437" s="6" t="str">
        <f t="shared" si="38"/>
        <v>Yes</v>
      </c>
    </row>
    <row r="2438" spans="1:4" x14ac:dyDescent="0.3">
      <c r="A2438" s="3" t="s">
        <v>37</v>
      </c>
      <c r="B2438" s="50">
        <v>3.2</v>
      </c>
      <c r="C2438" s="7">
        <v>0</v>
      </c>
      <c r="D2438" s="6" t="str">
        <f t="shared" si="38"/>
        <v>No</v>
      </c>
    </row>
    <row r="2439" spans="1:4" x14ac:dyDescent="0.3">
      <c r="A2439" s="3" t="s">
        <v>36</v>
      </c>
      <c r="B2439" s="50">
        <v>2.8</v>
      </c>
      <c r="C2439" s="7">
        <v>0</v>
      </c>
      <c r="D2439" s="6" t="str">
        <f t="shared" si="38"/>
        <v>No</v>
      </c>
    </row>
    <row r="2440" spans="1:4" x14ac:dyDescent="0.3">
      <c r="A2440" s="3" t="s">
        <v>37</v>
      </c>
      <c r="B2440" s="50">
        <v>4.0999999999999996</v>
      </c>
      <c r="C2440" s="7">
        <v>213</v>
      </c>
      <c r="D2440" s="6" t="str">
        <f t="shared" si="38"/>
        <v>Yes</v>
      </c>
    </row>
    <row r="2441" spans="1:4" x14ac:dyDescent="0.3">
      <c r="A2441" s="3" t="s">
        <v>37</v>
      </c>
      <c r="B2441" s="50">
        <v>4.7</v>
      </c>
      <c r="C2441" s="7">
        <v>0</v>
      </c>
      <c r="D2441" s="6" t="str">
        <f t="shared" si="38"/>
        <v>No</v>
      </c>
    </row>
    <row r="2442" spans="1:4" x14ac:dyDescent="0.3">
      <c r="A2442" s="3" t="s">
        <v>36</v>
      </c>
      <c r="B2442" s="50">
        <v>0.6</v>
      </c>
      <c r="C2442" s="7">
        <v>0</v>
      </c>
      <c r="D2442" s="6" t="str">
        <f t="shared" si="38"/>
        <v>No</v>
      </c>
    </row>
    <row r="2443" spans="1:4" x14ac:dyDescent="0.3">
      <c r="A2443" s="3" t="s">
        <v>36</v>
      </c>
      <c r="B2443" s="50">
        <v>2.9</v>
      </c>
      <c r="C2443" s="7">
        <v>0</v>
      </c>
      <c r="D2443" s="6" t="str">
        <f t="shared" si="38"/>
        <v>No</v>
      </c>
    </row>
    <row r="2444" spans="1:4" x14ac:dyDescent="0.3">
      <c r="A2444" s="3" t="s">
        <v>36</v>
      </c>
      <c r="B2444" s="50">
        <v>0.7</v>
      </c>
      <c r="C2444" s="7">
        <v>0</v>
      </c>
      <c r="D2444" s="6" t="str">
        <f t="shared" si="38"/>
        <v>No</v>
      </c>
    </row>
    <row r="2445" spans="1:4" x14ac:dyDescent="0.3">
      <c r="A2445" s="3" t="s">
        <v>36</v>
      </c>
      <c r="B2445" s="50">
        <v>2.9</v>
      </c>
      <c r="C2445" s="7">
        <v>189</v>
      </c>
      <c r="D2445" s="6" t="str">
        <f t="shared" si="38"/>
        <v>Yes</v>
      </c>
    </row>
    <row r="2446" spans="1:4" x14ac:dyDescent="0.3">
      <c r="A2446" s="3" t="s">
        <v>36</v>
      </c>
      <c r="B2446" s="50">
        <v>1.9</v>
      </c>
      <c r="C2446" s="7">
        <v>0</v>
      </c>
      <c r="D2446" s="6" t="str">
        <f t="shared" si="38"/>
        <v>No</v>
      </c>
    </row>
    <row r="2447" spans="1:4" x14ac:dyDescent="0.3">
      <c r="A2447" s="3" t="s">
        <v>36</v>
      </c>
      <c r="B2447" s="50">
        <v>6.3</v>
      </c>
      <c r="C2447" s="7">
        <v>0</v>
      </c>
      <c r="D2447" s="6" t="str">
        <f t="shared" si="38"/>
        <v>No</v>
      </c>
    </row>
    <row r="2448" spans="1:4" x14ac:dyDescent="0.3">
      <c r="A2448" s="3" t="s">
        <v>36</v>
      </c>
      <c r="B2448" s="50">
        <v>1.4</v>
      </c>
      <c r="C2448" s="7">
        <v>0</v>
      </c>
      <c r="D2448" s="6" t="str">
        <f t="shared" si="38"/>
        <v>No</v>
      </c>
    </row>
    <row r="2449" spans="1:4" x14ac:dyDescent="0.3">
      <c r="A2449" s="3" t="s">
        <v>36</v>
      </c>
      <c r="B2449" s="50">
        <v>0.7</v>
      </c>
      <c r="C2449" s="7">
        <v>0</v>
      </c>
      <c r="D2449" s="6" t="str">
        <f t="shared" si="38"/>
        <v>No</v>
      </c>
    </row>
    <row r="2450" spans="1:4" x14ac:dyDescent="0.3">
      <c r="A2450" s="3" t="s">
        <v>36</v>
      </c>
      <c r="B2450" s="50">
        <v>1.7</v>
      </c>
      <c r="C2450" s="7">
        <v>0</v>
      </c>
      <c r="D2450" s="6" t="str">
        <f t="shared" si="38"/>
        <v>No</v>
      </c>
    </row>
    <row r="2451" spans="1:4" x14ac:dyDescent="0.3">
      <c r="A2451" s="3" t="s">
        <v>36</v>
      </c>
      <c r="B2451" s="50">
        <v>3.8</v>
      </c>
      <c r="C2451" s="7">
        <v>194</v>
      </c>
      <c r="D2451" s="6" t="str">
        <f t="shared" si="38"/>
        <v>Yes</v>
      </c>
    </row>
    <row r="2452" spans="1:4" x14ac:dyDescent="0.3">
      <c r="A2452" s="3" t="s">
        <v>36</v>
      </c>
      <c r="B2452" s="50">
        <v>1.5</v>
      </c>
      <c r="C2452" s="7">
        <v>0</v>
      </c>
      <c r="D2452" s="6" t="str">
        <f t="shared" si="38"/>
        <v>No</v>
      </c>
    </row>
    <row r="2453" spans="1:4" x14ac:dyDescent="0.3">
      <c r="A2453" s="3" t="s">
        <v>36</v>
      </c>
      <c r="B2453" s="50">
        <v>0.5</v>
      </c>
      <c r="C2453" s="7">
        <v>0</v>
      </c>
      <c r="D2453" s="6" t="str">
        <f t="shared" si="38"/>
        <v>No</v>
      </c>
    </row>
    <row r="2454" spans="1:4" x14ac:dyDescent="0.3">
      <c r="A2454" s="3" t="s">
        <v>36</v>
      </c>
      <c r="B2454" s="50">
        <v>1.4</v>
      </c>
      <c r="C2454" s="7">
        <v>0</v>
      </c>
      <c r="D2454" s="6" t="str">
        <f t="shared" si="38"/>
        <v>No</v>
      </c>
    </row>
    <row r="2455" spans="1:4" x14ac:dyDescent="0.3">
      <c r="A2455" s="3" t="s">
        <v>36</v>
      </c>
      <c r="B2455" s="50">
        <v>1.9</v>
      </c>
      <c r="C2455" s="7">
        <v>0</v>
      </c>
      <c r="D2455" s="6" t="str">
        <f t="shared" si="38"/>
        <v>No</v>
      </c>
    </row>
    <row r="2456" spans="1:4" x14ac:dyDescent="0.3">
      <c r="A2456" s="3" t="s">
        <v>36</v>
      </c>
      <c r="B2456" s="50">
        <v>2.9</v>
      </c>
      <c r="C2456" s="7">
        <v>189</v>
      </c>
      <c r="D2456" s="6" t="str">
        <f t="shared" si="38"/>
        <v>Yes</v>
      </c>
    </row>
    <row r="2457" spans="1:4" x14ac:dyDescent="0.3">
      <c r="A2457" s="3" t="s">
        <v>36</v>
      </c>
      <c r="B2457" s="50">
        <v>0.7</v>
      </c>
      <c r="C2457" s="7">
        <v>0</v>
      </c>
      <c r="D2457" s="6" t="str">
        <f t="shared" si="38"/>
        <v>No</v>
      </c>
    </row>
    <row r="2458" spans="1:4" x14ac:dyDescent="0.3">
      <c r="A2458" s="3" t="s">
        <v>36</v>
      </c>
      <c r="B2458" s="50">
        <v>1.1000000000000001</v>
      </c>
      <c r="C2458" s="7">
        <v>0</v>
      </c>
      <c r="D2458" s="6" t="str">
        <f t="shared" si="38"/>
        <v>No</v>
      </c>
    </row>
    <row r="2459" spans="1:4" x14ac:dyDescent="0.3">
      <c r="A2459" s="3" t="s">
        <v>36</v>
      </c>
      <c r="B2459" s="50">
        <v>1.9</v>
      </c>
      <c r="C2459" s="7">
        <v>0</v>
      </c>
      <c r="D2459" s="6" t="str">
        <f t="shared" si="38"/>
        <v>No</v>
      </c>
    </row>
    <row r="2460" spans="1:4" x14ac:dyDescent="0.3">
      <c r="A2460" s="3" t="s">
        <v>36</v>
      </c>
      <c r="B2460" s="50">
        <v>2</v>
      </c>
      <c r="C2460" s="7">
        <v>0</v>
      </c>
      <c r="D2460" s="6" t="str">
        <f t="shared" si="38"/>
        <v>No</v>
      </c>
    </row>
    <row r="2461" spans="1:4" x14ac:dyDescent="0.3">
      <c r="A2461" s="3" t="s">
        <v>36</v>
      </c>
      <c r="B2461" s="50">
        <v>1.7</v>
      </c>
      <c r="C2461" s="7">
        <v>75</v>
      </c>
      <c r="D2461" s="6" t="str">
        <f t="shared" si="38"/>
        <v>Yes</v>
      </c>
    </row>
    <row r="2462" spans="1:4" x14ac:dyDescent="0.3">
      <c r="A2462" s="3" t="s">
        <v>36</v>
      </c>
      <c r="B2462" s="50">
        <v>2.7</v>
      </c>
      <c r="C2462" s="7">
        <v>0</v>
      </c>
      <c r="D2462" s="6" t="str">
        <f t="shared" si="38"/>
        <v>No</v>
      </c>
    </row>
    <row r="2463" spans="1:4" x14ac:dyDescent="0.3">
      <c r="A2463" s="3" t="s">
        <v>36</v>
      </c>
      <c r="B2463" s="50">
        <v>0.2</v>
      </c>
      <c r="C2463" s="7">
        <v>0</v>
      </c>
      <c r="D2463" s="6" t="str">
        <f t="shared" si="38"/>
        <v>No</v>
      </c>
    </row>
    <row r="2464" spans="1:4" x14ac:dyDescent="0.3">
      <c r="A2464" s="3" t="s">
        <v>36</v>
      </c>
      <c r="B2464" s="50">
        <v>0.7</v>
      </c>
      <c r="C2464" s="7">
        <v>0</v>
      </c>
      <c r="D2464" s="6" t="str">
        <f t="shared" si="38"/>
        <v>No</v>
      </c>
    </row>
    <row r="2465" spans="1:4" x14ac:dyDescent="0.3">
      <c r="A2465" s="3" t="s">
        <v>36</v>
      </c>
      <c r="B2465" s="50">
        <v>0.1</v>
      </c>
      <c r="C2465" s="7">
        <v>124</v>
      </c>
      <c r="D2465" s="6" t="str">
        <f t="shared" si="38"/>
        <v>Yes</v>
      </c>
    </row>
    <row r="2466" spans="1:4" x14ac:dyDescent="0.3">
      <c r="A2466" s="3" t="s">
        <v>36</v>
      </c>
      <c r="B2466" s="50">
        <v>3.3</v>
      </c>
      <c r="C2466" s="7">
        <v>0</v>
      </c>
      <c r="D2466" s="6" t="str">
        <f t="shared" si="38"/>
        <v>No</v>
      </c>
    </row>
    <row r="2467" spans="1:4" x14ac:dyDescent="0.3">
      <c r="A2467" s="3" t="s">
        <v>36</v>
      </c>
      <c r="B2467" s="50">
        <v>1.3</v>
      </c>
      <c r="C2467" s="7">
        <v>116</v>
      </c>
      <c r="D2467" s="6" t="str">
        <f t="shared" si="38"/>
        <v>Yes</v>
      </c>
    </row>
    <row r="2468" spans="1:4" x14ac:dyDescent="0.3">
      <c r="A2468" s="3" t="s">
        <v>36</v>
      </c>
      <c r="B2468" s="50">
        <v>1.9</v>
      </c>
      <c r="C2468" s="7">
        <v>0</v>
      </c>
      <c r="D2468" s="6" t="str">
        <f t="shared" si="38"/>
        <v>No</v>
      </c>
    </row>
    <row r="2469" spans="1:4" x14ac:dyDescent="0.3">
      <c r="A2469" s="3" t="s">
        <v>36</v>
      </c>
      <c r="B2469" s="50">
        <v>0.6</v>
      </c>
      <c r="C2469" s="7">
        <v>0</v>
      </c>
      <c r="D2469" s="6" t="str">
        <f t="shared" si="38"/>
        <v>No</v>
      </c>
    </row>
    <row r="2470" spans="1:4" x14ac:dyDescent="0.3">
      <c r="A2470" s="3" t="s">
        <v>36</v>
      </c>
      <c r="B2470" s="50">
        <v>0.5</v>
      </c>
      <c r="C2470" s="7">
        <v>97</v>
      </c>
      <c r="D2470" s="6" t="str">
        <f t="shared" si="38"/>
        <v>Yes</v>
      </c>
    </row>
    <row r="2471" spans="1:4" x14ac:dyDescent="0.3">
      <c r="A2471" s="3" t="s">
        <v>36</v>
      </c>
      <c r="B2471" s="50">
        <v>0.8</v>
      </c>
      <c r="C2471" s="7">
        <v>264</v>
      </c>
      <c r="D2471" s="6" t="str">
        <f t="shared" si="38"/>
        <v>Yes</v>
      </c>
    </row>
    <row r="2472" spans="1:4" x14ac:dyDescent="0.3">
      <c r="A2472" s="3" t="s">
        <v>36</v>
      </c>
      <c r="B2472" s="50">
        <v>0.2</v>
      </c>
      <c r="C2472" s="7">
        <v>0</v>
      </c>
      <c r="D2472" s="6" t="str">
        <f t="shared" si="38"/>
        <v>No</v>
      </c>
    </row>
    <row r="2473" spans="1:4" x14ac:dyDescent="0.3">
      <c r="A2473" s="3" t="s">
        <v>36</v>
      </c>
      <c r="B2473" s="50">
        <v>2.8</v>
      </c>
      <c r="C2473" s="7">
        <v>94</v>
      </c>
      <c r="D2473" s="6" t="str">
        <f t="shared" si="38"/>
        <v>Yes</v>
      </c>
    </row>
    <row r="2474" spans="1:4" x14ac:dyDescent="0.3">
      <c r="A2474" s="3" t="s">
        <v>36</v>
      </c>
      <c r="B2474" s="50">
        <v>0.2</v>
      </c>
      <c r="C2474" s="7">
        <v>0</v>
      </c>
      <c r="D2474" s="6" t="str">
        <f t="shared" si="38"/>
        <v>No</v>
      </c>
    </row>
    <row r="2475" spans="1:4" x14ac:dyDescent="0.3">
      <c r="A2475" s="3" t="s">
        <v>36</v>
      </c>
      <c r="B2475" s="50">
        <v>0.3</v>
      </c>
      <c r="C2475" s="7">
        <v>116</v>
      </c>
      <c r="D2475" s="6" t="str">
        <f t="shared" si="38"/>
        <v>Yes</v>
      </c>
    </row>
    <row r="2476" spans="1:4" x14ac:dyDescent="0.3">
      <c r="A2476" s="3" t="s">
        <v>36</v>
      </c>
      <c r="B2476" s="50">
        <v>1.3</v>
      </c>
      <c r="C2476" s="7">
        <v>101</v>
      </c>
      <c r="D2476" s="6" t="str">
        <f t="shared" si="38"/>
        <v>Yes</v>
      </c>
    </row>
    <row r="2477" spans="1:4" x14ac:dyDescent="0.3">
      <c r="A2477" s="3" t="s">
        <v>36</v>
      </c>
      <c r="B2477" s="50">
        <v>3.3</v>
      </c>
      <c r="C2477" s="7">
        <v>0</v>
      </c>
      <c r="D2477" s="6" t="str">
        <f t="shared" si="38"/>
        <v>No</v>
      </c>
    </row>
    <row r="2478" spans="1:4" x14ac:dyDescent="0.3">
      <c r="A2478" s="3" t="s">
        <v>37</v>
      </c>
      <c r="B2478" s="50">
        <v>4.2</v>
      </c>
      <c r="C2478" s="7">
        <v>0</v>
      </c>
      <c r="D2478" s="6" t="str">
        <f t="shared" si="38"/>
        <v>No</v>
      </c>
    </row>
    <row r="2479" spans="1:4" x14ac:dyDescent="0.3">
      <c r="A2479" s="3" t="s">
        <v>36</v>
      </c>
      <c r="B2479" s="50">
        <v>1.9</v>
      </c>
      <c r="C2479" s="7">
        <v>187</v>
      </c>
      <c r="D2479" s="6" t="str">
        <f t="shared" si="38"/>
        <v>Yes</v>
      </c>
    </row>
    <row r="2480" spans="1:4" x14ac:dyDescent="0.3">
      <c r="A2480" s="3" t="s">
        <v>36</v>
      </c>
      <c r="B2480" s="50">
        <v>7.5</v>
      </c>
      <c r="C2480" s="7">
        <v>0</v>
      </c>
      <c r="D2480" s="6" t="str">
        <f t="shared" si="38"/>
        <v>No</v>
      </c>
    </row>
    <row r="2481" spans="1:4" x14ac:dyDescent="0.3">
      <c r="A2481" s="3" t="s">
        <v>36</v>
      </c>
      <c r="B2481" s="50">
        <v>0.5</v>
      </c>
      <c r="C2481" s="7">
        <v>0</v>
      </c>
      <c r="D2481" s="6" t="str">
        <f t="shared" si="38"/>
        <v>No</v>
      </c>
    </row>
    <row r="2482" spans="1:4" x14ac:dyDescent="0.3">
      <c r="A2482" s="3" t="s">
        <v>37</v>
      </c>
      <c r="B2482" s="50">
        <v>3</v>
      </c>
      <c r="C2482" s="7">
        <v>0</v>
      </c>
      <c r="D2482" s="6" t="str">
        <f t="shared" si="38"/>
        <v>No</v>
      </c>
    </row>
    <row r="2483" spans="1:4" x14ac:dyDescent="0.3">
      <c r="A2483" s="3" t="s">
        <v>36</v>
      </c>
      <c r="B2483" s="50">
        <v>1.5</v>
      </c>
      <c r="C2483" s="7">
        <v>0</v>
      </c>
      <c r="D2483" s="6" t="str">
        <f t="shared" si="38"/>
        <v>No</v>
      </c>
    </row>
    <row r="2484" spans="1:4" x14ac:dyDescent="0.3">
      <c r="A2484" s="3" t="s">
        <v>36</v>
      </c>
      <c r="B2484" s="50">
        <v>1.1000000000000001</v>
      </c>
      <c r="C2484" s="7">
        <v>0</v>
      </c>
      <c r="D2484" s="6" t="str">
        <f t="shared" si="38"/>
        <v>No</v>
      </c>
    </row>
    <row r="2485" spans="1:4" x14ac:dyDescent="0.3">
      <c r="A2485" s="3" t="s">
        <v>36</v>
      </c>
      <c r="B2485" s="50">
        <v>1.7</v>
      </c>
      <c r="C2485" s="7">
        <v>0</v>
      </c>
      <c r="D2485" s="6" t="str">
        <f t="shared" si="38"/>
        <v>No</v>
      </c>
    </row>
    <row r="2486" spans="1:4" x14ac:dyDescent="0.3">
      <c r="A2486" s="3" t="s">
        <v>36</v>
      </c>
      <c r="B2486" s="50">
        <v>0.7</v>
      </c>
      <c r="C2486" s="7">
        <v>0</v>
      </c>
      <c r="D2486" s="6" t="str">
        <f t="shared" si="38"/>
        <v>No</v>
      </c>
    </row>
    <row r="2487" spans="1:4" x14ac:dyDescent="0.3">
      <c r="A2487" s="3" t="s">
        <v>36</v>
      </c>
      <c r="B2487" s="50">
        <v>2.6</v>
      </c>
      <c r="C2487" s="7">
        <v>0</v>
      </c>
      <c r="D2487" s="6" t="str">
        <f t="shared" si="38"/>
        <v>No</v>
      </c>
    </row>
    <row r="2488" spans="1:4" x14ac:dyDescent="0.3">
      <c r="A2488" s="3" t="s">
        <v>36</v>
      </c>
      <c r="B2488" s="50">
        <v>7.5</v>
      </c>
      <c r="C2488" s="7">
        <v>0</v>
      </c>
      <c r="D2488" s="6" t="str">
        <f t="shared" si="38"/>
        <v>No</v>
      </c>
    </row>
    <row r="2489" spans="1:4" x14ac:dyDescent="0.3">
      <c r="A2489" s="3" t="s">
        <v>36</v>
      </c>
      <c r="B2489" s="50">
        <v>0.7</v>
      </c>
      <c r="C2489" s="7">
        <v>0</v>
      </c>
      <c r="D2489" s="6" t="str">
        <f t="shared" si="38"/>
        <v>No</v>
      </c>
    </row>
    <row r="2490" spans="1:4" x14ac:dyDescent="0.3">
      <c r="A2490" s="3" t="s">
        <v>36</v>
      </c>
      <c r="B2490" s="50">
        <v>7</v>
      </c>
      <c r="C2490" s="7">
        <v>0</v>
      </c>
      <c r="D2490" s="6" t="str">
        <f t="shared" si="38"/>
        <v>No</v>
      </c>
    </row>
    <row r="2491" spans="1:4" x14ac:dyDescent="0.3">
      <c r="A2491" s="3" t="s">
        <v>36</v>
      </c>
      <c r="B2491" s="50">
        <v>0.2</v>
      </c>
      <c r="C2491" s="7">
        <v>0</v>
      </c>
      <c r="D2491" s="6" t="str">
        <f t="shared" si="38"/>
        <v>No</v>
      </c>
    </row>
    <row r="2492" spans="1:4" x14ac:dyDescent="0.3">
      <c r="A2492" s="3" t="s">
        <v>36</v>
      </c>
      <c r="B2492" s="50">
        <v>2.4</v>
      </c>
      <c r="C2492" s="7">
        <v>0</v>
      </c>
      <c r="D2492" s="6" t="str">
        <f t="shared" si="38"/>
        <v>No</v>
      </c>
    </row>
    <row r="2493" spans="1:4" x14ac:dyDescent="0.3">
      <c r="A2493" s="3" t="s">
        <v>36</v>
      </c>
      <c r="B2493" s="50">
        <v>1.9</v>
      </c>
      <c r="C2493" s="7">
        <v>0</v>
      </c>
      <c r="D2493" s="6" t="str">
        <f t="shared" si="38"/>
        <v>No</v>
      </c>
    </row>
    <row r="2494" spans="1:4" x14ac:dyDescent="0.3">
      <c r="A2494" s="3" t="s">
        <v>36</v>
      </c>
      <c r="B2494" s="50">
        <v>2.4</v>
      </c>
      <c r="C2494" s="7">
        <v>0</v>
      </c>
      <c r="D2494" s="6" t="str">
        <f t="shared" si="38"/>
        <v>No</v>
      </c>
    </row>
    <row r="2495" spans="1:4" x14ac:dyDescent="0.3">
      <c r="A2495" s="3" t="s">
        <v>36</v>
      </c>
      <c r="B2495" s="50">
        <v>2.1</v>
      </c>
      <c r="C2495" s="7">
        <v>0</v>
      </c>
      <c r="D2495" s="6" t="str">
        <f t="shared" si="38"/>
        <v>No</v>
      </c>
    </row>
    <row r="2496" spans="1:4" x14ac:dyDescent="0.3">
      <c r="A2496" s="3" t="s">
        <v>36</v>
      </c>
      <c r="B2496" s="50">
        <v>2.9</v>
      </c>
      <c r="C2496" s="7">
        <v>218</v>
      </c>
      <c r="D2496" s="6" t="str">
        <f t="shared" si="38"/>
        <v>Yes</v>
      </c>
    </row>
    <row r="2497" spans="1:4" x14ac:dyDescent="0.3">
      <c r="A2497" s="3" t="s">
        <v>36</v>
      </c>
      <c r="B2497" s="50">
        <v>1</v>
      </c>
      <c r="C2497" s="7">
        <v>0</v>
      </c>
      <c r="D2497" s="6" t="str">
        <f t="shared" si="38"/>
        <v>No</v>
      </c>
    </row>
    <row r="2498" spans="1:4" x14ac:dyDescent="0.3">
      <c r="A2498" s="3" t="s">
        <v>36</v>
      </c>
      <c r="B2498" s="50">
        <v>1.4</v>
      </c>
      <c r="C2498" s="7">
        <v>0</v>
      </c>
      <c r="D2498" s="6" t="str">
        <f t="shared" si="38"/>
        <v>No</v>
      </c>
    </row>
    <row r="2499" spans="1:4" x14ac:dyDescent="0.3">
      <c r="A2499" s="3" t="s">
        <v>36</v>
      </c>
      <c r="B2499" s="50">
        <v>2.5</v>
      </c>
      <c r="C2499" s="7">
        <v>113</v>
      </c>
      <c r="D2499" s="6" t="str">
        <f t="shared" ref="D2499:D2562" si="39">IF(C2499=0,"No","Yes")</f>
        <v>Yes</v>
      </c>
    </row>
    <row r="2500" spans="1:4" x14ac:dyDescent="0.3">
      <c r="A2500" s="3" t="s">
        <v>37</v>
      </c>
      <c r="B2500" s="50">
        <v>1.2</v>
      </c>
      <c r="C2500" s="7">
        <v>0</v>
      </c>
      <c r="D2500" s="6" t="str">
        <f t="shared" si="39"/>
        <v>No</v>
      </c>
    </row>
    <row r="2501" spans="1:4" x14ac:dyDescent="0.3">
      <c r="A2501" s="3" t="s">
        <v>37</v>
      </c>
      <c r="B2501" s="50">
        <v>4.4000000000000004</v>
      </c>
      <c r="C2501" s="7">
        <v>0</v>
      </c>
      <c r="D2501" s="6" t="str">
        <f t="shared" si="39"/>
        <v>No</v>
      </c>
    </row>
    <row r="2502" spans="1:4" x14ac:dyDescent="0.3">
      <c r="A2502" s="3" t="s">
        <v>36</v>
      </c>
      <c r="B2502" s="50">
        <v>2.8</v>
      </c>
      <c r="C2502" s="7">
        <v>0</v>
      </c>
      <c r="D2502" s="6" t="str">
        <f t="shared" si="39"/>
        <v>No</v>
      </c>
    </row>
    <row r="2503" spans="1:4" x14ac:dyDescent="0.3">
      <c r="A2503" s="3" t="s">
        <v>36</v>
      </c>
      <c r="B2503" s="50">
        <v>2.5</v>
      </c>
      <c r="C2503" s="7">
        <v>0</v>
      </c>
      <c r="D2503" s="6" t="str">
        <f t="shared" si="39"/>
        <v>No</v>
      </c>
    </row>
    <row r="2504" spans="1:4" x14ac:dyDescent="0.3">
      <c r="A2504" s="3" t="s">
        <v>37</v>
      </c>
      <c r="B2504" s="50">
        <v>10</v>
      </c>
      <c r="C2504" s="7">
        <v>0</v>
      </c>
      <c r="D2504" s="6" t="str">
        <f t="shared" si="39"/>
        <v>No</v>
      </c>
    </row>
    <row r="2505" spans="1:4" x14ac:dyDescent="0.3">
      <c r="A2505" s="3" t="s">
        <v>36</v>
      </c>
      <c r="B2505" s="50">
        <v>1.9</v>
      </c>
      <c r="C2505" s="7">
        <v>0</v>
      </c>
      <c r="D2505" s="6" t="str">
        <f t="shared" si="39"/>
        <v>No</v>
      </c>
    </row>
    <row r="2506" spans="1:4" x14ac:dyDescent="0.3">
      <c r="A2506" s="3" t="s">
        <v>36</v>
      </c>
      <c r="B2506" s="50">
        <v>0.5</v>
      </c>
      <c r="C2506" s="7">
        <v>0</v>
      </c>
      <c r="D2506" s="6" t="str">
        <f t="shared" si="39"/>
        <v>No</v>
      </c>
    </row>
    <row r="2507" spans="1:4" x14ac:dyDescent="0.3">
      <c r="A2507" s="3" t="s">
        <v>36</v>
      </c>
      <c r="B2507" s="50">
        <v>8.8000000000000007</v>
      </c>
      <c r="C2507" s="7">
        <v>0</v>
      </c>
      <c r="D2507" s="6" t="str">
        <f t="shared" si="39"/>
        <v>No</v>
      </c>
    </row>
    <row r="2508" spans="1:4" x14ac:dyDescent="0.3">
      <c r="A2508" s="3" t="s">
        <v>36</v>
      </c>
      <c r="B2508" s="50">
        <v>7</v>
      </c>
      <c r="C2508" s="7">
        <v>366</v>
      </c>
      <c r="D2508" s="6" t="str">
        <f t="shared" si="39"/>
        <v>Yes</v>
      </c>
    </row>
    <row r="2509" spans="1:4" x14ac:dyDescent="0.3">
      <c r="A2509" s="3" t="s">
        <v>36</v>
      </c>
      <c r="B2509" s="50">
        <v>0.4</v>
      </c>
      <c r="C2509" s="7">
        <v>0</v>
      </c>
      <c r="D2509" s="6" t="str">
        <f t="shared" si="39"/>
        <v>No</v>
      </c>
    </row>
    <row r="2510" spans="1:4" x14ac:dyDescent="0.3">
      <c r="A2510" s="3" t="s">
        <v>36</v>
      </c>
      <c r="B2510" s="50">
        <v>7</v>
      </c>
      <c r="C2510" s="7">
        <v>0</v>
      </c>
      <c r="D2510" s="6" t="str">
        <f t="shared" si="39"/>
        <v>No</v>
      </c>
    </row>
    <row r="2511" spans="1:4" x14ac:dyDescent="0.3">
      <c r="A2511" s="3" t="s">
        <v>36</v>
      </c>
      <c r="B2511" s="50">
        <v>1.9</v>
      </c>
      <c r="C2511" s="7">
        <v>144</v>
      </c>
      <c r="D2511" s="6" t="str">
        <f t="shared" si="39"/>
        <v>Yes</v>
      </c>
    </row>
    <row r="2512" spans="1:4" x14ac:dyDescent="0.3">
      <c r="A2512" s="3" t="s">
        <v>36</v>
      </c>
      <c r="B2512" s="50">
        <v>2.67</v>
      </c>
      <c r="C2512" s="7">
        <v>0</v>
      </c>
      <c r="D2512" s="6" t="str">
        <f t="shared" si="39"/>
        <v>No</v>
      </c>
    </row>
    <row r="2513" spans="1:4" x14ac:dyDescent="0.3">
      <c r="A2513" s="3" t="s">
        <v>36</v>
      </c>
      <c r="B2513" s="50">
        <v>0.2</v>
      </c>
      <c r="C2513" s="7">
        <v>91</v>
      </c>
      <c r="D2513" s="6" t="str">
        <f t="shared" si="39"/>
        <v>Yes</v>
      </c>
    </row>
    <row r="2514" spans="1:4" x14ac:dyDescent="0.3">
      <c r="A2514" s="3" t="s">
        <v>36</v>
      </c>
      <c r="B2514" s="50">
        <v>8.8000000000000007</v>
      </c>
      <c r="C2514" s="7">
        <v>428</v>
      </c>
      <c r="D2514" s="6" t="str">
        <f t="shared" si="39"/>
        <v>Yes</v>
      </c>
    </row>
    <row r="2515" spans="1:4" x14ac:dyDescent="0.3">
      <c r="A2515" s="3" t="s">
        <v>36</v>
      </c>
      <c r="B2515" s="50">
        <v>0.75</v>
      </c>
      <c r="C2515" s="7">
        <v>0</v>
      </c>
      <c r="D2515" s="6" t="str">
        <f t="shared" si="39"/>
        <v>No</v>
      </c>
    </row>
    <row r="2516" spans="1:4" x14ac:dyDescent="0.3">
      <c r="A2516" s="3" t="s">
        <v>36</v>
      </c>
      <c r="B2516" s="50">
        <v>0.7</v>
      </c>
      <c r="C2516" s="7">
        <v>159</v>
      </c>
      <c r="D2516" s="6" t="str">
        <f t="shared" si="39"/>
        <v>Yes</v>
      </c>
    </row>
    <row r="2517" spans="1:4" x14ac:dyDescent="0.3">
      <c r="A2517" s="3" t="s">
        <v>36</v>
      </c>
      <c r="B2517" s="50">
        <v>2.67</v>
      </c>
      <c r="C2517" s="7">
        <v>0</v>
      </c>
      <c r="D2517" s="6" t="str">
        <f t="shared" si="39"/>
        <v>No</v>
      </c>
    </row>
    <row r="2518" spans="1:4" x14ac:dyDescent="0.3">
      <c r="A2518" s="3" t="s">
        <v>36</v>
      </c>
      <c r="B2518" s="50">
        <v>0.8</v>
      </c>
      <c r="C2518" s="7">
        <v>0</v>
      </c>
      <c r="D2518" s="6" t="str">
        <f t="shared" si="39"/>
        <v>No</v>
      </c>
    </row>
    <row r="2519" spans="1:4" x14ac:dyDescent="0.3">
      <c r="A2519" s="3" t="s">
        <v>36</v>
      </c>
      <c r="B2519" s="50">
        <v>1.4</v>
      </c>
      <c r="C2519" s="7">
        <v>354</v>
      </c>
      <c r="D2519" s="6" t="str">
        <f t="shared" si="39"/>
        <v>Yes</v>
      </c>
    </row>
    <row r="2520" spans="1:4" x14ac:dyDescent="0.3">
      <c r="A2520" s="3" t="s">
        <v>36</v>
      </c>
      <c r="B2520" s="50">
        <v>0.3</v>
      </c>
      <c r="C2520" s="7">
        <v>0</v>
      </c>
      <c r="D2520" s="6" t="str">
        <f t="shared" si="39"/>
        <v>No</v>
      </c>
    </row>
    <row r="2521" spans="1:4" x14ac:dyDescent="0.3">
      <c r="A2521" s="3" t="s">
        <v>36</v>
      </c>
      <c r="B2521" s="50">
        <v>1.9</v>
      </c>
      <c r="C2521" s="7">
        <v>164</v>
      </c>
      <c r="D2521" s="6" t="str">
        <f t="shared" si="39"/>
        <v>Yes</v>
      </c>
    </row>
    <row r="2522" spans="1:4" x14ac:dyDescent="0.3">
      <c r="A2522" s="3" t="s">
        <v>36</v>
      </c>
      <c r="B2522" s="50">
        <v>0.3</v>
      </c>
      <c r="C2522" s="7">
        <v>0</v>
      </c>
      <c r="D2522" s="6" t="str">
        <f t="shared" si="39"/>
        <v>No</v>
      </c>
    </row>
    <row r="2523" spans="1:4" x14ac:dyDescent="0.3">
      <c r="A2523" s="3" t="s">
        <v>36</v>
      </c>
      <c r="B2523" s="50">
        <v>7.6</v>
      </c>
      <c r="C2523" s="7">
        <v>132</v>
      </c>
      <c r="D2523" s="6" t="str">
        <f t="shared" si="39"/>
        <v>Yes</v>
      </c>
    </row>
    <row r="2524" spans="1:4" x14ac:dyDescent="0.3">
      <c r="A2524" s="3" t="s">
        <v>36</v>
      </c>
      <c r="B2524" s="50">
        <v>2.4</v>
      </c>
      <c r="C2524" s="7">
        <v>0</v>
      </c>
      <c r="D2524" s="6" t="str">
        <f t="shared" si="39"/>
        <v>No</v>
      </c>
    </row>
    <row r="2525" spans="1:4" x14ac:dyDescent="0.3">
      <c r="A2525" s="3" t="s">
        <v>36</v>
      </c>
      <c r="B2525" s="50">
        <v>4.7</v>
      </c>
      <c r="C2525" s="7">
        <v>0</v>
      </c>
      <c r="D2525" s="6" t="str">
        <f t="shared" si="39"/>
        <v>No</v>
      </c>
    </row>
    <row r="2526" spans="1:4" x14ac:dyDescent="0.3">
      <c r="A2526" s="3" t="s">
        <v>36</v>
      </c>
      <c r="B2526" s="50">
        <v>0.6</v>
      </c>
      <c r="C2526" s="7">
        <v>0</v>
      </c>
      <c r="D2526" s="6" t="str">
        <f t="shared" si="39"/>
        <v>No</v>
      </c>
    </row>
    <row r="2527" spans="1:4" x14ac:dyDescent="0.3">
      <c r="A2527" s="3" t="s">
        <v>36</v>
      </c>
      <c r="B2527" s="50">
        <v>1.7</v>
      </c>
      <c r="C2527" s="7">
        <v>0</v>
      </c>
      <c r="D2527" s="6" t="str">
        <f t="shared" si="39"/>
        <v>No</v>
      </c>
    </row>
    <row r="2528" spans="1:4" x14ac:dyDescent="0.3">
      <c r="A2528" s="3" t="s">
        <v>36</v>
      </c>
      <c r="B2528" s="50">
        <v>2.2000000000000002</v>
      </c>
      <c r="C2528" s="7">
        <v>0</v>
      </c>
      <c r="D2528" s="6" t="str">
        <f t="shared" si="39"/>
        <v>No</v>
      </c>
    </row>
    <row r="2529" spans="1:4" x14ac:dyDescent="0.3">
      <c r="A2529" s="3" t="s">
        <v>36</v>
      </c>
      <c r="B2529" s="50">
        <v>0.8</v>
      </c>
      <c r="C2529" s="7">
        <v>245</v>
      </c>
      <c r="D2529" s="6" t="str">
        <f t="shared" si="39"/>
        <v>Yes</v>
      </c>
    </row>
    <row r="2530" spans="1:4" x14ac:dyDescent="0.3">
      <c r="A2530" s="3" t="s">
        <v>36</v>
      </c>
      <c r="B2530" s="50">
        <v>0.2</v>
      </c>
      <c r="C2530" s="7">
        <v>0</v>
      </c>
      <c r="D2530" s="6" t="str">
        <f t="shared" si="39"/>
        <v>No</v>
      </c>
    </row>
    <row r="2531" spans="1:4" x14ac:dyDescent="0.3">
      <c r="A2531" s="3" t="s">
        <v>36</v>
      </c>
      <c r="B2531" s="50">
        <v>2</v>
      </c>
      <c r="C2531" s="7">
        <v>0</v>
      </c>
      <c r="D2531" s="6" t="str">
        <f t="shared" si="39"/>
        <v>No</v>
      </c>
    </row>
    <row r="2532" spans="1:4" x14ac:dyDescent="0.3">
      <c r="A2532" s="3" t="s">
        <v>36</v>
      </c>
      <c r="B2532" s="50">
        <v>0.5</v>
      </c>
      <c r="C2532" s="7">
        <v>0</v>
      </c>
      <c r="D2532" s="6" t="str">
        <f t="shared" si="39"/>
        <v>No</v>
      </c>
    </row>
    <row r="2533" spans="1:4" x14ac:dyDescent="0.3">
      <c r="A2533" s="3" t="s">
        <v>36</v>
      </c>
      <c r="B2533" s="50">
        <v>2.4</v>
      </c>
      <c r="C2533" s="7">
        <v>0</v>
      </c>
      <c r="D2533" s="6" t="str">
        <f t="shared" si="39"/>
        <v>No</v>
      </c>
    </row>
    <row r="2534" spans="1:4" x14ac:dyDescent="0.3">
      <c r="A2534" s="3" t="s">
        <v>37</v>
      </c>
      <c r="B2534" s="50">
        <v>8.5</v>
      </c>
      <c r="C2534" s="7">
        <v>535</v>
      </c>
      <c r="D2534" s="6" t="str">
        <f t="shared" si="39"/>
        <v>Yes</v>
      </c>
    </row>
    <row r="2535" spans="1:4" x14ac:dyDescent="0.3">
      <c r="A2535" s="3" t="s">
        <v>36</v>
      </c>
      <c r="B2535" s="50">
        <v>0.75</v>
      </c>
      <c r="C2535" s="7">
        <v>0</v>
      </c>
      <c r="D2535" s="6" t="str">
        <f t="shared" si="39"/>
        <v>No</v>
      </c>
    </row>
    <row r="2536" spans="1:4" x14ac:dyDescent="0.3">
      <c r="A2536" s="3" t="s">
        <v>36</v>
      </c>
      <c r="B2536" s="50">
        <v>0.75</v>
      </c>
      <c r="C2536" s="7">
        <v>105</v>
      </c>
      <c r="D2536" s="6" t="str">
        <f t="shared" si="39"/>
        <v>Yes</v>
      </c>
    </row>
    <row r="2537" spans="1:4" x14ac:dyDescent="0.3">
      <c r="A2537" s="3" t="s">
        <v>36</v>
      </c>
      <c r="B2537" s="50">
        <v>0.1</v>
      </c>
      <c r="C2537" s="7">
        <v>102</v>
      </c>
      <c r="D2537" s="6" t="str">
        <f t="shared" si="39"/>
        <v>Yes</v>
      </c>
    </row>
    <row r="2538" spans="1:4" x14ac:dyDescent="0.3">
      <c r="A2538" s="3" t="s">
        <v>36</v>
      </c>
      <c r="B2538" s="50">
        <v>0.3</v>
      </c>
      <c r="C2538" s="7">
        <v>0</v>
      </c>
      <c r="D2538" s="6" t="str">
        <f t="shared" si="39"/>
        <v>No</v>
      </c>
    </row>
    <row r="2539" spans="1:4" x14ac:dyDescent="0.3">
      <c r="A2539" s="3" t="s">
        <v>36</v>
      </c>
      <c r="B2539" s="50">
        <v>2.9</v>
      </c>
      <c r="C2539" s="7">
        <v>0</v>
      </c>
      <c r="D2539" s="6" t="str">
        <f t="shared" si="39"/>
        <v>No</v>
      </c>
    </row>
    <row r="2540" spans="1:4" x14ac:dyDescent="0.3">
      <c r="A2540" s="3" t="s">
        <v>36</v>
      </c>
      <c r="B2540" s="50">
        <v>0.7</v>
      </c>
      <c r="C2540" s="7">
        <v>0</v>
      </c>
      <c r="D2540" s="6" t="str">
        <f t="shared" si="39"/>
        <v>No</v>
      </c>
    </row>
    <row r="2541" spans="1:4" x14ac:dyDescent="0.3">
      <c r="A2541" s="3" t="s">
        <v>36</v>
      </c>
      <c r="B2541" s="50">
        <v>1.9</v>
      </c>
      <c r="C2541" s="7">
        <v>0</v>
      </c>
      <c r="D2541" s="6" t="str">
        <f t="shared" si="39"/>
        <v>No</v>
      </c>
    </row>
    <row r="2542" spans="1:4" x14ac:dyDescent="0.3">
      <c r="A2542" s="3" t="s">
        <v>36</v>
      </c>
      <c r="B2542" s="50">
        <v>0.2</v>
      </c>
      <c r="C2542" s="7">
        <v>106</v>
      </c>
      <c r="D2542" s="6" t="str">
        <f t="shared" si="39"/>
        <v>Yes</v>
      </c>
    </row>
    <row r="2543" spans="1:4" x14ac:dyDescent="0.3">
      <c r="A2543" s="3" t="s">
        <v>36</v>
      </c>
      <c r="B2543" s="50">
        <v>0.5</v>
      </c>
      <c r="C2543" s="7">
        <v>0</v>
      </c>
      <c r="D2543" s="6" t="str">
        <f t="shared" si="39"/>
        <v>No</v>
      </c>
    </row>
    <row r="2544" spans="1:4" x14ac:dyDescent="0.3">
      <c r="A2544" s="3" t="s">
        <v>36</v>
      </c>
      <c r="B2544" s="50">
        <v>2.1</v>
      </c>
      <c r="C2544" s="7">
        <v>184</v>
      </c>
      <c r="D2544" s="6" t="str">
        <f t="shared" si="39"/>
        <v>Yes</v>
      </c>
    </row>
    <row r="2545" spans="1:4" x14ac:dyDescent="0.3">
      <c r="A2545" s="3" t="s">
        <v>36</v>
      </c>
      <c r="B2545" s="50">
        <v>0.67</v>
      </c>
      <c r="C2545" s="7">
        <v>100</v>
      </c>
      <c r="D2545" s="6" t="str">
        <f t="shared" si="39"/>
        <v>Yes</v>
      </c>
    </row>
    <row r="2546" spans="1:4" x14ac:dyDescent="0.3">
      <c r="A2546" s="3" t="s">
        <v>36</v>
      </c>
      <c r="B2546" s="50">
        <v>5</v>
      </c>
      <c r="C2546" s="7">
        <v>0</v>
      </c>
      <c r="D2546" s="6" t="str">
        <f t="shared" si="39"/>
        <v>No</v>
      </c>
    </row>
    <row r="2547" spans="1:4" x14ac:dyDescent="0.3">
      <c r="A2547" s="3" t="s">
        <v>36</v>
      </c>
      <c r="B2547" s="50">
        <v>2.5</v>
      </c>
      <c r="C2547" s="7">
        <v>0</v>
      </c>
      <c r="D2547" s="6" t="str">
        <f t="shared" si="39"/>
        <v>No</v>
      </c>
    </row>
    <row r="2548" spans="1:4" x14ac:dyDescent="0.3">
      <c r="A2548" s="3" t="s">
        <v>37</v>
      </c>
      <c r="B2548" s="50">
        <v>2.6</v>
      </c>
      <c r="C2548" s="7">
        <v>123</v>
      </c>
      <c r="D2548" s="6" t="str">
        <f t="shared" si="39"/>
        <v>Yes</v>
      </c>
    </row>
    <row r="2549" spans="1:4" x14ac:dyDescent="0.3">
      <c r="A2549" s="3" t="s">
        <v>36</v>
      </c>
      <c r="B2549" s="50">
        <v>2.1</v>
      </c>
      <c r="C2549" s="7">
        <v>0</v>
      </c>
      <c r="D2549" s="6" t="str">
        <f t="shared" si="39"/>
        <v>No</v>
      </c>
    </row>
    <row r="2550" spans="1:4" x14ac:dyDescent="0.3">
      <c r="A2550" s="3" t="s">
        <v>36</v>
      </c>
      <c r="B2550" s="50">
        <v>2.8</v>
      </c>
      <c r="C2550" s="7">
        <v>220</v>
      </c>
      <c r="D2550" s="6" t="str">
        <f t="shared" si="39"/>
        <v>Yes</v>
      </c>
    </row>
    <row r="2551" spans="1:4" x14ac:dyDescent="0.3">
      <c r="A2551" s="3" t="s">
        <v>36</v>
      </c>
      <c r="B2551" s="50">
        <v>0.1</v>
      </c>
      <c r="C2551" s="7">
        <v>0</v>
      </c>
      <c r="D2551" s="6" t="str">
        <f t="shared" si="39"/>
        <v>No</v>
      </c>
    </row>
    <row r="2552" spans="1:4" x14ac:dyDescent="0.3">
      <c r="A2552" s="3" t="s">
        <v>37</v>
      </c>
      <c r="B2552" s="50">
        <v>5.7</v>
      </c>
      <c r="C2552" s="7">
        <v>0</v>
      </c>
      <c r="D2552" s="6" t="str">
        <f t="shared" si="39"/>
        <v>No</v>
      </c>
    </row>
    <row r="2553" spans="1:4" x14ac:dyDescent="0.3">
      <c r="A2553" s="3" t="s">
        <v>36</v>
      </c>
      <c r="B2553" s="50">
        <v>6.67</v>
      </c>
      <c r="C2553" s="7">
        <v>132</v>
      </c>
      <c r="D2553" s="6" t="str">
        <f t="shared" si="39"/>
        <v>Yes</v>
      </c>
    </row>
    <row r="2554" spans="1:4" x14ac:dyDescent="0.3">
      <c r="A2554" s="3" t="s">
        <v>37</v>
      </c>
      <c r="B2554" s="50">
        <v>4.0999999999999996</v>
      </c>
      <c r="C2554" s="7">
        <v>0</v>
      </c>
      <c r="D2554" s="6" t="str">
        <f t="shared" si="39"/>
        <v>No</v>
      </c>
    </row>
    <row r="2555" spans="1:4" x14ac:dyDescent="0.3">
      <c r="A2555" s="3" t="s">
        <v>36</v>
      </c>
      <c r="B2555" s="50">
        <v>1.3</v>
      </c>
      <c r="C2555" s="7">
        <v>0</v>
      </c>
      <c r="D2555" s="6" t="str">
        <f t="shared" si="39"/>
        <v>No</v>
      </c>
    </row>
    <row r="2556" spans="1:4" x14ac:dyDescent="0.3">
      <c r="A2556" s="3" t="s">
        <v>36</v>
      </c>
      <c r="B2556" s="50">
        <v>0.5</v>
      </c>
      <c r="C2556" s="7">
        <v>0</v>
      </c>
      <c r="D2556" s="6" t="str">
        <f t="shared" si="39"/>
        <v>No</v>
      </c>
    </row>
    <row r="2557" spans="1:4" x14ac:dyDescent="0.3">
      <c r="A2557" s="3" t="s">
        <v>36</v>
      </c>
      <c r="B2557" s="50">
        <v>3.3</v>
      </c>
      <c r="C2557" s="7">
        <v>328</v>
      </c>
      <c r="D2557" s="6" t="str">
        <f t="shared" si="39"/>
        <v>Yes</v>
      </c>
    </row>
    <row r="2558" spans="1:4" x14ac:dyDescent="0.3">
      <c r="A2558" s="3" t="s">
        <v>36</v>
      </c>
      <c r="B2558" s="50">
        <v>1.4</v>
      </c>
      <c r="C2558" s="7">
        <v>0</v>
      </c>
      <c r="D2558" s="6" t="str">
        <f t="shared" si="39"/>
        <v>No</v>
      </c>
    </row>
    <row r="2559" spans="1:4" x14ac:dyDescent="0.3">
      <c r="A2559" s="3" t="s">
        <v>37</v>
      </c>
      <c r="B2559" s="50">
        <v>5.5</v>
      </c>
      <c r="C2559" s="7">
        <v>0</v>
      </c>
      <c r="D2559" s="6" t="str">
        <f t="shared" si="39"/>
        <v>No</v>
      </c>
    </row>
    <row r="2560" spans="1:4" x14ac:dyDescent="0.3">
      <c r="A2560" s="3" t="s">
        <v>36</v>
      </c>
      <c r="B2560" s="50">
        <v>2.8</v>
      </c>
      <c r="C2560" s="7">
        <v>0</v>
      </c>
      <c r="D2560" s="6" t="str">
        <f t="shared" si="39"/>
        <v>No</v>
      </c>
    </row>
    <row r="2561" spans="1:4" x14ac:dyDescent="0.3">
      <c r="A2561" s="3" t="s">
        <v>36</v>
      </c>
      <c r="B2561" s="50">
        <v>0.3</v>
      </c>
      <c r="C2561" s="7">
        <v>0</v>
      </c>
      <c r="D2561" s="6" t="str">
        <f t="shared" si="39"/>
        <v>No</v>
      </c>
    </row>
    <row r="2562" spans="1:4" x14ac:dyDescent="0.3">
      <c r="A2562" s="3" t="s">
        <v>36</v>
      </c>
      <c r="B2562" s="50">
        <v>4.7</v>
      </c>
      <c r="C2562" s="7">
        <v>0</v>
      </c>
      <c r="D2562" s="6" t="str">
        <f t="shared" si="39"/>
        <v>No</v>
      </c>
    </row>
    <row r="2563" spans="1:4" x14ac:dyDescent="0.3">
      <c r="A2563" s="3" t="s">
        <v>36</v>
      </c>
      <c r="B2563" s="50">
        <v>0.1</v>
      </c>
      <c r="C2563" s="7">
        <v>0</v>
      </c>
      <c r="D2563" s="6" t="str">
        <f t="shared" ref="D2563:D2626" si="40">IF(C2563=0,"No","Yes")</f>
        <v>No</v>
      </c>
    </row>
    <row r="2564" spans="1:4" x14ac:dyDescent="0.3">
      <c r="A2564" s="3" t="s">
        <v>37</v>
      </c>
      <c r="B2564" s="50">
        <v>5.33</v>
      </c>
      <c r="C2564" s="7">
        <v>0</v>
      </c>
      <c r="D2564" s="6" t="str">
        <f t="shared" si="40"/>
        <v>No</v>
      </c>
    </row>
    <row r="2565" spans="1:4" x14ac:dyDescent="0.3">
      <c r="A2565" s="3" t="s">
        <v>36</v>
      </c>
      <c r="B2565" s="50">
        <v>3.3</v>
      </c>
      <c r="C2565" s="7">
        <v>85</v>
      </c>
      <c r="D2565" s="6" t="str">
        <f t="shared" si="40"/>
        <v>Yes</v>
      </c>
    </row>
    <row r="2566" spans="1:4" x14ac:dyDescent="0.3">
      <c r="A2566" s="3" t="s">
        <v>36</v>
      </c>
      <c r="B2566" s="50">
        <v>1.9</v>
      </c>
      <c r="C2566" s="7">
        <v>0</v>
      </c>
      <c r="D2566" s="6" t="str">
        <f t="shared" si="40"/>
        <v>No</v>
      </c>
    </row>
    <row r="2567" spans="1:4" x14ac:dyDescent="0.3">
      <c r="A2567" s="3" t="s">
        <v>36</v>
      </c>
      <c r="B2567" s="50">
        <v>0.9</v>
      </c>
      <c r="C2567" s="7">
        <v>0</v>
      </c>
      <c r="D2567" s="6" t="str">
        <f t="shared" si="40"/>
        <v>No</v>
      </c>
    </row>
    <row r="2568" spans="1:4" x14ac:dyDescent="0.3">
      <c r="A2568" s="3" t="s">
        <v>36</v>
      </c>
      <c r="B2568" s="50">
        <v>2.5</v>
      </c>
      <c r="C2568" s="7">
        <v>112</v>
      </c>
      <c r="D2568" s="6" t="str">
        <f t="shared" si="40"/>
        <v>Yes</v>
      </c>
    </row>
    <row r="2569" spans="1:4" x14ac:dyDescent="0.3">
      <c r="A2569" s="3" t="s">
        <v>36</v>
      </c>
      <c r="B2569" s="50">
        <v>0.6</v>
      </c>
      <c r="C2569" s="7">
        <v>148</v>
      </c>
      <c r="D2569" s="6" t="str">
        <f t="shared" si="40"/>
        <v>Yes</v>
      </c>
    </row>
    <row r="2570" spans="1:4" x14ac:dyDescent="0.3">
      <c r="A2570" s="3" t="s">
        <v>37</v>
      </c>
      <c r="B2570" s="50">
        <v>5.4</v>
      </c>
      <c r="C2570" s="7">
        <v>210</v>
      </c>
      <c r="D2570" s="6" t="str">
        <f t="shared" si="40"/>
        <v>Yes</v>
      </c>
    </row>
    <row r="2571" spans="1:4" x14ac:dyDescent="0.3">
      <c r="A2571" s="3" t="s">
        <v>36</v>
      </c>
      <c r="B2571" s="50">
        <v>1.1000000000000001</v>
      </c>
      <c r="C2571" s="7">
        <v>0</v>
      </c>
      <c r="D2571" s="6" t="str">
        <f t="shared" si="40"/>
        <v>No</v>
      </c>
    </row>
    <row r="2572" spans="1:4" x14ac:dyDescent="0.3">
      <c r="A2572" s="3" t="s">
        <v>36</v>
      </c>
      <c r="B2572" s="50">
        <v>1</v>
      </c>
      <c r="C2572" s="7">
        <v>0</v>
      </c>
      <c r="D2572" s="6" t="str">
        <f t="shared" si="40"/>
        <v>No</v>
      </c>
    </row>
    <row r="2573" spans="1:4" x14ac:dyDescent="0.3">
      <c r="A2573" s="3" t="s">
        <v>36</v>
      </c>
      <c r="B2573" s="50">
        <v>0.1</v>
      </c>
      <c r="C2573" s="7">
        <v>91</v>
      </c>
      <c r="D2573" s="6" t="str">
        <f t="shared" si="40"/>
        <v>Yes</v>
      </c>
    </row>
    <row r="2574" spans="1:4" x14ac:dyDescent="0.3">
      <c r="A2574" s="3" t="s">
        <v>36</v>
      </c>
      <c r="B2574" s="50">
        <v>0.3</v>
      </c>
      <c r="C2574" s="7">
        <v>0</v>
      </c>
      <c r="D2574" s="6" t="str">
        <f t="shared" si="40"/>
        <v>No</v>
      </c>
    </row>
    <row r="2575" spans="1:4" x14ac:dyDescent="0.3">
      <c r="A2575" s="3" t="s">
        <v>36</v>
      </c>
      <c r="B2575" s="50">
        <v>0.1</v>
      </c>
      <c r="C2575" s="7">
        <v>0</v>
      </c>
      <c r="D2575" s="6" t="str">
        <f t="shared" si="40"/>
        <v>No</v>
      </c>
    </row>
    <row r="2576" spans="1:4" x14ac:dyDescent="0.3">
      <c r="A2576" s="3" t="s">
        <v>37</v>
      </c>
      <c r="B2576" s="50">
        <v>1.4</v>
      </c>
      <c r="C2576" s="7">
        <v>0</v>
      </c>
      <c r="D2576" s="6" t="str">
        <f t="shared" si="40"/>
        <v>No</v>
      </c>
    </row>
    <row r="2577" spans="1:4" x14ac:dyDescent="0.3">
      <c r="A2577" s="3" t="s">
        <v>36</v>
      </c>
      <c r="B2577" s="50">
        <v>0.5</v>
      </c>
      <c r="C2577" s="7">
        <v>0</v>
      </c>
      <c r="D2577" s="6" t="str">
        <f t="shared" si="40"/>
        <v>No</v>
      </c>
    </row>
    <row r="2578" spans="1:4" x14ac:dyDescent="0.3">
      <c r="A2578" s="3" t="s">
        <v>36</v>
      </c>
      <c r="B2578" s="50">
        <v>2</v>
      </c>
      <c r="C2578" s="7">
        <v>0</v>
      </c>
      <c r="D2578" s="6" t="str">
        <f t="shared" si="40"/>
        <v>No</v>
      </c>
    </row>
    <row r="2579" spans="1:4" x14ac:dyDescent="0.3">
      <c r="A2579" s="3" t="s">
        <v>36</v>
      </c>
      <c r="B2579" s="50">
        <v>2.67</v>
      </c>
      <c r="C2579" s="7">
        <v>251</v>
      </c>
      <c r="D2579" s="6" t="str">
        <f t="shared" si="40"/>
        <v>Yes</v>
      </c>
    </row>
    <row r="2580" spans="1:4" x14ac:dyDescent="0.3">
      <c r="A2580" s="3" t="s">
        <v>36</v>
      </c>
      <c r="B2580" s="50">
        <v>2.1</v>
      </c>
      <c r="C2580" s="7">
        <v>0</v>
      </c>
      <c r="D2580" s="6" t="str">
        <f t="shared" si="40"/>
        <v>No</v>
      </c>
    </row>
    <row r="2581" spans="1:4" x14ac:dyDescent="0.3">
      <c r="A2581" s="3" t="s">
        <v>36</v>
      </c>
      <c r="B2581" s="50">
        <v>0.8</v>
      </c>
      <c r="C2581" s="7">
        <v>172</v>
      </c>
      <c r="D2581" s="6" t="str">
        <f t="shared" si="40"/>
        <v>Yes</v>
      </c>
    </row>
    <row r="2582" spans="1:4" x14ac:dyDescent="0.3">
      <c r="A2582" s="3" t="s">
        <v>36</v>
      </c>
      <c r="B2582" s="50">
        <v>0.2</v>
      </c>
      <c r="C2582" s="7">
        <v>0</v>
      </c>
      <c r="D2582" s="6" t="str">
        <f t="shared" si="40"/>
        <v>No</v>
      </c>
    </row>
    <row r="2583" spans="1:4" x14ac:dyDescent="0.3">
      <c r="A2583" s="3" t="s">
        <v>36</v>
      </c>
      <c r="B2583" s="50">
        <v>0.6</v>
      </c>
      <c r="C2583" s="7">
        <v>0</v>
      </c>
      <c r="D2583" s="6" t="str">
        <f t="shared" si="40"/>
        <v>No</v>
      </c>
    </row>
    <row r="2584" spans="1:4" x14ac:dyDescent="0.3">
      <c r="A2584" s="3" t="s">
        <v>36</v>
      </c>
      <c r="B2584" s="50">
        <v>1.1000000000000001</v>
      </c>
      <c r="C2584" s="7">
        <v>180</v>
      </c>
      <c r="D2584" s="6" t="str">
        <f t="shared" si="40"/>
        <v>Yes</v>
      </c>
    </row>
    <row r="2585" spans="1:4" x14ac:dyDescent="0.3">
      <c r="A2585" s="3" t="s">
        <v>36</v>
      </c>
      <c r="B2585" s="50">
        <v>1.9</v>
      </c>
      <c r="C2585" s="7">
        <v>0</v>
      </c>
      <c r="D2585" s="6" t="str">
        <f t="shared" si="40"/>
        <v>No</v>
      </c>
    </row>
    <row r="2586" spans="1:4" x14ac:dyDescent="0.3">
      <c r="A2586" s="3" t="s">
        <v>36</v>
      </c>
      <c r="B2586" s="50">
        <v>1.7</v>
      </c>
      <c r="C2586" s="7">
        <v>0</v>
      </c>
      <c r="D2586" s="6" t="str">
        <f t="shared" si="40"/>
        <v>No</v>
      </c>
    </row>
    <row r="2587" spans="1:4" x14ac:dyDescent="0.3">
      <c r="A2587" s="3" t="s">
        <v>36</v>
      </c>
      <c r="B2587" s="50">
        <v>0.3</v>
      </c>
      <c r="C2587" s="7">
        <v>105</v>
      </c>
      <c r="D2587" s="6" t="str">
        <f t="shared" si="40"/>
        <v>Yes</v>
      </c>
    </row>
    <row r="2588" spans="1:4" x14ac:dyDescent="0.3">
      <c r="A2588" s="3" t="s">
        <v>36</v>
      </c>
      <c r="B2588" s="50">
        <v>1.5</v>
      </c>
      <c r="C2588" s="7">
        <v>94</v>
      </c>
      <c r="D2588" s="6" t="str">
        <f t="shared" si="40"/>
        <v>Yes</v>
      </c>
    </row>
    <row r="2589" spans="1:4" x14ac:dyDescent="0.3">
      <c r="A2589" s="3" t="s">
        <v>36</v>
      </c>
      <c r="B2589" s="50">
        <v>3.3</v>
      </c>
      <c r="C2589" s="7">
        <v>0</v>
      </c>
      <c r="D2589" s="6" t="str">
        <f t="shared" si="40"/>
        <v>No</v>
      </c>
    </row>
    <row r="2590" spans="1:4" x14ac:dyDescent="0.3">
      <c r="A2590" s="3" t="s">
        <v>37</v>
      </c>
      <c r="B2590" s="50">
        <v>6</v>
      </c>
      <c r="C2590" s="7">
        <v>0</v>
      </c>
      <c r="D2590" s="6" t="str">
        <f t="shared" si="40"/>
        <v>No</v>
      </c>
    </row>
    <row r="2591" spans="1:4" x14ac:dyDescent="0.3">
      <c r="A2591" s="3" t="s">
        <v>36</v>
      </c>
      <c r="B2591" s="50">
        <v>0.5</v>
      </c>
      <c r="C2591" s="7">
        <v>136</v>
      </c>
      <c r="D2591" s="6" t="str">
        <f t="shared" si="40"/>
        <v>Yes</v>
      </c>
    </row>
    <row r="2592" spans="1:4" x14ac:dyDescent="0.3">
      <c r="A2592" s="3" t="s">
        <v>36</v>
      </c>
      <c r="B2592" s="50">
        <v>1</v>
      </c>
      <c r="C2592" s="7">
        <v>193</v>
      </c>
      <c r="D2592" s="6" t="str">
        <f t="shared" si="40"/>
        <v>Yes</v>
      </c>
    </row>
    <row r="2593" spans="1:4" x14ac:dyDescent="0.3">
      <c r="A2593" s="3" t="s">
        <v>36</v>
      </c>
      <c r="B2593" s="50">
        <v>2.7</v>
      </c>
      <c r="C2593" s="7">
        <v>0</v>
      </c>
      <c r="D2593" s="6" t="str">
        <f t="shared" si="40"/>
        <v>No</v>
      </c>
    </row>
    <row r="2594" spans="1:4" x14ac:dyDescent="0.3">
      <c r="A2594" s="3" t="s">
        <v>36</v>
      </c>
      <c r="B2594" s="50">
        <v>3.2</v>
      </c>
      <c r="C2594" s="7">
        <v>0</v>
      </c>
      <c r="D2594" s="6" t="str">
        <f t="shared" si="40"/>
        <v>No</v>
      </c>
    </row>
    <row r="2595" spans="1:4" x14ac:dyDescent="0.3">
      <c r="A2595" s="3" t="s">
        <v>36</v>
      </c>
      <c r="B2595" s="50">
        <v>0.5</v>
      </c>
      <c r="C2595" s="7">
        <v>108</v>
      </c>
      <c r="D2595" s="6" t="str">
        <f t="shared" si="40"/>
        <v>Yes</v>
      </c>
    </row>
    <row r="2596" spans="1:4" x14ac:dyDescent="0.3">
      <c r="A2596" s="3" t="s">
        <v>36</v>
      </c>
      <c r="B2596" s="50">
        <v>2.5</v>
      </c>
      <c r="C2596" s="7">
        <v>0</v>
      </c>
      <c r="D2596" s="6" t="str">
        <f t="shared" si="40"/>
        <v>No</v>
      </c>
    </row>
    <row r="2597" spans="1:4" x14ac:dyDescent="0.3">
      <c r="A2597" s="3" t="s">
        <v>36</v>
      </c>
      <c r="B2597" s="50">
        <v>0.6</v>
      </c>
      <c r="C2597" s="7">
        <v>77</v>
      </c>
      <c r="D2597" s="6" t="str">
        <f t="shared" si="40"/>
        <v>Yes</v>
      </c>
    </row>
    <row r="2598" spans="1:4" x14ac:dyDescent="0.3">
      <c r="A2598" s="3" t="s">
        <v>36</v>
      </c>
      <c r="B2598" s="50">
        <v>1.1000000000000001</v>
      </c>
      <c r="C2598" s="7">
        <v>0</v>
      </c>
      <c r="D2598" s="6" t="str">
        <f t="shared" si="40"/>
        <v>No</v>
      </c>
    </row>
    <row r="2599" spans="1:4" x14ac:dyDescent="0.3">
      <c r="A2599" s="3" t="s">
        <v>37</v>
      </c>
      <c r="B2599" s="50">
        <v>4.7</v>
      </c>
      <c r="C2599" s="7">
        <v>81</v>
      </c>
      <c r="D2599" s="6" t="str">
        <f t="shared" si="40"/>
        <v>Yes</v>
      </c>
    </row>
    <row r="2600" spans="1:4" x14ac:dyDescent="0.3">
      <c r="A2600" s="3" t="s">
        <v>36</v>
      </c>
      <c r="B2600" s="50">
        <v>2.8</v>
      </c>
      <c r="C2600" s="7">
        <v>0</v>
      </c>
      <c r="D2600" s="6" t="str">
        <f t="shared" si="40"/>
        <v>No</v>
      </c>
    </row>
    <row r="2601" spans="1:4" x14ac:dyDescent="0.3">
      <c r="A2601" s="3" t="s">
        <v>36</v>
      </c>
      <c r="B2601" s="50">
        <v>2.5</v>
      </c>
      <c r="C2601" s="7">
        <v>155</v>
      </c>
      <c r="D2601" s="6" t="str">
        <f t="shared" si="40"/>
        <v>Yes</v>
      </c>
    </row>
    <row r="2602" spans="1:4" x14ac:dyDescent="0.3">
      <c r="A2602" s="3" t="s">
        <v>36</v>
      </c>
      <c r="B2602" s="50">
        <v>1.7</v>
      </c>
      <c r="C2602" s="7">
        <v>0</v>
      </c>
      <c r="D2602" s="6" t="str">
        <f t="shared" si="40"/>
        <v>No</v>
      </c>
    </row>
    <row r="2603" spans="1:4" x14ac:dyDescent="0.3">
      <c r="A2603" s="3" t="s">
        <v>36</v>
      </c>
      <c r="B2603" s="50">
        <v>4.7</v>
      </c>
      <c r="C2603" s="7">
        <v>0</v>
      </c>
      <c r="D2603" s="6" t="str">
        <f t="shared" si="40"/>
        <v>No</v>
      </c>
    </row>
    <row r="2604" spans="1:4" x14ac:dyDescent="0.3">
      <c r="A2604" s="3" t="s">
        <v>36</v>
      </c>
      <c r="B2604" s="50">
        <v>0.2</v>
      </c>
      <c r="C2604" s="7">
        <v>0</v>
      </c>
      <c r="D2604" s="6" t="str">
        <f t="shared" si="40"/>
        <v>No</v>
      </c>
    </row>
    <row r="2605" spans="1:4" x14ac:dyDescent="0.3">
      <c r="A2605" s="3" t="s">
        <v>36</v>
      </c>
      <c r="B2605" s="50">
        <v>2.8</v>
      </c>
      <c r="C2605" s="7">
        <v>0</v>
      </c>
      <c r="D2605" s="6" t="str">
        <f t="shared" si="40"/>
        <v>No</v>
      </c>
    </row>
    <row r="2606" spans="1:4" x14ac:dyDescent="0.3">
      <c r="A2606" s="3" t="s">
        <v>36</v>
      </c>
      <c r="B2606" s="50">
        <v>0.5</v>
      </c>
      <c r="C2606" s="7">
        <v>0</v>
      </c>
      <c r="D2606" s="6" t="str">
        <f t="shared" si="40"/>
        <v>No</v>
      </c>
    </row>
    <row r="2607" spans="1:4" x14ac:dyDescent="0.3">
      <c r="A2607" s="3" t="s">
        <v>36</v>
      </c>
      <c r="B2607" s="50">
        <v>1.5</v>
      </c>
      <c r="C2607" s="7">
        <v>0</v>
      </c>
      <c r="D2607" s="6" t="str">
        <f t="shared" si="40"/>
        <v>No</v>
      </c>
    </row>
    <row r="2608" spans="1:4" x14ac:dyDescent="0.3">
      <c r="A2608" s="3" t="s">
        <v>36</v>
      </c>
      <c r="B2608" s="50">
        <v>0.4</v>
      </c>
      <c r="C2608" s="7">
        <v>250</v>
      </c>
      <c r="D2608" s="6" t="str">
        <f t="shared" si="40"/>
        <v>Yes</v>
      </c>
    </row>
    <row r="2609" spans="1:4" x14ac:dyDescent="0.3">
      <c r="A2609" s="3" t="s">
        <v>36</v>
      </c>
      <c r="B2609" s="50">
        <v>6.67</v>
      </c>
      <c r="C2609" s="7">
        <v>0</v>
      </c>
      <c r="D2609" s="6" t="str">
        <f t="shared" si="40"/>
        <v>No</v>
      </c>
    </row>
    <row r="2610" spans="1:4" x14ac:dyDescent="0.3">
      <c r="A2610" s="3" t="s">
        <v>36</v>
      </c>
      <c r="B2610" s="50">
        <v>0.7</v>
      </c>
      <c r="C2610" s="7">
        <v>163</v>
      </c>
      <c r="D2610" s="6" t="str">
        <f t="shared" si="40"/>
        <v>Yes</v>
      </c>
    </row>
    <row r="2611" spans="1:4" x14ac:dyDescent="0.3">
      <c r="A2611" s="3" t="s">
        <v>36</v>
      </c>
      <c r="B2611" s="50">
        <v>5</v>
      </c>
      <c r="C2611" s="7">
        <v>0</v>
      </c>
      <c r="D2611" s="6" t="str">
        <f t="shared" si="40"/>
        <v>No</v>
      </c>
    </row>
    <row r="2612" spans="1:4" x14ac:dyDescent="0.3">
      <c r="A2612" s="3" t="s">
        <v>36</v>
      </c>
      <c r="B2612" s="50">
        <v>0.2</v>
      </c>
      <c r="C2612" s="7">
        <v>0</v>
      </c>
      <c r="D2612" s="6" t="str">
        <f t="shared" si="40"/>
        <v>No</v>
      </c>
    </row>
    <row r="2613" spans="1:4" x14ac:dyDescent="0.3">
      <c r="A2613" s="3" t="s">
        <v>36</v>
      </c>
      <c r="B2613" s="50">
        <v>0.3</v>
      </c>
      <c r="C2613" s="7">
        <v>0</v>
      </c>
      <c r="D2613" s="6" t="str">
        <f t="shared" si="40"/>
        <v>No</v>
      </c>
    </row>
    <row r="2614" spans="1:4" x14ac:dyDescent="0.3">
      <c r="A2614" s="3" t="s">
        <v>36</v>
      </c>
      <c r="B2614" s="50">
        <v>0.5</v>
      </c>
      <c r="C2614" s="7">
        <v>0</v>
      </c>
      <c r="D2614" s="6" t="str">
        <f t="shared" si="40"/>
        <v>No</v>
      </c>
    </row>
    <row r="2615" spans="1:4" x14ac:dyDescent="0.3">
      <c r="A2615" s="3" t="s">
        <v>37</v>
      </c>
      <c r="B2615" s="50">
        <v>4.3</v>
      </c>
      <c r="C2615" s="7">
        <v>391</v>
      </c>
      <c r="D2615" s="6" t="str">
        <f t="shared" si="40"/>
        <v>Yes</v>
      </c>
    </row>
    <row r="2616" spans="1:4" x14ac:dyDescent="0.3">
      <c r="A2616" s="3" t="s">
        <v>37</v>
      </c>
      <c r="B2616" s="50">
        <v>4.4000000000000004</v>
      </c>
      <c r="C2616" s="7">
        <v>82</v>
      </c>
      <c r="D2616" s="6" t="str">
        <f t="shared" si="40"/>
        <v>Yes</v>
      </c>
    </row>
    <row r="2617" spans="1:4" x14ac:dyDescent="0.3">
      <c r="A2617" s="3" t="s">
        <v>36</v>
      </c>
      <c r="B2617" s="50">
        <v>2.7</v>
      </c>
      <c r="C2617" s="7">
        <v>0</v>
      </c>
      <c r="D2617" s="6" t="str">
        <f t="shared" si="40"/>
        <v>No</v>
      </c>
    </row>
    <row r="2618" spans="1:4" x14ac:dyDescent="0.3">
      <c r="A2618" s="3" t="s">
        <v>36</v>
      </c>
      <c r="B2618" s="50">
        <v>1.4</v>
      </c>
      <c r="C2618" s="7">
        <v>419</v>
      </c>
      <c r="D2618" s="6" t="str">
        <f t="shared" si="40"/>
        <v>Yes</v>
      </c>
    </row>
    <row r="2619" spans="1:4" x14ac:dyDescent="0.3">
      <c r="A2619" s="3" t="s">
        <v>36</v>
      </c>
      <c r="B2619" s="50">
        <v>0.2</v>
      </c>
      <c r="C2619" s="7">
        <v>0</v>
      </c>
      <c r="D2619" s="6" t="str">
        <f t="shared" si="40"/>
        <v>No</v>
      </c>
    </row>
    <row r="2620" spans="1:4" x14ac:dyDescent="0.3">
      <c r="A2620" s="3" t="s">
        <v>36</v>
      </c>
      <c r="B2620" s="50">
        <v>3.3</v>
      </c>
      <c r="C2620" s="7">
        <v>0</v>
      </c>
      <c r="D2620" s="6" t="str">
        <f t="shared" si="40"/>
        <v>No</v>
      </c>
    </row>
    <row r="2621" spans="1:4" x14ac:dyDescent="0.3">
      <c r="A2621" s="3" t="s">
        <v>36</v>
      </c>
      <c r="B2621" s="50">
        <v>0.1</v>
      </c>
      <c r="C2621" s="7">
        <v>0</v>
      </c>
      <c r="D2621" s="6" t="str">
        <f t="shared" si="40"/>
        <v>No</v>
      </c>
    </row>
    <row r="2622" spans="1:4" x14ac:dyDescent="0.3">
      <c r="A2622" s="3" t="s">
        <v>37</v>
      </c>
      <c r="B2622" s="50">
        <v>4.9000000000000004</v>
      </c>
      <c r="C2622" s="7">
        <v>0</v>
      </c>
      <c r="D2622" s="6" t="str">
        <f t="shared" si="40"/>
        <v>No</v>
      </c>
    </row>
    <row r="2623" spans="1:4" x14ac:dyDescent="0.3">
      <c r="A2623" s="3" t="s">
        <v>36</v>
      </c>
      <c r="B2623" s="50">
        <v>2</v>
      </c>
      <c r="C2623" s="7">
        <v>180</v>
      </c>
      <c r="D2623" s="6" t="str">
        <f t="shared" si="40"/>
        <v>Yes</v>
      </c>
    </row>
    <row r="2624" spans="1:4" x14ac:dyDescent="0.3">
      <c r="A2624" s="3" t="s">
        <v>36</v>
      </c>
      <c r="B2624" s="50">
        <v>0.7</v>
      </c>
      <c r="C2624" s="7">
        <v>155</v>
      </c>
      <c r="D2624" s="6" t="str">
        <f t="shared" si="40"/>
        <v>Yes</v>
      </c>
    </row>
    <row r="2625" spans="1:4" x14ac:dyDescent="0.3">
      <c r="A2625" s="3" t="s">
        <v>36</v>
      </c>
      <c r="B2625" s="50">
        <v>2</v>
      </c>
      <c r="C2625" s="7">
        <v>0</v>
      </c>
      <c r="D2625" s="6" t="str">
        <f t="shared" si="40"/>
        <v>No</v>
      </c>
    </row>
    <row r="2626" spans="1:4" x14ac:dyDescent="0.3">
      <c r="A2626" s="3" t="s">
        <v>36</v>
      </c>
      <c r="B2626" s="50">
        <v>0.3</v>
      </c>
      <c r="C2626" s="7">
        <v>78</v>
      </c>
      <c r="D2626" s="6" t="str">
        <f t="shared" si="40"/>
        <v>Yes</v>
      </c>
    </row>
    <row r="2627" spans="1:4" x14ac:dyDescent="0.3">
      <c r="A2627" s="3" t="s">
        <v>36</v>
      </c>
      <c r="B2627" s="50">
        <v>1.9</v>
      </c>
      <c r="C2627" s="7">
        <v>207</v>
      </c>
      <c r="D2627" s="6" t="str">
        <f t="shared" ref="D2627:D2690" si="41">IF(C2627=0,"No","Yes")</f>
        <v>Yes</v>
      </c>
    </row>
    <row r="2628" spans="1:4" x14ac:dyDescent="0.3">
      <c r="A2628" s="3" t="s">
        <v>36</v>
      </c>
      <c r="B2628" s="50">
        <v>0.8</v>
      </c>
      <c r="C2628" s="7">
        <v>91</v>
      </c>
      <c r="D2628" s="6" t="str">
        <f t="shared" si="41"/>
        <v>Yes</v>
      </c>
    </row>
    <row r="2629" spans="1:4" x14ac:dyDescent="0.3">
      <c r="A2629" s="3" t="s">
        <v>36</v>
      </c>
      <c r="B2629" s="50">
        <v>0.8</v>
      </c>
      <c r="C2629" s="7">
        <v>0</v>
      </c>
      <c r="D2629" s="6" t="str">
        <f t="shared" si="41"/>
        <v>No</v>
      </c>
    </row>
    <row r="2630" spans="1:4" x14ac:dyDescent="0.3">
      <c r="A2630" s="3" t="s">
        <v>36</v>
      </c>
      <c r="B2630" s="50">
        <v>7.6</v>
      </c>
      <c r="C2630" s="7">
        <v>0</v>
      </c>
      <c r="D2630" s="6" t="str">
        <f t="shared" si="41"/>
        <v>No</v>
      </c>
    </row>
    <row r="2631" spans="1:4" x14ac:dyDescent="0.3">
      <c r="A2631" s="3" t="s">
        <v>36</v>
      </c>
      <c r="B2631" s="50">
        <v>1</v>
      </c>
      <c r="C2631" s="7">
        <v>0</v>
      </c>
      <c r="D2631" s="6" t="str">
        <f t="shared" si="41"/>
        <v>No</v>
      </c>
    </row>
    <row r="2632" spans="1:4" x14ac:dyDescent="0.3">
      <c r="A2632" s="3" t="s">
        <v>36</v>
      </c>
      <c r="B2632" s="50">
        <v>1.9</v>
      </c>
      <c r="C2632" s="7">
        <v>0</v>
      </c>
      <c r="D2632" s="6" t="str">
        <f t="shared" si="41"/>
        <v>No</v>
      </c>
    </row>
    <row r="2633" spans="1:4" x14ac:dyDescent="0.3">
      <c r="A2633" s="3" t="s">
        <v>36</v>
      </c>
      <c r="B2633" s="50">
        <v>8.8000000000000007</v>
      </c>
      <c r="C2633" s="7">
        <v>0</v>
      </c>
      <c r="D2633" s="6" t="str">
        <f t="shared" si="41"/>
        <v>No</v>
      </c>
    </row>
    <row r="2634" spans="1:4" x14ac:dyDescent="0.3">
      <c r="A2634" s="3" t="s">
        <v>36</v>
      </c>
      <c r="B2634" s="50">
        <v>3.2</v>
      </c>
      <c r="C2634" s="7">
        <v>0</v>
      </c>
      <c r="D2634" s="6" t="str">
        <f t="shared" si="41"/>
        <v>No</v>
      </c>
    </row>
    <row r="2635" spans="1:4" x14ac:dyDescent="0.3">
      <c r="A2635" s="3" t="s">
        <v>36</v>
      </c>
      <c r="B2635" s="50">
        <v>7.6</v>
      </c>
      <c r="C2635" s="7">
        <v>524</v>
      </c>
      <c r="D2635" s="6" t="str">
        <f t="shared" si="41"/>
        <v>Yes</v>
      </c>
    </row>
    <row r="2636" spans="1:4" x14ac:dyDescent="0.3">
      <c r="A2636" s="3" t="s">
        <v>37</v>
      </c>
      <c r="B2636" s="50">
        <v>3.5</v>
      </c>
      <c r="C2636" s="7">
        <v>357</v>
      </c>
      <c r="D2636" s="6" t="str">
        <f t="shared" si="41"/>
        <v>Yes</v>
      </c>
    </row>
    <row r="2637" spans="1:4" x14ac:dyDescent="0.3">
      <c r="A2637" s="3" t="s">
        <v>37</v>
      </c>
      <c r="B2637" s="50">
        <v>3.5</v>
      </c>
      <c r="C2637" s="7">
        <v>0</v>
      </c>
      <c r="D2637" s="6" t="str">
        <f t="shared" si="41"/>
        <v>No</v>
      </c>
    </row>
    <row r="2638" spans="1:4" x14ac:dyDescent="0.3">
      <c r="A2638" s="3" t="s">
        <v>36</v>
      </c>
      <c r="B2638" s="50">
        <v>1.9</v>
      </c>
      <c r="C2638" s="7">
        <v>0</v>
      </c>
      <c r="D2638" s="6" t="str">
        <f t="shared" si="41"/>
        <v>No</v>
      </c>
    </row>
    <row r="2639" spans="1:4" x14ac:dyDescent="0.3">
      <c r="A2639" s="3" t="s">
        <v>36</v>
      </c>
      <c r="B2639" s="50">
        <v>0.3</v>
      </c>
      <c r="C2639" s="7">
        <v>0</v>
      </c>
      <c r="D2639" s="6" t="str">
        <f t="shared" si="41"/>
        <v>No</v>
      </c>
    </row>
    <row r="2640" spans="1:4" x14ac:dyDescent="0.3">
      <c r="A2640" s="3" t="s">
        <v>36</v>
      </c>
      <c r="B2640" s="50">
        <v>1.5</v>
      </c>
      <c r="C2640" s="7">
        <v>0</v>
      </c>
      <c r="D2640" s="6" t="str">
        <f t="shared" si="41"/>
        <v>No</v>
      </c>
    </row>
    <row r="2641" spans="1:4" x14ac:dyDescent="0.3">
      <c r="A2641" s="3" t="s">
        <v>36</v>
      </c>
      <c r="B2641" s="50">
        <v>0</v>
      </c>
      <c r="C2641" s="7">
        <v>0</v>
      </c>
      <c r="D2641" s="6" t="str">
        <f t="shared" si="41"/>
        <v>No</v>
      </c>
    </row>
    <row r="2642" spans="1:4" x14ac:dyDescent="0.3">
      <c r="A2642" s="3" t="s">
        <v>36</v>
      </c>
      <c r="B2642" s="50">
        <v>2.33</v>
      </c>
      <c r="C2642" s="7">
        <v>200</v>
      </c>
      <c r="D2642" s="6" t="str">
        <f t="shared" si="41"/>
        <v>Yes</v>
      </c>
    </row>
    <row r="2643" spans="1:4" x14ac:dyDescent="0.3">
      <c r="A2643" s="3" t="s">
        <v>36</v>
      </c>
      <c r="B2643" s="50">
        <v>0.4</v>
      </c>
      <c r="C2643" s="7">
        <v>0</v>
      </c>
      <c r="D2643" s="6" t="str">
        <f t="shared" si="41"/>
        <v>No</v>
      </c>
    </row>
    <row r="2644" spans="1:4" x14ac:dyDescent="0.3">
      <c r="A2644" s="3" t="s">
        <v>36</v>
      </c>
      <c r="B2644" s="50">
        <v>1.1000000000000001</v>
      </c>
      <c r="C2644" s="7">
        <v>0</v>
      </c>
      <c r="D2644" s="6" t="str">
        <f t="shared" si="41"/>
        <v>No</v>
      </c>
    </row>
    <row r="2645" spans="1:4" x14ac:dyDescent="0.3">
      <c r="A2645" s="3" t="s">
        <v>36</v>
      </c>
      <c r="B2645" s="50">
        <v>1.4</v>
      </c>
      <c r="C2645" s="7">
        <v>201</v>
      </c>
      <c r="D2645" s="6" t="str">
        <f t="shared" si="41"/>
        <v>Yes</v>
      </c>
    </row>
    <row r="2646" spans="1:4" x14ac:dyDescent="0.3">
      <c r="A2646" s="3" t="s">
        <v>36</v>
      </c>
      <c r="B2646" s="50">
        <v>3.8</v>
      </c>
      <c r="C2646" s="7">
        <v>268</v>
      </c>
      <c r="D2646" s="6" t="str">
        <f t="shared" si="41"/>
        <v>Yes</v>
      </c>
    </row>
    <row r="2647" spans="1:4" x14ac:dyDescent="0.3">
      <c r="A2647" s="3" t="s">
        <v>36</v>
      </c>
      <c r="B2647" s="50">
        <v>1.4</v>
      </c>
      <c r="C2647" s="7">
        <v>0</v>
      </c>
      <c r="D2647" s="6" t="str">
        <f t="shared" si="41"/>
        <v>No</v>
      </c>
    </row>
    <row r="2648" spans="1:4" x14ac:dyDescent="0.3">
      <c r="A2648" s="3" t="s">
        <v>36</v>
      </c>
      <c r="B2648" s="50">
        <v>0.8</v>
      </c>
      <c r="C2648" s="7">
        <v>184</v>
      </c>
      <c r="D2648" s="6" t="str">
        <f t="shared" si="41"/>
        <v>Yes</v>
      </c>
    </row>
    <row r="2649" spans="1:4" x14ac:dyDescent="0.3">
      <c r="A2649" s="3" t="s">
        <v>36</v>
      </c>
      <c r="B2649" s="50">
        <v>1</v>
      </c>
      <c r="C2649" s="7">
        <v>91</v>
      </c>
      <c r="D2649" s="6" t="str">
        <f t="shared" si="41"/>
        <v>Yes</v>
      </c>
    </row>
    <row r="2650" spans="1:4" x14ac:dyDescent="0.3">
      <c r="A2650" s="3" t="s">
        <v>36</v>
      </c>
      <c r="B2650" s="50">
        <v>1.7</v>
      </c>
      <c r="C2650" s="7">
        <v>0</v>
      </c>
      <c r="D2650" s="6" t="str">
        <f t="shared" si="41"/>
        <v>No</v>
      </c>
    </row>
    <row r="2651" spans="1:4" x14ac:dyDescent="0.3">
      <c r="A2651" s="3" t="s">
        <v>36</v>
      </c>
      <c r="B2651" s="50">
        <v>1.4</v>
      </c>
      <c r="C2651" s="7">
        <v>0</v>
      </c>
      <c r="D2651" s="6" t="str">
        <f t="shared" si="41"/>
        <v>No</v>
      </c>
    </row>
    <row r="2652" spans="1:4" x14ac:dyDescent="0.3">
      <c r="A2652" s="3" t="s">
        <v>36</v>
      </c>
      <c r="B2652" s="50">
        <v>1</v>
      </c>
      <c r="C2652" s="7">
        <v>0</v>
      </c>
      <c r="D2652" s="6" t="str">
        <f t="shared" si="41"/>
        <v>No</v>
      </c>
    </row>
    <row r="2653" spans="1:4" x14ac:dyDescent="0.3">
      <c r="A2653" s="3" t="s">
        <v>36</v>
      </c>
      <c r="B2653" s="50">
        <v>0.2</v>
      </c>
      <c r="C2653" s="7">
        <v>230</v>
      </c>
      <c r="D2653" s="6" t="str">
        <f t="shared" si="41"/>
        <v>Yes</v>
      </c>
    </row>
    <row r="2654" spans="1:4" x14ac:dyDescent="0.3">
      <c r="A2654" s="3" t="s">
        <v>37</v>
      </c>
      <c r="B2654" s="50">
        <v>0.7</v>
      </c>
      <c r="C2654" s="7">
        <v>567</v>
      </c>
      <c r="D2654" s="6" t="str">
        <f t="shared" si="41"/>
        <v>Yes</v>
      </c>
    </row>
    <row r="2655" spans="1:4" x14ac:dyDescent="0.3">
      <c r="A2655" s="3" t="s">
        <v>36</v>
      </c>
      <c r="B2655" s="50">
        <v>0.3</v>
      </c>
      <c r="C2655" s="7">
        <v>0</v>
      </c>
      <c r="D2655" s="6" t="str">
        <f t="shared" si="41"/>
        <v>No</v>
      </c>
    </row>
    <row r="2656" spans="1:4" x14ac:dyDescent="0.3">
      <c r="A2656" s="3" t="s">
        <v>37</v>
      </c>
      <c r="B2656" s="50">
        <v>2.7</v>
      </c>
      <c r="C2656" s="7">
        <v>0</v>
      </c>
      <c r="D2656" s="6" t="str">
        <f t="shared" si="41"/>
        <v>No</v>
      </c>
    </row>
    <row r="2657" spans="1:4" x14ac:dyDescent="0.3">
      <c r="A2657" s="3" t="s">
        <v>36</v>
      </c>
      <c r="B2657" s="50">
        <v>1.9</v>
      </c>
      <c r="C2657" s="7">
        <v>0</v>
      </c>
      <c r="D2657" s="6" t="str">
        <f t="shared" si="41"/>
        <v>No</v>
      </c>
    </row>
    <row r="2658" spans="1:4" x14ac:dyDescent="0.3">
      <c r="A2658" s="3" t="s">
        <v>36</v>
      </c>
      <c r="B2658" s="50">
        <v>1.9</v>
      </c>
      <c r="C2658" s="7">
        <v>89</v>
      </c>
      <c r="D2658" s="6" t="str">
        <f t="shared" si="41"/>
        <v>Yes</v>
      </c>
    </row>
    <row r="2659" spans="1:4" x14ac:dyDescent="0.3">
      <c r="A2659" s="3" t="s">
        <v>36</v>
      </c>
      <c r="B2659" s="50">
        <v>0.6</v>
      </c>
      <c r="C2659" s="7">
        <v>0</v>
      </c>
      <c r="D2659" s="6" t="str">
        <f t="shared" si="41"/>
        <v>No</v>
      </c>
    </row>
    <row r="2660" spans="1:4" x14ac:dyDescent="0.3">
      <c r="A2660" s="3" t="s">
        <v>36</v>
      </c>
      <c r="B2660" s="50">
        <v>0.8</v>
      </c>
      <c r="C2660" s="7">
        <v>0</v>
      </c>
      <c r="D2660" s="6" t="str">
        <f t="shared" si="41"/>
        <v>No</v>
      </c>
    </row>
    <row r="2661" spans="1:4" x14ac:dyDescent="0.3">
      <c r="A2661" s="3" t="s">
        <v>36</v>
      </c>
      <c r="B2661" s="50">
        <v>2</v>
      </c>
      <c r="C2661" s="7">
        <v>277</v>
      </c>
      <c r="D2661" s="6" t="str">
        <f t="shared" si="41"/>
        <v>Yes</v>
      </c>
    </row>
    <row r="2662" spans="1:4" x14ac:dyDescent="0.3">
      <c r="A2662" s="3" t="s">
        <v>36</v>
      </c>
      <c r="B2662" s="50">
        <v>0</v>
      </c>
      <c r="C2662" s="7">
        <v>0</v>
      </c>
      <c r="D2662" s="6" t="str">
        <f t="shared" si="41"/>
        <v>No</v>
      </c>
    </row>
    <row r="2663" spans="1:4" x14ac:dyDescent="0.3">
      <c r="A2663" s="3" t="s">
        <v>37</v>
      </c>
      <c r="B2663" s="50">
        <v>3.25</v>
      </c>
      <c r="C2663" s="7">
        <v>0</v>
      </c>
      <c r="D2663" s="6" t="str">
        <f t="shared" si="41"/>
        <v>No</v>
      </c>
    </row>
    <row r="2664" spans="1:4" x14ac:dyDescent="0.3">
      <c r="A2664" s="3" t="s">
        <v>36</v>
      </c>
      <c r="B2664" s="50">
        <v>4.7</v>
      </c>
      <c r="C2664" s="7">
        <v>0</v>
      </c>
      <c r="D2664" s="6" t="str">
        <f t="shared" si="41"/>
        <v>No</v>
      </c>
    </row>
    <row r="2665" spans="1:4" x14ac:dyDescent="0.3">
      <c r="A2665" s="3" t="s">
        <v>36</v>
      </c>
      <c r="B2665" s="50">
        <v>2.67</v>
      </c>
      <c r="C2665" s="7">
        <v>0</v>
      </c>
      <c r="D2665" s="6" t="str">
        <f t="shared" si="41"/>
        <v>No</v>
      </c>
    </row>
    <row r="2666" spans="1:4" x14ac:dyDescent="0.3">
      <c r="A2666" s="3" t="s">
        <v>36</v>
      </c>
      <c r="B2666" s="50">
        <v>0.8</v>
      </c>
      <c r="C2666" s="7">
        <v>101</v>
      </c>
      <c r="D2666" s="6" t="str">
        <f t="shared" si="41"/>
        <v>Yes</v>
      </c>
    </row>
    <row r="2667" spans="1:4" x14ac:dyDescent="0.3">
      <c r="A2667" s="3" t="s">
        <v>36</v>
      </c>
      <c r="B2667" s="50">
        <v>0.4</v>
      </c>
      <c r="C2667" s="7">
        <v>141</v>
      </c>
      <c r="D2667" s="6" t="str">
        <f t="shared" si="41"/>
        <v>Yes</v>
      </c>
    </row>
    <row r="2668" spans="1:4" x14ac:dyDescent="0.3">
      <c r="A2668" s="3" t="s">
        <v>36</v>
      </c>
      <c r="B2668" s="50">
        <v>0</v>
      </c>
      <c r="C2668" s="7">
        <v>0</v>
      </c>
      <c r="D2668" s="6" t="str">
        <f t="shared" si="41"/>
        <v>No</v>
      </c>
    </row>
    <row r="2669" spans="1:4" x14ac:dyDescent="0.3">
      <c r="A2669" s="3" t="s">
        <v>36</v>
      </c>
      <c r="B2669" s="50">
        <v>3.3</v>
      </c>
      <c r="C2669" s="7">
        <v>0</v>
      </c>
      <c r="D2669" s="6" t="str">
        <f t="shared" si="41"/>
        <v>No</v>
      </c>
    </row>
    <row r="2670" spans="1:4" x14ac:dyDescent="0.3">
      <c r="A2670" s="3" t="s">
        <v>36</v>
      </c>
      <c r="B2670" s="50">
        <v>1</v>
      </c>
      <c r="C2670" s="7">
        <v>0</v>
      </c>
      <c r="D2670" s="6" t="str">
        <f t="shared" si="41"/>
        <v>No</v>
      </c>
    </row>
    <row r="2671" spans="1:4" x14ac:dyDescent="0.3">
      <c r="A2671" s="3" t="s">
        <v>36</v>
      </c>
      <c r="B2671" s="50">
        <v>8.8000000000000007</v>
      </c>
      <c r="C2671" s="7">
        <v>0</v>
      </c>
      <c r="D2671" s="6" t="str">
        <f t="shared" si="41"/>
        <v>No</v>
      </c>
    </row>
    <row r="2672" spans="1:4" x14ac:dyDescent="0.3">
      <c r="A2672" s="3" t="s">
        <v>36</v>
      </c>
      <c r="B2672" s="50">
        <v>2.9</v>
      </c>
      <c r="C2672" s="7">
        <v>0</v>
      </c>
      <c r="D2672" s="6" t="str">
        <f t="shared" si="41"/>
        <v>No</v>
      </c>
    </row>
    <row r="2673" spans="1:4" x14ac:dyDescent="0.3">
      <c r="A2673" s="3" t="s">
        <v>36</v>
      </c>
      <c r="B2673" s="50">
        <v>2.6</v>
      </c>
      <c r="C2673" s="7">
        <v>0</v>
      </c>
      <c r="D2673" s="6" t="str">
        <f t="shared" si="41"/>
        <v>No</v>
      </c>
    </row>
    <row r="2674" spans="1:4" x14ac:dyDescent="0.3">
      <c r="A2674" s="3" t="s">
        <v>36</v>
      </c>
      <c r="B2674" s="50">
        <v>0.8</v>
      </c>
      <c r="C2674" s="7">
        <v>0</v>
      </c>
      <c r="D2674" s="6" t="str">
        <f t="shared" si="41"/>
        <v>No</v>
      </c>
    </row>
    <row r="2675" spans="1:4" x14ac:dyDescent="0.3">
      <c r="A2675" s="3" t="s">
        <v>36</v>
      </c>
      <c r="B2675" s="50">
        <v>2</v>
      </c>
      <c r="C2675" s="7">
        <v>0</v>
      </c>
      <c r="D2675" s="6" t="str">
        <f t="shared" si="41"/>
        <v>No</v>
      </c>
    </row>
    <row r="2676" spans="1:4" x14ac:dyDescent="0.3">
      <c r="A2676" s="3" t="s">
        <v>36</v>
      </c>
      <c r="B2676" s="50">
        <v>2.5</v>
      </c>
      <c r="C2676" s="7">
        <v>0</v>
      </c>
      <c r="D2676" s="6" t="str">
        <f t="shared" si="41"/>
        <v>No</v>
      </c>
    </row>
    <row r="2677" spans="1:4" x14ac:dyDescent="0.3">
      <c r="A2677" s="3" t="s">
        <v>36</v>
      </c>
      <c r="B2677" s="50">
        <v>0.1</v>
      </c>
      <c r="C2677" s="7">
        <v>0</v>
      </c>
      <c r="D2677" s="6" t="str">
        <f t="shared" si="41"/>
        <v>No</v>
      </c>
    </row>
    <row r="2678" spans="1:4" x14ac:dyDescent="0.3">
      <c r="A2678" s="3" t="s">
        <v>36</v>
      </c>
      <c r="B2678" s="50">
        <v>0.3</v>
      </c>
      <c r="C2678" s="7">
        <v>0</v>
      </c>
      <c r="D2678" s="6" t="str">
        <f t="shared" si="41"/>
        <v>No</v>
      </c>
    </row>
    <row r="2679" spans="1:4" x14ac:dyDescent="0.3">
      <c r="A2679" s="3" t="s">
        <v>36</v>
      </c>
      <c r="B2679" s="50">
        <v>5.7</v>
      </c>
      <c r="C2679" s="7">
        <v>0</v>
      </c>
      <c r="D2679" s="6" t="str">
        <f t="shared" si="41"/>
        <v>No</v>
      </c>
    </row>
    <row r="2680" spans="1:4" x14ac:dyDescent="0.3">
      <c r="A2680" s="3" t="s">
        <v>36</v>
      </c>
      <c r="B2680" s="50">
        <v>7.6</v>
      </c>
      <c r="C2680" s="7">
        <v>0</v>
      </c>
      <c r="D2680" s="6" t="str">
        <f t="shared" si="41"/>
        <v>No</v>
      </c>
    </row>
    <row r="2681" spans="1:4" x14ac:dyDescent="0.3">
      <c r="A2681" s="3" t="s">
        <v>36</v>
      </c>
      <c r="B2681" s="50">
        <v>0.2</v>
      </c>
      <c r="C2681" s="7">
        <v>0</v>
      </c>
      <c r="D2681" s="6" t="str">
        <f t="shared" si="41"/>
        <v>No</v>
      </c>
    </row>
    <row r="2682" spans="1:4" x14ac:dyDescent="0.3">
      <c r="A2682" s="3" t="s">
        <v>37</v>
      </c>
      <c r="B2682" s="50">
        <v>3.2</v>
      </c>
      <c r="C2682" s="7">
        <v>0</v>
      </c>
      <c r="D2682" s="6" t="str">
        <f t="shared" si="41"/>
        <v>No</v>
      </c>
    </row>
    <row r="2683" spans="1:4" x14ac:dyDescent="0.3">
      <c r="A2683" s="3" t="s">
        <v>36</v>
      </c>
      <c r="B2683" s="50">
        <v>0.1</v>
      </c>
      <c r="C2683" s="7">
        <v>98</v>
      </c>
      <c r="D2683" s="6" t="str">
        <f t="shared" si="41"/>
        <v>Yes</v>
      </c>
    </row>
    <row r="2684" spans="1:4" x14ac:dyDescent="0.3">
      <c r="A2684" s="3" t="s">
        <v>37</v>
      </c>
      <c r="B2684" s="50">
        <v>1.3</v>
      </c>
      <c r="C2684" s="7">
        <v>301</v>
      </c>
      <c r="D2684" s="6" t="str">
        <f t="shared" si="41"/>
        <v>Yes</v>
      </c>
    </row>
    <row r="2685" spans="1:4" x14ac:dyDescent="0.3">
      <c r="A2685" s="3" t="s">
        <v>36</v>
      </c>
      <c r="B2685" s="50">
        <v>2.9</v>
      </c>
      <c r="C2685" s="7">
        <v>0</v>
      </c>
      <c r="D2685" s="6" t="str">
        <f t="shared" si="41"/>
        <v>No</v>
      </c>
    </row>
    <row r="2686" spans="1:4" x14ac:dyDescent="0.3">
      <c r="A2686" s="3" t="s">
        <v>36</v>
      </c>
      <c r="B2686" s="50">
        <v>3.5</v>
      </c>
      <c r="C2686" s="7">
        <v>392</v>
      </c>
      <c r="D2686" s="6" t="str">
        <f t="shared" si="41"/>
        <v>Yes</v>
      </c>
    </row>
    <row r="2687" spans="1:4" x14ac:dyDescent="0.3">
      <c r="A2687" s="3" t="s">
        <v>36</v>
      </c>
      <c r="B2687" s="50">
        <v>0.8</v>
      </c>
      <c r="C2687" s="7">
        <v>228</v>
      </c>
      <c r="D2687" s="6" t="str">
        <f t="shared" si="41"/>
        <v>Yes</v>
      </c>
    </row>
    <row r="2688" spans="1:4" x14ac:dyDescent="0.3">
      <c r="A2688" s="3" t="s">
        <v>36</v>
      </c>
      <c r="B2688" s="50">
        <v>0.3</v>
      </c>
      <c r="C2688" s="7">
        <v>0</v>
      </c>
      <c r="D2688" s="6" t="str">
        <f t="shared" si="41"/>
        <v>No</v>
      </c>
    </row>
    <row r="2689" spans="1:4" x14ac:dyDescent="0.3">
      <c r="A2689" s="3" t="s">
        <v>36</v>
      </c>
      <c r="B2689" s="50">
        <v>1</v>
      </c>
      <c r="C2689" s="7">
        <v>126</v>
      </c>
      <c r="D2689" s="6" t="str">
        <f t="shared" si="41"/>
        <v>Yes</v>
      </c>
    </row>
    <row r="2690" spans="1:4" x14ac:dyDescent="0.3">
      <c r="A2690" s="3" t="s">
        <v>36</v>
      </c>
      <c r="B2690" s="50">
        <v>0.67</v>
      </c>
      <c r="C2690" s="7">
        <v>0</v>
      </c>
      <c r="D2690" s="6" t="str">
        <f t="shared" si="41"/>
        <v>No</v>
      </c>
    </row>
    <row r="2691" spans="1:4" x14ac:dyDescent="0.3">
      <c r="A2691" s="3" t="s">
        <v>36</v>
      </c>
      <c r="B2691" s="50">
        <v>7.5</v>
      </c>
      <c r="C2691" s="7">
        <v>239</v>
      </c>
      <c r="D2691" s="6" t="str">
        <f t="shared" ref="D2691:D2754" si="42">IF(C2691=0,"No","Yes")</f>
        <v>Yes</v>
      </c>
    </row>
    <row r="2692" spans="1:4" x14ac:dyDescent="0.3">
      <c r="A2692" s="3" t="s">
        <v>36</v>
      </c>
      <c r="B2692" s="50">
        <v>0.75</v>
      </c>
      <c r="C2692" s="7">
        <v>0</v>
      </c>
      <c r="D2692" s="6" t="str">
        <f t="shared" si="42"/>
        <v>No</v>
      </c>
    </row>
    <row r="2693" spans="1:4" x14ac:dyDescent="0.3">
      <c r="A2693" s="3" t="s">
        <v>36</v>
      </c>
      <c r="B2693" s="50">
        <v>3.3</v>
      </c>
      <c r="C2693" s="7">
        <v>0</v>
      </c>
      <c r="D2693" s="6" t="str">
        <f t="shared" si="42"/>
        <v>No</v>
      </c>
    </row>
    <row r="2694" spans="1:4" x14ac:dyDescent="0.3">
      <c r="A2694" s="3" t="s">
        <v>36</v>
      </c>
      <c r="B2694" s="50">
        <v>3.8</v>
      </c>
      <c r="C2694" s="7">
        <v>0</v>
      </c>
      <c r="D2694" s="6" t="str">
        <f t="shared" si="42"/>
        <v>No</v>
      </c>
    </row>
    <row r="2695" spans="1:4" x14ac:dyDescent="0.3">
      <c r="A2695" s="3" t="s">
        <v>36</v>
      </c>
      <c r="B2695" s="50">
        <v>2.5</v>
      </c>
      <c r="C2695" s="7">
        <v>0</v>
      </c>
      <c r="D2695" s="6" t="str">
        <f t="shared" si="42"/>
        <v>No</v>
      </c>
    </row>
    <row r="2696" spans="1:4" x14ac:dyDescent="0.3">
      <c r="A2696" s="3" t="s">
        <v>36</v>
      </c>
      <c r="B2696" s="50">
        <v>0.5</v>
      </c>
      <c r="C2696" s="7">
        <v>0</v>
      </c>
      <c r="D2696" s="6" t="str">
        <f t="shared" si="42"/>
        <v>No</v>
      </c>
    </row>
    <row r="2697" spans="1:4" x14ac:dyDescent="0.3">
      <c r="A2697" s="3" t="s">
        <v>36</v>
      </c>
      <c r="B2697" s="50">
        <v>0</v>
      </c>
      <c r="C2697" s="7">
        <v>0</v>
      </c>
      <c r="D2697" s="6" t="str">
        <f t="shared" si="42"/>
        <v>No</v>
      </c>
    </row>
    <row r="2698" spans="1:4" x14ac:dyDescent="0.3">
      <c r="A2698" s="3" t="s">
        <v>36</v>
      </c>
      <c r="B2698" s="50">
        <v>2.8</v>
      </c>
      <c r="C2698" s="7">
        <v>202</v>
      </c>
      <c r="D2698" s="6" t="str">
        <f t="shared" si="42"/>
        <v>Yes</v>
      </c>
    </row>
    <row r="2699" spans="1:4" x14ac:dyDescent="0.3">
      <c r="A2699" s="3" t="s">
        <v>36</v>
      </c>
      <c r="B2699" s="50">
        <v>4.7</v>
      </c>
      <c r="C2699" s="7">
        <v>0</v>
      </c>
      <c r="D2699" s="6" t="str">
        <f t="shared" si="42"/>
        <v>No</v>
      </c>
    </row>
    <row r="2700" spans="1:4" x14ac:dyDescent="0.3">
      <c r="A2700" s="3" t="s">
        <v>36</v>
      </c>
      <c r="B2700" s="50">
        <v>2.1</v>
      </c>
      <c r="C2700" s="7">
        <v>95</v>
      </c>
      <c r="D2700" s="6" t="str">
        <f t="shared" si="42"/>
        <v>Yes</v>
      </c>
    </row>
    <row r="2701" spans="1:4" x14ac:dyDescent="0.3">
      <c r="A2701" s="3" t="s">
        <v>36</v>
      </c>
      <c r="B2701" s="50">
        <v>2.1</v>
      </c>
      <c r="C2701" s="7">
        <v>119</v>
      </c>
      <c r="D2701" s="6" t="str">
        <f t="shared" si="42"/>
        <v>Yes</v>
      </c>
    </row>
    <row r="2702" spans="1:4" x14ac:dyDescent="0.3">
      <c r="A2702" s="3" t="s">
        <v>36</v>
      </c>
      <c r="B2702" s="50">
        <v>0.5</v>
      </c>
      <c r="C2702" s="7">
        <v>0</v>
      </c>
      <c r="D2702" s="6" t="str">
        <f t="shared" si="42"/>
        <v>No</v>
      </c>
    </row>
    <row r="2703" spans="1:4" x14ac:dyDescent="0.3">
      <c r="A2703" s="3" t="s">
        <v>36</v>
      </c>
      <c r="B2703" s="50">
        <v>0</v>
      </c>
      <c r="C2703" s="7">
        <v>0</v>
      </c>
      <c r="D2703" s="6" t="str">
        <f t="shared" si="42"/>
        <v>No</v>
      </c>
    </row>
    <row r="2704" spans="1:4" x14ac:dyDescent="0.3">
      <c r="A2704" s="3" t="s">
        <v>36</v>
      </c>
      <c r="B2704" s="50">
        <v>2.7</v>
      </c>
      <c r="C2704" s="7">
        <v>0</v>
      </c>
      <c r="D2704" s="6" t="str">
        <f t="shared" si="42"/>
        <v>No</v>
      </c>
    </row>
    <row r="2705" spans="1:4" x14ac:dyDescent="0.3">
      <c r="A2705" s="3" t="s">
        <v>36</v>
      </c>
      <c r="B2705" s="50">
        <v>3.3</v>
      </c>
      <c r="C2705" s="7">
        <v>0</v>
      </c>
      <c r="D2705" s="6" t="str">
        <f t="shared" si="42"/>
        <v>No</v>
      </c>
    </row>
    <row r="2706" spans="1:4" x14ac:dyDescent="0.3">
      <c r="A2706" s="3" t="s">
        <v>36</v>
      </c>
      <c r="B2706" s="50">
        <v>1.9</v>
      </c>
      <c r="C2706" s="7">
        <v>84</v>
      </c>
      <c r="D2706" s="6" t="str">
        <f t="shared" si="42"/>
        <v>Yes</v>
      </c>
    </row>
    <row r="2707" spans="1:4" x14ac:dyDescent="0.3">
      <c r="A2707" s="3" t="s">
        <v>36</v>
      </c>
      <c r="B2707" s="50">
        <v>3.7</v>
      </c>
      <c r="C2707" s="7">
        <v>0</v>
      </c>
      <c r="D2707" s="6" t="str">
        <f t="shared" si="42"/>
        <v>No</v>
      </c>
    </row>
    <row r="2708" spans="1:4" x14ac:dyDescent="0.3">
      <c r="A2708" s="3" t="s">
        <v>36</v>
      </c>
      <c r="B2708" s="50">
        <v>0.8</v>
      </c>
      <c r="C2708" s="7">
        <v>196</v>
      </c>
      <c r="D2708" s="6" t="str">
        <f t="shared" si="42"/>
        <v>Yes</v>
      </c>
    </row>
    <row r="2709" spans="1:4" x14ac:dyDescent="0.3">
      <c r="A2709" s="3" t="s">
        <v>37</v>
      </c>
      <c r="B2709" s="50">
        <v>5.9</v>
      </c>
      <c r="C2709" s="7">
        <v>0</v>
      </c>
      <c r="D2709" s="6" t="str">
        <f t="shared" si="42"/>
        <v>No</v>
      </c>
    </row>
    <row r="2710" spans="1:4" x14ac:dyDescent="0.3">
      <c r="A2710" s="3" t="s">
        <v>36</v>
      </c>
      <c r="B2710" s="50">
        <v>0.8</v>
      </c>
      <c r="C2710" s="7">
        <v>0</v>
      </c>
      <c r="D2710" s="6" t="str">
        <f t="shared" si="42"/>
        <v>No</v>
      </c>
    </row>
    <row r="2711" spans="1:4" x14ac:dyDescent="0.3">
      <c r="A2711" s="3" t="s">
        <v>36</v>
      </c>
      <c r="B2711" s="50">
        <v>0.7</v>
      </c>
      <c r="C2711" s="7">
        <v>0</v>
      </c>
      <c r="D2711" s="6" t="str">
        <f t="shared" si="42"/>
        <v>No</v>
      </c>
    </row>
    <row r="2712" spans="1:4" x14ac:dyDescent="0.3">
      <c r="A2712" s="3" t="s">
        <v>36</v>
      </c>
      <c r="B2712" s="50">
        <v>3.5</v>
      </c>
      <c r="C2712" s="7">
        <v>0</v>
      </c>
      <c r="D2712" s="6" t="str">
        <f t="shared" si="42"/>
        <v>No</v>
      </c>
    </row>
    <row r="2713" spans="1:4" x14ac:dyDescent="0.3">
      <c r="A2713" s="3" t="s">
        <v>36</v>
      </c>
      <c r="B2713" s="50">
        <v>3.8</v>
      </c>
      <c r="C2713" s="7">
        <v>0</v>
      </c>
      <c r="D2713" s="6" t="str">
        <f t="shared" si="42"/>
        <v>No</v>
      </c>
    </row>
    <row r="2714" spans="1:4" x14ac:dyDescent="0.3">
      <c r="A2714" s="3" t="s">
        <v>37</v>
      </c>
      <c r="B2714" s="50">
        <v>2.6</v>
      </c>
      <c r="C2714" s="7">
        <v>308</v>
      </c>
      <c r="D2714" s="6" t="str">
        <f t="shared" si="42"/>
        <v>Yes</v>
      </c>
    </row>
    <row r="2715" spans="1:4" x14ac:dyDescent="0.3">
      <c r="A2715" s="3" t="s">
        <v>36</v>
      </c>
      <c r="B2715" s="50">
        <v>0</v>
      </c>
      <c r="C2715" s="7">
        <v>0</v>
      </c>
      <c r="D2715" s="6" t="str">
        <f t="shared" si="42"/>
        <v>No</v>
      </c>
    </row>
    <row r="2716" spans="1:4" x14ac:dyDescent="0.3">
      <c r="A2716" s="3" t="s">
        <v>36</v>
      </c>
      <c r="B2716" s="50">
        <v>2.5</v>
      </c>
      <c r="C2716" s="7">
        <v>0</v>
      </c>
      <c r="D2716" s="6" t="str">
        <f t="shared" si="42"/>
        <v>No</v>
      </c>
    </row>
    <row r="2717" spans="1:4" x14ac:dyDescent="0.3">
      <c r="A2717" s="3" t="s">
        <v>37</v>
      </c>
      <c r="B2717" s="50">
        <v>5.3</v>
      </c>
      <c r="C2717" s="7">
        <v>0</v>
      </c>
      <c r="D2717" s="6" t="str">
        <f t="shared" si="42"/>
        <v>No</v>
      </c>
    </row>
    <row r="2718" spans="1:4" x14ac:dyDescent="0.3">
      <c r="A2718" s="3" t="s">
        <v>36</v>
      </c>
      <c r="B2718" s="50">
        <v>0.8</v>
      </c>
      <c r="C2718" s="7">
        <v>0</v>
      </c>
      <c r="D2718" s="6" t="str">
        <f t="shared" si="42"/>
        <v>No</v>
      </c>
    </row>
    <row r="2719" spans="1:4" x14ac:dyDescent="0.3">
      <c r="A2719" s="3" t="s">
        <v>36</v>
      </c>
      <c r="B2719" s="50">
        <v>0.4</v>
      </c>
      <c r="C2719" s="7">
        <v>0</v>
      </c>
      <c r="D2719" s="6" t="str">
        <f t="shared" si="42"/>
        <v>No</v>
      </c>
    </row>
    <row r="2720" spans="1:4" x14ac:dyDescent="0.3">
      <c r="A2720" s="3" t="s">
        <v>36</v>
      </c>
      <c r="B2720" s="50">
        <v>6.67</v>
      </c>
      <c r="C2720" s="7">
        <v>0</v>
      </c>
      <c r="D2720" s="6" t="str">
        <f t="shared" si="42"/>
        <v>No</v>
      </c>
    </row>
    <row r="2721" spans="1:4" x14ac:dyDescent="0.3">
      <c r="A2721" s="3" t="s">
        <v>36</v>
      </c>
      <c r="B2721" s="50">
        <v>0.3</v>
      </c>
      <c r="C2721" s="7">
        <v>0</v>
      </c>
      <c r="D2721" s="6" t="str">
        <f t="shared" si="42"/>
        <v>No</v>
      </c>
    </row>
    <row r="2722" spans="1:4" x14ac:dyDescent="0.3">
      <c r="A2722" s="3" t="s">
        <v>36</v>
      </c>
      <c r="B2722" s="50">
        <v>1.9</v>
      </c>
      <c r="C2722" s="7">
        <v>0</v>
      </c>
      <c r="D2722" s="6" t="str">
        <f t="shared" si="42"/>
        <v>No</v>
      </c>
    </row>
    <row r="2723" spans="1:4" x14ac:dyDescent="0.3">
      <c r="A2723" s="3" t="s">
        <v>36</v>
      </c>
      <c r="B2723" s="50">
        <v>2.67</v>
      </c>
      <c r="C2723" s="7">
        <v>0</v>
      </c>
      <c r="D2723" s="6" t="str">
        <f t="shared" si="42"/>
        <v>No</v>
      </c>
    </row>
    <row r="2724" spans="1:4" x14ac:dyDescent="0.3">
      <c r="A2724" s="3" t="s">
        <v>36</v>
      </c>
      <c r="B2724" s="50">
        <v>0.3</v>
      </c>
      <c r="C2724" s="7">
        <v>0</v>
      </c>
      <c r="D2724" s="6" t="str">
        <f t="shared" si="42"/>
        <v>No</v>
      </c>
    </row>
    <row r="2725" spans="1:4" x14ac:dyDescent="0.3">
      <c r="A2725" s="3" t="s">
        <v>36</v>
      </c>
      <c r="B2725" s="50">
        <v>0.75</v>
      </c>
      <c r="C2725" s="7">
        <v>171</v>
      </c>
      <c r="D2725" s="6" t="str">
        <f t="shared" si="42"/>
        <v>Yes</v>
      </c>
    </row>
    <row r="2726" spans="1:4" x14ac:dyDescent="0.3">
      <c r="A2726" s="3" t="s">
        <v>36</v>
      </c>
      <c r="B2726" s="50">
        <v>0.3</v>
      </c>
      <c r="C2726" s="7">
        <v>0</v>
      </c>
      <c r="D2726" s="6" t="str">
        <f t="shared" si="42"/>
        <v>No</v>
      </c>
    </row>
    <row r="2727" spans="1:4" x14ac:dyDescent="0.3">
      <c r="A2727" s="3" t="s">
        <v>36</v>
      </c>
      <c r="B2727" s="50">
        <v>0.3</v>
      </c>
      <c r="C2727" s="7">
        <v>142</v>
      </c>
      <c r="D2727" s="6" t="str">
        <f t="shared" si="42"/>
        <v>Yes</v>
      </c>
    </row>
    <row r="2728" spans="1:4" x14ac:dyDescent="0.3">
      <c r="A2728" s="3" t="s">
        <v>36</v>
      </c>
      <c r="B2728" s="50">
        <v>4.7</v>
      </c>
      <c r="C2728" s="7">
        <v>0</v>
      </c>
      <c r="D2728" s="6" t="str">
        <f t="shared" si="42"/>
        <v>No</v>
      </c>
    </row>
    <row r="2729" spans="1:4" x14ac:dyDescent="0.3">
      <c r="A2729" s="3" t="s">
        <v>37</v>
      </c>
      <c r="B2729" s="50">
        <v>1.5</v>
      </c>
      <c r="C2729" s="7">
        <v>0</v>
      </c>
      <c r="D2729" s="6" t="str">
        <f t="shared" si="42"/>
        <v>No</v>
      </c>
    </row>
    <row r="2730" spans="1:4" x14ac:dyDescent="0.3">
      <c r="A2730" s="3" t="s">
        <v>36</v>
      </c>
      <c r="B2730" s="50">
        <v>0.7</v>
      </c>
      <c r="C2730" s="7">
        <v>0</v>
      </c>
      <c r="D2730" s="6" t="str">
        <f t="shared" si="42"/>
        <v>No</v>
      </c>
    </row>
    <row r="2731" spans="1:4" x14ac:dyDescent="0.3">
      <c r="A2731" s="3" t="s">
        <v>36</v>
      </c>
      <c r="B2731" s="50">
        <v>0.5</v>
      </c>
      <c r="C2731" s="7">
        <v>97</v>
      </c>
      <c r="D2731" s="6" t="str">
        <f t="shared" si="42"/>
        <v>Yes</v>
      </c>
    </row>
    <row r="2732" spans="1:4" x14ac:dyDescent="0.3">
      <c r="A2732" s="3" t="s">
        <v>36</v>
      </c>
      <c r="B2732" s="50">
        <v>0.6</v>
      </c>
      <c r="C2732" s="7">
        <v>0</v>
      </c>
      <c r="D2732" s="6" t="str">
        <f t="shared" si="42"/>
        <v>No</v>
      </c>
    </row>
    <row r="2733" spans="1:4" x14ac:dyDescent="0.3">
      <c r="A2733" s="3" t="s">
        <v>36</v>
      </c>
      <c r="B2733" s="50">
        <v>0.3</v>
      </c>
      <c r="C2733" s="7">
        <v>0</v>
      </c>
      <c r="D2733" s="6" t="str">
        <f t="shared" si="42"/>
        <v>No</v>
      </c>
    </row>
    <row r="2734" spans="1:4" x14ac:dyDescent="0.3">
      <c r="A2734" s="3" t="s">
        <v>36</v>
      </c>
      <c r="B2734" s="50">
        <v>2.9</v>
      </c>
      <c r="C2734" s="7">
        <v>0</v>
      </c>
      <c r="D2734" s="6" t="str">
        <f t="shared" si="42"/>
        <v>No</v>
      </c>
    </row>
    <row r="2735" spans="1:4" x14ac:dyDescent="0.3">
      <c r="A2735" s="3" t="s">
        <v>36</v>
      </c>
      <c r="B2735" s="50">
        <v>2.8</v>
      </c>
      <c r="C2735" s="7">
        <v>0</v>
      </c>
      <c r="D2735" s="6" t="str">
        <f t="shared" si="42"/>
        <v>No</v>
      </c>
    </row>
    <row r="2736" spans="1:4" x14ac:dyDescent="0.3">
      <c r="A2736" s="3" t="s">
        <v>36</v>
      </c>
      <c r="B2736" s="50">
        <v>0.5</v>
      </c>
      <c r="C2736" s="7">
        <v>0</v>
      </c>
      <c r="D2736" s="6" t="str">
        <f t="shared" si="42"/>
        <v>No</v>
      </c>
    </row>
    <row r="2737" spans="1:4" x14ac:dyDescent="0.3">
      <c r="A2737" s="3" t="s">
        <v>36</v>
      </c>
      <c r="B2737" s="50">
        <v>0.75</v>
      </c>
      <c r="C2737" s="7">
        <v>0</v>
      </c>
      <c r="D2737" s="6" t="str">
        <f t="shared" si="42"/>
        <v>No</v>
      </c>
    </row>
    <row r="2738" spans="1:4" x14ac:dyDescent="0.3">
      <c r="A2738" s="3" t="s">
        <v>36</v>
      </c>
      <c r="B2738" s="50">
        <v>0.67</v>
      </c>
      <c r="C2738" s="7">
        <v>88</v>
      </c>
      <c r="D2738" s="6" t="str">
        <f t="shared" si="42"/>
        <v>Yes</v>
      </c>
    </row>
    <row r="2739" spans="1:4" x14ac:dyDescent="0.3">
      <c r="A2739" s="3" t="s">
        <v>36</v>
      </c>
      <c r="B2739" s="50">
        <v>3.2</v>
      </c>
      <c r="C2739" s="7">
        <v>0</v>
      </c>
      <c r="D2739" s="6" t="str">
        <f t="shared" si="42"/>
        <v>No</v>
      </c>
    </row>
    <row r="2740" spans="1:4" x14ac:dyDescent="0.3">
      <c r="A2740" s="3" t="s">
        <v>36</v>
      </c>
      <c r="B2740" s="50">
        <v>3.3</v>
      </c>
      <c r="C2740" s="7">
        <v>0</v>
      </c>
      <c r="D2740" s="6" t="str">
        <f t="shared" si="42"/>
        <v>No</v>
      </c>
    </row>
    <row r="2741" spans="1:4" x14ac:dyDescent="0.3">
      <c r="A2741" s="3" t="s">
        <v>36</v>
      </c>
      <c r="B2741" s="50">
        <v>0.3</v>
      </c>
      <c r="C2741" s="7">
        <v>0</v>
      </c>
      <c r="D2741" s="6" t="str">
        <f t="shared" si="42"/>
        <v>No</v>
      </c>
    </row>
    <row r="2742" spans="1:4" x14ac:dyDescent="0.3">
      <c r="A2742" s="3" t="s">
        <v>36</v>
      </c>
      <c r="B2742" s="50">
        <v>7.5</v>
      </c>
      <c r="C2742" s="7">
        <v>0</v>
      </c>
      <c r="D2742" s="6" t="str">
        <f t="shared" si="42"/>
        <v>No</v>
      </c>
    </row>
    <row r="2743" spans="1:4" x14ac:dyDescent="0.3">
      <c r="A2743" s="3" t="s">
        <v>36</v>
      </c>
      <c r="B2743" s="50">
        <v>7.5</v>
      </c>
      <c r="C2743" s="7">
        <v>0</v>
      </c>
      <c r="D2743" s="6" t="str">
        <f t="shared" si="42"/>
        <v>No</v>
      </c>
    </row>
    <row r="2744" spans="1:4" x14ac:dyDescent="0.3">
      <c r="A2744" s="3" t="s">
        <v>36</v>
      </c>
      <c r="B2744" s="50">
        <v>5.7</v>
      </c>
      <c r="C2744" s="7">
        <v>0</v>
      </c>
      <c r="D2744" s="6" t="str">
        <f t="shared" si="42"/>
        <v>No</v>
      </c>
    </row>
    <row r="2745" spans="1:4" x14ac:dyDescent="0.3">
      <c r="A2745" s="3" t="s">
        <v>37</v>
      </c>
      <c r="B2745" s="50">
        <v>3.6</v>
      </c>
      <c r="C2745" s="7">
        <v>0</v>
      </c>
      <c r="D2745" s="6" t="str">
        <f t="shared" si="42"/>
        <v>No</v>
      </c>
    </row>
    <row r="2746" spans="1:4" x14ac:dyDescent="0.3">
      <c r="A2746" s="3" t="s">
        <v>36</v>
      </c>
      <c r="B2746" s="50">
        <v>0.3</v>
      </c>
      <c r="C2746" s="7">
        <v>156</v>
      </c>
      <c r="D2746" s="6" t="str">
        <f t="shared" si="42"/>
        <v>Yes</v>
      </c>
    </row>
    <row r="2747" spans="1:4" x14ac:dyDescent="0.3">
      <c r="A2747" s="3" t="s">
        <v>37</v>
      </c>
      <c r="B2747" s="50">
        <v>6.1</v>
      </c>
      <c r="C2747" s="7">
        <v>0</v>
      </c>
      <c r="D2747" s="6" t="str">
        <f t="shared" si="42"/>
        <v>No</v>
      </c>
    </row>
    <row r="2748" spans="1:4" x14ac:dyDescent="0.3">
      <c r="A2748" s="3" t="s">
        <v>36</v>
      </c>
      <c r="B2748" s="50">
        <v>0.3</v>
      </c>
      <c r="C2748" s="7">
        <v>87</v>
      </c>
      <c r="D2748" s="6" t="str">
        <f t="shared" si="42"/>
        <v>Yes</v>
      </c>
    </row>
    <row r="2749" spans="1:4" x14ac:dyDescent="0.3">
      <c r="A2749" s="3" t="s">
        <v>36</v>
      </c>
      <c r="B2749" s="50">
        <v>3.7</v>
      </c>
      <c r="C2749" s="7">
        <v>0</v>
      </c>
      <c r="D2749" s="6" t="str">
        <f t="shared" si="42"/>
        <v>No</v>
      </c>
    </row>
    <row r="2750" spans="1:4" x14ac:dyDescent="0.3">
      <c r="A2750" s="3" t="s">
        <v>36</v>
      </c>
      <c r="B2750" s="50">
        <v>3.7</v>
      </c>
      <c r="C2750" s="7">
        <v>327</v>
      </c>
      <c r="D2750" s="6" t="str">
        <f t="shared" si="42"/>
        <v>Yes</v>
      </c>
    </row>
    <row r="2751" spans="1:4" x14ac:dyDescent="0.3">
      <c r="A2751" s="3" t="s">
        <v>36</v>
      </c>
      <c r="B2751" s="50">
        <v>2.4</v>
      </c>
      <c r="C2751" s="7">
        <v>449</v>
      </c>
      <c r="D2751" s="6" t="str">
        <f t="shared" si="42"/>
        <v>Yes</v>
      </c>
    </row>
    <row r="2752" spans="1:4" x14ac:dyDescent="0.3">
      <c r="A2752" s="3" t="s">
        <v>36</v>
      </c>
      <c r="B2752" s="50">
        <v>0.9</v>
      </c>
      <c r="C2752" s="7">
        <v>87</v>
      </c>
      <c r="D2752" s="6" t="str">
        <f t="shared" si="42"/>
        <v>Yes</v>
      </c>
    </row>
    <row r="2753" spans="1:4" x14ac:dyDescent="0.3">
      <c r="A2753" s="3" t="s">
        <v>36</v>
      </c>
      <c r="B2753" s="50">
        <v>7</v>
      </c>
      <c r="C2753" s="7">
        <v>205</v>
      </c>
      <c r="D2753" s="6" t="str">
        <f t="shared" si="42"/>
        <v>Yes</v>
      </c>
    </row>
    <row r="2754" spans="1:4" x14ac:dyDescent="0.3">
      <c r="A2754" s="3" t="s">
        <v>36</v>
      </c>
      <c r="B2754" s="50">
        <v>1.7</v>
      </c>
      <c r="C2754" s="7">
        <v>0</v>
      </c>
      <c r="D2754" s="6" t="str">
        <f t="shared" si="42"/>
        <v>No</v>
      </c>
    </row>
    <row r="2755" spans="1:4" x14ac:dyDescent="0.3">
      <c r="A2755" s="3" t="s">
        <v>36</v>
      </c>
      <c r="B2755" s="50">
        <v>0.5</v>
      </c>
      <c r="C2755" s="7">
        <v>0</v>
      </c>
      <c r="D2755" s="6" t="str">
        <f t="shared" ref="D2755:D2818" si="43">IF(C2755=0,"No","Yes")</f>
        <v>No</v>
      </c>
    </row>
    <row r="2756" spans="1:4" x14ac:dyDescent="0.3">
      <c r="A2756" s="3" t="s">
        <v>36</v>
      </c>
      <c r="B2756" s="50">
        <v>2.6</v>
      </c>
      <c r="C2756" s="7">
        <v>289</v>
      </c>
      <c r="D2756" s="6" t="str">
        <f t="shared" si="43"/>
        <v>Yes</v>
      </c>
    </row>
    <row r="2757" spans="1:4" x14ac:dyDescent="0.3">
      <c r="A2757" s="3" t="s">
        <v>36</v>
      </c>
      <c r="B2757" s="50">
        <v>2.4</v>
      </c>
      <c r="C2757" s="7">
        <v>250</v>
      </c>
      <c r="D2757" s="6" t="str">
        <f t="shared" si="43"/>
        <v>Yes</v>
      </c>
    </row>
    <row r="2758" spans="1:4" x14ac:dyDescent="0.3">
      <c r="A2758" s="3" t="s">
        <v>37</v>
      </c>
      <c r="B2758" s="50">
        <v>1.7</v>
      </c>
      <c r="C2758" s="7">
        <v>231</v>
      </c>
      <c r="D2758" s="6" t="str">
        <f t="shared" si="43"/>
        <v>Yes</v>
      </c>
    </row>
    <row r="2759" spans="1:4" x14ac:dyDescent="0.3">
      <c r="A2759" s="3" t="s">
        <v>36</v>
      </c>
      <c r="B2759" s="50">
        <v>4</v>
      </c>
      <c r="C2759" s="7">
        <v>287</v>
      </c>
      <c r="D2759" s="6" t="str">
        <f t="shared" si="43"/>
        <v>Yes</v>
      </c>
    </row>
    <row r="2760" spans="1:4" x14ac:dyDescent="0.3">
      <c r="A2760" s="3" t="s">
        <v>36</v>
      </c>
      <c r="B2760" s="50">
        <v>2.6</v>
      </c>
      <c r="C2760" s="7">
        <v>0</v>
      </c>
      <c r="D2760" s="6" t="str">
        <f t="shared" si="43"/>
        <v>No</v>
      </c>
    </row>
    <row r="2761" spans="1:4" x14ac:dyDescent="0.3">
      <c r="A2761" s="3" t="s">
        <v>36</v>
      </c>
      <c r="B2761" s="50">
        <v>4</v>
      </c>
      <c r="C2761" s="7">
        <v>0</v>
      </c>
      <c r="D2761" s="6" t="str">
        <f t="shared" si="43"/>
        <v>No</v>
      </c>
    </row>
    <row r="2762" spans="1:4" x14ac:dyDescent="0.3">
      <c r="A2762" s="3" t="s">
        <v>36</v>
      </c>
      <c r="B2762" s="50">
        <v>2.2000000000000002</v>
      </c>
      <c r="C2762" s="7">
        <v>103</v>
      </c>
      <c r="D2762" s="6" t="str">
        <f t="shared" si="43"/>
        <v>Yes</v>
      </c>
    </row>
    <row r="2763" spans="1:4" x14ac:dyDescent="0.3">
      <c r="A2763" s="3" t="s">
        <v>36</v>
      </c>
      <c r="B2763" s="50">
        <v>0.3</v>
      </c>
      <c r="C2763" s="7">
        <v>0</v>
      </c>
      <c r="D2763" s="6" t="str">
        <f t="shared" si="43"/>
        <v>No</v>
      </c>
    </row>
    <row r="2764" spans="1:4" x14ac:dyDescent="0.3">
      <c r="A2764" s="3" t="s">
        <v>36</v>
      </c>
      <c r="B2764" s="50">
        <v>7</v>
      </c>
      <c r="C2764" s="7">
        <v>0</v>
      </c>
      <c r="D2764" s="6" t="str">
        <f t="shared" si="43"/>
        <v>No</v>
      </c>
    </row>
    <row r="2765" spans="1:4" x14ac:dyDescent="0.3">
      <c r="A2765" s="3" t="s">
        <v>36</v>
      </c>
      <c r="B2765" s="50">
        <v>1.7</v>
      </c>
      <c r="C2765" s="7">
        <v>0</v>
      </c>
      <c r="D2765" s="6" t="str">
        <f t="shared" si="43"/>
        <v>No</v>
      </c>
    </row>
    <row r="2766" spans="1:4" x14ac:dyDescent="0.3">
      <c r="A2766" s="3" t="s">
        <v>36</v>
      </c>
      <c r="B2766" s="50">
        <v>0.5</v>
      </c>
      <c r="C2766" s="7">
        <v>0</v>
      </c>
      <c r="D2766" s="6" t="str">
        <f t="shared" si="43"/>
        <v>No</v>
      </c>
    </row>
    <row r="2767" spans="1:4" x14ac:dyDescent="0.3">
      <c r="A2767" s="3" t="s">
        <v>36</v>
      </c>
      <c r="B2767" s="50">
        <v>0.2</v>
      </c>
      <c r="C2767" s="7">
        <v>297</v>
      </c>
      <c r="D2767" s="6" t="str">
        <f t="shared" si="43"/>
        <v>Yes</v>
      </c>
    </row>
    <row r="2768" spans="1:4" x14ac:dyDescent="0.3">
      <c r="A2768" s="3" t="s">
        <v>36</v>
      </c>
      <c r="B2768" s="50">
        <v>2.2000000000000002</v>
      </c>
      <c r="C2768" s="7">
        <v>0</v>
      </c>
      <c r="D2768" s="6" t="str">
        <f t="shared" si="43"/>
        <v>No</v>
      </c>
    </row>
    <row r="2769" spans="1:4" x14ac:dyDescent="0.3">
      <c r="A2769" s="3" t="s">
        <v>36</v>
      </c>
      <c r="B2769" s="50">
        <v>0.2</v>
      </c>
      <c r="C2769" s="7">
        <v>0</v>
      </c>
      <c r="D2769" s="6" t="str">
        <f t="shared" si="43"/>
        <v>No</v>
      </c>
    </row>
    <row r="2770" spans="1:4" x14ac:dyDescent="0.3">
      <c r="A2770" s="3" t="s">
        <v>36</v>
      </c>
      <c r="B2770" s="50">
        <v>1.9</v>
      </c>
      <c r="C2770" s="7">
        <v>0</v>
      </c>
      <c r="D2770" s="6" t="str">
        <f t="shared" si="43"/>
        <v>No</v>
      </c>
    </row>
    <row r="2771" spans="1:4" x14ac:dyDescent="0.3">
      <c r="A2771" s="3" t="s">
        <v>37</v>
      </c>
      <c r="B2771" s="50">
        <v>3</v>
      </c>
      <c r="C2771" s="7">
        <v>221</v>
      </c>
      <c r="D2771" s="6" t="str">
        <f t="shared" si="43"/>
        <v>Yes</v>
      </c>
    </row>
    <row r="2772" spans="1:4" x14ac:dyDescent="0.3">
      <c r="A2772" s="3" t="s">
        <v>36</v>
      </c>
      <c r="B2772" s="50">
        <v>2.4</v>
      </c>
      <c r="C2772" s="7">
        <v>0</v>
      </c>
      <c r="D2772" s="6" t="str">
        <f t="shared" si="43"/>
        <v>No</v>
      </c>
    </row>
    <row r="2773" spans="1:4" x14ac:dyDescent="0.3">
      <c r="A2773" s="3" t="s">
        <v>36</v>
      </c>
      <c r="B2773" s="50">
        <v>0.4</v>
      </c>
      <c r="C2773" s="7">
        <v>0</v>
      </c>
      <c r="D2773" s="6" t="str">
        <f t="shared" si="43"/>
        <v>No</v>
      </c>
    </row>
    <row r="2774" spans="1:4" x14ac:dyDescent="0.3">
      <c r="A2774" s="3" t="s">
        <v>37</v>
      </c>
      <c r="B2774" s="50">
        <v>4.25</v>
      </c>
      <c r="C2774" s="7">
        <v>318</v>
      </c>
      <c r="D2774" s="6" t="str">
        <f t="shared" si="43"/>
        <v>Yes</v>
      </c>
    </row>
    <row r="2775" spans="1:4" x14ac:dyDescent="0.3">
      <c r="A2775" s="3" t="s">
        <v>36</v>
      </c>
      <c r="B2775" s="50">
        <v>1.4</v>
      </c>
      <c r="C2775" s="7">
        <v>0</v>
      </c>
      <c r="D2775" s="6" t="str">
        <f t="shared" si="43"/>
        <v>No</v>
      </c>
    </row>
    <row r="2776" spans="1:4" x14ac:dyDescent="0.3">
      <c r="A2776" s="3" t="s">
        <v>36</v>
      </c>
      <c r="B2776" s="50">
        <v>2.33</v>
      </c>
      <c r="C2776" s="7">
        <v>0</v>
      </c>
      <c r="D2776" s="6" t="str">
        <f t="shared" si="43"/>
        <v>No</v>
      </c>
    </row>
    <row r="2777" spans="1:4" x14ac:dyDescent="0.3">
      <c r="A2777" s="3" t="s">
        <v>37</v>
      </c>
      <c r="B2777" s="50">
        <v>2.4</v>
      </c>
      <c r="C2777" s="7">
        <v>0</v>
      </c>
      <c r="D2777" s="6" t="str">
        <f t="shared" si="43"/>
        <v>No</v>
      </c>
    </row>
    <row r="2778" spans="1:4" x14ac:dyDescent="0.3">
      <c r="A2778" s="3" t="s">
        <v>37</v>
      </c>
      <c r="B2778" s="50">
        <v>5.3</v>
      </c>
      <c r="C2778" s="7">
        <v>84</v>
      </c>
      <c r="D2778" s="6" t="str">
        <f t="shared" si="43"/>
        <v>Yes</v>
      </c>
    </row>
    <row r="2779" spans="1:4" x14ac:dyDescent="0.3">
      <c r="A2779" s="3" t="s">
        <v>36</v>
      </c>
      <c r="B2779" s="50">
        <v>0.5</v>
      </c>
      <c r="C2779" s="7">
        <v>0</v>
      </c>
      <c r="D2779" s="6" t="str">
        <f t="shared" si="43"/>
        <v>No</v>
      </c>
    </row>
    <row r="2780" spans="1:4" x14ac:dyDescent="0.3">
      <c r="A2780" s="3" t="s">
        <v>36</v>
      </c>
      <c r="B2780" s="50">
        <v>4.7</v>
      </c>
      <c r="C2780" s="7">
        <v>0</v>
      </c>
      <c r="D2780" s="6" t="str">
        <f t="shared" si="43"/>
        <v>No</v>
      </c>
    </row>
    <row r="2781" spans="1:4" x14ac:dyDescent="0.3">
      <c r="A2781" s="3" t="s">
        <v>36</v>
      </c>
      <c r="B2781" s="50">
        <v>1</v>
      </c>
      <c r="C2781" s="7">
        <v>180</v>
      </c>
      <c r="D2781" s="6" t="str">
        <f t="shared" si="43"/>
        <v>Yes</v>
      </c>
    </row>
    <row r="2782" spans="1:4" x14ac:dyDescent="0.3">
      <c r="A2782" s="3" t="s">
        <v>36</v>
      </c>
      <c r="B2782" s="50">
        <v>2.2000000000000002</v>
      </c>
      <c r="C2782" s="7">
        <v>0</v>
      </c>
      <c r="D2782" s="6" t="str">
        <f t="shared" si="43"/>
        <v>No</v>
      </c>
    </row>
    <row r="2783" spans="1:4" x14ac:dyDescent="0.3">
      <c r="A2783" s="3" t="s">
        <v>36</v>
      </c>
      <c r="B2783" s="50">
        <v>1.1000000000000001</v>
      </c>
      <c r="C2783" s="7">
        <v>0</v>
      </c>
      <c r="D2783" s="6" t="str">
        <f t="shared" si="43"/>
        <v>No</v>
      </c>
    </row>
    <row r="2784" spans="1:4" x14ac:dyDescent="0.3">
      <c r="A2784" s="3" t="s">
        <v>36</v>
      </c>
      <c r="B2784" s="50">
        <v>6.67</v>
      </c>
      <c r="C2784" s="7">
        <v>0</v>
      </c>
      <c r="D2784" s="6" t="str">
        <f t="shared" si="43"/>
        <v>No</v>
      </c>
    </row>
    <row r="2785" spans="1:4" x14ac:dyDescent="0.3">
      <c r="A2785" s="3" t="s">
        <v>36</v>
      </c>
      <c r="B2785" s="50">
        <v>3.8</v>
      </c>
      <c r="C2785" s="7">
        <v>112</v>
      </c>
      <c r="D2785" s="6" t="str">
        <f t="shared" si="43"/>
        <v>Yes</v>
      </c>
    </row>
    <row r="2786" spans="1:4" x14ac:dyDescent="0.3">
      <c r="A2786" s="3" t="s">
        <v>36</v>
      </c>
      <c r="B2786" s="50">
        <v>0.3</v>
      </c>
      <c r="C2786" s="7">
        <v>218</v>
      </c>
      <c r="D2786" s="6" t="str">
        <f t="shared" si="43"/>
        <v>Yes</v>
      </c>
    </row>
    <row r="2787" spans="1:4" x14ac:dyDescent="0.3">
      <c r="A2787" s="3" t="s">
        <v>36</v>
      </c>
      <c r="B2787" s="50">
        <v>3.2</v>
      </c>
      <c r="C2787" s="7">
        <v>0</v>
      </c>
      <c r="D2787" s="6" t="str">
        <f t="shared" si="43"/>
        <v>No</v>
      </c>
    </row>
    <row r="2788" spans="1:4" x14ac:dyDescent="0.3">
      <c r="A2788" s="3" t="s">
        <v>36</v>
      </c>
      <c r="B2788" s="50">
        <v>0.5</v>
      </c>
      <c r="C2788" s="7">
        <v>0</v>
      </c>
      <c r="D2788" s="6" t="str">
        <f t="shared" si="43"/>
        <v>No</v>
      </c>
    </row>
    <row r="2789" spans="1:4" x14ac:dyDescent="0.3">
      <c r="A2789" s="3" t="s">
        <v>36</v>
      </c>
      <c r="B2789" s="50">
        <v>0.5</v>
      </c>
      <c r="C2789" s="7">
        <v>108</v>
      </c>
      <c r="D2789" s="6" t="str">
        <f t="shared" si="43"/>
        <v>Yes</v>
      </c>
    </row>
    <row r="2790" spans="1:4" x14ac:dyDescent="0.3">
      <c r="A2790" s="3" t="s">
        <v>36</v>
      </c>
      <c r="B2790" s="50">
        <v>0.2</v>
      </c>
      <c r="C2790" s="7">
        <v>0</v>
      </c>
      <c r="D2790" s="6" t="str">
        <f t="shared" si="43"/>
        <v>No</v>
      </c>
    </row>
    <row r="2791" spans="1:4" x14ac:dyDescent="0.3">
      <c r="A2791" s="3" t="s">
        <v>37</v>
      </c>
      <c r="B2791" s="50">
        <v>8</v>
      </c>
      <c r="C2791" s="7">
        <v>0</v>
      </c>
      <c r="D2791" s="6" t="str">
        <f t="shared" si="43"/>
        <v>No</v>
      </c>
    </row>
    <row r="2792" spans="1:4" x14ac:dyDescent="0.3">
      <c r="A2792" s="3" t="s">
        <v>36</v>
      </c>
      <c r="B2792" s="50">
        <v>1.1000000000000001</v>
      </c>
      <c r="C2792" s="7">
        <v>0</v>
      </c>
      <c r="D2792" s="6" t="str">
        <f t="shared" si="43"/>
        <v>No</v>
      </c>
    </row>
    <row r="2793" spans="1:4" x14ac:dyDescent="0.3">
      <c r="A2793" s="3" t="s">
        <v>36</v>
      </c>
      <c r="B2793" s="50">
        <v>2.2000000000000002</v>
      </c>
      <c r="C2793" s="7">
        <v>0</v>
      </c>
      <c r="D2793" s="6" t="str">
        <f t="shared" si="43"/>
        <v>No</v>
      </c>
    </row>
    <row r="2794" spans="1:4" x14ac:dyDescent="0.3">
      <c r="A2794" s="3" t="s">
        <v>37</v>
      </c>
      <c r="B2794" s="50">
        <v>10</v>
      </c>
      <c r="C2794" s="7">
        <v>0</v>
      </c>
      <c r="D2794" s="6" t="str">
        <f t="shared" si="43"/>
        <v>No</v>
      </c>
    </row>
    <row r="2795" spans="1:4" x14ac:dyDescent="0.3">
      <c r="A2795" s="3" t="s">
        <v>36</v>
      </c>
      <c r="B2795" s="50">
        <v>0.3</v>
      </c>
      <c r="C2795" s="7">
        <v>0</v>
      </c>
      <c r="D2795" s="6" t="str">
        <f t="shared" si="43"/>
        <v>No</v>
      </c>
    </row>
    <row r="2796" spans="1:4" x14ac:dyDescent="0.3">
      <c r="A2796" s="3" t="s">
        <v>37</v>
      </c>
      <c r="B2796" s="50">
        <v>3.5</v>
      </c>
      <c r="C2796" s="7">
        <v>0</v>
      </c>
      <c r="D2796" s="6" t="str">
        <f t="shared" si="43"/>
        <v>No</v>
      </c>
    </row>
    <row r="2797" spans="1:4" x14ac:dyDescent="0.3">
      <c r="A2797" s="3" t="s">
        <v>36</v>
      </c>
      <c r="B2797" s="50">
        <v>0.6</v>
      </c>
      <c r="C2797" s="7">
        <v>0</v>
      </c>
      <c r="D2797" s="6" t="str">
        <f t="shared" si="43"/>
        <v>No</v>
      </c>
    </row>
    <row r="2798" spans="1:4" x14ac:dyDescent="0.3">
      <c r="A2798" s="3" t="s">
        <v>36</v>
      </c>
      <c r="B2798" s="50">
        <v>2.1</v>
      </c>
      <c r="C2798" s="7">
        <v>0</v>
      </c>
      <c r="D2798" s="6" t="str">
        <f t="shared" si="43"/>
        <v>No</v>
      </c>
    </row>
    <row r="2799" spans="1:4" x14ac:dyDescent="0.3">
      <c r="A2799" s="3" t="s">
        <v>36</v>
      </c>
      <c r="B2799" s="50">
        <v>0.1</v>
      </c>
      <c r="C2799" s="7">
        <v>307</v>
      </c>
      <c r="D2799" s="6" t="str">
        <f t="shared" si="43"/>
        <v>Yes</v>
      </c>
    </row>
    <row r="2800" spans="1:4" x14ac:dyDescent="0.3">
      <c r="A2800" s="3" t="s">
        <v>36</v>
      </c>
      <c r="B2800" s="50">
        <v>6.67</v>
      </c>
      <c r="C2800" s="7">
        <v>0</v>
      </c>
      <c r="D2800" s="6" t="str">
        <f t="shared" si="43"/>
        <v>No</v>
      </c>
    </row>
    <row r="2801" spans="1:4" x14ac:dyDescent="0.3">
      <c r="A2801" s="3" t="s">
        <v>36</v>
      </c>
      <c r="B2801" s="50">
        <v>1</v>
      </c>
      <c r="C2801" s="7">
        <v>0</v>
      </c>
      <c r="D2801" s="6" t="str">
        <f t="shared" si="43"/>
        <v>No</v>
      </c>
    </row>
    <row r="2802" spans="1:4" x14ac:dyDescent="0.3">
      <c r="A2802" s="3" t="s">
        <v>36</v>
      </c>
      <c r="B2802" s="50">
        <v>0.7</v>
      </c>
      <c r="C2802" s="7">
        <v>0</v>
      </c>
      <c r="D2802" s="6" t="str">
        <f t="shared" si="43"/>
        <v>No</v>
      </c>
    </row>
    <row r="2803" spans="1:4" x14ac:dyDescent="0.3">
      <c r="A2803" s="3" t="s">
        <v>36</v>
      </c>
      <c r="B2803" s="50">
        <v>0.1</v>
      </c>
      <c r="C2803" s="7">
        <v>0</v>
      </c>
      <c r="D2803" s="6" t="str">
        <f t="shared" si="43"/>
        <v>No</v>
      </c>
    </row>
    <row r="2804" spans="1:4" x14ac:dyDescent="0.3">
      <c r="A2804" s="3" t="s">
        <v>36</v>
      </c>
      <c r="B2804" s="50">
        <v>2.4</v>
      </c>
      <c r="C2804" s="7">
        <v>0</v>
      </c>
      <c r="D2804" s="6" t="str">
        <f t="shared" si="43"/>
        <v>No</v>
      </c>
    </row>
    <row r="2805" spans="1:4" x14ac:dyDescent="0.3">
      <c r="A2805" s="3" t="s">
        <v>36</v>
      </c>
      <c r="B2805" s="50">
        <v>0.3</v>
      </c>
      <c r="C2805" s="7">
        <v>0</v>
      </c>
      <c r="D2805" s="6" t="str">
        <f t="shared" si="43"/>
        <v>No</v>
      </c>
    </row>
    <row r="2806" spans="1:4" x14ac:dyDescent="0.3">
      <c r="A2806" s="3" t="s">
        <v>36</v>
      </c>
      <c r="B2806" s="50">
        <v>0.3</v>
      </c>
      <c r="C2806" s="7">
        <v>0</v>
      </c>
      <c r="D2806" s="6" t="str">
        <f t="shared" si="43"/>
        <v>No</v>
      </c>
    </row>
    <row r="2807" spans="1:4" x14ac:dyDescent="0.3">
      <c r="A2807" s="3" t="s">
        <v>36</v>
      </c>
      <c r="B2807" s="50">
        <v>5.2</v>
      </c>
      <c r="C2807" s="7">
        <v>0</v>
      </c>
      <c r="D2807" s="6" t="str">
        <f t="shared" si="43"/>
        <v>No</v>
      </c>
    </row>
    <row r="2808" spans="1:4" x14ac:dyDescent="0.3">
      <c r="A2808" s="3" t="s">
        <v>36</v>
      </c>
      <c r="B2808" s="50">
        <v>5.2</v>
      </c>
      <c r="C2808" s="7">
        <v>0</v>
      </c>
      <c r="D2808" s="6" t="str">
        <f t="shared" si="43"/>
        <v>No</v>
      </c>
    </row>
    <row r="2809" spans="1:4" x14ac:dyDescent="0.3">
      <c r="A2809" s="3" t="s">
        <v>36</v>
      </c>
      <c r="B2809" s="50">
        <v>2.2000000000000002</v>
      </c>
      <c r="C2809" s="7">
        <v>115</v>
      </c>
      <c r="D2809" s="6" t="str">
        <f t="shared" si="43"/>
        <v>Yes</v>
      </c>
    </row>
    <row r="2810" spans="1:4" x14ac:dyDescent="0.3">
      <c r="A2810" s="3" t="s">
        <v>37</v>
      </c>
      <c r="B2810" s="50">
        <v>4.7</v>
      </c>
      <c r="C2810" s="7">
        <v>221</v>
      </c>
      <c r="D2810" s="6" t="str">
        <f t="shared" si="43"/>
        <v>Yes</v>
      </c>
    </row>
    <row r="2811" spans="1:4" x14ac:dyDescent="0.3">
      <c r="A2811" s="3" t="s">
        <v>36</v>
      </c>
      <c r="B2811" s="50">
        <v>0.4</v>
      </c>
      <c r="C2811" s="7">
        <v>325</v>
      </c>
      <c r="D2811" s="6" t="str">
        <f t="shared" si="43"/>
        <v>Yes</v>
      </c>
    </row>
    <row r="2812" spans="1:4" x14ac:dyDescent="0.3">
      <c r="A2812" s="3" t="s">
        <v>37</v>
      </c>
      <c r="B2812" s="50">
        <v>1.2</v>
      </c>
      <c r="C2812" s="7">
        <v>0</v>
      </c>
      <c r="D2812" s="6" t="str">
        <f t="shared" si="43"/>
        <v>No</v>
      </c>
    </row>
    <row r="2813" spans="1:4" x14ac:dyDescent="0.3">
      <c r="A2813" s="3" t="s">
        <v>36</v>
      </c>
      <c r="B2813" s="50">
        <v>1</v>
      </c>
      <c r="C2813" s="7">
        <v>0</v>
      </c>
      <c r="D2813" s="6" t="str">
        <f t="shared" si="43"/>
        <v>No</v>
      </c>
    </row>
    <row r="2814" spans="1:4" x14ac:dyDescent="0.3">
      <c r="A2814" s="3" t="s">
        <v>36</v>
      </c>
      <c r="B2814" s="50">
        <v>0.5</v>
      </c>
      <c r="C2814" s="7">
        <v>0</v>
      </c>
      <c r="D2814" s="6" t="str">
        <f t="shared" si="43"/>
        <v>No</v>
      </c>
    </row>
    <row r="2815" spans="1:4" x14ac:dyDescent="0.3">
      <c r="A2815" s="3" t="s">
        <v>36</v>
      </c>
      <c r="B2815" s="50">
        <v>2.67</v>
      </c>
      <c r="C2815" s="7">
        <v>100</v>
      </c>
      <c r="D2815" s="6" t="str">
        <f t="shared" si="43"/>
        <v>Yes</v>
      </c>
    </row>
    <row r="2816" spans="1:4" x14ac:dyDescent="0.3">
      <c r="A2816" s="3" t="s">
        <v>36</v>
      </c>
      <c r="B2816" s="50">
        <v>0.4</v>
      </c>
      <c r="C2816" s="7">
        <v>0</v>
      </c>
      <c r="D2816" s="6" t="str">
        <f t="shared" si="43"/>
        <v>No</v>
      </c>
    </row>
    <row r="2817" spans="1:4" x14ac:dyDescent="0.3">
      <c r="A2817" s="3" t="s">
        <v>36</v>
      </c>
      <c r="B2817" s="50">
        <v>0.7</v>
      </c>
      <c r="C2817" s="7">
        <v>130</v>
      </c>
      <c r="D2817" s="6" t="str">
        <f t="shared" si="43"/>
        <v>Yes</v>
      </c>
    </row>
    <row r="2818" spans="1:4" x14ac:dyDescent="0.3">
      <c r="A2818" s="3" t="s">
        <v>36</v>
      </c>
      <c r="B2818" s="50">
        <v>0.5</v>
      </c>
      <c r="C2818" s="7">
        <v>0</v>
      </c>
      <c r="D2818" s="6" t="str">
        <f t="shared" si="43"/>
        <v>No</v>
      </c>
    </row>
    <row r="2819" spans="1:4" x14ac:dyDescent="0.3">
      <c r="A2819" s="3" t="s">
        <v>36</v>
      </c>
      <c r="B2819" s="50">
        <v>2.5</v>
      </c>
      <c r="C2819" s="7">
        <v>0</v>
      </c>
      <c r="D2819" s="6" t="str">
        <f t="shared" ref="D2819:D2882" si="44">IF(C2819=0,"No","Yes")</f>
        <v>No</v>
      </c>
    </row>
    <row r="2820" spans="1:4" x14ac:dyDescent="0.3">
      <c r="A2820" s="3" t="s">
        <v>36</v>
      </c>
      <c r="B2820" s="50">
        <v>0.5</v>
      </c>
      <c r="C2820" s="7">
        <v>0</v>
      </c>
      <c r="D2820" s="6" t="str">
        <f t="shared" si="44"/>
        <v>No</v>
      </c>
    </row>
    <row r="2821" spans="1:4" x14ac:dyDescent="0.3">
      <c r="A2821" s="3" t="s">
        <v>37</v>
      </c>
      <c r="B2821" s="50">
        <v>5.4</v>
      </c>
      <c r="C2821" s="7">
        <v>0</v>
      </c>
      <c r="D2821" s="6" t="str">
        <f t="shared" si="44"/>
        <v>No</v>
      </c>
    </row>
    <row r="2822" spans="1:4" x14ac:dyDescent="0.3">
      <c r="A2822" s="3" t="s">
        <v>36</v>
      </c>
      <c r="B2822" s="50">
        <v>3.2</v>
      </c>
      <c r="C2822" s="7">
        <v>0</v>
      </c>
      <c r="D2822" s="6" t="str">
        <f t="shared" si="44"/>
        <v>No</v>
      </c>
    </row>
    <row r="2823" spans="1:4" x14ac:dyDescent="0.3">
      <c r="A2823" s="3" t="s">
        <v>36</v>
      </c>
      <c r="B2823" s="50">
        <v>3.4</v>
      </c>
      <c r="C2823" s="7">
        <v>0</v>
      </c>
      <c r="D2823" s="6" t="str">
        <f t="shared" si="44"/>
        <v>No</v>
      </c>
    </row>
    <row r="2824" spans="1:4" x14ac:dyDescent="0.3">
      <c r="A2824" s="3" t="s">
        <v>36</v>
      </c>
      <c r="B2824" s="50">
        <v>0.6</v>
      </c>
      <c r="C2824" s="7">
        <v>0</v>
      </c>
      <c r="D2824" s="6" t="str">
        <f t="shared" si="44"/>
        <v>No</v>
      </c>
    </row>
    <row r="2825" spans="1:4" x14ac:dyDescent="0.3">
      <c r="A2825" s="3" t="s">
        <v>36</v>
      </c>
      <c r="B2825" s="50">
        <v>1.1000000000000001</v>
      </c>
      <c r="C2825" s="7">
        <v>0</v>
      </c>
      <c r="D2825" s="6" t="str">
        <f t="shared" si="44"/>
        <v>No</v>
      </c>
    </row>
    <row r="2826" spans="1:4" x14ac:dyDescent="0.3">
      <c r="A2826" s="3" t="s">
        <v>36</v>
      </c>
      <c r="B2826" s="50">
        <v>2.8</v>
      </c>
      <c r="C2826" s="7">
        <v>271</v>
      </c>
      <c r="D2826" s="6" t="str">
        <f t="shared" si="44"/>
        <v>Yes</v>
      </c>
    </row>
    <row r="2827" spans="1:4" x14ac:dyDescent="0.3">
      <c r="A2827" s="3" t="s">
        <v>36</v>
      </c>
      <c r="B2827" s="50">
        <v>0.1</v>
      </c>
      <c r="C2827" s="7">
        <v>0</v>
      </c>
      <c r="D2827" s="6" t="str">
        <f t="shared" si="44"/>
        <v>No</v>
      </c>
    </row>
    <row r="2828" spans="1:4" x14ac:dyDescent="0.3">
      <c r="A2828" s="3" t="s">
        <v>36</v>
      </c>
      <c r="B2828" s="50">
        <v>0.5</v>
      </c>
      <c r="C2828" s="7">
        <v>0</v>
      </c>
      <c r="D2828" s="6" t="str">
        <f t="shared" si="44"/>
        <v>No</v>
      </c>
    </row>
    <row r="2829" spans="1:4" x14ac:dyDescent="0.3">
      <c r="A2829" s="3" t="s">
        <v>36</v>
      </c>
      <c r="B2829" s="50">
        <v>1.9</v>
      </c>
      <c r="C2829" s="7">
        <v>110</v>
      </c>
      <c r="D2829" s="6" t="str">
        <f t="shared" si="44"/>
        <v>Yes</v>
      </c>
    </row>
    <row r="2830" spans="1:4" x14ac:dyDescent="0.3">
      <c r="A2830" s="3" t="s">
        <v>36</v>
      </c>
      <c r="B2830" s="50">
        <v>0.5</v>
      </c>
      <c r="C2830" s="7">
        <v>0</v>
      </c>
      <c r="D2830" s="6" t="str">
        <f t="shared" si="44"/>
        <v>No</v>
      </c>
    </row>
    <row r="2831" spans="1:4" x14ac:dyDescent="0.3">
      <c r="A2831" s="3" t="s">
        <v>36</v>
      </c>
      <c r="B2831" s="50">
        <v>1.8</v>
      </c>
      <c r="C2831" s="7">
        <v>0</v>
      </c>
      <c r="D2831" s="6" t="str">
        <f t="shared" si="44"/>
        <v>No</v>
      </c>
    </row>
    <row r="2832" spans="1:4" x14ac:dyDescent="0.3">
      <c r="A2832" s="3" t="s">
        <v>36</v>
      </c>
      <c r="B2832" s="50">
        <v>2.2000000000000002</v>
      </c>
      <c r="C2832" s="7">
        <v>0</v>
      </c>
      <c r="D2832" s="6" t="str">
        <f t="shared" si="44"/>
        <v>No</v>
      </c>
    </row>
    <row r="2833" spans="1:4" x14ac:dyDescent="0.3">
      <c r="A2833" s="3" t="s">
        <v>36</v>
      </c>
      <c r="B2833" s="50">
        <v>0</v>
      </c>
      <c r="C2833" s="7">
        <v>96</v>
      </c>
      <c r="D2833" s="6" t="str">
        <f t="shared" si="44"/>
        <v>Yes</v>
      </c>
    </row>
    <row r="2834" spans="1:4" x14ac:dyDescent="0.3">
      <c r="A2834" s="3" t="s">
        <v>36</v>
      </c>
      <c r="B2834" s="50">
        <v>2</v>
      </c>
      <c r="C2834" s="7">
        <v>0</v>
      </c>
      <c r="D2834" s="6" t="str">
        <f t="shared" si="44"/>
        <v>No</v>
      </c>
    </row>
    <row r="2835" spans="1:4" x14ac:dyDescent="0.3">
      <c r="A2835" s="3" t="s">
        <v>36</v>
      </c>
      <c r="B2835" s="50">
        <v>2.33</v>
      </c>
      <c r="C2835" s="7">
        <v>0</v>
      </c>
      <c r="D2835" s="6" t="str">
        <f t="shared" si="44"/>
        <v>No</v>
      </c>
    </row>
    <row r="2836" spans="1:4" x14ac:dyDescent="0.3">
      <c r="A2836" s="3" t="s">
        <v>36</v>
      </c>
      <c r="B2836" s="50">
        <v>0.7</v>
      </c>
      <c r="C2836" s="7">
        <v>0</v>
      </c>
      <c r="D2836" s="6" t="str">
        <f t="shared" si="44"/>
        <v>No</v>
      </c>
    </row>
    <row r="2837" spans="1:4" x14ac:dyDescent="0.3">
      <c r="A2837" s="3" t="s">
        <v>36</v>
      </c>
      <c r="B2837" s="50">
        <v>0.6</v>
      </c>
      <c r="C2837" s="7">
        <v>0</v>
      </c>
      <c r="D2837" s="6" t="str">
        <f t="shared" si="44"/>
        <v>No</v>
      </c>
    </row>
    <row r="2838" spans="1:4" x14ac:dyDescent="0.3">
      <c r="A2838" s="3" t="s">
        <v>36</v>
      </c>
      <c r="B2838" s="50">
        <v>0.1</v>
      </c>
      <c r="C2838" s="7">
        <v>0</v>
      </c>
      <c r="D2838" s="6" t="str">
        <f t="shared" si="44"/>
        <v>No</v>
      </c>
    </row>
    <row r="2839" spans="1:4" x14ac:dyDescent="0.3">
      <c r="A2839" s="3" t="s">
        <v>36</v>
      </c>
      <c r="B2839" s="50">
        <v>0.2</v>
      </c>
      <c r="C2839" s="7">
        <v>0</v>
      </c>
      <c r="D2839" s="6" t="str">
        <f t="shared" si="44"/>
        <v>No</v>
      </c>
    </row>
    <row r="2840" spans="1:4" x14ac:dyDescent="0.3">
      <c r="A2840" s="3" t="s">
        <v>36</v>
      </c>
      <c r="B2840" s="50">
        <v>2.33</v>
      </c>
      <c r="C2840" s="7">
        <v>0</v>
      </c>
      <c r="D2840" s="6" t="str">
        <f t="shared" si="44"/>
        <v>No</v>
      </c>
    </row>
    <row r="2841" spans="1:4" x14ac:dyDescent="0.3">
      <c r="A2841" s="3" t="s">
        <v>36</v>
      </c>
      <c r="B2841" s="50">
        <v>0.3</v>
      </c>
      <c r="C2841" s="7">
        <v>96</v>
      </c>
      <c r="D2841" s="6" t="str">
        <f t="shared" si="44"/>
        <v>Yes</v>
      </c>
    </row>
    <row r="2842" spans="1:4" x14ac:dyDescent="0.3">
      <c r="A2842" s="3" t="s">
        <v>36</v>
      </c>
      <c r="B2842" s="50">
        <v>5</v>
      </c>
      <c r="C2842" s="7">
        <v>0</v>
      </c>
      <c r="D2842" s="6" t="str">
        <f t="shared" si="44"/>
        <v>No</v>
      </c>
    </row>
    <row r="2843" spans="1:4" x14ac:dyDescent="0.3">
      <c r="A2843" s="3" t="s">
        <v>36</v>
      </c>
      <c r="B2843" s="50">
        <v>1.1000000000000001</v>
      </c>
      <c r="C2843" s="7">
        <v>0</v>
      </c>
      <c r="D2843" s="6" t="str">
        <f t="shared" si="44"/>
        <v>No</v>
      </c>
    </row>
    <row r="2844" spans="1:4" x14ac:dyDescent="0.3">
      <c r="A2844" s="3" t="s">
        <v>36</v>
      </c>
      <c r="B2844" s="50">
        <v>2.67</v>
      </c>
      <c r="C2844" s="7">
        <v>161</v>
      </c>
      <c r="D2844" s="6" t="str">
        <f t="shared" si="44"/>
        <v>Yes</v>
      </c>
    </row>
    <row r="2845" spans="1:4" x14ac:dyDescent="0.3">
      <c r="A2845" s="3" t="s">
        <v>36</v>
      </c>
      <c r="B2845" s="50">
        <v>0.8</v>
      </c>
      <c r="C2845" s="7">
        <v>0</v>
      </c>
      <c r="D2845" s="6" t="str">
        <f t="shared" si="44"/>
        <v>No</v>
      </c>
    </row>
    <row r="2846" spans="1:4" x14ac:dyDescent="0.3">
      <c r="A2846" s="3" t="s">
        <v>37</v>
      </c>
      <c r="B2846" s="50">
        <v>1.3</v>
      </c>
      <c r="C2846" s="7">
        <v>0</v>
      </c>
      <c r="D2846" s="6" t="str">
        <f t="shared" si="44"/>
        <v>No</v>
      </c>
    </row>
    <row r="2847" spans="1:4" x14ac:dyDescent="0.3">
      <c r="A2847" s="3" t="s">
        <v>36</v>
      </c>
      <c r="B2847" s="50">
        <v>1.9</v>
      </c>
      <c r="C2847" s="7">
        <v>0</v>
      </c>
      <c r="D2847" s="6" t="str">
        <f t="shared" si="44"/>
        <v>No</v>
      </c>
    </row>
    <row r="2848" spans="1:4" x14ac:dyDescent="0.3">
      <c r="A2848" s="3" t="s">
        <v>36</v>
      </c>
      <c r="B2848" s="50">
        <v>0.3</v>
      </c>
      <c r="C2848" s="7">
        <v>0</v>
      </c>
      <c r="D2848" s="6" t="str">
        <f t="shared" si="44"/>
        <v>No</v>
      </c>
    </row>
    <row r="2849" spans="1:4" x14ac:dyDescent="0.3">
      <c r="A2849" s="3" t="s">
        <v>36</v>
      </c>
      <c r="B2849" s="50">
        <v>5.2</v>
      </c>
      <c r="C2849" s="7">
        <v>79</v>
      </c>
      <c r="D2849" s="6" t="str">
        <f t="shared" si="44"/>
        <v>Yes</v>
      </c>
    </row>
    <row r="2850" spans="1:4" x14ac:dyDescent="0.3">
      <c r="A2850" s="3" t="s">
        <v>36</v>
      </c>
      <c r="B2850" s="50">
        <v>1.7</v>
      </c>
      <c r="C2850" s="7">
        <v>0</v>
      </c>
      <c r="D2850" s="6" t="str">
        <f t="shared" si="44"/>
        <v>No</v>
      </c>
    </row>
    <row r="2851" spans="1:4" x14ac:dyDescent="0.3">
      <c r="A2851" s="3" t="s">
        <v>36</v>
      </c>
      <c r="B2851" s="50">
        <v>1.5</v>
      </c>
      <c r="C2851" s="7">
        <v>0</v>
      </c>
      <c r="D2851" s="6" t="str">
        <f t="shared" si="44"/>
        <v>No</v>
      </c>
    </row>
    <row r="2852" spans="1:4" x14ac:dyDescent="0.3">
      <c r="A2852" s="3" t="s">
        <v>36</v>
      </c>
      <c r="B2852" s="50">
        <v>1.8</v>
      </c>
      <c r="C2852" s="7">
        <v>0</v>
      </c>
      <c r="D2852" s="6" t="str">
        <f t="shared" si="44"/>
        <v>No</v>
      </c>
    </row>
    <row r="2853" spans="1:4" x14ac:dyDescent="0.3">
      <c r="A2853" s="3" t="s">
        <v>36</v>
      </c>
      <c r="B2853" s="50">
        <v>2</v>
      </c>
      <c r="C2853" s="7">
        <v>0</v>
      </c>
      <c r="D2853" s="6" t="str">
        <f t="shared" si="44"/>
        <v>No</v>
      </c>
    </row>
    <row r="2854" spans="1:4" x14ac:dyDescent="0.3">
      <c r="A2854" s="3" t="s">
        <v>36</v>
      </c>
      <c r="B2854" s="50">
        <v>2.1</v>
      </c>
      <c r="C2854" s="7">
        <v>0</v>
      </c>
      <c r="D2854" s="6" t="str">
        <f t="shared" si="44"/>
        <v>No</v>
      </c>
    </row>
    <row r="2855" spans="1:4" x14ac:dyDescent="0.3">
      <c r="A2855" s="3" t="s">
        <v>36</v>
      </c>
      <c r="B2855" s="50">
        <v>2.2000000000000002</v>
      </c>
      <c r="C2855" s="7">
        <v>0</v>
      </c>
      <c r="D2855" s="6" t="str">
        <f t="shared" si="44"/>
        <v>No</v>
      </c>
    </row>
    <row r="2856" spans="1:4" x14ac:dyDescent="0.3">
      <c r="A2856" s="3" t="s">
        <v>36</v>
      </c>
      <c r="B2856" s="50">
        <v>0.2</v>
      </c>
      <c r="C2856" s="7">
        <v>0</v>
      </c>
      <c r="D2856" s="6" t="str">
        <f t="shared" si="44"/>
        <v>No</v>
      </c>
    </row>
    <row r="2857" spans="1:4" x14ac:dyDescent="0.3">
      <c r="A2857" s="3" t="s">
        <v>36</v>
      </c>
      <c r="B2857" s="50">
        <v>1.9</v>
      </c>
      <c r="C2857" s="7">
        <v>0</v>
      </c>
      <c r="D2857" s="6" t="str">
        <f t="shared" si="44"/>
        <v>No</v>
      </c>
    </row>
    <row r="2858" spans="1:4" x14ac:dyDescent="0.3">
      <c r="A2858" s="3" t="s">
        <v>36</v>
      </c>
      <c r="B2858" s="50">
        <v>8.8000000000000007</v>
      </c>
      <c r="C2858" s="7">
        <v>0</v>
      </c>
      <c r="D2858" s="6" t="str">
        <f t="shared" si="44"/>
        <v>No</v>
      </c>
    </row>
    <row r="2859" spans="1:4" x14ac:dyDescent="0.3">
      <c r="A2859" s="3" t="s">
        <v>36</v>
      </c>
      <c r="B2859" s="50">
        <v>7.6</v>
      </c>
      <c r="C2859" s="7">
        <v>464</v>
      </c>
      <c r="D2859" s="6" t="str">
        <f t="shared" si="44"/>
        <v>Yes</v>
      </c>
    </row>
    <row r="2860" spans="1:4" x14ac:dyDescent="0.3">
      <c r="A2860" s="3" t="s">
        <v>36</v>
      </c>
      <c r="B2860" s="50">
        <v>2.2000000000000002</v>
      </c>
      <c r="C2860" s="7">
        <v>0</v>
      </c>
      <c r="D2860" s="6" t="str">
        <f t="shared" si="44"/>
        <v>No</v>
      </c>
    </row>
    <row r="2861" spans="1:4" x14ac:dyDescent="0.3">
      <c r="A2861" s="3" t="s">
        <v>36</v>
      </c>
      <c r="B2861" s="50">
        <v>0.3</v>
      </c>
      <c r="C2861" s="7">
        <v>0</v>
      </c>
      <c r="D2861" s="6" t="str">
        <f t="shared" si="44"/>
        <v>No</v>
      </c>
    </row>
    <row r="2862" spans="1:4" x14ac:dyDescent="0.3">
      <c r="A2862" s="3" t="s">
        <v>36</v>
      </c>
      <c r="B2862" s="50">
        <v>0.7</v>
      </c>
      <c r="C2862" s="7">
        <v>0</v>
      </c>
      <c r="D2862" s="6" t="str">
        <f t="shared" si="44"/>
        <v>No</v>
      </c>
    </row>
    <row r="2863" spans="1:4" x14ac:dyDescent="0.3">
      <c r="A2863" s="3" t="s">
        <v>36</v>
      </c>
      <c r="B2863" s="50">
        <v>0.2</v>
      </c>
      <c r="C2863" s="7">
        <v>102</v>
      </c>
      <c r="D2863" s="6" t="str">
        <f t="shared" si="44"/>
        <v>Yes</v>
      </c>
    </row>
    <row r="2864" spans="1:4" x14ac:dyDescent="0.3">
      <c r="A2864" s="3" t="s">
        <v>36</v>
      </c>
      <c r="B2864" s="50">
        <v>0</v>
      </c>
      <c r="C2864" s="7">
        <v>0</v>
      </c>
      <c r="D2864" s="6" t="str">
        <f t="shared" si="44"/>
        <v>No</v>
      </c>
    </row>
    <row r="2865" spans="1:4" x14ac:dyDescent="0.3">
      <c r="A2865" s="3" t="s">
        <v>36</v>
      </c>
      <c r="B2865" s="50">
        <v>0.3</v>
      </c>
      <c r="C2865" s="7">
        <v>0</v>
      </c>
      <c r="D2865" s="6" t="str">
        <f t="shared" si="44"/>
        <v>No</v>
      </c>
    </row>
    <row r="2866" spans="1:4" x14ac:dyDescent="0.3">
      <c r="A2866" s="3" t="s">
        <v>36</v>
      </c>
      <c r="B2866" s="50">
        <v>0.8</v>
      </c>
      <c r="C2866" s="7">
        <v>91</v>
      </c>
      <c r="D2866" s="6" t="str">
        <f t="shared" si="44"/>
        <v>Yes</v>
      </c>
    </row>
    <row r="2867" spans="1:4" x14ac:dyDescent="0.3">
      <c r="A2867" s="3" t="s">
        <v>36</v>
      </c>
      <c r="B2867" s="50">
        <v>1.7</v>
      </c>
      <c r="C2867" s="7">
        <v>0</v>
      </c>
      <c r="D2867" s="6" t="str">
        <f t="shared" si="44"/>
        <v>No</v>
      </c>
    </row>
    <row r="2868" spans="1:4" x14ac:dyDescent="0.3">
      <c r="A2868" s="3" t="s">
        <v>36</v>
      </c>
      <c r="B2868" s="50">
        <v>0.3</v>
      </c>
      <c r="C2868" s="7">
        <v>179</v>
      </c>
      <c r="D2868" s="6" t="str">
        <f t="shared" si="44"/>
        <v>Yes</v>
      </c>
    </row>
    <row r="2869" spans="1:4" x14ac:dyDescent="0.3">
      <c r="A2869" s="3" t="s">
        <v>36</v>
      </c>
      <c r="B2869" s="50">
        <v>0.1</v>
      </c>
      <c r="C2869" s="7">
        <v>0</v>
      </c>
      <c r="D2869" s="6" t="str">
        <f t="shared" si="44"/>
        <v>No</v>
      </c>
    </row>
    <row r="2870" spans="1:4" x14ac:dyDescent="0.3">
      <c r="A2870" s="3" t="s">
        <v>36</v>
      </c>
      <c r="B2870" s="50">
        <v>1</v>
      </c>
      <c r="C2870" s="7">
        <v>0</v>
      </c>
      <c r="D2870" s="6" t="str">
        <f t="shared" si="44"/>
        <v>No</v>
      </c>
    </row>
    <row r="2871" spans="1:4" x14ac:dyDescent="0.3">
      <c r="A2871" s="3" t="s">
        <v>36</v>
      </c>
      <c r="B2871" s="50">
        <v>0.8</v>
      </c>
      <c r="C2871" s="7">
        <v>154</v>
      </c>
      <c r="D2871" s="6" t="str">
        <f t="shared" si="44"/>
        <v>Yes</v>
      </c>
    </row>
    <row r="2872" spans="1:4" x14ac:dyDescent="0.3">
      <c r="A2872" s="3" t="s">
        <v>36</v>
      </c>
      <c r="B2872" s="50">
        <v>5</v>
      </c>
      <c r="C2872" s="7">
        <v>0</v>
      </c>
      <c r="D2872" s="6" t="str">
        <f t="shared" si="44"/>
        <v>No</v>
      </c>
    </row>
    <row r="2873" spans="1:4" x14ac:dyDescent="0.3">
      <c r="A2873" s="3" t="s">
        <v>36</v>
      </c>
      <c r="B2873" s="50">
        <v>0.5</v>
      </c>
      <c r="C2873" s="7">
        <v>144</v>
      </c>
      <c r="D2873" s="6" t="str">
        <f t="shared" si="44"/>
        <v>Yes</v>
      </c>
    </row>
    <row r="2874" spans="1:4" x14ac:dyDescent="0.3">
      <c r="A2874" s="3" t="s">
        <v>36</v>
      </c>
      <c r="B2874" s="50">
        <v>0.3</v>
      </c>
      <c r="C2874" s="7">
        <v>0</v>
      </c>
      <c r="D2874" s="6" t="str">
        <f t="shared" si="44"/>
        <v>No</v>
      </c>
    </row>
    <row r="2875" spans="1:4" x14ac:dyDescent="0.3">
      <c r="A2875" s="3" t="s">
        <v>36</v>
      </c>
      <c r="B2875" s="50">
        <v>0.6</v>
      </c>
      <c r="C2875" s="7">
        <v>0</v>
      </c>
      <c r="D2875" s="6" t="str">
        <f t="shared" si="44"/>
        <v>No</v>
      </c>
    </row>
    <row r="2876" spans="1:4" x14ac:dyDescent="0.3">
      <c r="A2876" s="3" t="s">
        <v>36</v>
      </c>
      <c r="B2876" s="50">
        <v>2.33</v>
      </c>
      <c r="C2876" s="7">
        <v>0</v>
      </c>
      <c r="D2876" s="6" t="str">
        <f t="shared" si="44"/>
        <v>No</v>
      </c>
    </row>
    <row r="2877" spans="1:4" x14ac:dyDescent="0.3">
      <c r="A2877" s="3" t="s">
        <v>36</v>
      </c>
      <c r="B2877" s="50">
        <v>0.3</v>
      </c>
      <c r="C2877" s="7">
        <v>120</v>
      </c>
      <c r="D2877" s="6" t="str">
        <f t="shared" si="44"/>
        <v>Yes</v>
      </c>
    </row>
    <row r="2878" spans="1:4" x14ac:dyDescent="0.3">
      <c r="A2878" s="3" t="s">
        <v>36</v>
      </c>
      <c r="B2878" s="50">
        <v>2.4</v>
      </c>
      <c r="C2878" s="7">
        <v>0</v>
      </c>
      <c r="D2878" s="6" t="str">
        <f t="shared" si="44"/>
        <v>No</v>
      </c>
    </row>
    <row r="2879" spans="1:4" x14ac:dyDescent="0.3">
      <c r="A2879" s="3" t="s">
        <v>37</v>
      </c>
      <c r="B2879" s="50">
        <v>0.7</v>
      </c>
      <c r="C2879" s="7">
        <v>0</v>
      </c>
      <c r="D2879" s="6" t="str">
        <f t="shared" si="44"/>
        <v>No</v>
      </c>
    </row>
    <row r="2880" spans="1:4" x14ac:dyDescent="0.3">
      <c r="A2880" s="3" t="s">
        <v>36</v>
      </c>
      <c r="B2880" s="50">
        <v>2.4</v>
      </c>
      <c r="C2880" s="7">
        <v>0</v>
      </c>
      <c r="D2880" s="6" t="str">
        <f t="shared" si="44"/>
        <v>No</v>
      </c>
    </row>
    <row r="2881" spans="1:4" x14ac:dyDescent="0.3">
      <c r="A2881" s="3" t="s">
        <v>37</v>
      </c>
      <c r="B2881" s="50">
        <v>5</v>
      </c>
      <c r="C2881" s="7">
        <v>0</v>
      </c>
      <c r="D2881" s="6" t="str">
        <f t="shared" si="44"/>
        <v>No</v>
      </c>
    </row>
    <row r="2882" spans="1:4" x14ac:dyDescent="0.3">
      <c r="A2882" s="3" t="s">
        <v>36</v>
      </c>
      <c r="B2882" s="50">
        <v>1</v>
      </c>
      <c r="C2882" s="7">
        <v>0</v>
      </c>
      <c r="D2882" s="6" t="str">
        <f t="shared" si="44"/>
        <v>No</v>
      </c>
    </row>
    <row r="2883" spans="1:4" x14ac:dyDescent="0.3">
      <c r="A2883" s="3" t="s">
        <v>36</v>
      </c>
      <c r="B2883" s="50">
        <v>0</v>
      </c>
      <c r="C2883" s="7">
        <v>0</v>
      </c>
      <c r="D2883" s="6" t="str">
        <f t="shared" ref="D2883:D2946" si="45">IF(C2883=0,"No","Yes")</f>
        <v>No</v>
      </c>
    </row>
    <row r="2884" spans="1:4" x14ac:dyDescent="0.3">
      <c r="A2884" s="3" t="s">
        <v>36</v>
      </c>
      <c r="B2884" s="50">
        <v>3.5</v>
      </c>
      <c r="C2884" s="7">
        <v>0</v>
      </c>
      <c r="D2884" s="6" t="str">
        <f t="shared" si="45"/>
        <v>No</v>
      </c>
    </row>
    <row r="2885" spans="1:4" x14ac:dyDescent="0.3">
      <c r="A2885" s="3" t="s">
        <v>36</v>
      </c>
      <c r="B2885" s="50">
        <v>0.7</v>
      </c>
      <c r="C2885" s="7">
        <v>136</v>
      </c>
      <c r="D2885" s="6" t="str">
        <f t="shared" si="45"/>
        <v>Yes</v>
      </c>
    </row>
    <row r="2886" spans="1:4" x14ac:dyDescent="0.3">
      <c r="A2886" s="3" t="s">
        <v>37</v>
      </c>
      <c r="B2886" s="50">
        <v>7.9</v>
      </c>
      <c r="C2886" s="7">
        <v>0</v>
      </c>
      <c r="D2886" s="6" t="str">
        <f t="shared" si="45"/>
        <v>No</v>
      </c>
    </row>
    <row r="2887" spans="1:4" x14ac:dyDescent="0.3">
      <c r="A2887" s="3" t="s">
        <v>37</v>
      </c>
      <c r="B2887" s="50">
        <v>1.2</v>
      </c>
      <c r="C2887" s="7">
        <v>251</v>
      </c>
      <c r="D2887" s="6" t="str">
        <f t="shared" si="45"/>
        <v>Yes</v>
      </c>
    </row>
    <row r="2888" spans="1:4" x14ac:dyDescent="0.3">
      <c r="A2888" s="3" t="s">
        <v>36</v>
      </c>
      <c r="B2888" s="50">
        <v>1</v>
      </c>
      <c r="C2888" s="7">
        <v>0</v>
      </c>
      <c r="D2888" s="6" t="str">
        <f t="shared" si="45"/>
        <v>No</v>
      </c>
    </row>
    <row r="2889" spans="1:4" x14ac:dyDescent="0.3">
      <c r="A2889" s="3" t="s">
        <v>36</v>
      </c>
      <c r="B2889" s="50">
        <v>1.4</v>
      </c>
      <c r="C2889" s="7">
        <v>0</v>
      </c>
      <c r="D2889" s="6" t="str">
        <f t="shared" si="45"/>
        <v>No</v>
      </c>
    </row>
    <row r="2890" spans="1:4" x14ac:dyDescent="0.3">
      <c r="A2890" s="3" t="s">
        <v>36</v>
      </c>
      <c r="B2890" s="50">
        <v>2.33</v>
      </c>
      <c r="C2890" s="7">
        <v>0</v>
      </c>
      <c r="D2890" s="6" t="str">
        <f t="shared" si="45"/>
        <v>No</v>
      </c>
    </row>
    <row r="2891" spans="1:4" x14ac:dyDescent="0.3">
      <c r="A2891" s="3" t="s">
        <v>36</v>
      </c>
      <c r="B2891" s="50">
        <v>0.3</v>
      </c>
      <c r="C2891" s="7">
        <v>104</v>
      </c>
      <c r="D2891" s="6" t="str">
        <f t="shared" si="45"/>
        <v>Yes</v>
      </c>
    </row>
    <row r="2892" spans="1:4" x14ac:dyDescent="0.3">
      <c r="A2892" s="3" t="s">
        <v>36</v>
      </c>
      <c r="B2892" s="50">
        <v>1.8</v>
      </c>
      <c r="C2892" s="7">
        <v>94</v>
      </c>
      <c r="D2892" s="6" t="str">
        <f t="shared" si="45"/>
        <v>Yes</v>
      </c>
    </row>
    <row r="2893" spans="1:4" x14ac:dyDescent="0.3">
      <c r="A2893" s="3" t="s">
        <v>36</v>
      </c>
      <c r="B2893" s="50">
        <v>1.5</v>
      </c>
      <c r="C2893" s="7">
        <v>0</v>
      </c>
      <c r="D2893" s="6" t="str">
        <f t="shared" si="45"/>
        <v>No</v>
      </c>
    </row>
    <row r="2894" spans="1:4" x14ac:dyDescent="0.3">
      <c r="A2894" s="3" t="s">
        <v>36</v>
      </c>
      <c r="B2894" s="50">
        <v>3.7</v>
      </c>
      <c r="C2894" s="7">
        <v>0</v>
      </c>
      <c r="D2894" s="6" t="str">
        <f t="shared" si="45"/>
        <v>No</v>
      </c>
    </row>
    <row r="2895" spans="1:4" x14ac:dyDescent="0.3">
      <c r="A2895" s="3" t="s">
        <v>36</v>
      </c>
      <c r="B2895" s="50">
        <v>2.33</v>
      </c>
      <c r="C2895" s="7">
        <v>106</v>
      </c>
      <c r="D2895" s="6" t="str">
        <f t="shared" si="45"/>
        <v>Yes</v>
      </c>
    </row>
    <row r="2896" spans="1:4" x14ac:dyDescent="0.3">
      <c r="A2896" s="3" t="s">
        <v>36</v>
      </c>
      <c r="B2896" s="50">
        <v>0.5</v>
      </c>
      <c r="C2896" s="7">
        <v>0</v>
      </c>
      <c r="D2896" s="6" t="str">
        <f t="shared" si="45"/>
        <v>No</v>
      </c>
    </row>
    <row r="2897" spans="1:4" x14ac:dyDescent="0.3">
      <c r="A2897" s="3" t="s">
        <v>36</v>
      </c>
      <c r="B2897" s="50">
        <v>3</v>
      </c>
      <c r="C2897" s="7">
        <v>0</v>
      </c>
      <c r="D2897" s="6" t="str">
        <f t="shared" si="45"/>
        <v>No</v>
      </c>
    </row>
    <row r="2898" spans="1:4" x14ac:dyDescent="0.3">
      <c r="A2898" s="3" t="s">
        <v>36</v>
      </c>
      <c r="B2898" s="50">
        <v>0.3</v>
      </c>
      <c r="C2898" s="7">
        <v>0</v>
      </c>
      <c r="D2898" s="6" t="str">
        <f t="shared" si="45"/>
        <v>No</v>
      </c>
    </row>
    <row r="2899" spans="1:4" x14ac:dyDescent="0.3">
      <c r="A2899" s="3" t="s">
        <v>36</v>
      </c>
      <c r="B2899" s="50">
        <v>0.5</v>
      </c>
      <c r="C2899" s="7">
        <v>247</v>
      </c>
      <c r="D2899" s="6" t="str">
        <f t="shared" si="45"/>
        <v>Yes</v>
      </c>
    </row>
    <row r="2900" spans="1:4" x14ac:dyDescent="0.3">
      <c r="A2900" s="3" t="s">
        <v>36</v>
      </c>
      <c r="B2900" s="50">
        <v>0.2</v>
      </c>
      <c r="C2900" s="7">
        <v>0</v>
      </c>
      <c r="D2900" s="6" t="str">
        <f t="shared" si="45"/>
        <v>No</v>
      </c>
    </row>
    <row r="2901" spans="1:4" x14ac:dyDescent="0.3">
      <c r="A2901" s="3" t="s">
        <v>36</v>
      </c>
      <c r="B2901" s="50">
        <v>0.5</v>
      </c>
      <c r="C2901" s="7">
        <v>0</v>
      </c>
      <c r="D2901" s="6" t="str">
        <f t="shared" si="45"/>
        <v>No</v>
      </c>
    </row>
    <row r="2902" spans="1:4" x14ac:dyDescent="0.3">
      <c r="A2902" s="3" t="s">
        <v>36</v>
      </c>
      <c r="B2902" s="50">
        <v>1.7</v>
      </c>
      <c r="C2902" s="7">
        <v>132</v>
      </c>
      <c r="D2902" s="6" t="str">
        <f t="shared" si="45"/>
        <v>Yes</v>
      </c>
    </row>
    <row r="2903" spans="1:4" x14ac:dyDescent="0.3">
      <c r="A2903" s="3" t="s">
        <v>36</v>
      </c>
      <c r="B2903" s="50">
        <v>0.4</v>
      </c>
      <c r="C2903" s="7">
        <v>0</v>
      </c>
      <c r="D2903" s="6" t="str">
        <f t="shared" si="45"/>
        <v>No</v>
      </c>
    </row>
    <row r="2904" spans="1:4" x14ac:dyDescent="0.3">
      <c r="A2904" s="3" t="s">
        <v>36</v>
      </c>
      <c r="B2904" s="50">
        <v>0.1</v>
      </c>
      <c r="C2904" s="7">
        <v>0</v>
      </c>
      <c r="D2904" s="6" t="str">
        <f t="shared" si="45"/>
        <v>No</v>
      </c>
    </row>
    <row r="2905" spans="1:4" x14ac:dyDescent="0.3">
      <c r="A2905" s="3" t="s">
        <v>36</v>
      </c>
      <c r="B2905" s="50">
        <v>0.4</v>
      </c>
      <c r="C2905" s="7">
        <v>0</v>
      </c>
      <c r="D2905" s="6" t="str">
        <f t="shared" si="45"/>
        <v>No</v>
      </c>
    </row>
    <row r="2906" spans="1:4" x14ac:dyDescent="0.3">
      <c r="A2906" s="3" t="s">
        <v>36</v>
      </c>
      <c r="B2906" s="50">
        <v>1.9</v>
      </c>
      <c r="C2906" s="7">
        <v>0</v>
      </c>
      <c r="D2906" s="6" t="str">
        <f t="shared" si="45"/>
        <v>No</v>
      </c>
    </row>
    <row r="2907" spans="1:4" x14ac:dyDescent="0.3">
      <c r="A2907" s="3" t="s">
        <v>36</v>
      </c>
      <c r="B2907" s="50">
        <v>0.8</v>
      </c>
      <c r="C2907" s="7">
        <v>117</v>
      </c>
      <c r="D2907" s="6" t="str">
        <f t="shared" si="45"/>
        <v>Yes</v>
      </c>
    </row>
    <row r="2908" spans="1:4" x14ac:dyDescent="0.3">
      <c r="A2908" s="3" t="s">
        <v>36</v>
      </c>
      <c r="B2908" s="50">
        <v>2.2000000000000002</v>
      </c>
      <c r="C2908" s="7">
        <v>0</v>
      </c>
      <c r="D2908" s="6" t="str">
        <f t="shared" si="45"/>
        <v>No</v>
      </c>
    </row>
    <row r="2909" spans="1:4" x14ac:dyDescent="0.3">
      <c r="A2909" s="3" t="s">
        <v>36</v>
      </c>
      <c r="B2909" s="50">
        <v>0.5</v>
      </c>
      <c r="C2909" s="7">
        <v>90</v>
      </c>
      <c r="D2909" s="6" t="str">
        <f t="shared" si="45"/>
        <v>Yes</v>
      </c>
    </row>
    <row r="2910" spans="1:4" x14ac:dyDescent="0.3">
      <c r="A2910" s="3" t="s">
        <v>36</v>
      </c>
      <c r="B2910" s="50">
        <v>0.9</v>
      </c>
      <c r="C2910" s="7">
        <v>0</v>
      </c>
      <c r="D2910" s="6" t="str">
        <f t="shared" si="45"/>
        <v>No</v>
      </c>
    </row>
    <row r="2911" spans="1:4" x14ac:dyDescent="0.3">
      <c r="A2911" s="3" t="s">
        <v>36</v>
      </c>
      <c r="B2911" s="50">
        <v>0.7</v>
      </c>
      <c r="C2911" s="7">
        <v>149</v>
      </c>
      <c r="D2911" s="6" t="str">
        <f t="shared" si="45"/>
        <v>Yes</v>
      </c>
    </row>
    <row r="2912" spans="1:4" x14ac:dyDescent="0.3">
      <c r="A2912" s="3" t="s">
        <v>36</v>
      </c>
      <c r="B2912" s="50">
        <v>2.8</v>
      </c>
      <c r="C2912" s="7">
        <v>0</v>
      </c>
      <c r="D2912" s="6" t="str">
        <f t="shared" si="45"/>
        <v>No</v>
      </c>
    </row>
    <row r="2913" spans="1:4" x14ac:dyDescent="0.3">
      <c r="A2913" s="3" t="s">
        <v>36</v>
      </c>
      <c r="B2913" s="50">
        <v>0.3</v>
      </c>
      <c r="C2913" s="7">
        <v>158</v>
      </c>
      <c r="D2913" s="6" t="str">
        <f t="shared" si="45"/>
        <v>Yes</v>
      </c>
    </row>
    <row r="2914" spans="1:4" x14ac:dyDescent="0.3">
      <c r="A2914" s="3" t="s">
        <v>36</v>
      </c>
      <c r="B2914" s="50">
        <v>3.5</v>
      </c>
      <c r="C2914" s="7">
        <v>0</v>
      </c>
      <c r="D2914" s="6" t="str">
        <f t="shared" si="45"/>
        <v>No</v>
      </c>
    </row>
    <row r="2915" spans="1:4" x14ac:dyDescent="0.3">
      <c r="A2915" s="3" t="s">
        <v>36</v>
      </c>
      <c r="B2915" s="50">
        <v>2.5</v>
      </c>
      <c r="C2915" s="7">
        <v>0</v>
      </c>
      <c r="D2915" s="6" t="str">
        <f t="shared" si="45"/>
        <v>No</v>
      </c>
    </row>
    <row r="2916" spans="1:4" x14ac:dyDescent="0.3">
      <c r="A2916" s="3" t="s">
        <v>36</v>
      </c>
      <c r="B2916" s="50">
        <v>1.9</v>
      </c>
      <c r="C2916" s="7">
        <v>164</v>
      </c>
      <c r="D2916" s="6" t="str">
        <f t="shared" si="45"/>
        <v>Yes</v>
      </c>
    </row>
    <row r="2917" spans="1:4" x14ac:dyDescent="0.3">
      <c r="A2917" s="3" t="s">
        <v>36</v>
      </c>
      <c r="B2917" s="50">
        <v>2.5</v>
      </c>
      <c r="C2917" s="7">
        <v>0</v>
      </c>
      <c r="D2917" s="6" t="str">
        <f t="shared" si="45"/>
        <v>No</v>
      </c>
    </row>
    <row r="2918" spans="1:4" x14ac:dyDescent="0.3">
      <c r="A2918" s="3" t="s">
        <v>36</v>
      </c>
      <c r="B2918" s="50">
        <v>0.8</v>
      </c>
      <c r="C2918" s="7">
        <v>0</v>
      </c>
      <c r="D2918" s="6" t="str">
        <f t="shared" si="45"/>
        <v>No</v>
      </c>
    </row>
    <row r="2919" spans="1:4" x14ac:dyDescent="0.3">
      <c r="A2919" s="3" t="s">
        <v>36</v>
      </c>
      <c r="B2919" s="50">
        <v>1</v>
      </c>
      <c r="C2919" s="7">
        <v>0</v>
      </c>
      <c r="D2919" s="6" t="str">
        <f t="shared" si="45"/>
        <v>No</v>
      </c>
    </row>
    <row r="2920" spans="1:4" x14ac:dyDescent="0.3">
      <c r="A2920" s="3" t="s">
        <v>36</v>
      </c>
      <c r="B2920" s="50">
        <v>0.8</v>
      </c>
      <c r="C2920" s="7">
        <v>245</v>
      </c>
      <c r="D2920" s="6" t="str">
        <f t="shared" si="45"/>
        <v>Yes</v>
      </c>
    </row>
    <row r="2921" spans="1:4" x14ac:dyDescent="0.3">
      <c r="A2921" s="3" t="s">
        <v>36</v>
      </c>
      <c r="B2921" s="50">
        <v>0</v>
      </c>
      <c r="C2921" s="7">
        <v>0</v>
      </c>
      <c r="D2921" s="6" t="str">
        <f t="shared" si="45"/>
        <v>No</v>
      </c>
    </row>
    <row r="2922" spans="1:4" x14ac:dyDescent="0.3">
      <c r="A2922" s="3" t="s">
        <v>36</v>
      </c>
      <c r="B2922" s="50">
        <v>0.1</v>
      </c>
      <c r="C2922" s="7">
        <v>199</v>
      </c>
      <c r="D2922" s="6" t="str">
        <f t="shared" si="45"/>
        <v>Yes</v>
      </c>
    </row>
    <row r="2923" spans="1:4" x14ac:dyDescent="0.3">
      <c r="A2923" s="3" t="s">
        <v>36</v>
      </c>
      <c r="B2923" s="50">
        <v>3.7</v>
      </c>
      <c r="C2923" s="7">
        <v>0</v>
      </c>
      <c r="D2923" s="6" t="str">
        <f t="shared" si="45"/>
        <v>No</v>
      </c>
    </row>
    <row r="2924" spans="1:4" x14ac:dyDescent="0.3">
      <c r="A2924" s="3" t="s">
        <v>36</v>
      </c>
      <c r="B2924" s="50">
        <v>2.2000000000000002</v>
      </c>
      <c r="C2924" s="7">
        <v>0</v>
      </c>
      <c r="D2924" s="6" t="str">
        <f t="shared" si="45"/>
        <v>No</v>
      </c>
    </row>
    <row r="2925" spans="1:4" x14ac:dyDescent="0.3">
      <c r="A2925" s="3" t="s">
        <v>36</v>
      </c>
      <c r="B2925" s="50">
        <v>0.4</v>
      </c>
      <c r="C2925" s="7">
        <v>275</v>
      </c>
      <c r="D2925" s="6" t="str">
        <f t="shared" si="45"/>
        <v>Yes</v>
      </c>
    </row>
    <row r="2926" spans="1:4" x14ac:dyDescent="0.3">
      <c r="A2926" s="3" t="s">
        <v>36</v>
      </c>
      <c r="B2926" s="50">
        <v>0.3</v>
      </c>
      <c r="C2926" s="7">
        <v>0</v>
      </c>
      <c r="D2926" s="6" t="str">
        <f t="shared" si="45"/>
        <v>No</v>
      </c>
    </row>
    <row r="2927" spans="1:4" x14ac:dyDescent="0.3">
      <c r="A2927" s="3" t="s">
        <v>37</v>
      </c>
      <c r="B2927" s="50">
        <v>4.8</v>
      </c>
      <c r="C2927" s="7">
        <v>0</v>
      </c>
      <c r="D2927" s="6" t="str">
        <f t="shared" si="45"/>
        <v>No</v>
      </c>
    </row>
    <row r="2928" spans="1:4" x14ac:dyDescent="0.3">
      <c r="A2928" s="3" t="s">
        <v>36</v>
      </c>
      <c r="B2928" s="50">
        <v>0.8</v>
      </c>
      <c r="C2928" s="7">
        <v>184</v>
      </c>
      <c r="D2928" s="6" t="str">
        <f t="shared" si="45"/>
        <v>Yes</v>
      </c>
    </row>
    <row r="2929" spans="1:4" x14ac:dyDescent="0.3">
      <c r="A2929" s="3" t="s">
        <v>36</v>
      </c>
      <c r="B2929" s="50">
        <v>1.1000000000000001</v>
      </c>
      <c r="C2929" s="7">
        <v>203</v>
      </c>
      <c r="D2929" s="6" t="str">
        <f t="shared" si="45"/>
        <v>Yes</v>
      </c>
    </row>
    <row r="2930" spans="1:4" x14ac:dyDescent="0.3">
      <c r="A2930" s="3" t="s">
        <v>36</v>
      </c>
      <c r="B2930" s="50">
        <v>0.4</v>
      </c>
      <c r="C2930" s="7">
        <v>0</v>
      </c>
      <c r="D2930" s="6" t="str">
        <f t="shared" si="45"/>
        <v>No</v>
      </c>
    </row>
    <row r="2931" spans="1:4" x14ac:dyDescent="0.3">
      <c r="A2931" s="3" t="s">
        <v>36</v>
      </c>
      <c r="B2931" s="50">
        <v>1</v>
      </c>
      <c r="C2931" s="7">
        <v>0</v>
      </c>
      <c r="D2931" s="6" t="str">
        <f t="shared" si="45"/>
        <v>No</v>
      </c>
    </row>
    <row r="2932" spans="1:4" x14ac:dyDescent="0.3">
      <c r="A2932" s="3" t="s">
        <v>36</v>
      </c>
      <c r="B2932" s="50">
        <v>0</v>
      </c>
      <c r="C2932" s="7">
        <v>0</v>
      </c>
      <c r="D2932" s="6" t="str">
        <f t="shared" si="45"/>
        <v>No</v>
      </c>
    </row>
    <row r="2933" spans="1:4" x14ac:dyDescent="0.3">
      <c r="A2933" s="3" t="s">
        <v>36</v>
      </c>
      <c r="B2933" s="50">
        <v>8</v>
      </c>
      <c r="C2933" s="7">
        <v>0</v>
      </c>
      <c r="D2933" s="6" t="str">
        <f t="shared" si="45"/>
        <v>No</v>
      </c>
    </row>
    <row r="2934" spans="1:4" x14ac:dyDescent="0.3">
      <c r="A2934" s="3" t="s">
        <v>36</v>
      </c>
      <c r="B2934" s="50">
        <v>2.1</v>
      </c>
      <c r="C2934" s="7">
        <v>0</v>
      </c>
      <c r="D2934" s="6" t="str">
        <f t="shared" si="45"/>
        <v>No</v>
      </c>
    </row>
    <row r="2935" spans="1:4" x14ac:dyDescent="0.3">
      <c r="A2935" s="3" t="s">
        <v>36</v>
      </c>
      <c r="B2935" s="50">
        <v>0.1</v>
      </c>
      <c r="C2935" s="7">
        <v>0</v>
      </c>
      <c r="D2935" s="6" t="str">
        <f t="shared" si="45"/>
        <v>No</v>
      </c>
    </row>
    <row r="2936" spans="1:4" x14ac:dyDescent="0.3">
      <c r="A2936" s="3" t="s">
        <v>36</v>
      </c>
      <c r="B2936" s="50">
        <v>7</v>
      </c>
      <c r="C2936" s="7">
        <v>0</v>
      </c>
      <c r="D2936" s="6" t="str">
        <f t="shared" si="45"/>
        <v>No</v>
      </c>
    </row>
    <row r="2937" spans="1:4" x14ac:dyDescent="0.3">
      <c r="A2937" s="3" t="s">
        <v>36</v>
      </c>
      <c r="B2937" s="50">
        <v>7.5</v>
      </c>
      <c r="C2937" s="7">
        <v>0</v>
      </c>
      <c r="D2937" s="6" t="str">
        <f t="shared" si="45"/>
        <v>No</v>
      </c>
    </row>
    <row r="2938" spans="1:4" x14ac:dyDescent="0.3">
      <c r="A2938" s="3" t="s">
        <v>36</v>
      </c>
      <c r="B2938" s="50">
        <v>6.1</v>
      </c>
      <c r="C2938" s="7">
        <v>182</v>
      </c>
      <c r="D2938" s="6" t="str">
        <f t="shared" si="45"/>
        <v>Yes</v>
      </c>
    </row>
    <row r="2939" spans="1:4" x14ac:dyDescent="0.3">
      <c r="A2939" s="3" t="s">
        <v>36</v>
      </c>
      <c r="B2939" s="50">
        <v>8</v>
      </c>
      <c r="C2939" s="7">
        <v>505</v>
      </c>
      <c r="D2939" s="6" t="str">
        <f t="shared" si="45"/>
        <v>Yes</v>
      </c>
    </row>
    <row r="2940" spans="1:4" x14ac:dyDescent="0.3">
      <c r="A2940" s="3" t="s">
        <v>36</v>
      </c>
      <c r="B2940" s="50">
        <v>2.2000000000000002</v>
      </c>
      <c r="C2940" s="7">
        <v>0</v>
      </c>
      <c r="D2940" s="6" t="str">
        <f t="shared" si="45"/>
        <v>No</v>
      </c>
    </row>
    <row r="2941" spans="1:4" x14ac:dyDescent="0.3">
      <c r="A2941" s="3" t="s">
        <v>36</v>
      </c>
      <c r="B2941" s="50">
        <v>0</v>
      </c>
      <c r="C2941" s="7">
        <v>85</v>
      </c>
      <c r="D2941" s="6" t="str">
        <f t="shared" si="45"/>
        <v>Yes</v>
      </c>
    </row>
    <row r="2942" spans="1:4" x14ac:dyDescent="0.3">
      <c r="A2942" s="3" t="s">
        <v>36</v>
      </c>
      <c r="B2942" s="50">
        <v>0.5</v>
      </c>
      <c r="C2942" s="7">
        <v>0</v>
      </c>
      <c r="D2942" s="6" t="str">
        <f t="shared" si="45"/>
        <v>No</v>
      </c>
    </row>
    <row r="2943" spans="1:4" x14ac:dyDescent="0.3">
      <c r="A2943" s="3" t="s">
        <v>36</v>
      </c>
      <c r="B2943" s="50">
        <v>2.1</v>
      </c>
      <c r="C2943" s="7">
        <v>0</v>
      </c>
      <c r="D2943" s="6" t="str">
        <f t="shared" si="45"/>
        <v>No</v>
      </c>
    </row>
    <row r="2944" spans="1:4" x14ac:dyDescent="0.3">
      <c r="A2944" s="3" t="s">
        <v>36</v>
      </c>
      <c r="B2944" s="50">
        <v>7.5</v>
      </c>
      <c r="C2944" s="7">
        <v>0</v>
      </c>
      <c r="D2944" s="6" t="str">
        <f t="shared" si="45"/>
        <v>No</v>
      </c>
    </row>
    <row r="2945" spans="1:4" x14ac:dyDescent="0.3">
      <c r="A2945" s="3" t="s">
        <v>37</v>
      </c>
      <c r="B2945" s="50">
        <v>3</v>
      </c>
      <c r="C2945" s="7">
        <v>0</v>
      </c>
      <c r="D2945" s="6" t="str">
        <f t="shared" si="45"/>
        <v>No</v>
      </c>
    </row>
    <row r="2946" spans="1:4" x14ac:dyDescent="0.3">
      <c r="A2946" s="3" t="s">
        <v>36</v>
      </c>
      <c r="B2946" s="50">
        <v>6.1</v>
      </c>
      <c r="C2946" s="7">
        <v>158</v>
      </c>
      <c r="D2946" s="6" t="str">
        <f t="shared" si="45"/>
        <v>Yes</v>
      </c>
    </row>
    <row r="2947" spans="1:4" x14ac:dyDescent="0.3">
      <c r="A2947" s="3" t="s">
        <v>36</v>
      </c>
      <c r="B2947" s="50">
        <v>1.8</v>
      </c>
      <c r="C2947" s="7">
        <v>0</v>
      </c>
      <c r="D2947" s="6" t="str">
        <f t="shared" ref="D2947:D3010" si="46">IF(C2947=0,"No","Yes")</f>
        <v>No</v>
      </c>
    </row>
    <row r="2948" spans="1:4" x14ac:dyDescent="0.3">
      <c r="A2948" s="3" t="s">
        <v>37</v>
      </c>
      <c r="B2948" s="50">
        <v>2.2000000000000002</v>
      </c>
      <c r="C2948" s="7">
        <v>0</v>
      </c>
      <c r="D2948" s="6" t="str">
        <f t="shared" si="46"/>
        <v>No</v>
      </c>
    </row>
    <row r="2949" spans="1:4" x14ac:dyDescent="0.3">
      <c r="A2949" s="3" t="s">
        <v>36</v>
      </c>
      <c r="B2949" s="50">
        <v>1.5</v>
      </c>
      <c r="C2949" s="7">
        <v>149</v>
      </c>
      <c r="D2949" s="6" t="str">
        <f t="shared" si="46"/>
        <v>Yes</v>
      </c>
    </row>
    <row r="2950" spans="1:4" x14ac:dyDescent="0.3">
      <c r="A2950" s="3" t="s">
        <v>36</v>
      </c>
      <c r="B2950" s="50">
        <v>0.2</v>
      </c>
      <c r="C2950" s="7">
        <v>151</v>
      </c>
      <c r="D2950" s="6" t="str">
        <f t="shared" si="46"/>
        <v>Yes</v>
      </c>
    </row>
    <row r="2951" spans="1:4" x14ac:dyDescent="0.3">
      <c r="A2951" s="3" t="s">
        <v>36</v>
      </c>
      <c r="B2951" s="50">
        <v>2.33</v>
      </c>
      <c r="C2951" s="7">
        <v>0</v>
      </c>
      <c r="D2951" s="6" t="str">
        <f t="shared" si="46"/>
        <v>No</v>
      </c>
    </row>
    <row r="2952" spans="1:4" x14ac:dyDescent="0.3">
      <c r="A2952" s="3" t="s">
        <v>36</v>
      </c>
      <c r="B2952" s="50">
        <v>0.3</v>
      </c>
      <c r="C2952" s="7">
        <v>0</v>
      </c>
      <c r="D2952" s="6" t="str">
        <f t="shared" si="46"/>
        <v>No</v>
      </c>
    </row>
    <row r="2953" spans="1:4" x14ac:dyDescent="0.3">
      <c r="A2953" s="3" t="s">
        <v>36</v>
      </c>
      <c r="B2953" s="50">
        <v>1.7</v>
      </c>
      <c r="C2953" s="7">
        <v>0</v>
      </c>
      <c r="D2953" s="6" t="str">
        <f t="shared" si="46"/>
        <v>No</v>
      </c>
    </row>
    <row r="2954" spans="1:4" x14ac:dyDescent="0.3">
      <c r="A2954" s="3" t="s">
        <v>36</v>
      </c>
      <c r="B2954" s="50">
        <v>0.7</v>
      </c>
      <c r="C2954" s="7">
        <v>135</v>
      </c>
      <c r="D2954" s="6" t="str">
        <f t="shared" si="46"/>
        <v>Yes</v>
      </c>
    </row>
    <row r="2955" spans="1:4" x14ac:dyDescent="0.3">
      <c r="A2955" s="3" t="s">
        <v>36</v>
      </c>
      <c r="B2955" s="50">
        <v>1.9</v>
      </c>
      <c r="C2955" s="7">
        <v>0</v>
      </c>
      <c r="D2955" s="6" t="str">
        <f t="shared" si="46"/>
        <v>No</v>
      </c>
    </row>
    <row r="2956" spans="1:4" x14ac:dyDescent="0.3">
      <c r="A2956" s="3" t="s">
        <v>36</v>
      </c>
      <c r="B2956" s="50">
        <v>3.4</v>
      </c>
      <c r="C2956" s="7">
        <v>496</v>
      </c>
      <c r="D2956" s="6" t="str">
        <f t="shared" si="46"/>
        <v>Yes</v>
      </c>
    </row>
    <row r="2957" spans="1:4" x14ac:dyDescent="0.3">
      <c r="A2957" s="3" t="s">
        <v>36</v>
      </c>
      <c r="B2957" s="50">
        <v>1</v>
      </c>
      <c r="C2957" s="7">
        <v>0</v>
      </c>
      <c r="D2957" s="6" t="str">
        <f t="shared" si="46"/>
        <v>No</v>
      </c>
    </row>
    <row r="2958" spans="1:4" x14ac:dyDescent="0.3">
      <c r="A2958" s="3" t="s">
        <v>37</v>
      </c>
      <c r="B2958" s="50">
        <v>3.33</v>
      </c>
      <c r="C2958" s="7">
        <v>0</v>
      </c>
      <c r="D2958" s="6" t="str">
        <f t="shared" si="46"/>
        <v>No</v>
      </c>
    </row>
    <row r="2959" spans="1:4" x14ac:dyDescent="0.3">
      <c r="A2959" s="3" t="s">
        <v>36</v>
      </c>
      <c r="B2959" s="50">
        <v>0.7</v>
      </c>
      <c r="C2959" s="7">
        <v>0</v>
      </c>
      <c r="D2959" s="6" t="str">
        <f t="shared" si="46"/>
        <v>No</v>
      </c>
    </row>
    <row r="2960" spans="1:4" x14ac:dyDescent="0.3">
      <c r="A2960" s="3" t="s">
        <v>36</v>
      </c>
      <c r="B2960" s="50">
        <v>1</v>
      </c>
      <c r="C2960" s="7">
        <v>0</v>
      </c>
      <c r="D2960" s="6" t="str">
        <f t="shared" si="46"/>
        <v>No</v>
      </c>
    </row>
    <row r="2961" spans="1:4" x14ac:dyDescent="0.3">
      <c r="A2961" s="3" t="s">
        <v>36</v>
      </c>
      <c r="B2961" s="50">
        <v>0.5</v>
      </c>
      <c r="C2961" s="7">
        <v>256</v>
      </c>
      <c r="D2961" s="6" t="str">
        <f t="shared" si="46"/>
        <v>Yes</v>
      </c>
    </row>
    <row r="2962" spans="1:4" x14ac:dyDescent="0.3">
      <c r="A2962" s="3" t="s">
        <v>37</v>
      </c>
      <c r="B2962" s="50">
        <v>1.5</v>
      </c>
      <c r="C2962" s="7">
        <v>373</v>
      </c>
      <c r="D2962" s="6" t="str">
        <f t="shared" si="46"/>
        <v>Yes</v>
      </c>
    </row>
    <row r="2963" spans="1:4" x14ac:dyDescent="0.3">
      <c r="A2963" s="3" t="s">
        <v>36</v>
      </c>
      <c r="B2963" s="50">
        <v>2</v>
      </c>
      <c r="C2963" s="7">
        <v>0</v>
      </c>
      <c r="D2963" s="6" t="str">
        <f t="shared" si="46"/>
        <v>No</v>
      </c>
    </row>
    <row r="2964" spans="1:4" x14ac:dyDescent="0.3">
      <c r="A2964" s="3" t="s">
        <v>37</v>
      </c>
      <c r="B2964" s="50">
        <v>4</v>
      </c>
      <c r="C2964" s="7">
        <v>0</v>
      </c>
      <c r="D2964" s="6" t="str">
        <f t="shared" si="46"/>
        <v>No</v>
      </c>
    </row>
    <row r="2965" spans="1:4" x14ac:dyDescent="0.3">
      <c r="A2965" s="3" t="s">
        <v>36</v>
      </c>
      <c r="B2965" s="50">
        <v>1</v>
      </c>
      <c r="C2965" s="7">
        <v>383</v>
      </c>
      <c r="D2965" s="6" t="str">
        <f t="shared" si="46"/>
        <v>Yes</v>
      </c>
    </row>
    <row r="2966" spans="1:4" x14ac:dyDescent="0.3">
      <c r="A2966" s="3" t="s">
        <v>37</v>
      </c>
      <c r="B2966" s="50">
        <v>1.3</v>
      </c>
      <c r="C2966" s="7">
        <v>0</v>
      </c>
      <c r="D2966" s="6" t="str">
        <f t="shared" si="46"/>
        <v>No</v>
      </c>
    </row>
    <row r="2967" spans="1:4" x14ac:dyDescent="0.3">
      <c r="A2967" s="3" t="s">
        <v>36</v>
      </c>
      <c r="B2967" s="50">
        <v>0.3</v>
      </c>
      <c r="C2967" s="7">
        <v>0</v>
      </c>
      <c r="D2967" s="6" t="str">
        <f t="shared" si="46"/>
        <v>No</v>
      </c>
    </row>
    <row r="2968" spans="1:4" x14ac:dyDescent="0.3">
      <c r="A2968" s="3" t="s">
        <v>36</v>
      </c>
      <c r="B2968" s="50">
        <v>0.4</v>
      </c>
      <c r="C2968" s="7">
        <v>0</v>
      </c>
      <c r="D2968" s="6" t="str">
        <f t="shared" si="46"/>
        <v>No</v>
      </c>
    </row>
    <row r="2969" spans="1:4" x14ac:dyDescent="0.3">
      <c r="A2969" s="3" t="s">
        <v>36</v>
      </c>
      <c r="B2969" s="50">
        <v>2</v>
      </c>
      <c r="C2969" s="7">
        <v>0</v>
      </c>
      <c r="D2969" s="6" t="str">
        <f t="shared" si="46"/>
        <v>No</v>
      </c>
    </row>
    <row r="2970" spans="1:4" x14ac:dyDescent="0.3">
      <c r="A2970" s="3" t="s">
        <v>37</v>
      </c>
      <c r="B2970" s="50">
        <v>5.6</v>
      </c>
      <c r="C2970" s="7">
        <v>416</v>
      </c>
      <c r="D2970" s="6" t="str">
        <f t="shared" si="46"/>
        <v>Yes</v>
      </c>
    </row>
    <row r="2971" spans="1:4" x14ac:dyDescent="0.3">
      <c r="A2971" s="3" t="s">
        <v>36</v>
      </c>
      <c r="B2971" s="50">
        <v>3.4</v>
      </c>
      <c r="C2971" s="7">
        <v>0</v>
      </c>
      <c r="D2971" s="6" t="str">
        <f t="shared" si="46"/>
        <v>No</v>
      </c>
    </row>
    <row r="2972" spans="1:4" x14ac:dyDescent="0.3">
      <c r="A2972" s="3" t="s">
        <v>36</v>
      </c>
      <c r="B2972" s="50">
        <v>3.7</v>
      </c>
      <c r="C2972" s="7">
        <v>0</v>
      </c>
      <c r="D2972" s="6" t="str">
        <f t="shared" si="46"/>
        <v>No</v>
      </c>
    </row>
    <row r="2973" spans="1:4" x14ac:dyDescent="0.3">
      <c r="A2973" s="3" t="s">
        <v>36</v>
      </c>
      <c r="B2973" s="50">
        <v>0.2</v>
      </c>
      <c r="C2973" s="7">
        <v>0</v>
      </c>
      <c r="D2973" s="6" t="str">
        <f t="shared" si="46"/>
        <v>No</v>
      </c>
    </row>
    <row r="2974" spans="1:4" x14ac:dyDescent="0.3">
      <c r="A2974" s="3" t="s">
        <v>36</v>
      </c>
      <c r="B2974" s="50">
        <v>2.4</v>
      </c>
      <c r="C2974" s="7">
        <v>98</v>
      </c>
      <c r="D2974" s="6" t="str">
        <f t="shared" si="46"/>
        <v>Yes</v>
      </c>
    </row>
    <row r="2975" spans="1:4" x14ac:dyDescent="0.3">
      <c r="A2975" s="3" t="s">
        <v>36</v>
      </c>
      <c r="B2975" s="50">
        <v>0.7</v>
      </c>
      <c r="C2975" s="7">
        <v>170</v>
      </c>
      <c r="D2975" s="6" t="str">
        <f t="shared" si="46"/>
        <v>Yes</v>
      </c>
    </row>
    <row r="2976" spans="1:4" x14ac:dyDescent="0.3">
      <c r="A2976" s="3" t="s">
        <v>36</v>
      </c>
      <c r="B2976" s="50">
        <v>2</v>
      </c>
      <c r="C2976" s="7">
        <v>0</v>
      </c>
      <c r="D2976" s="6" t="str">
        <f t="shared" si="46"/>
        <v>No</v>
      </c>
    </row>
    <row r="2977" spans="1:4" x14ac:dyDescent="0.3">
      <c r="A2977" s="3" t="s">
        <v>36</v>
      </c>
      <c r="B2977" s="50">
        <v>2</v>
      </c>
      <c r="C2977" s="7">
        <v>0</v>
      </c>
      <c r="D2977" s="6" t="str">
        <f t="shared" si="46"/>
        <v>No</v>
      </c>
    </row>
    <row r="2978" spans="1:4" x14ac:dyDescent="0.3">
      <c r="A2978" s="3" t="s">
        <v>36</v>
      </c>
      <c r="B2978" s="50">
        <v>1.7</v>
      </c>
      <c r="C2978" s="7">
        <v>0</v>
      </c>
      <c r="D2978" s="6" t="str">
        <f t="shared" si="46"/>
        <v>No</v>
      </c>
    </row>
    <row r="2979" spans="1:4" x14ac:dyDescent="0.3">
      <c r="A2979" s="3" t="s">
        <v>37</v>
      </c>
      <c r="B2979" s="50">
        <v>0.4</v>
      </c>
      <c r="C2979" s="7">
        <v>277</v>
      </c>
      <c r="D2979" s="6" t="str">
        <f t="shared" si="46"/>
        <v>Yes</v>
      </c>
    </row>
    <row r="2980" spans="1:4" x14ac:dyDescent="0.3">
      <c r="A2980" s="3" t="s">
        <v>37</v>
      </c>
      <c r="B2980" s="50">
        <v>2.9</v>
      </c>
      <c r="C2980" s="7">
        <v>0</v>
      </c>
      <c r="D2980" s="6" t="str">
        <f t="shared" si="46"/>
        <v>No</v>
      </c>
    </row>
    <row r="2981" spans="1:4" x14ac:dyDescent="0.3">
      <c r="A2981" s="3" t="s">
        <v>36</v>
      </c>
      <c r="B2981" s="50">
        <v>1.4</v>
      </c>
      <c r="C2981" s="7">
        <v>0</v>
      </c>
      <c r="D2981" s="6" t="str">
        <f t="shared" si="46"/>
        <v>No</v>
      </c>
    </row>
    <row r="2982" spans="1:4" x14ac:dyDescent="0.3">
      <c r="A2982" s="3" t="s">
        <v>36</v>
      </c>
      <c r="B2982" s="50">
        <v>0.1</v>
      </c>
      <c r="C2982" s="7">
        <v>170</v>
      </c>
      <c r="D2982" s="6" t="str">
        <f t="shared" si="46"/>
        <v>Yes</v>
      </c>
    </row>
    <row r="2983" spans="1:4" x14ac:dyDescent="0.3">
      <c r="A2983" s="3" t="s">
        <v>36</v>
      </c>
      <c r="B2983" s="50">
        <v>0.8</v>
      </c>
      <c r="C2983" s="7">
        <v>0</v>
      </c>
      <c r="D2983" s="6" t="str">
        <f t="shared" si="46"/>
        <v>No</v>
      </c>
    </row>
    <row r="2984" spans="1:4" x14ac:dyDescent="0.3">
      <c r="A2984" s="3" t="s">
        <v>36</v>
      </c>
      <c r="B2984" s="50">
        <v>7.6</v>
      </c>
      <c r="C2984" s="7">
        <v>0</v>
      </c>
      <c r="D2984" s="6" t="str">
        <f t="shared" si="46"/>
        <v>No</v>
      </c>
    </row>
    <row r="2985" spans="1:4" x14ac:dyDescent="0.3">
      <c r="A2985" s="3" t="s">
        <v>36</v>
      </c>
      <c r="B2985" s="50">
        <v>0.3</v>
      </c>
      <c r="C2985" s="7">
        <v>0</v>
      </c>
      <c r="D2985" s="6" t="str">
        <f t="shared" si="46"/>
        <v>No</v>
      </c>
    </row>
    <row r="2986" spans="1:4" x14ac:dyDescent="0.3">
      <c r="A2986" s="3" t="s">
        <v>36</v>
      </c>
      <c r="B2986" s="50">
        <v>2.1</v>
      </c>
      <c r="C2986" s="7">
        <v>0</v>
      </c>
      <c r="D2986" s="6" t="str">
        <f t="shared" si="46"/>
        <v>No</v>
      </c>
    </row>
    <row r="2987" spans="1:4" x14ac:dyDescent="0.3">
      <c r="A2987" s="3" t="s">
        <v>36</v>
      </c>
      <c r="B2987" s="50">
        <v>1</v>
      </c>
      <c r="C2987" s="7">
        <v>0</v>
      </c>
      <c r="D2987" s="6" t="str">
        <f t="shared" si="46"/>
        <v>No</v>
      </c>
    </row>
    <row r="2988" spans="1:4" x14ac:dyDescent="0.3">
      <c r="A2988" s="3" t="s">
        <v>36</v>
      </c>
      <c r="B2988" s="50">
        <v>2.1</v>
      </c>
      <c r="C2988" s="7">
        <v>0</v>
      </c>
      <c r="D2988" s="6" t="str">
        <f t="shared" si="46"/>
        <v>No</v>
      </c>
    </row>
    <row r="2989" spans="1:4" x14ac:dyDescent="0.3">
      <c r="A2989" s="3" t="s">
        <v>36</v>
      </c>
      <c r="B2989" s="50">
        <v>0.4</v>
      </c>
      <c r="C2989" s="7">
        <v>0</v>
      </c>
      <c r="D2989" s="6" t="str">
        <f t="shared" si="46"/>
        <v>No</v>
      </c>
    </row>
    <row r="2990" spans="1:4" x14ac:dyDescent="0.3">
      <c r="A2990" s="3" t="s">
        <v>37</v>
      </c>
      <c r="B2990" s="50">
        <v>4.9000000000000004</v>
      </c>
      <c r="C2990" s="7">
        <v>0</v>
      </c>
      <c r="D2990" s="6" t="str">
        <f t="shared" si="46"/>
        <v>No</v>
      </c>
    </row>
    <row r="2991" spans="1:4" x14ac:dyDescent="0.3">
      <c r="A2991" s="3" t="s">
        <v>36</v>
      </c>
      <c r="B2991" s="50">
        <v>1</v>
      </c>
      <c r="C2991" s="7">
        <v>132</v>
      </c>
      <c r="D2991" s="6" t="str">
        <f t="shared" si="46"/>
        <v>Yes</v>
      </c>
    </row>
    <row r="2992" spans="1:4" x14ac:dyDescent="0.3">
      <c r="A2992" s="3" t="s">
        <v>36</v>
      </c>
      <c r="B2992" s="50">
        <v>0.9</v>
      </c>
      <c r="C2992" s="7">
        <v>0</v>
      </c>
      <c r="D2992" s="6" t="str">
        <f t="shared" si="46"/>
        <v>No</v>
      </c>
    </row>
    <row r="2993" spans="1:4" x14ac:dyDescent="0.3">
      <c r="A2993" s="3" t="s">
        <v>36</v>
      </c>
      <c r="B2993" s="50">
        <v>0.2</v>
      </c>
      <c r="C2993" s="7">
        <v>87</v>
      </c>
      <c r="D2993" s="6" t="str">
        <f t="shared" si="46"/>
        <v>Yes</v>
      </c>
    </row>
    <row r="2994" spans="1:4" x14ac:dyDescent="0.3">
      <c r="A2994" s="3" t="s">
        <v>36</v>
      </c>
      <c r="B2994" s="50">
        <v>3.3</v>
      </c>
      <c r="C2994" s="7">
        <v>0</v>
      </c>
      <c r="D2994" s="6" t="str">
        <f t="shared" si="46"/>
        <v>No</v>
      </c>
    </row>
    <row r="2995" spans="1:4" x14ac:dyDescent="0.3">
      <c r="A2995" s="3" t="s">
        <v>36</v>
      </c>
      <c r="B2995" s="50">
        <v>0.6</v>
      </c>
      <c r="C2995" s="7">
        <v>0</v>
      </c>
      <c r="D2995" s="6" t="str">
        <f t="shared" si="46"/>
        <v>No</v>
      </c>
    </row>
    <row r="2996" spans="1:4" x14ac:dyDescent="0.3">
      <c r="A2996" s="3" t="s">
        <v>36</v>
      </c>
      <c r="B2996" s="50">
        <v>1.9</v>
      </c>
      <c r="C2996" s="7">
        <v>0</v>
      </c>
      <c r="D2996" s="6" t="str">
        <f t="shared" si="46"/>
        <v>No</v>
      </c>
    </row>
    <row r="2997" spans="1:4" x14ac:dyDescent="0.3">
      <c r="A2997" s="3" t="s">
        <v>36</v>
      </c>
      <c r="B2997" s="50">
        <v>3.7</v>
      </c>
      <c r="C2997" s="7">
        <v>272</v>
      </c>
      <c r="D2997" s="6" t="str">
        <f t="shared" si="46"/>
        <v>Yes</v>
      </c>
    </row>
    <row r="2998" spans="1:4" x14ac:dyDescent="0.3">
      <c r="A2998" s="3" t="s">
        <v>36</v>
      </c>
      <c r="B2998" s="50">
        <v>2.1</v>
      </c>
      <c r="C2998" s="7">
        <v>0</v>
      </c>
      <c r="D2998" s="6" t="str">
        <f t="shared" si="46"/>
        <v>No</v>
      </c>
    </row>
    <row r="2999" spans="1:4" x14ac:dyDescent="0.3">
      <c r="A2999" s="3" t="s">
        <v>36</v>
      </c>
      <c r="B2999" s="50">
        <v>0.6</v>
      </c>
      <c r="C2999" s="7">
        <v>0</v>
      </c>
      <c r="D2999" s="6" t="str">
        <f t="shared" si="46"/>
        <v>No</v>
      </c>
    </row>
    <row r="3000" spans="1:4" x14ac:dyDescent="0.3">
      <c r="A3000" s="3" t="s">
        <v>36</v>
      </c>
      <c r="B3000" s="50">
        <v>2.8</v>
      </c>
      <c r="C3000" s="7">
        <v>0</v>
      </c>
      <c r="D3000" s="6" t="str">
        <f t="shared" si="46"/>
        <v>No</v>
      </c>
    </row>
    <row r="3001" spans="1:4" x14ac:dyDescent="0.3">
      <c r="A3001" s="3" t="s">
        <v>36</v>
      </c>
      <c r="B3001" s="50">
        <v>0.5</v>
      </c>
      <c r="C3001" s="7">
        <v>0</v>
      </c>
      <c r="D3001" s="6" t="str">
        <f t="shared" si="46"/>
        <v>No</v>
      </c>
    </row>
    <row r="3002" spans="1:4" x14ac:dyDescent="0.3">
      <c r="A3002" s="3" t="s">
        <v>36</v>
      </c>
      <c r="B3002" s="50">
        <v>0.3</v>
      </c>
      <c r="C3002" s="7">
        <v>0</v>
      </c>
      <c r="D3002" s="6" t="str">
        <f t="shared" si="46"/>
        <v>No</v>
      </c>
    </row>
    <row r="3003" spans="1:4" x14ac:dyDescent="0.3">
      <c r="A3003" s="3" t="s">
        <v>36</v>
      </c>
      <c r="B3003" s="50">
        <v>2</v>
      </c>
      <c r="C3003" s="7">
        <v>0</v>
      </c>
      <c r="D3003" s="6" t="str">
        <f t="shared" si="46"/>
        <v>No</v>
      </c>
    </row>
    <row r="3004" spans="1:4" x14ac:dyDescent="0.3">
      <c r="A3004" s="3" t="s">
        <v>36</v>
      </c>
      <c r="B3004" s="50">
        <v>1.5</v>
      </c>
      <c r="C3004" s="7">
        <v>91</v>
      </c>
      <c r="D3004" s="6" t="str">
        <f t="shared" si="46"/>
        <v>Yes</v>
      </c>
    </row>
    <row r="3005" spans="1:4" x14ac:dyDescent="0.3">
      <c r="A3005" s="3" t="s">
        <v>36</v>
      </c>
      <c r="B3005" s="50">
        <v>1.7</v>
      </c>
      <c r="C3005" s="7">
        <v>106</v>
      </c>
      <c r="D3005" s="6" t="str">
        <f t="shared" si="46"/>
        <v>Yes</v>
      </c>
    </row>
    <row r="3006" spans="1:4" x14ac:dyDescent="0.3">
      <c r="A3006" s="3" t="s">
        <v>36</v>
      </c>
      <c r="B3006" s="50">
        <v>8</v>
      </c>
      <c r="C3006" s="7">
        <v>0</v>
      </c>
      <c r="D3006" s="6" t="str">
        <f t="shared" si="46"/>
        <v>No</v>
      </c>
    </row>
    <row r="3007" spans="1:4" x14ac:dyDescent="0.3">
      <c r="A3007" s="3" t="s">
        <v>36</v>
      </c>
      <c r="B3007" s="50">
        <v>4</v>
      </c>
      <c r="C3007" s="7">
        <v>0</v>
      </c>
      <c r="D3007" s="6" t="str">
        <f t="shared" si="46"/>
        <v>No</v>
      </c>
    </row>
    <row r="3008" spans="1:4" x14ac:dyDescent="0.3">
      <c r="A3008" s="3" t="s">
        <v>36</v>
      </c>
      <c r="B3008" s="50">
        <v>4</v>
      </c>
      <c r="C3008" s="7">
        <v>0</v>
      </c>
      <c r="D3008" s="6" t="str">
        <f t="shared" si="46"/>
        <v>No</v>
      </c>
    </row>
    <row r="3009" spans="1:4" x14ac:dyDescent="0.3">
      <c r="A3009" s="3" t="s">
        <v>36</v>
      </c>
      <c r="B3009" s="50">
        <v>5.2</v>
      </c>
      <c r="C3009" s="7">
        <v>0</v>
      </c>
      <c r="D3009" s="6" t="str">
        <f t="shared" si="46"/>
        <v>No</v>
      </c>
    </row>
    <row r="3010" spans="1:4" x14ac:dyDescent="0.3">
      <c r="A3010" s="3" t="s">
        <v>36</v>
      </c>
      <c r="B3010" s="50">
        <v>1</v>
      </c>
      <c r="C3010" s="7">
        <v>0</v>
      </c>
      <c r="D3010" s="6" t="str">
        <f t="shared" si="46"/>
        <v>No</v>
      </c>
    </row>
    <row r="3011" spans="1:4" x14ac:dyDescent="0.3">
      <c r="A3011" s="3" t="s">
        <v>36</v>
      </c>
      <c r="B3011" s="50">
        <v>3</v>
      </c>
      <c r="C3011" s="7">
        <v>0</v>
      </c>
      <c r="D3011" s="6" t="str">
        <f t="shared" ref="D3011:D3074" si="47">IF(C3011=0,"No","Yes")</f>
        <v>No</v>
      </c>
    </row>
    <row r="3012" spans="1:4" x14ac:dyDescent="0.3">
      <c r="A3012" s="3" t="s">
        <v>36</v>
      </c>
      <c r="B3012" s="50">
        <v>0.5</v>
      </c>
      <c r="C3012" s="7">
        <v>0</v>
      </c>
      <c r="D3012" s="6" t="str">
        <f t="shared" si="47"/>
        <v>No</v>
      </c>
    </row>
    <row r="3013" spans="1:4" x14ac:dyDescent="0.3">
      <c r="A3013" s="3" t="s">
        <v>36</v>
      </c>
      <c r="B3013" s="50">
        <v>2.67</v>
      </c>
      <c r="C3013" s="7">
        <v>0</v>
      </c>
      <c r="D3013" s="6" t="str">
        <f t="shared" si="47"/>
        <v>No</v>
      </c>
    </row>
    <row r="3014" spans="1:4" x14ac:dyDescent="0.3">
      <c r="A3014" s="3" t="s">
        <v>36</v>
      </c>
      <c r="B3014" s="50">
        <v>3.7</v>
      </c>
      <c r="C3014" s="7">
        <v>280</v>
      </c>
      <c r="D3014" s="6" t="str">
        <f t="shared" si="47"/>
        <v>Yes</v>
      </c>
    </row>
    <row r="3015" spans="1:4" x14ac:dyDescent="0.3">
      <c r="A3015" s="3" t="s">
        <v>36</v>
      </c>
      <c r="B3015" s="50">
        <v>0.8</v>
      </c>
      <c r="C3015" s="7">
        <v>78</v>
      </c>
      <c r="D3015" s="6" t="str">
        <f t="shared" si="47"/>
        <v>Yes</v>
      </c>
    </row>
    <row r="3016" spans="1:4" x14ac:dyDescent="0.3">
      <c r="A3016" s="3" t="s">
        <v>36</v>
      </c>
      <c r="B3016" s="50">
        <v>0.5</v>
      </c>
      <c r="C3016" s="7">
        <v>0</v>
      </c>
      <c r="D3016" s="6" t="str">
        <f t="shared" si="47"/>
        <v>No</v>
      </c>
    </row>
    <row r="3017" spans="1:4" x14ac:dyDescent="0.3">
      <c r="A3017" s="3" t="s">
        <v>37</v>
      </c>
      <c r="B3017" s="50">
        <v>5.5</v>
      </c>
      <c r="C3017" s="7">
        <v>0</v>
      </c>
      <c r="D3017" s="6" t="str">
        <f t="shared" si="47"/>
        <v>No</v>
      </c>
    </row>
    <row r="3018" spans="1:4" x14ac:dyDescent="0.3">
      <c r="A3018" s="3" t="s">
        <v>36</v>
      </c>
      <c r="B3018" s="50">
        <v>8</v>
      </c>
      <c r="C3018" s="7">
        <v>0</v>
      </c>
      <c r="D3018" s="6" t="str">
        <f t="shared" si="47"/>
        <v>No</v>
      </c>
    </row>
    <row r="3019" spans="1:4" x14ac:dyDescent="0.3">
      <c r="A3019" s="3" t="s">
        <v>36</v>
      </c>
      <c r="B3019" s="50">
        <v>1</v>
      </c>
      <c r="C3019" s="7">
        <v>211</v>
      </c>
      <c r="D3019" s="6" t="str">
        <f t="shared" si="47"/>
        <v>Yes</v>
      </c>
    </row>
    <row r="3020" spans="1:4" x14ac:dyDescent="0.3">
      <c r="A3020" s="3" t="s">
        <v>36</v>
      </c>
      <c r="B3020" s="50">
        <v>2.5</v>
      </c>
      <c r="C3020" s="7">
        <v>0</v>
      </c>
      <c r="D3020" s="6" t="str">
        <f t="shared" si="47"/>
        <v>No</v>
      </c>
    </row>
    <row r="3021" spans="1:4" x14ac:dyDescent="0.3">
      <c r="A3021" s="3" t="s">
        <v>36</v>
      </c>
      <c r="B3021" s="50">
        <v>1.8</v>
      </c>
      <c r="C3021" s="7">
        <v>0</v>
      </c>
      <c r="D3021" s="6" t="str">
        <f t="shared" si="47"/>
        <v>No</v>
      </c>
    </row>
    <row r="3022" spans="1:4" x14ac:dyDescent="0.3">
      <c r="A3022" s="3" t="s">
        <v>36</v>
      </c>
      <c r="B3022" s="50">
        <v>1.9</v>
      </c>
      <c r="C3022" s="7">
        <v>131</v>
      </c>
      <c r="D3022" s="6" t="str">
        <f t="shared" si="47"/>
        <v>Yes</v>
      </c>
    </row>
    <row r="3023" spans="1:4" x14ac:dyDescent="0.3">
      <c r="A3023" s="3" t="s">
        <v>36</v>
      </c>
      <c r="B3023" s="50">
        <v>7.6</v>
      </c>
      <c r="C3023" s="7">
        <v>92</v>
      </c>
      <c r="D3023" s="6" t="str">
        <f t="shared" si="47"/>
        <v>Yes</v>
      </c>
    </row>
    <row r="3024" spans="1:4" x14ac:dyDescent="0.3">
      <c r="A3024" s="3" t="s">
        <v>36</v>
      </c>
      <c r="B3024" s="50">
        <v>0.3</v>
      </c>
      <c r="C3024" s="7">
        <v>0</v>
      </c>
      <c r="D3024" s="6" t="str">
        <f t="shared" si="47"/>
        <v>No</v>
      </c>
    </row>
    <row r="3025" spans="1:4" x14ac:dyDescent="0.3">
      <c r="A3025" s="3" t="s">
        <v>36</v>
      </c>
      <c r="B3025" s="50">
        <v>1</v>
      </c>
      <c r="C3025" s="7">
        <v>0</v>
      </c>
      <c r="D3025" s="6" t="str">
        <f t="shared" si="47"/>
        <v>No</v>
      </c>
    </row>
    <row r="3026" spans="1:4" x14ac:dyDescent="0.3">
      <c r="A3026" s="3" t="s">
        <v>36</v>
      </c>
      <c r="B3026" s="50">
        <v>3.9</v>
      </c>
      <c r="C3026" s="7">
        <v>0</v>
      </c>
      <c r="D3026" s="6" t="str">
        <f t="shared" si="47"/>
        <v>No</v>
      </c>
    </row>
    <row r="3027" spans="1:4" x14ac:dyDescent="0.3">
      <c r="A3027" s="3" t="s">
        <v>36</v>
      </c>
      <c r="B3027" s="50">
        <v>4</v>
      </c>
      <c r="C3027" s="7">
        <v>0</v>
      </c>
      <c r="D3027" s="6" t="str">
        <f t="shared" si="47"/>
        <v>No</v>
      </c>
    </row>
    <row r="3028" spans="1:4" x14ac:dyDescent="0.3">
      <c r="A3028" s="3" t="s">
        <v>36</v>
      </c>
      <c r="B3028" s="50">
        <v>0.7</v>
      </c>
      <c r="C3028" s="7">
        <v>91</v>
      </c>
      <c r="D3028" s="6" t="str">
        <f t="shared" si="47"/>
        <v>Yes</v>
      </c>
    </row>
    <row r="3029" spans="1:4" x14ac:dyDescent="0.3">
      <c r="A3029" s="3" t="s">
        <v>36</v>
      </c>
      <c r="B3029" s="50">
        <v>1.4</v>
      </c>
      <c r="C3029" s="7">
        <v>0</v>
      </c>
      <c r="D3029" s="6" t="str">
        <f t="shared" si="47"/>
        <v>No</v>
      </c>
    </row>
    <row r="3030" spans="1:4" x14ac:dyDescent="0.3">
      <c r="A3030" s="3" t="s">
        <v>36</v>
      </c>
      <c r="B3030" s="50">
        <v>3.3</v>
      </c>
      <c r="C3030" s="7">
        <v>0</v>
      </c>
      <c r="D3030" s="6" t="str">
        <f t="shared" si="47"/>
        <v>No</v>
      </c>
    </row>
    <row r="3031" spans="1:4" x14ac:dyDescent="0.3">
      <c r="A3031" s="3" t="s">
        <v>36</v>
      </c>
      <c r="B3031" s="50">
        <v>0.5</v>
      </c>
      <c r="C3031" s="7">
        <v>0</v>
      </c>
      <c r="D3031" s="6" t="str">
        <f t="shared" si="47"/>
        <v>No</v>
      </c>
    </row>
    <row r="3032" spans="1:4" x14ac:dyDescent="0.3">
      <c r="A3032" s="3" t="s">
        <v>36</v>
      </c>
      <c r="B3032" s="50">
        <v>1.5</v>
      </c>
      <c r="C3032" s="7">
        <v>0</v>
      </c>
      <c r="D3032" s="6" t="str">
        <f t="shared" si="47"/>
        <v>No</v>
      </c>
    </row>
    <row r="3033" spans="1:4" x14ac:dyDescent="0.3">
      <c r="A3033" s="3" t="s">
        <v>36</v>
      </c>
      <c r="B3033" s="50">
        <v>0.5</v>
      </c>
      <c r="C3033" s="7">
        <v>0</v>
      </c>
      <c r="D3033" s="6" t="str">
        <f t="shared" si="47"/>
        <v>No</v>
      </c>
    </row>
    <row r="3034" spans="1:4" x14ac:dyDescent="0.3">
      <c r="A3034" s="3" t="s">
        <v>37</v>
      </c>
      <c r="B3034" s="50">
        <v>3.6</v>
      </c>
      <c r="C3034" s="7">
        <v>0</v>
      </c>
      <c r="D3034" s="6" t="str">
        <f t="shared" si="47"/>
        <v>No</v>
      </c>
    </row>
    <row r="3035" spans="1:4" x14ac:dyDescent="0.3">
      <c r="A3035" s="3" t="s">
        <v>36</v>
      </c>
      <c r="B3035" s="50">
        <v>1.4</v>
      </c>
      <c r="C3035" s="7">
        <v>0</v>
      </c>
      <c r="D3035" s="6" t="str">
        <f t="shared" si="47"/>
        <v>No</v>
      </c>
    </row>
    <row r="3036" spans="1:4" x14ac:dyDescent="0.3">
      <c r="A3036" s="3" t="s">
        <v>37</v>
      </c>
      <c r="B3036" s="50">
        <v>1.1000000000000001</v>
      </c>
      <c r="C3036" s="7">
        <v>0</v>
      </c>
      <c r="D3036" s="6" t="str">
        <f t="shared" si="47"/>
        <v>No</v>
      </c>
    </row>
    <row r="3037" spans="1:4" x14ac:dyDescent="0.3">
      <c r="A3037" s="3" t="s">
        <v>37</v>
      </c>
      <c r="B3037" s="50">
        <v>6.9</v>
      </c>
      <c r="C3037" s="7">
        <v>0</v>
      </c>
      <c r="D3037" s="6" t="str">
        <f t="shared" si="47"/>
        <v>No</v>
      </c>
    </row>
    <row r="3038" spans="1:4" x14ac:dyDescent="0.3">
      <c r="A3038" s="3" t="s">
        <v>36</v>
      </c>
      <c r="B3038" s="50">
        <v>0.2</v>
      </c>
      <c r="C3038" s="7">
        <v>0</v>
      </c>
      <c r="D3038" s="6" t="str">
        <f t="shared" si="47"/>
        <v>No</v>
      </c>
    </row>
    <row r="3039" spans="1:4" x14ac:dyDescent="0.3">
      <c r="A3039" s="3" t="s">
        <v>36</v>
      </c>
      <c r="B3039" s="50">
        <v>0.3</v>
      </c>
      <c r="C3039" s="7">
        <v>0</v>
      </c>
      <c r="D3039" s="6" t="str">
        <f t="shared" si="47"/>
        <v>No</v>
      </c>
    </row>
    <row r="3040" spans="1:4" x14ac:dyDescent="0.3">
      <c r="A3040" s="3" t="s">
        <v>36</v>
      </c>
      <c r="B3040" s="50">
        <v>1</v>
      </c>
      <c r="C3040" s="7">
        <v>233</v>
      </c>
      <c r="D3040" s="6" t="str">
        <f t="shared" si="47"/>
        <v>Yes</v>
      </c>
    </row>
    <row r="3041" spans="1:4" x14ac:dyDescent="0.3">
      <c r="A3041" s="3" t="s">
        <v>36</v>
      </c>
      <c r="B3041" s="50">
        <v>5.2</v>
      </c>
      <c r="C3041" s="7">
        <v>0</v>
      </c>
      <c r="D3041" s="6" t="str">
        <f t="shared" si="47"/>
        <v>No</v>
      </c>
    </row>
    <row r="3042" spans="1:4" x14ac:dyDescent="0.3">
      <c r="A3042" s="3" t="s">
        <v>36</v>
      </c>
      <c r="B3042" s="50">
        <v>0.4</v>
      </c>
      <c r="C3042" s="7">
        <v>0</v>
      </c>
      <c r="D3042" s="6" t="str">
        <f t="shared" si="47"/>
        <v>No</v>
      </c>
    </row>
    <row r="3043" spans="1:4" x14ac:dyDescent="0.3">
      <c r="A3043" s="3" t="s">
        <v>36</v>
      </c>
      <c r="B3043" s="50">
        <v>1</v>
      </c>
      <c r="C3043" s="7">
        <v>0</v>
      </c>
      <c r="D3043" s="6" t="str">
        <f t="shared" si="47"/>
        <v>No</v>
      </c>
    </row>
    <row r="3044" spans="1:4" x14ac:dyDescent="0.3">
      <c r="A3044" s="3" t="s">
        <v>37</v>
      </c>
      <c r="B3044" s="50">
        <v>3.8</v>
      </c>
      <c r="C3044" s="7">
        <v>327</v>
      </c>
      <c r="D3044" s="6" t="str">
        <f t="shared" si="47"/>
        <v>Yes</v>
      </c>
    </row>
    <row r="3045" spans="1:4" x14ac:dyDescent="0.3">
      <c r="A3045" s="3" t="s">
        <v>36</v>
      </c>
      <c r="B3045" s="50">
        <v>8</v>
      </c>
      <c r="C3045" s="7">
        <v>0</v>
      </c>
      <c r="D3045" s="6" t="str">
        <f t="shared" si="47"/>
        <v>No</v>
      </c>
    </row>
    <row r="3046" spans="1:4" x14ac:dyDescent="0.3">
      <c r="A3046" s="3" t="s">
        <v>36</v>
      </c>
      <c r="B3046" s="50">
        <v>1.7</v>
      </c>
      <c r="C3046" s="7">
        <v>337</v>
      </c>
      <c r="D3046" s="6" t="str">
        <f t="shared" si="47"/>
        <v>Yes</v>
      </c>
    </row>
    <row r="3047" spans="1:4" x14ac:dyDescent="0.3">
      <c r="A3047" s="3" t="s">
        <v>36</v>
      </c>
      <c r="B3047" s="50">
        <v>0.6</v>
      </c>
      <c r="C3047" s="7">
        <v>215</v>
      </c>
      <c r="D3047" s="6" t="str">
        <f t="shared" si="47"/>
        <v>Yes</v>
      </c>
    </row>
    <row r="3048" spans="1:4" x14ac:dyDescent="0.3">
      <c r="A3048" s="3" t="s">
        <v>36</v>
      </c>
      <c r="B3048" s="50">
        <v>3.2</v>
      </c>
      <c r="C3048" s="7">
        <v>0</v>
      </c>
      <c r="D3048" s="6" t="str">
        <f t="shared" si="47"/>
        <v>No</v>
      </c>
    </row>
    <row r="3049" spans="1:4" x14ac:dyDescent="0.3">
      <c r="A3049" s="3" t="s">
        <v>36</v>
      </c>
      <c r="B3049" s="50">
        <v>0.5</v>
      </c>
      <c r="C3049" s="7">
        <v>0</v>
      </c>
      <c r="D3049" s="6" t="str">
        <f t="shared" si="47"/>
        <v>No</v>
      </c>
    </row>
    <row r="3050" spans="1:4" x14ac:dyDescent="0.3">
      <c r="A3050" s="3" t="s">
        <v>36</v>
      </c>
      <c r="B3050" s="50">
        <v>2.2000000000000002</v>
      </c>
      <c r="C3050" s="7">
        <v>0</v>
      </c>
      <c r="D3050" s="6" t="str">
        <f t="shared" si="47"/>
        <v>No</v>
      </c>
    </row>
    <row r="3051" spans="1:4" x14ac:dyDescent="0.3">
      <c r="A3051" s="3" t="s">
        <v>36</v>
      </c>
      <c r="B3051" s="50">
        <v>1</v>
      </c>
      <c r="C3051" s="7">
        <v>0</v>
      </c>
      <c r="D3051" s="6" t="str">
        <f t="shared" si="47"/>
        <v>No</v>
      </c>
    </row>
    <row r="3052" spans="1:4" x14ac:dyDescent="0.3">
      <c r="A3052" s="3" t="s">
        <v>37</v>
      </c>
      <c r="B3052" s="50">
        <v>3.5</v>
      </c>
      <c r="C3052" s="7">
        <v>0</v>
      </c>
      <c r="D3052" s="6" t="str">
        <f t="shared" si="47"/>
        <v>No</v>
      </c>
    </row>
    <row r="3053" spans="1:4" x14ac:dyDescent="0.3">
      <c r="A3053" s="3" t="s">
        <v>36</v>
      </c>
      <c r="B3053" s="50">
        <v>0.7</v>
      </c>
      <c r="C3053" s="7">
        <v>104</v>
      </c>
      <c r="D3053" s="6" t="str">
        <f t="shared" si="47"/>
        <v>Yes</v>
      </c>
    </row>
    <row r="3054" spans="1:4" x14ac:dyDescent="0.3">
      <c r="A3054" s="3" t="s">
        <v>36</v>
      </c>
      <c r="B3054" s="50">
        <v>1.8</v>
      </c>
      <c r="C3054" s="7">
        <v>0</v>
      </c>
      <c r="D3054" s="6" t="str">
        <f t="shared" si="47"/>
        <v>No</v>
      </c>
    </row>
    <row r="3055" spans="1:4" x14ac:dyDescent="0.3">
      <c r="A3055" s="3" t="s">
        <v>36</v>
      </c>
      <c r="B3055" s="50">
        <v>0</v>
      </c>
      <c r="C3055" s="7">
        <v>0</v>
      </c>
      <c r="D3055" s="6" t="str">
        <f t="shared" si="47"/>
        <v>No</v>
      </c>
    </row>
    <row r="3056" spans="1:4" x14ac:dyDescent="0.3">
      <c r="A3056" s="3" t="s">
        <v>36</v>
      </c>
      <c r="B3056" s="50">
        <v>0.6</v>
      </c>
      <c r="C3056" s="7">
        <v>0</v>
      </c>
      <c r="D3056" s="6" t="str">
        <f t="shared" si="47"/>
        <v>No</v>
      </c>
    </row>
    <row r="3057" spans="1:4" x14ac:dyDescent="0.3">
      <c r="A3057" s="3" t="s">
        <v>36</v>
      </c>
      <c r="B3057" s="50">
        <v>0</v>
      </c>
      <c r="C3057" s="7">
        <v>0</v>
      </c>
      <c r="D3057" s="6" t="str">
        <f t="shared" si="47"/>
        <v>No</v>
      </c>
    </row>
    <row r="3058" spans="1:4" x14ac:dyDescent="0.3">
      <c r="A3058" s="3" t="s">
        <v>36</v>
      </c>
      <c r="B3058" s="50">
        <v>2.33</v>
      </c>
      <c r="C3058" s="7">
        <v>0</v>
      </c>
      <c r="D3058" s="6" t="str">
        <f t="shared" si="47"/>
        <v>No</v>
      </c>
    </row>
    <row r="3059" spans="1:4" x14ac:dyDescent="0.3">
      <c r="A3059" s="3" t="s">
        <v>36</v>
      </c>
      <c r="B3059" s="50">
        <v>0.3</v>
      </c>
      <c r="C3059" s="7">
        <v>118</v>
      </c>
      <c r="D3059" s="6" t="str">
        <f t="shared" si="47"/>
        <v>Yes</v>
      </c>
    </row>
    <row r="3060" spans="1:4" x14ac:dyDescent="0.3">
      <c r="A3060" s="3" t="s">
        <v>36</v>
      </c>
      <c r="B3060" s="50">
        <v>0.5</v>
      </c>
      <c r="C3060" s="7">
        <v>0</v>
      </c>
      <c r="D3060" s="6" t="str">
        <f t="shared" si="47"/>
        <v>No</v>
      </c>
    </row>
    <row r="3061" spans="1:4" x14ac:dyDescent="0.3">
      <c r="A3061" s="3" t="s">
        <v>36</v>
      </c>
      <c r="B3061" s="50">
        <v>1</v>
      </c>
      <c r="C3061" s="7">
        <v>0</v>
      </c>
      <c r="D3061" s="6" t="str">
        <f t="shared" si="47"/>
        <v>No</v>
      </c>
    </row>
    <row r="3062" spans="1:4" x14ac:dyDescent="0.3">
      <c r="A3062" s="3" t="s">
        <v>36</v>
      </c>
      <c r="B3062" s="50">
        <v>0.8</v>
      </c>
      <c r="C3062" s="7">
        <v>218</v>
      </c>
      <c r="D3062" s="6" t="str">
        <f t="shared" si="47"/>
        <v>Yes</v>
      </c>
    </row>
    <row r="3063" spans="1:4" x14ac:dyDescent="0.3">
      <c r="A3063" s="3" t="s">
        <v>36</v>
      </c>
      <c r="B3063" s="50">
        <v>0.5</v>
      </c>
      <c r="C3063" s="7">
        <v>0</v>
      </c>
      <c r="D3063" s="6" t="str">
        <f t="shared" si="47"/>
        <v>No</v>
      </c>
    </row>
    <row r="3064" spans="1:4" x14ac:dyDescent="0.3">
      <c r="A3064" s="3" t="s">
        <v>36</v>
      </c>
      <c r="B3064" s="50">
        <v>0.3</v>
      </c>
      <c r="C3064" s="7">
        <v>0</v>
      </c>
      <c r="D3064" s="6" t="str">
        <f t="shared" si="47"/>
        <v>No</v>
      </c>
    </row>
    <row r="3065" spans="1:4" x14ac:dyDescent="0.3">
      <c r="A3065" s="3" t="s">
        <v>36</v>
      </c>
      <c r="B3065" s="50">
        <v>0.8</v>
      </c>
      <c r="C3065" s="7">
        <v>98</v>
      </c>
      <c r="D3065" s="6" t="str">
        <f t="shared" si="47"/>
        <v>Yes</v>
      </c>
    </row>
    <row r="3066" spans="1:4" x14ac:dyDescent="0.3">
      <c r="A3066" s="3" t="s">
        <v>36</v>
      </c>
      <c r="B3066" s="50">
        <v>1.4</v>
      </c>
      <c r="C3066" s="7">
        <v>0</v>
      </c>
      <c r="D3066" s="6" t="str">
        <f t="shared" si="47"/>
        <v>No</v>
      </c>
    </row>
    <row r="3067" spans="1:4" x14ac:dyDescent="0.3">
      <c r="A3067" s="3" t="s">
        <v>36</v>
      </c>
      <c r="B3067" s="50">
        <v>0.2</v>
      </c>
      <c r="C3067" s="7">
        <v>229</v>
      </c>
      <c r="D3067" s="6" t="str">
        <f t="shared" si="47"/>
        <v>Yes</v>
      </c>
    </row>
    <row r="3068" spans="1:4" x14ac:dyDescent="0.3">
      <c r="A3068" s="3" t="s">
        <v>36</v>
      </c>
      <c r="B3068" s="50">
        <v>0.3</v>
      </c>
      <c r="C3068" s="7">
        <v>0</v>
      </c>
      <c r="D3068" s="6" t="str">
        <f t="shared" si="47"/>
        <v>No</v>
      </c>
    </row>
    <row r="3069" spans="1:4" x14ac:dyDescent="0.3">
      <c r="A3069" s="3" t="s">
        <v>36</v>
      </c>
      <c r="B3069" s="50">
        <v>2.2000000000000002</v>
      </c>
      <c r="C3069" s="7">
        <v>180</v>
      </c>
      <c r="D3069" s="6" t="str">
        <f t="shared" si="47"/>
        <v>Yes</v>
      </c>
    </row>
    <row r="3070" spans="1:4" x14ac:dyDescent="0.3">
      <c r="A3070" s="3" t="s">
        <v>36</v>
      </c>
      <c r="B3070" s="50">
        <v>0.3</v>
      </c>
      <c r="C3070" s="7">
        <v>105</v>
      </c>
      <c r="D3070" s="6" t="str">
        <f t="shared" si="47"/>
        <v>Yes</v>
      </c>
    </row>
    <row r="3071" spans="1:4" x14ac:dyDescent="0.3">
      <c r="A3071" s="3" t="s">
        <v>36</v>
      </c>
      <c r="B3071" s="50">
        <v>2.33</v>
      </c>
      <c r="C3071" s="7">
        <v>0</v>
      </c>
      <c r="D3071" s="6" t="str">
        <f t="shared" si="47"/>
        <v>No</v>
      </c>
    </row>
    <row r="3072" spans="1:4" x14ac:dyDescent="0.3">
      <c r="A3072" s="3" t="s">
        <v>36</v>
      </c>
      <c r="B3072" s="50">
        <v>0.4</v>
      </c>
      <c r="C3072" s="7">
        <v>0</v>
      </c>
      <c r="D3072" s="6" t="str">
        <f t="shared" si="47"/>
        <v>No</v>
      </c>
    </row>
    <row r="3073" spans="1:4" x14ac:dyDescent="0.3">
      <c r="A3073" s="3" t="s">
        <v>36</v>
      </c>
      <c r="B3073" s="50">
        <v>0.2</v>
      </c>
      <c r="C3073" s="7">
        <v>167</v>
      </c>
      <c r="D3073" s="6" t="str">
        <f t="shared" si="47"/>
        <v>Yes</v>
      </c>
    </row>
    <row r="3074" spans="1:4" x14ac:dyDescent="0.3">
      <c r="A3074" s="3" t="s">
        <v>36</v>
      </c>
      <c r="B3074" s="50">
        <v>1.8</v>
      </c>
      <c r="C3074" s="7">
        <v>172</v>
      </c>
      <c r="D3074" s="6" t="str">
        <f t="shared" si="47"/>
        <v>Yes</v>
      </c>
    </row>
    <row r="3075" spans="1:4" x14ac:dyDescent="0.3">
      <c r="A3075" s="3" t="s">
        <v>36</v>
      </c>
      <c r="B3075" s="50">
        <v>1</v>
      </c>
      <c r="C3075" s="7">
        <v>150</v>
      </c>
      <c r="D3075" s="6" t="str">
        <f t="shared" ref="D3075:D3138" si="48">IF(C3075=0,"No","Yes")</f>
        <v>Yes</v>
      </c>
    </row>
    <row r="3076" spans="1:4" x14ac:dyDescent="0.3">
      <c r="A3076" s="3" t="s">
        <v>36</v>
      </c>
      <c r="B3076" s="50">
        <v>0.5</v>
      </c>
      <c r="C3076" s="7">
        <v>0</v>
      </c>
      <c r="D3076" s="6" t="str">
        <f t="shared" si="48"/>
        <v>No</v>
      </c>
    </row>
    <row r="3077" spans="1:4" x14ac:dyDescent="0.3">
      <c r="A3077" s="3" t="s">
        <v>36</v>
      </c>
      <c r="B3077" s="50">
        <v>0.75</v>
      </c>
      <c r="C3077" s="7">
        <v>114</v>
      </c>
      <c r="D3077" s="6" t="str">
        <f t="shared" si="48"/>
        <v>Yes</v>
      </c>
    </row>
    <row r="3078" spans="1:4" x14ac:dyDescent="0.3">
      <c r="A3078" s="3" t="s">
        <v>36</v>
      </c>
      <c r="B3078" s="50">
        <v>1.5</v>
      </c>
      <c r="C3078" s="7">
        <v>0</v>
      </c>
      <c r="D3078" s="6" t="str">
        <f t="shared" si="48"/>
        <v>No</v>
      </c>
    </row>
    <row r="3079" spans="1:4" x14ac:dyDescent="0.3">
      <c r="A3079" s="3" t="s">
        <v>36</v>
      </c>
      <c r="B3079" s="50">
        <v>0.7</v>
      </c>
      <c r="C3079" s="7">
        <v>0</v>
      </c>
      <c r="D3079" s="6" t="str">
        <f t="shared" si="48"/>
        <v>No</v>
      </c>
    </row>
    <row r="3080" spans="1:4" x14ac:dyDescent="0.3">
      <c r="A3080" s="3" t="s">
        <v>36</v>
      </c>
      <c r="B3080" s="50">
        <v>0.1</v>
      </c>
      <c r="C3080" s="7">
        <v>91</v>
      </c>
      <c r="D3080" s="6" t="str">
        <f t="shared" si="48"/>
        <v>Yes</v>
      </c>
    </row>
    <row r="3081" spans="1:4" x14ac:dyDescent="0.3">
      <c r="A3081" s="3" t="s">
        <v>36</v>
      </c>
      <c r="B3081" s="50">
        <v>0.7</v>
      </c>
      <c r="C3081" s="7">
        <v>79</v>
      </c>
      <c r="D3081" s="6" t="str">
        <f t="shared" si="48"/>
        <v>Yes</v>
      </c>
    </row>
    <row r="3082" spans="1:4" x14ac:dyDescent="0.3">
      <c r="A3082" s="3" t="s">
        <v>36</v>
      </c>
      <c r="B3082" s="50">
        <v>2</v>
      </c>
      <c r="C3082" s="7">
        <v>0</v>
      </c>
      <c r="D3082" s="6" t="str">
        <f t="shared" si="48"/>
        <v>No</v>
      </c>
    </row>
    <row r="3083" spans="1:4" x14ac:dyDescent="0.3">
      <c r="A3083" s="3" t="s">
        <v>36</v>
      </c>
      <c r="B3083" s="50">
        <v>7</v>
      </c>
      <c r="C3083" s="7">
        <v>0</v>
      </c>
      <c r="D3083" s="6" t="str">
        <f t="shared" si="48"/>
        <v>No</v>
      </c>
    </row>
    <row r="3084" spans="1:4" x14ac:dyDescent="0.3">
      <c r="A3084" s="3" t="s">
        <v>36</v>
      </c>
      <c r="B3084" s="50">
        <v>0.1</v>
      </c>
      <c r="C3084" s="7">
        <v>240</v>
      </c>
      <c r="D3084" s="6" t="str">
        <f t="shared" si="48"/>
        <v>Yes</v>
      </c>
    </row>
    <row r="3085" spans="1:4" x14ac:dyDescent="0.3">
      <c r="A3085" s="3" t="s">
        <v>36</v>
      </c>
      <c r="B3085" s="50">
        <v>2.67</v>
      </c>
      <c r="C3085" s="7">
        <v>99</v>
      </c>
      <c r="D3085" s="6" t="str">
        <f t="shared" si="48"/>
        <v>Yes</v>
      </c>
    </row>
    <row r="3086" spans="1:4" x14ac:dyDescent="0.3">
      <c r="A3086" s="3" t="s">
        <v>36</v>
      </c>
      <c r="B3086" s="50">
        <v>7</v>
      </c>
      <c r="C3086" s="7">
        <v>0</v>
      </c>
      <c r="D3086" s="6" t="str">
        <f t="shared" si="48"/>
        <v>No</v>
      </c>
    </row>
    <row r="3087" spans="1:4" x14ac:dyDescent="0.3">
      <c r="A3087" s="3" t="s">
        <v>36</v>
      </c>
      <c r="B3087" s="50">
        <v>6.1</v>
      </c>
      <c r="C3087" s="7">
        <v>263</v>
      </c>
      <c r="D3087" s="6" t="str">
        <f t="shared" si="48"/>
        <v>Yes</v>
      </c>
    </row>
    <row r="3088" spans="1:4" x14ac:dyDescent="0.3">
      <c r="A3088" s="3" t="s">
        <v>36</v>
      </c>
      <c r="B3088" s="50">
        <v>0.3</v>
      </c>
      <c r="C3088" s="7">
        <v>83</v>
      </c>
      <c r="D3088" s="6" t="str">
        <f t="shared" si="48"/>
        <v>Yes</v>
      </c>
    </row>
    <row r="3089" spans="1:4" x14ac:dyDescent="0.3">
      <c r="A3089" s="3" t="s">
        <v>36</v>
      </c>
      <c r="B3089" s="50">
        <v>0.1</v>
      </c>
      <c r="C3089" s="7">
        <v>0</v>
      </c>
      <c r="D3089" s="6" t="str">
        <f t="shared" si="48"/>
        <v>No</v>
      </c>
    </row>
    <row r="3090" spans="1:4" x14ac:dyDescent="0.3">
      <c r="A3090" s="3" t="s">
        <v>36</v>
      </c>
      <c r="B3090" s="50">
        <v>1.7</v>
      </c>
      <c r="C3090" s="7">
        <v>0</v>
      </c>
      <c r="D3090" s="6" t="str">
        <f t="shared" si="48"/>
        <v>No</v>
      </c>
    </row>
    <row r="3091" spans="1:4" x14ac:dyDescent="0.3">
      <c r="A3091" s="3" t="s">
        <v>37</v>
      </c>
      <c r="B3091" s="50">
        <v>4.7</v>
      </c>
      <c r="C3091" s="7">
        <v>0</v>
      </c>
      <c r="D3091" s="6" t="str">
        <f t="shared" si="48"/>
        <v>No</v>
      </c>
    </row>
    <row r="3092" spans="1:4" x14ac:dyDescent="0.3">
      <c r="A3092" s="3" t="s">
        <v>36</v>
      </c>
      <c r="B3092" s="50">
        <v>1</v>
      </c>
      <c r="C3092" s="7">
        <v>296</v>
      </c>
      <c r="D3092" s="6" t="str">
        <f t="shared" si="48"/>
        <v>Yes</v>
      </c>
    </row>
    <row r="3093" spans="1:4" x14ac:dyDescent="0.3">
      <c r="A3093" s="3" t="s">
        <v>36</v>
      </c>
      <c r="B3093" s="50">
        <v>0.5</v>
      </c>
      <c r="C3093" s="7">
        <v>0</v>
      </c>
      <c r="D3093" s="6" t="str">
        <f t="shared" si="48"/>
        <v>No</v>
      </c>
    </row>
    <row r="3094" spans="1:4" x14ac:dyDescent="0.3">
      <c r="A3094" s="3" t="s">
        <v>36</v>
      </c>
      <c r="B3094" s="50">
        <v>2.8</v>
      </c>
      <c r="C3094" s="7">
        <v>0</v>
      </c>
      <c r="D3094" s="6" t="str">
        <f t="shared" si="48"/>
        <v>No</v>
      </c>
    </row>
    <row r="3095" spans="1:4" x14ac:dyDescent="0.3">
      <c r="A3095" s="3" t="s">
        <v>36</v>
      </c>
      <c r="B3095" s="50">
        <v>0.8</v>
      </c>
      <c r="C3095" s="7">
        <v>223</v>
      </c>
      <c r="D3095" s="6" t="str">
        <f t="shared" si="48"/>
        <v>Yes</v>
      </c>
    </row>
    <row r="3096" spans="1:4" x14ac:dyDescent="0.3">
      <c r="A3096" s="3" t="s">
        <v>36</v>
      </c>
      <c r="B3096" s="50">
        <v>2.2000000000000002</v>
      </c>
      <c r="C3096" s="7">
        <v>185</v>
      </c>
      <c r="D3096" s="6" t="str">
        <f t="shared" si="48"/>
        <v>Yes</v>
      </c>
    </row>
    <row r="3097" spans="1:4" x14ac:dyDescent="0.3">
      <c r="A3097" s="3" t="s">
        <v>36</v>
      </c>
      <c r="B3097" s="50">
        <v>5.2</v>
      </c>
      <c r="C3097" s="7">
        <v>0</v>
      </c>
      <c r="D3097" s="6" t="str">
        <f t="shared" si="48"/>
        <v>No</v>
      </c>
    </row>
    <row r="3098" spans="1:4" x14ac:dyDescent="0.3">
      <c r="A3098" s="3" t="s">
        <v>36</v>
      </c>
      <c r="B3098" s="50">
        <v>4</v>
      </c>
      <c r="C3098" s="7">
        <v>0</v>
      </c>
      <c r="D3098" s="6" t="str">
        <f t="shared" si="48"/>
        <v>No</v>
      </c>
    </row>
    <row r="3099" spans="1:4" x14ac:dyDescent="0.3">
      <c r="A3099" s="3" t="s">
        <v>36</v>
      </c>
      <c r="B3099" s="50">
        <v>2.8</v>
      </c>
      <c r="C3099" s="7">
        <v>0</v>
      </c>
      <c r="D3099" s="6" t="str">
        <f t="shared" si="48"/>
        <v>No</v>
      </c>
    </row>
    <row r="3100" spans="1:4" x14ac:dyDescent="0.3">
      <c r="A3100" s="3" t="s">
        <v>36</v>
      </c>
      <c r="B3100" s="50">
        <v>2.4</v>
      </c>
      <c r="C3100" s="7">
        <v>105</v>
      </c>
      <c r="D3100" s="6" t="str">
        <f t="shared" si="48"/>
        <v>Yes</v>
      </c>
    </row>
    <row r="3101" spans="1:4" x14ac:dyDescent="0.3">
      <c r="A3101" s="3" t="s">
        <v>36</v>
      </c>
      <c r="B3101" s="50">
        <v>1.4</v>
      </c>
      <c r="C3101" s="7">
        <v>135</v>
      </c>
      <c r="D3101" s="6" t="str">
        <f t="shared" si="48"/>
        <v>Yes</v>
      </c>
    </row>
    <row r="3102" spans="1:4" x14ac:dyDescent="0.3">
      <c r="A3102" s="3" t="s">
        <v>36</v>
      </c>
      <c r="B3102" s="50">
        <v>7</v>
      </c>
      <c r="C3102" s="7">
        <v>0</v>
      </c>
      <c r="D3102" s="6" t="str">
        <f t="shared" si="48"/>
        <v>No</v>
      </c>
    </row>
    <row r="3103" spans="1:4" x14ac:dyDescent="0.3">
      <c r="A3103" s="3" t="s">
        <v>36</v>
      </c>
      <c r="B3103" s="50">
        <v>0.8</v>
      </c>
      <c r="C3103" s="7">
        <v>0</v>
      </c>
      <c r="D3103" s="6" t="str">
        <f t="shared" si="48"/>
        <v>No</v>
      </c>
    </row>
    <row r="3104" spans="1:4" x14ac:dyDescent="0.3">
      <c r="A3104" s="3" t="s">
        <v>36</v>
      </c>
      <c r="B3104" s="50">
        <v>2.2000000000000002</v>
      </c>
      <c r="C3104" s="7">
        <v>0</v>
      </c>
      <c r="D3104" s="6" t="str">
        <f t="shared" si="48"/>
        <v>No</v>
      </c>
    </row>
    <row r="3105" spans="1:4" x14ac:dyDescent="0.3">
      <c r="A3105" s="3" t="s">
        <v>36</v>
      </c>
      <c r="B3105" s="50">
        <v>0.9</v>
      </c>
      <c r="C3105" s="7">
        <v>0</v>
      </c>
      <c r="D3105" s="6" t="str">
        <f t="shared" si="48"/>
        <v>No</v>
      </c>
    </row>
    <row r="3106" spans="1:4" x14ac:dyDescent="0.3">
      <c r="A3106" s="3" t="s">
        <v>36</v>
      </c>
      <c r="B3106" s="50">
        <v>1.5</v>
      </c>
      <c r="C3106" s="7">
        <v>78</v>
      </c>
      <c r="D3106" s="6" t="str">
        <f t="shared" si="48"/>
        <v>Yes</v>
      </c>
    </row>
    <row r="3107" spans="1:4" x14ac:dyDescent="0.3">
      <c r="A3107" s="3" t="s">
        <v>36</v>
      </c>
      <c r="B3107" s="50">
        <v>4</v>
      </c>
      <c r="C3107" s="7">
        <v>225</v>
      </c>
      <c r="D3107" s="6" t="str">
        <f t="shared" si="48"/>
        <v>Yes</v>
      </c>
    </row>
    <row r="3108" spans="1:4" x14ac:dyDescent="0.3">
      <c r="A3108" s="3" t="s">
        <v>36</v>
      </c>
      <c r="B3108" s="50">
        <v>1</v>
      </c>
      <c r="C3108" s="7">
        <v>0</v>
      </c>
      <c r="D3108" s="6" t="str">
        <f t="shared" si="48"/>
        <v>No</v>
      </c>
    </row>
    <row r="3109" spans="1:4" x14ac:dyDescent="0.3">
      <c r="A3109" s="3" t="s">
        <v>36</v>
      </c>
      <c r="B3109" s="50">
        <v>0.3</v>
      </c>
      <c r="C3109" s="7">
        <v>0</v>
      </c>
      <c r="D3109" s="6" t="str">
        <f t="shared" si="48"/>
        <v>No</v>
      </c>
    </row>
    <row r="3110" spans="1:4" x14ac:dyDescent="0.3">
      <c r="A3110" s="3" t="s">
        <v>36</v>
      </c>
      <c r="B3110" s="50">
        <v>0.3</v>
      </c>
      <c r="C3110" s="7">
        <v>0</v>
      </c>
      <c r="D3110" s="6" t="str">
        <f t="shared" si="48"/>
        <v>No</v>
      </c>
    </row>
    <row r="3111" spans="1:4" x14ac:dyDescent="0.3">
      <c r="A3111" s="3" t="s">
        <v>36</v>
      </c>
      <c r="B3111" s="50">
        <v>0.1</v>
      </c>
      <c r="C3111" s="7">
        <v>292</v>
      </c>
      <c r="D3111" s="6" t="str">
        <f t="shared" si="48"/>
        <v>Yes</v>
      </c>
    </row>
    <row r="3112" spans="1:4" x14ac:dyDescent="0.3">
      <c r="A3112" s="3" t="s">
        <v>36</v>
      </c>
      <c r="B3112" s="50">
        <v>2.8</v>
      </c>
      <c r="C3112" s="7">
        <v>330</v>
      </c>
      <c r="D3112" s="6" t="str">
        <f t="shared" si="48"/>
        <v>Yes</v>
      </c>
    </row>
    <row r="3113" spans="1:4" x14ac:dyDescent="0.3">
      <c r="A3113" s="3" t="s">
        <v>36</v>
      </c>
      <c r="B3113" s="50">
        <v>2.5</v>
      </c>
      <c r="C3113" s="7">
        <v>102</v>
      </c>
      <c r="D3113" s="6" t="str">
        <f t="shared" si="48"/>
        <v>Yes</v>
      </c>
    </row>
    <row r="3114" spans="1:4" x14ac:dyDescent="0.3">
      <c r="A3114" s="3" t="s">
        <v>36</v>
      </c>
      <c r="B3114" s="50">
        <v>0.1</v>
      </c>
      <c r="C3114" s="7">
        <v>0</v>
      </c>
      <c r="D3114" s="6" t="str">
        <f t="shared" si="48"/>
        <v>No</v>
      </c>
    </row>
    <row r="3115" spans="1:4" x14ac:dyDescent="0.3">
      <c r="A3115" s="3" t="s">
        <v>36</v>
      </c>
      <c r="B3115" s="50">
        <v>0.4</v>
      </c>
      <c r="C3115" s="7">
        <v>146</v>
      </c>
      <c r="D3115" s="6" t="str">
        <f t="shared" si="48"/>
        <v>Yes</v>
      </c>
    </row>
    <row r="3116" spans="1:4" x14ac:dyDescent="0.3">
      <c r="A3116" s="3" t="s">
        <v>36</v>
      </c>
      <c r="B3116" s="50">
        <v>3.4</v>
      </c>
      <c r="C3116" s="7">
        <v>0</v>
      </c>
      <c r="D3116" s="6" t="str">
        <f t="shared" si="48"/>
        <v>No</v>
      </c>
    </row>
    <row r="3117" spans="1:4" x14ac:dyDescent="0.3">
      <c r="A3117" s="3" t="s">
        <v>36</v>
      </c>
      <c r="B3117" s="50">
        <v>0.7</v>
      </c>
      <c r="C3117" s="7">
        <v>0</v>
      </c>
      <c r="D3117" s="6" t="str">
        <f t="shared" si="48"/>
        <v>No</v>
      </c>
    </row>
    <row r="3118" spans="1:4" x14ac:dyDescent="0.3">
      <c r="A3118" s="3" t="s">
        <v>37</v>
      </c>
      <c r="B3118" s="50">
        <v>2.7</v>
      </c>
      <c r="C3118" s="7">
        <v>209</v>
      </c>
      <c r="D3118" s="6" t="str">
        <f t="shared" si="48"/>
        <v>Yes</v>
      </c>
    </row>
    <row r="3119" spans="1:4" x14ac:dyDescent="0.3">
      <c r="A3119" s="3" t="s">
        <v>36</v>
      </c>
      <c r="B3119" s="50">
        <v>3.5</v>
      </c>
      <c r="C3119" s="7">
        <v>342</v>
      </c>
      <c r="D3119" s="6" t="str">
        <f t="shared" si="48"/>
        <v>Yes</v>
      </c>
    </row>
    <row r="3120" spans="1:4" x14ac:dyDescent="0.3">
      <c r="A3120" s="3" t="s">
        <v>36</v>
      </c>
      <c r="B3120" s="50">
        <v>7.6</v>
      </c>
      <c r="C3120" s="7">
        <v>157</v>
      </c>
      <c r="D3120" s="6" t="str">
        <f t="shared" si="48"/>
        <v>Yes</v>
      </c>
    </row>
    <row r="3121" spans="1:4" x14ac:dyDescent="0.3">
      <c r="A3121" s="3" t="s">
        <v>36</v>
      </c>
      <c r="B3121" s="50">
        <v>2.8</v>
      </c>
      <c r="C3121" s="7">
        <v>0</v>
      </c>
      <c r="D3121" s="6" t="str">
        <f t="shared" si="48"/>
        <v>No</v>
      </c>
    </row>
    <row r="3122" spans="1:4" x14ac:dyDescent="0.3">
      <c r="A3122" s="3" t="s">
        <v>36</v>
      </c>
      <c r="B3122" s="50">
        <v>0.4</v>
      </c>
      <c r="C3122" s="7">
        <v>0</v>
      </c>
      <c r="D3122" s="6" t="str">
        <f t="shared" si="48"/>
        <v>No</v>
      </c>
    </row>
    <row r="3123" spans="1:4" x14ac:dyDescent="0.3">
      <c r="A3123" s="3" t="s">
        <v>36</v>
      </c>
      <c r="B3123" s="50">
        <v>1</v>
      </c>
      <c r="C3123" s="7">
        <v>0</v>
      </c>
      <c r="D3123" s="6" t="str">
        <f t="shared" si="48"/>
        <v>No</v>
      </c>
    </row>
    <row r="3124" spans="1:4" x14ac:dyDescent="0.3">
      <c r="A3124" s="3" t="s">
        <v>36</v>
      </c>
      <c r="B3124" s="50">
        <v>0.6</v>
      </c>
      <c r="C3124" s="7">
        <v>0</v>
      </c>
      <c r="D3124" s="6" t="str">
        <f t="shared" si="48"/>
        <v>No</v>
      </c>
    </row>
    <row r="3125" spans="1:4" x14ac:dyDescent="0.3">
      <c r="A3125" s="3" t="s">
        <v>36</v>
      </c>
      <c r="B3125" s="50">
        <v>2.67</v>
      </c>
      <c r="C3125" s="7">
        <v>0</v>
      </c>
      <c r="D3125" s="6" t="str">
        <f t="shared" si="48"/>
        <v>No</v>
      </c>
    </row>
    <row r="3126" spans="1:4" x14ac:dyDescent="0.3">
      <c r="A3126" s="3" t="s">
        <v>36</v>
      </c>
      <c r="B3126" s="50">
        <v>1</v>
      </c>
      <c r="C3126" s="7">
        <v>0</v>
      </c>
      <c r="D3126" s="6" t="str">
        <f t="shared" si="48"/>
        <v>No</v>
      </c>
    </row>
    <row r="3127" spans="1:4" x14ac:dyDescent="0.3">
      <c r="A3127" s="3" t="s">
        <v>36</v>
      </c>
      <c r="B3127" s="50">
        <v>0.4</v>
      </c>
      <c r="C3127" s="7">
        <v>0</v>
      </c>
      <c r="D3127" s="6" t="str">
        <f t="shared" si="48"/>
        <v>No</v>
      </c>
    </row>
    <row r="3128" spans="1:4" x14ac:dyDescent="0.3">
      <c r="A3128" s="3" t="s">
        <v>36</v>
      </c>
      <c r="B3128" s="50">
        <v>0.3</v>
      </c>
      <c r="C3128" s="7">
        <v>0</v>
      </c>
      <c r="D3128" s="6" t="str">
        <f t="shared" si="48"/>
        <v>No</v>
      </c>
    </row>
    <row r="3129" spans="1:4" x14ac:dyDescent="0.3">
      <c r="A3129" s="3" t="s">
        <v>36</v>
      </c>
      <c r="B3129" s="50">
        <v>2.1</v>
      </c>
      <c r="C3129" s="7">
        <v>0</v>
      </c>
      <c r="D3129" s="6" t="str">
        <f t="shared" si="48"/>
        <v>No</v>
      </c>
    </row>
    <row r="3130" spans="1:4" x14ac:dyDescent="0.3">
      <c r="A3130" s="3" t="s">
        <v>36</v>
      </c>
      <c r="B3130" s="50">
        <v>0.3</v>
      </c>
      <c r="C3130" s="7">
        <v>0</v>
      </c>
      <c r="D3130" s="6" t="str">
        <f t="shared" si="48"/>
        <v>No</v>
      </c>
    </row>
    <row r="3131" spans="1:4" x14ac:dyDescent="0.3">
      <c r="A3131" s="3" t="s">
        <v>36</v>
      </c>
      <c r="B3131" s="50">
        <v>2.8</v>
      </c>
      <c r="C3131" s="7">
        <v>0</v>
      </c>
      <c r="D3131" s="6" t="str">
        <f t="shared" si="48"/>
        <v>No</v>
      </c>
    </row>
    <row r="3132" spans="1:4" x14ac:dyDescent="0.3">
      <c r="A3132" s="3" t="s">
        <v>36</v>
      </c>
      <c r="B3132" s="50">
        <v>2.67</v>
      </c>
      <c r="C3132" s="7">
        <v>0</v>
      </c>
      <c r="D3132" s="6" t="str">
        <f t="shared" si="48"/>
        <v>No</v>
      </c>
    </row>
    <row r="3133" spans="1:4" x14ac:dyDescent="0.3">
      <c r="A3133" s="3" t="s">
        <v>36</v>
      </c>
      <c r="B3133" s="50">
        <v>1.7</v>
      </c>
      <c r="C3133" s="7">
        <v>0</v>
      </c>
      <c r="D3133" s="6" t="str">
        <f t="shared" si="48"/>
        <v>No</v>
      </c>
    </row>
    <row r="3134" spans="1:4" x14ac:dyDescent="0.3">
      <c r="A3134" s="3" t="s">
        <v>36</v>
      </c>
      <c r="B3134" s="50">
        <v>2.1</v>
      </c>
      <c r="C3134" s="7">
        <v>0</v>
      </c>
      <c r="D3134" s="6" t="str">
        <f t="shared" si="48"/>
        <v>No</v>
      </c>
    </row>
    <row r="3135" spans="1:4" x14ac:dyDescent="0.3">
      <c r="A3135" s="3" t="s">
        <v>36</v>
      </c>
      <c r="B3135" s="50">
        <v>2.2000000000000002</v>
      </c>
      <c r="C3135" s="7">
        <v>0</v>
      </c>
      <c r="D3135" s="6" t="str">
        <f t="shared" si="48"/>
        <v>No</v>
      </c>
    </row>
    <row r="3136" spans="1:4" x14ac:dyDescent="0.3">
      <c r="A3136" s="3" t="s">
        <v>36</v>
      </c>
      <c r="B3136" s="50">
        <v>3.2</v>
      </c>
      <c r="C3136" s="7">
        <v>0</v>
      </c>
      <c r="D3136" s="6" t="str">
        <f t="shared" si="48"/>
        <v>No</v>
      </c>
    </row>
    <row r="3137" spans="1:4" x14ac:dyDescent="0.3">
      <c r="A3137" s="3" t="s">
        <v>36</v>
      </c>
      <c r="B3137" s="50">
        <v>0.9</v>
      </c>
      <c r="C3137" s="7">
        <v>0</v>
      </c>
      <c r="D3137" s="6" t="str">
        <f t="shared" si="48"/>
        <v>No</v>
      </c>
    </row>
    <row r="3138" spans="1:4" x14ac:dyDescent="0.3">
      <c r="A3138" s="3" t="s">
        <v>36</v>
      </c>
      <c r="B3138" s="50">
        <v>0.1</v>
      </c>
      <c r="C3138" s="7">
        <v>0</v>
      </c>
      <c r="D3138" s="6" t="str">
        <f t="shared" si="48"/>
        <v>No</v>
      </c>
    </row>
    <row r="3139" spans="1:4" x14ac:dyDescent="0.3">
      <c r="A3139" s="3" t="s">
        <v>36</v>
      </c>
      <c r="B3139" s="50">
        <v>3</v>
      </c>
      <c r="C3139" s="7">
        <v>0</v>
      </c>
      <c r="D3139" s="6" t="str">
        <f t="shared" ref="D3139:D3202" si="49">IF(C3139=0,"No","Yes")</f>
        <v>No</v>
      </c>
    </row>
    <row r="3140" spans="1:4" x14ac:dyDescent="0.3">
      <c r="A3140" s="3" t="s">
        <v>36</v>
      </c>
      <c r="B3140" s="50">
        <v>0.7</v>
      </c>
      <c r="C3140" s="7">
        <v>143</v>
      </c>
      <c r="D3140" s="6" t="str">
        <f t="shared" si="49"/>
        <v>Yes</v>
      </c>
    </row>
    <row r="3141" spans="1:4" x14ac:dyDescent="0.3">
      <c r="A3141" s="3" t="s">
        <v>36</v>
      </c>
      <c r="B3141" s="50">
        <v>0.1</v>
      </c>
      <c r="C3141" s="7">
        <v>0</v>
      </c>
      <c r="D3141" s="6" t="str">
        <f t="shared" si="49"/>
        <v>No</v>
      </c>
    </row>
    <row r="3142" spans="1:4" x14ac:dyDescent="0.3">
      <c r="A3142" s="3" t="s">
        <v>36</v>
      </c>
      <c r="B3142" s="50">
        <v>0.2</v>
      </c>
      <c r="C3142" s="7">
        <v>0</v>
      </c>
      <c r="D3142" s="6" t="str">
        <f t="shared" si="49"/>
        <v>No</v>
      </c>
    </row>
    <row r="3143" spans="1:4" x14ac:dyDescent="0.3">
      <c r="A3143" s="3" t="s">
        <v>36</v>
      </c>
      <c r="B3143" s="50">
        <v>2</v>
      </c>
      <c r="C3143" s="7">
        <v>0</v>
      </c>
      <c r="D3143" s="6" t="str">
        <f t="shared" si="49"/>
        <v>No</v>
      </c>
    </row>
    <row r="3144" spans="1:4" x14ac:dyDescent="0.3">
      <c r="A3144" s="3" t="s">
        <v>36</v>
      </c>
      <c r="B3144" s="50">
        <v>1.8</v>
      </c>
      <c r="C3144" s="7">
        <v>0</v>
      </c>
      <c r="D3144" s="6" t="str">
        <f t="shared" si="49"/>
        <v>No</v>
      </c>
    </row>
    <row r="3145" spans="1:4" x14ac:dyDescent="0.3">
      <c r="A3145" s="3" t="s">
        <v>36</v>
      </c>
      <c r="B3145" s="50">
        <v>2.2000000000000002</v>
      </c>
      <c r="C3145" s="7">
        <v>126</v>
      </c>
      <c r="D3145" s="6" t="str">
        <f t="shared" si="49"/>
        <v>Yes</v>
      </c>
    </row>
    <row r="3146" spans="1:4" x14ac:dyDescent="0.3">
      <c r="A3146" s="3" t="s">
        <v>36</v>
      </c>
      <c r="B3146" s="50">
        <v>1</v>
      </c>
      <c r="C3146" s="7">
        <v>309</v>
      </c>
      <c r="D3146" s="6" t="str">
        <f t="shared" si="49"/>
        <v>Yes</v>
      </c>
    </row>
    <row r="3147" spans="1:4" x14ac:dyDescent="0.3">
      <c r="A3147" s="3" t="s">
        <v>36</v>
      </c>
      <c r="B3147" s="50">
        <v>2.67</v>
      </c>
      <c r="C3147" s="7">
        <v>0</v>
      </c>
      <c r="D3147" s="6" t="str">
        <f t="shared" si="49"/>
        <v>No</v>
      </c>
    </row>
    <row r="3148" spans="1:4" x14ac:dyDescent="0.3">
      <c r="A3148" s="3" t="s">
        <v>36</v>
      </c>
      <c r="B3148" s="50">
        <v>1.4</v>
      </c>
      <c r="C3148" s="7">
        <v>0</v>
      </c>
      <c r="D3148" s="6" t="str">
        <f t="shared" si="49"/>
        <v>No</v>
      </c>
    </row>
    <row r="3149" spans="1:4" x14ac:dyDescent="0.3">
      <c r="A3149" s="3" t="s">
        <v>36</v>
      </c>
      <c r="B3149" s="50">
        <v>2.33</v>
      </c>
      <c r="C3149" s="7">
        <v>0</v>
      </c>
      <c r="D3149" s="6" t="str">
        <f t="shared" si="49"/>
        <v>No</v>
      </c>
    </row>
    <row r="3150" spans="1:4" x14ac:dyDescent="0.3">
      <c r="A3150" s="3" t="s">
        <v>37</v>
      </c>
      <c r="B3150" s="50">
        <v>4.2</v>
      </c>
      <c r="C3150" s="7">
        <v>0</v>
      </c>
      <c r="D3150" s="6" t="str">
        <f t="shared" si="49"/>
        <v>No</v>
      </c>
    </row>
    <row r="3151" spans="1:4" x14ac:dyDescent="0.3">
      <c r="A3151" s="3" t="s">
        <v>37</v>
      </c>
      <c r="B3151" s="50">
        <v>6.6</v>
      </c>
      <c r="C3151" s="7">
        <v>0</v>
      </c>
      <c r="D3151" s="6" t="str">
        <f t="shared" si="49"/>
        <v>No</v>
      </c>
    </row>
    <row r="3152" spans="1:4" x14ac:dyDescent="0.3">
      <c r="A3152" s="3" t="s">
        <v>36</v>
      </c>
      <c r="B3152" s="50">
        <v>0.4</v>
      </c>
      <c r="C3152" s="7">
        <v>0</v>
      </c>
      <c r="D3152" s="6" t="str">
        <f t="shared" si="49"/>
        <v>No</v>
      </c>
    </row>
    <row r="3153" spans="1:4" x14ac:dyDescent="0.3">
      <c r="A3153" s="3" t="s">
        <v>36</v>
      </c>
      <c r="B3153" s="50">
        <v>2</v>
      </c>
      <c r="C3153" s="7">
        <v>0</v>
      </c>
      <c r="D3153" s="6" t="str">
        <f t="shared" si="49"/>
        <v>No</v>
      </c>
    </row>
    <row r="3154" spans="1:4" x14ac:dyDescent="0.3">
      <c r="A3154" s="3" t="s">
        <v>36</v>
      </c>
      <c r="B3154" s="50">
        <v>0.1</v>
      </c>
      <c r="C3154" s="7">
        <v>0</v>
      </c>
      <c r="D3154" s="6" t="str">
        <f t="shared" si="49"/>
        <v>No</v>
      </c>
    </row>
    <row r="3155" spans="1:4" x14ac:dyDescent="0.3">
      <c r="A3155" s="3" t="s">
        <v>36</v>
      </c>
      <c r="B3155" s="50">
        <v>2.1</v>
      </c>
      <c r="C3155" s="7">
        <v>185</v>
      </c>
      <c r="D3155" s="6" t="str">
        <f t="shared" si="49"/>
        <v>Yes</v>
      </c>
    </row>
    <row r="3156" spans="1:4" x14ac:dyDescent="0.3">
      <c r="A3156" s="3" t="s">
        <v>36</v>
      </c>
      <c r="B3156" s="50">
        <v>3.4</v>
      </c>
      <c r="C3156" s="7">
        <v>300</v>
      </c>
      <c r="D3156" s="6" t="str">
        <f t="shared" si="49"/>
        <v>Yes</v>
      </c>
    </row>
    <row r="3157" spans="1:4" x14ac:dyDescent="0.3">
      <c r="A3157" s="3" t="s">
        <v>36</v>
      </c>
      <c r="B3157" s="50">
        <v>1.4</v>
      </c>
      <c r="C3157" s="7">
        <v>0</v>
      </c>
      <c r="D3157" s="6" t="str">
        <f t="shared" si="49"/>
        <v>No</v>
      </c>
    </row>
    <row r="3158" spans="1:4" x14ac:dyDescent="0.3">
      <c r="A3158" s="3" t="s">
        <v>36</v>
      </c>
      <c r="B3158" s="50">
        <v>6.1</v>
      </c>
      <c r="C3158" s="7">
        <v>196</v>
      </c>
      <c r="D3158" s="6" t="str">
        <f t="shared" si="49"/>
        <v>Yes</v>
      </c>
    </row>
    <row r="3159" spans="1:4" x14ac:dyDescent="0.3">
      <c r="A3159" s="3" t="s">
        <v>36</v>
      </c>
      <c r="B3159" s="50">
        <v>3.6</v>
      </c>
      <c r="C3159" s="7">
        <v>0</v>
      </c>
      <c r="D3159" s="6" t="str">
        <f t="shared" si="49"/>
        <v>No</v>
      </c>
    </row>
    <row r="3160" spans="1:4" x14ac:dyDescent="0.3">
      <c r="A3160" s="3" t="s">
        <v>36</v>
      </c>
      <c r="B3160" s="50">
        <v>2.2000000000000002</v>
      </c>
      <c r="C3160" s="7">
        <v>107</v>
      </c>
      <c r="D3160" s="6" t="str">
        <f t="shared" si="49"/>
        <v>Yes</v>
      </c>
    </row>
    <row r="3161" spans="1:4" x14ac:dyDescent="0.3">
      <c r="A3161" s="3" t="s">
        <v>36</v>
      </c>
      <c r="B3161" s="50">
        <v>1.5</v>
      </c>
      <c r="C3161" s="7">
        <v>252</v>
      </c>
      <c r="D3161" s="6" t="str">
        <f t="shared" si="49"/>
        <v>Yes</v>
      </c>
    </row>
    <row r="3162" spans="1:4" x14ac:dyDescent="0.3">
      <c r="A3162" s="3" t="s">
        <v>36</v>
      </c>
      <c r="B3162" s="50">
        <v>3.3</v>
      </c>
      <c r="C3162" s="7">
        <v>0</v>
      </c>
      <c r="D3162" s="6" t="str">
        <f t="shared" si="49"/>
        <v>No</v>
      </c>
    </row>
    <row r="3163" spans="1:4" x14ac:dyDescent="0.3">
      <c r="A3163" s="3" t="s">
        <v>36</v>
      </c>
      <c r="B3163" s="50">
        <v>2.8</v>
      </c>
      <c r="C3163" s="7">
        <v>0</v>
      </c>
      <c r="D3163" s="6" t="str">
        <f t="shared" si="49"/>
        <v>No</v>
      </c>
    </row>
    <row r="3164" spans="1:4" x14ac:dyDescent="0.3">
      <c r="A3164" s="3" t="s">
        <v>36</v>
      </c>
      <c r="B3164" s="50">
        <v>0.6</v>
      </c>
      <c r="C3164" s="7">
        <v>204</v>
      </c>
      <c r="D3164" s="6" t="str">
        <f t="shared" si="49"/>
        <v>Yes</v>
      </c>
    </row>
    <row r="3165" spans="1:4" x14ac:dyDescent="0.3">
      <c r="A3165" s="3" t="s">
        <v>36</v>
      </c>
      <c r="B3165" s="50">
        <v>1.7</v>
      </c>
      <c r="C3165" s="7">
        <v>174</v>
      </c>
      <c r="D3165" s="6" t="str">
        <f t="shared" si="49"/>
        <v>Yes</v>
      </c>
    </row>
    <row r="3166" spans="1:4" x14ac:dyDescent="0.3">
      <c r="A3166" s="3" t="s">
        <v>36</v>
      </c>
      <c r="B3166" s="50">
        <v>1.5</v>
      </c>
      <c r="C3166" s="7">
        <v>0</v>
      </c>
      <c r="D3166" s="6" t="str">
        <f t="shared" si="49"/>
        <v>No</v>
      </c>
    </row>
    <row r="3167" spans="1:4" x14ac:dyDescent="0.3">
      <c r="A3167" s="3" t="s">
        <v>36</v>
      </c>
      <c r="B3167" s="50">
        <v>1</v>
      </c>
      <c r="C3167" s="7">
        <v>0</v>
      </c>
      <c r="D3167" s="6" t="str">
        <f t="shared" si="49"/>
        <v>No</v>
      </c>
    </row>
    <row r="3168" spans="1:4" x14ac:dyDescent="0.3">
      <c r="A3168" s="3" t="s">
        <v>36</v>
      </c>
      <c r="B3168" s="50">
        <v>1.4</v>
      </c>
      <c r="C3168" s="7">
        <v>158</v>
      </c>
      <c r="D3168" s="6" t="str">
        <f t="shared" si="49"/>
        <v>Yes</v>
      </c>
    </row>
    <row r="3169" spans="1:4" x14ac:dyDescent="0.3">
      <c r="A3169" s="3" t="s">
        <v>36</v>
      </c>
      <c r="B3169" s="50">
        <v>0.7</v>
      </c>
      <c r="C3169" s="7">
        <v>101</v>
      </c>
      <c r="D3169" s="6" t="str">
        <f t="shared" si="49"/>
        <v>Yes</v>
      </c>
    </row>
    <row r="3170" spans="1:4" x14ac:dyDescent="0.3">
      <c r="A3170" s="3" t="s">
        <v>36</v>
      </c>
      <c r="B3170" s="50">
        <v>2.4</v>
      </c>
      <c r="C3170" s="7">
        <v>0</v>
      </c>
      <c r="D3170" s="6" t="str">
        <f t="shared" si="49"/>
        <v>No</v>
      </c>
    </row>
    <row r="3171" spans="1:4" x14ac:dyDescent="0.3">
      <c r="A3171" s="3" t="s">
        <v>36</v>
      </c>
      <c r="B3171" s="50">
        <v>3.7</v>
      </c>
      <c r="C3171" s="7">
        <v>0</v>
      </c>
      <c r="D3171" s="6" t="str">
        <f t="shared" si="49"/>
        <v>No</v>
      </c>
    </row>
    <row r="3172" spans="1:4" x14ac:dyDescent="0.3">
      <c r="A3172" s="3" t="s">
        <v>37</v>
      </c>
      <c r="B3172" s="50">
        <v>5.9</v>
      </c>
      <c r="C3172" s="7">
        <v>0</v>
      </c>
      <c r="D3172" s="6" t="str">
        <f t="shared" si="49"/>
        <v>No</v>
      </c>
    </row>
    <row r="3173" spans="1:4" x14ac:dyDescent="0.3">
      <c r="A3173" s="3" t="s">
        <v>36</v>
      </c>
      <c r="B3173" s="50">
        <v>0.4</v>
      </c>
      <c r="C3173" s="7">
        <v>0</v>
      </c>
      <c r="D3173" s="6" t="str">
        <f t="shared" si="49"/>
        <v>No</v>
      </c>
    </row>
    <row r="3174" spans="1:4" x14ac:dyDescent="0.3">
      <c r="A3174" s="3" t="s">
        <v>36</v>
      </c>
      <c r="B3174" s="50">
        <v>0.2</v>
      </c>
      <c r="C3174" s="7">
        <v>0</v>
      </c>
      <c r="D3174" s="6" t="str">
        <f t="shared" si="49"/>
        <v>No</v>
      </c>
    </row>
    <row r="3175" spans="1:4" x14ac:dyDescent="0.3">
      <c r="A3175" s="3" t="s">
        <v>36</v>
      </c>
      <c r="B3175" s="50">
        <v>0.2</v>
      </c>
      <c r="C3175" s="7">
        <v>0</v>
      </c>
      <c r="D3175" s="6" t="str">
        <f t="shared" si="49"/>
        <v>No</v>
      </c>
    </row>
    <row r="3176" spans="1:4" x14ac:dyDescent="0.3">
      <c r="A3176" s="3" t="s">
        <v>37</v>
      </c>
      <c r="B3176" s="50">
        <v>0.1</v>
      </c>
      <c r="C3176" s="7">
        <v>0</v>
      </c>
      <c r="D3176" s="6" t="str">
        <f t="shared" si="49"/>
        <v>No</v>
      </c>
    </row>
    <row r="3177" spans="1:4" x14ac:dyDescent="0.3">
      <c r="A3177" s="3" t="s">
        <v>36</v>
      </c>
      <c r="B3177" s="50">
        <v>2</v>
      </c>
      <c r="C3177" s="7">
        <v>0</v>
      </c>
      <c r="D3177" s="6" t="str">
        <f t="shared" si="49"/>
        <v>No</v>
      </c>
    </row>
    <row r="3178" spans="1:4" x14ac:dyDescent="0.3">
      <c r="A3178" s="3" t="s">
        <v>36</v>
      </c>
      <c r="B3178" s="50">
        <v>0.4</v>
      </c>
      <c r="C3178" s="7">
        <v>0</v>
      </c>
      <c r="D3178" s="6" t="str">
        <f t="shared" si="49"/>
        <v>No</v>
      </c>
    </row>
    <row r="3179" spans="1:4" x14ac:dyDescent="0.3">
      <c r="A3179" s="3" t="s">
        <v>36</v>
      </c>
      <c r="B3179" s="50">
        <v>1.4</v>
      </c>
      <c r="C3179" s="7">
        <v>0</v>
      </c>
      <c r="D3179" s="6" t="str">
        <f t="shared" si="49"/>
        <v>No</v>
      </c>
    </row>
    <row r="3180" spans="1:4" x14ac:dyDescent="0.3">
      <c r="A3180" s="3" t="s">
        <v>36</v>
      </c>
      <c r="B3180" s="50">
        <v>3.3</v>
      </c>
      <c r="C3180" s="7">
        <v>0</v>
      </c>
      <c r="D3180" s="6" t="str">
        <f t="shared" si="49"/>
        <v>No</v>
      </c>
    </row>
    <row r="3181" spans="1:4" x14ac:dyDescent="0.3">
      <c r="A3181" s="3" t="s">
        <v>36</v>
      </c>
      <c r="B3181" s="50">
        <v>0.8</v>
      </c>
      <c r="C3181" s="7">
        <v>155</v>
      </c>
      <c r="D3181" s="6" t="str">
        <f t="shared" si="49"/>
        <v>Yes</v>
      </c>
    </row>
    <row r="3182" spans="1:4" x14ac:dyDescent="0.3">
      <c r="A3182" s="3" t="s">
        <v>36</v>
      </c>
      <c r="B3182" s="50">
        <v>0.4</v>
      </c>
      <c r="C3182" s="7">
        <v>0</v>
      </c>
      <c r="D3182" s="6" t="str">
        <f t="shared" si="49"/>
        <v>No</v>
      </c>
    </row>
    <row r="3183" spans="1:4" x14ac:dyDescent="0.3">
      <c r="A3183" s="3" t="s">
        <v>36</v>
      </c>
      <c r="B3183" s="50">
        <v>2.2000000000000002</v>
      </c>
      <c r="C3183" s="7">
        <v>0</v>
      </c>
      <c r="D3183" s="6" t="str">
        <f t="shared" si="49"/>
        <v>No</v>
      </c>
    </row>
    <row r="3184" spans="1:4" x14ac:dyDescent="0.3">
      <c r="A3184" s="3" t="s">
        <v>36</v>
      </c>
      <c r="B3184" s="50">
        <v>0.7</v>
      </c>
      <c r="C3184" s="7">
        <v>0</v>
      </c>
      <c r="D3184" s="6" t="str">
        <f t="shared" si="49"/>
        <v>No</v>
      </c>
    </row>
    <row r="3185" spans="1:4" x14ac:dyDescent="0.3">
      <c r="A3185" s="3" t="s">
        <v>36</v>
      </c>
      <c r="B3185" s="50">
        <v>2.67</v>
      </c>
      <c r="C3185" s="7">
        <v>0</v>
      </c>
      <c r="D3185" s="6" t="str">
        <f t="shared" si="49"/>
        <v>No</v>
      </c>
    </row>
    <row r="3186" spans="1:4" x14ac:dyDescent="0.3">
      <c r="A3186" s="3" t="s">
        <v>36</v>
      </c>
      <c r="B3186" s="50">
        <v>0.8</v>
      </c>
      <c r="C3186" s="7">
        <v>113</v>
      </c>
      <c r="D3186" s="6" t="str">
        <f t="shared" si="49"/>
        <v>Yes</v>
      </c>
    </row>
    <row r="3187" spans="1:4" x14ac:dyDescent="0.3">
      <c r="A3187" s="3" t="s">
        <v>36</v>
      </c>
      <c r="B3187" s="50">
        <v>2</v>
      </c>
      <c r="C3187" s="7">
        <v>0</v>
      </c>
      <c r="D3187" s="6" t="str">
        <f t="shared" si="49"/>
        <v>No</v>
      </c>
    </row>
    <row r="3188" spans="1:4" x14ac:dyDescent="0.3">
      <c r="A3188" s="3" t="s">
        <v>36</v>
      </c>
      <c r="B3188" s="50">
        <v>0.2</v>
      </c>
      <c r="C3188" s="7">
        <v>0</v>
      </c>
      <c r="D3188" s="6" t="str">
        <f t="shared" si="49"/>
        <v>No</v>
      </c>
    </row>
    <row r="3189" spans="1:4" x14ac:dyDescent="0.3">
      <c r="A3189" s="3" t="s">
        <v>36</v>
      </c>
      <c r="B3189" s="50">
        <v>0</v>
      </c>
      <c r="C3189" s="7">
        <v>0</v>
      </c>
      <c r="D3189" s="6" t="str">
        <f t="shared" si="49"/>
        <v>No</v>
      </c>
    </row>
    <row r="3190" spans="1:4" x14ac:dyDescent="0.3">
      <c r="A3190" s="3" t="s">
        <v>36</v>
      </c>
      <c r="B3190" s="50">
        <v>5.2</v>
      </c>
      <c r="C3190" s="7">
        <v>0</v>
      </c>
      <c r="D3190" s="6" t="str">
        <f t="shared" si="49"/>
        <v>No</v>
      </c>
    </row>
    <row r="3191" spans="1:4" x14ac:dyDescent="0.3">
      <c r="A3191" s="3" t="s">
        <v>36</v>
      </c>
      <c r="B3191" s="50">
        <v>1.4</v>
      </c>
      <c r="C3191" s="7">
        <v>0</v>
      </c>
      <c r="D3191" s="6" t="str">
        <f t="shared" si="49"/>
        <v>No</v>
      </c>
    </row>
    <row r="3192" spans="1:4" x14ac:dyDescent="0.3">
      <c r="A3192" s="3" t="s">
        <v>36</v>
      </c>
      <c r="B3192" s="50">
        <v>0</v>
      </c>
      <c r="C3192" s="7">
        <v>0</v>
      </c>
      <c r="D3192" s="6" t="str">
        <f t="shared" si="49"/>
        <v>No</v>
      </c>
    </row>
    <row r="3193" spans="1:4" x14ac:dyDescent="0.3">
      <c r="A3193" s="3" t="s">
        <v>36</v>
      </c>
      <c r="B3193" s="50">
        <v>3.4</v>
      </c>
      <c r="C3193" s="7">
        <v>0</v>
      </c>
      <c r="D3193" s="6" t="str">
        <f t="shared" si="49"/>
        <v>No</v>
      </c>
    </row>
    <row r="3194" spans="1:4" x14ac:dyDescent="0.3">
      <c r="A3194" s="3" t="s">
        <v>36</v>
      </c>
      <c r="B3194" s="50">
        <v>1.4</v>
      </c>
      <c r="C3194" s="7">
        <v>0</v>
      </c>
      <c r="D3194" s="6" t="str">
        <f t="shared" si="49"/>
        <v>No</v>
      </c>
    </row>
    <row r="3195" spans="1:4" x14ac:dyDescent="0.3">
      <c r="A3195" s="3" t="s">
        <v>36</v>
      </c>
      <c r="B3195" s="50">
        <v>0.6</v>
      </c>
      <c r="C3195" s="7">
        <v>0</v>
      </c>
      <c r="D3195" s="6" t="str">
        <f t="shared" si="49"/>
        <v>No</v>
      </c>
    </row>
    <row r="3196" spans="1:4" x14ac:dyDescent="0.3">
      <c r="A3196" s="3" t="s">
        <v>36</v>
      </c>
      <c r="B3196" s="50">
        <v>0.6</v>
      </c>
      <c r="C3196" s="7">
        <v>0</v>
      </c>
      <c r="D3196" s="6" t="str">
        <f t="shared" si="49"/>
        <v>No</v>
      </c>
    </row>
    <row r="3197" spans="1:4" x14ac:dyDescent="0.3">
      <c r="A3197" s="3" t="s">
        <v>36</v>
      </c>
      <c r="B3197" s="50">
        <v>0.8</v>
      </c>
      <c r="C3197" s="7">
        <v>230</v>
      </c>
      <c r="D3197" s="6" t="str">
        <f t="shared" si="49"/>
        <v>Yes</v>
      </c>
    </row>
    <row r="3198" spans="1:4" x14ac:dyDescent="0.3">
      <c r="A3198" s="3" t="s">
        <v>37</v>
      </c>
      <c r="B3198" s="50">
        <v>2.6</v>
      </c>
      <c r="C3198" s="7">
        <v>0</v>
      </c>
      <c r="D3198" s="6" t="str">
        <f t="shared" si="49"/>
        <v>No</v>
      </c>
    </row>
    <row r="3199" spans="1:4" x14ac:dyDescent="0.3">
      <c r="A3199" s="3" t="s">
        <v>36</v>
      </c>
      <c r="B3199" s="50">
        <v>3</v>
      </c>
      <c r="C3199" s="7">
        <v>0</v>
      </c>
      <c r="D3199" s="6" t="str">
        <f t="shared" si="49"/>
        <v>No</v>
      </c>
    </row>
    <row r="3200" spans="1:4" x14ac:dyDescent="0.3">
      <c r="A3200" s="3" t="s">
        <v>36</v>
      </c>
      <c r="B3200" s="50">
        <v>0</v>
      </c>
      <c r="C3200" s="7">
        <v>102</v>
      </c>
      <c r="D3200" s="6" t="str">
        <f t="shared" si="49"/>
        <v>Yes</v>
      </c>
    </row>
    <row r="3201" spans="1:4" x14ac:dyDescent="0.3">
      <c r="A3201" s="3" t="s">
        <v>36</v>
      </c>
      <c r="B3201" s="50">
        <v>3.2</v>
      </c>
      <c r="C3201" s="7">
        <v>0</v>
      </c>
      <c r="D3201" s="6" t="str">
        <f t="shared" si="49"/>
        <v>No</v>
      </c>
    </row>
    <row r="3202" spans="1:4" x14ac:dyDescent="0.3">
      <c r="A3202" s="3" t="s">
        <v>36</v>
      </c>
      <c r="B3202" s="50">
        <v>0.8</v>
      </c>
      <c r="C3202" s="7">
        <v>89</v>
      </c>
      <c r="D3202" s="6" t="str">
        <f t="shared" si="49"/>
        <v>Yes</v>
      </c>
    </row>
    <row r="3203" spans="1:4" x14ac:dyDescent="0.3">
      <c r="A3203" s="3" t="s">
        <v>36</v>
      </c>
      <c r="B3203" s="50">
        <v>0.8</v>
      </c>
      <c r="C3203" s="7">
        <v>0</v>
      </c>
      <c r="D3203" s="6" t="str">
        <f t="shared" ref="D3203:D3266" si="50">IF(C3203=0,"No","Yes")</f>
        <v>No</v>
      </c>
    </row>
    <row r="3204" spans="1:4" x14ac:dyDescent="0.3">
      <c r="A3204" s="3" t="s">
        <v>36</v>
      </c>
      <c r="B3204" s="50">
        <v>4.0999999999999996</v>
      </c>
      <c r="C3204" s="7">
        <v>0</v>
      </c>
      <c r="D3204" s="6" t="str">
        <f t="shared" si="50"/>
        <v>No</v>
      </c>
    </row>
    <row r="3205" spans="1:4" x14ac:dyDescent="0.3">
      <c r="A3205" s="3" t="s">
        <v>36</v>
      </c>
      <c r="B3205" s="50">
        <v>3.4</v>
      </c>
      <c r="C3205" s="7">
        <v>249</v>
      </c>
      <c r="D3205" s="6" t="str">
        <f t="shared" si="50"/>
        <v>Yes</v>
      </c>
    </row>
    <row r="3206" spans="1:4" x14ac:dyDescent="0.3">
      <c r="A3206" s="3" t="s">
        <v>36</v>
      </c>
      <c r="B3206" s="50">
        <v>0.1</v>
      </c>
      <c r="C3206" s="7">
        <v>0</v>
      </c>
      <c r="D3206" s="6" t="str">
        <f t="shared" si="50"/>
        <v>No</v>
      </c>
    </row>
    <row r="3207" spans="1:4" x14ac:dyDescent="0.3">
      <c r="A3207" s="3" t="s">
        <v>36</v>
      </c>
      <c r="B3207" s="50">
        <v>1</v>
      </c>
      <c r="C3207" s="7">
        <v>91</v>
      </c>
      <c r="D3207" s="6" t="str">
        <f t="shared" si="50"/>
        <v>Yes</v>
      </c>
    </row>
    <row r="3208" spans="1:4" x14ac:dyDescent="0.3">
      <c r="A3208" s="3" t="s">
        <v>36</v>
      </c>
      <c r="B3208" s="50">
        <v>1.4</v>
      </c>
      <c r="C3208" s="7">
        <v>0</v>
      </c>
      <c r="D3208" s="6" t="str">
        <f t="shared" si="50"/>
        <v>No</v>
      </c>
    </row>
    <row r="3209" spans="1:4" x14ac:dyDescent="0.3">
      <c r="A3209" s="3" t="s">
        <v>36</v>
      </c>
      <c r="B3209" s="50">
        <v>2.2000000000000002</v>
      </c>
      <c r="C3209" s="7">
        <v>0</v>
      </c>
      <c r="D3209" s="6" t="str">
        <f t="shared" si="50"/>
        <v>No</v>
      </c>
    </row>
    <row r="3210" spans="1:4" x14ac:dyDescent="0.3">
      <c r="A3210" s="3" t="s">
        <v>37</v>
      </c>
      <c r="B3210" s="50">
        <v>4.3</v>
      </c>
      <c r="C3210" s="7">
        <v>0</v>
      </c>
      <c r="D3210" s="6" t="str">
        <f t="shared" si="50"/>
        <v>No</v>
      </c>
    </row>
    <row r="3211" spans="1:4" x14ac:dyDescent="0.3">
      <c r="A3211" s="3" t="s">
        <v>36</v>
      </c>
      <c r="B3211" s="50">
        <v>2.4</v>
      </c>
      <c r="C3211" s="7">
        <v>0</v>
      </c>
      <c r="D3211" s="6" t="str">
        <f t="shared" si="50"/>
        <v>No</v>
      </c>
    </row>
    <row r="3212" spans="1:4" x14ac:dyDescent="0.3">
      <c r="A3212" s="3" t="s">
        <v>36</v>
      </c>
      <c r="B3212" s="50">
        <v>0.2</v>
      </c>
      <c r="C3212" s="7">
        <v>0</v>
      </c>
      <c r="D3212" s="6" t="str">
        <f t="shared" si="50"/>
        <v>No</v>
      </c>
    </row>
    <row r="3213" spans="1:4" x14ac:dyDescent="0.3">
      <c r="A3213" s="3" t="s">
        <v>36</v>
      </c>
      <c r="B3213" s="50">
        <v>1</v>
      </c>
      <c r="C3213" s="7">
        <v>0</v>
      </c>
      <c r="D3213" s="6" t="str">
        <f t="shared" si="50"/>
        <v>No</v>
      </c>
    </row>
    <row r="3214" spans="1:4" x14ac:dyDescent="0.3">
      <c r="A3214" s="3" t="s">
        <v>36</v>
      </c>
      <c r="B3214" s="50">
        <v>0.2</v>
      </c>
      <c r="C3214" s="7">
        <v>0</v>
      </c>
      <c r="D3214" s="6" t="str">
        <f t="shared" si="50"/>
        <v>No</v>
      </c>
    </row>
    <row r="3215" spans="1:4" x14ac:dyDescent="0.3">
      <c r="A3215" s="3" t="s">
        <v>36</v>
      </c>
      <c r="B3215" s="50">
        <v>6.1</v>
      </c>
      <c r="C3215" s="7">
        <v>325</v>
      </c>
      <c r="D3215" s="6" t="str">
        <f t="shared" si="50"/>
        <v>Yes</v>
      </c>
    </row>
    <row r="3216" spans="1:4" x14ac:dyDescent="0.3">
      <c r="A3216" s="3" t="s">
        <v>36</v>
      </c>
      <c r="B3216" s="50">
        <v>1.8</v>
      </c>
      <c r="C3216" s="7">
        <v>0</v>
      </c>
      <c r="D3216" s="6" t="str">
        <f t="shared" si="50"/>
        <v>No</v>
      </c>
    </row>
    <row r="3217" spans="1:4" x14ac:dyDescent="0.3">
      <c r="A3217" s="3" t="s">
        <v>36</v>
      </c>
      <c r="B3217" s="50">
        <v>0.5</v>
      </c>
      <c r="C3217" s="7">
        <v>0</v>
      </c>
      <c r="D3217" s="6" t="str">
        <f t="shared" si="50"/>
        <v>No</v>
      </c>
    </row>
    <row r="3218" spans="1:4" x14ac:dyDescent="0.3">
      <c r="A3218" s="3" t="s">
        <v>36</v>
      </c>
      <c r="B3218" s="50">
        <v>4.0999999999999996</v>
      </c>
      <c r="C3218" s="7">
        <v>0</v>
      </c>
      <c r="D3218" s="6" t="str">
        <f t="shared" si="50"/>
        <v>No</v>
      </c>
    </row>
    <row r="3219" spans="1:4" x14ac:dyDescent="0.3">
      <c r="A3219" s="3" t="s">
        <v>36</v>
      </c>
      <c r="B3219" s="50">
        <v>0.8</v>
      </c>
      <c r="C3219" s="7">
        <v>86</v>
      </c>
      <c r="D3219" s="6" t="str">
        <f t="shared" si="50"/>
        <v>Yes</v>
      </c>
    </row>
    <row r="3220" spans="1:4" x14ac:dyDescent="0.3">
      <c r="A3220" s="3" t="s">
        <v>36</v>
      </c>
      <c r="B3220" s="50">
        <v>2.4</v>
      </c>
      <c r="C3220" s="7">
        <v>0</v>
      </c>
      <c r="D3220" s="6" t="str">
        <f t="shared" si="50"/>
        <v>No</v>
      </c>
    </row>
    <row r="3221" spans="1:4" x14ac:dyDescent="0.3">
      <c r="A3221" s="3" t="s">
        <v>36</v>
      </c>
      <c r="B3221" s="50">
        <v>1.1000000000000001</v>
      </c>
      <c r="C3221" s="7">
        <v>131</v>
      </c>
      <c r="D3221" s="6" t="str">
        <f t="shared" si="50"/>
        <v>Yes</v>
      </c>
    </row>
    <row r="3222" spans="1:4" x14ac:dyDescent="0.3">
      <c r="A3222" s="3" t="s">
        <v>36</v>
      </c>
      <c r="B3222" s="50">
        <v>2</v>
      </c>
      <c r="C3222" s="7">
        <v>0</v>
      </c>
      <c r="D3222" s="6" t="str">
        <f t="shared" si="50"/>
        <v>No</v>
      </c>
    </row>
    <row r="3223" spans="1:4" x14ac:dyDescent="0.3">
      <c r="A3223" s="3" t="s">
        <v>36</v>
      </c>
      <c r="B3223" s="50">
        <v>0.75</v>
      </c>
      <c r="C3223" s="7">
        <v>116</v>
      </c>
      <c r="D3223" s="6" t="str">
        <f t="shared" si="50"/>
        <v>Yes</v>
      </c>
    </row>
    <row r="3224" spans="1:4" x14ac:dyDescent="0.3">
      <c r="A3224" s="3" t="s">
        <v>36</v>
      </c>
      <c r="B3224" s="50">
        <v>1.1000000000000001</v>
      </c>
      <c r="C3224" s="7">
        <v>0</v>
      </c>
      <c r="D3224" s="6" t="str">
        <f t="shared" si="50"/>
        <v>No</v>
      </c>
    </row>
    <row r="3225" spans="1:4" x14ac:dyDescent="0.3">
      <c r="A3225" s="3" t="s">
        <v>36</v>
      </c>
      <c r="B3225" s="50">
        <v>3.9</v>
      </c>
      <c r="C3225" s="7">
        <v>0</v>
      </c>
      <c r="D3225" s="6" t="str">
        <f t="shared" si="50"/>
        <v>No</v>
      </c>
    </row>
    <row r="3226" spans="1:4" x14ac:dyDescent="0.3">
      <c r="A3226" s="3" t="s">
        <v>36</v>
      </c>
      <c r="B3226" s="50">
        <v>1.4</v>
      </c>
      <c r="C3226" s="7">
        <v>0</v>
      </c>
      <c r="D3226" s="6" t="str">
        <f t="shared" si="50"/>
        <v>No</v>
      </c>
    </row>
    <row r="3227" spans="1:4" x14ac:dyDescent="0.3">
      <c r="A3227" s="3" t="s">
        <v>36</v>
      </c>
      <c r="B3227" s="50">
        <v>5.2</v>
      </c>
      <c r="C3227" s="7">
        <v>0</v>
      </c>
      <c r="D3227" s="6" t="str">
        <f t="shared" si="50"/>
        <v>No</v>
      </c>
    </row>
    <row r="3228" spans="1:4" x14ac:dyDescent="0.3">
      <c r="A3228" s="3" t="s">
        <v>36</v>
      </c>
      <c r="B3228" s="50">
        <v>1.4</v>
      </c>
      <c r="C3228" s="7">
        <v>194</v>
      </c>
      <c r="D3228" s="6" t="str">
        <f t="shared" si="50"/>
        <v>Yes</v>
      </c>
    </row>
    <row r="3229" spans="1:4" x14ac:dyDescent="0.3">
      <c r="A3229" s="3" t="s">
        <v>36</v>
      </c>
      <c r="B3229" s="50">
        <v>2.67</v>
      </c>
      <c r="C3229" s="7">
        <v>0</v>
      </c>
      <c r="D3229" s="6" t="str">
        <f t="shared" si="50"/>
        <v>No</v>
      </c>
    </row>
    <row r="3230" spans="1:4" x14ac:dyDescent="0.3">
      <c r="A3230" s="3" t="s">
        <v>36</v>
      </c>
      <c r="B3230" s="50">
        <v>2.33</v>
      </c>
      <c r="C3230" s="7">
        <v>79</v>
      </c>
      <c r="D3230" s="6" t="str">
        <f t="shared" si="50"/>
        <v>Yes</v>
      </c>
    </row>
    <row r="3231" spans="1:4" x14ac:dyDescent="0.3">
      <c r="A3231" s="3" t="s">
        <v>36</v>
      </c>
      <c r="B3231" s="50">
        <v>1.9</v>
      </c>
      <c r="C3231" s="7">
        <v>0</v>
      </c>
      <c r="D3231" s="6" t="str">
        <f t="shared" si="50"/>
        <v>No</v>
      </c>
    </row>
    <row r="3232" spans="1:4" x14ac:dyDescent="0.3">
      <c r="A3232" s="3" t="s">
        <v>36</v>
      </c>
      <c r="B3232" s="50">
        <v>1.8</v>
      </c>
      <c r="C3232" s="7">
        <v>98</v>
      </c>
      <c r="D3232" s="6" t="str">
        <f t="shared" si="50"/>
        <v>Yes</v>
      </c>
    </row>
    <row r="3233" spans="1:4" x14ac:dyDescent="0.3">
      <c r="A3233" s="3" t="s">
        <v>36</v>
      </c>
      <c r="B3233" s="50">
        <v>0.3</v>
      </c>
      <c r="C3233" s="7">
        <v>187</v>
      </c>
      <c r="D3233" s="6" t="str">
        <f t="shared" si="50"/>
        <v>Yes</v>
      </c>
    </row>
    <row r="3234" spans="1:4" x14ac:dyDescent="0.3">
      <c r="A3234" s="3" t="s">
        <v>36</v>
      </c>
      <c r="B3234" s="50">
        <v>1.5</v>
      </c>
      <c r="C3234" s="7">
        <v>0</v>
      </c>
      <c r="D3234" s="6" t="str">
        <f t="shared" si="50"/>
        <v>No</v>
      </c>
    </row>
    <row r="3235" spans="1:4" x14ac:dyDescent="0.3">
      <c r="A3235" s="3" t="s">
        <v>36</v>
      </c>
      <c r="B3235" s="50">
        <v>2.1</v>
      </c>
      <c r="C3235" s="7">
        <v>106</v>
      </c>
      <c r="D3235" s="6" t="str">
        <f t="shared" si="50"/>
        <v>Yes</v>
      </c>
    </row>
    <row r="3236" spans="1:4" x14ac:dyDescent="0.3">
      <c r="A3236" s="3" t="s">
        <v>36</v>
      </c>
      <c r="B3236" s="50">
        <v>1.1000000000000001</v>
      </c>
      <c r="C3236" s="7">
        <v>0</v>
      </c>
      <c r="D3236" s="6" t="str">
        <f t="shared" si="50"/>
        <v>No</v>
      </c>
    </row>
    <row r="3237" spans="1:4" x14ac:dyDescent="0.3">
      <c r="A3237" s="3" t="s">
        <v>36</v>
      </c>
      <c r="B3237" s="50">
        <v>0.6</v>
      </c>
      <c r="C3237" s="7">
        <v>0</v>
      </c>
      <c r="D3237" s="6" t="str">
        <f t="shared" si="50"/>
        <v>No</v>
      </c>
    </row>
    <row r="3238" spans="1:4" x14ac:dyDescent="0.3">
      <c r="A3238" s="3" t="s">
        <v>36</v>
      </c>
      <c r="B3238" s="50">
        <v>0.3</v>
      </c>
      <c r="C3238" s="7">
        <v>106</v>
      </c>
      <c r="D3238" s="6" t="str">
        <f t="shared" si="50"/>
        <v>Yes</v>
      </c>
    </row>
    <row r="3239" spans="1:4" x14ac:dyDescent="0.3">
      <c r="A3239" s="3" t="s">
        <v>36</v>
      </c>
      <c r="B3239" s="50">
        <v>3.3</v>
      </c>
      <c r="C3239" s="7">
        <v>0</v>
      </c>
      <c r="D3239" s="6" t="str">
        <f t="shared" si="50"/>
        <v>No</v>
      </c>
    </row>
    <row r="3240" spans="1:4" x14ac:dyDescent="0.3">
      <c r="A3240" s="3" t="s">
        <v>36</v>
      </c>
      <c r="B3240" s="50">
        <v>0.7</v>
      </c>
      <c r="C3240" s="7">
        <v>0</v>
      </c>
      <c r="D3240" s="6" t="str">
        <f t="shared" si="50"/>
        <v>No</v>
      </c>
    </row>
    <row r="3241" spans="1:4" x14ac:dyDescent="0.3">
      <c r="A3241" s="3" t="s">
        <v>36</v>
      </c>
      <c r="B3241" s="50">
        <v>0.5</v>
      </c>
      <c r="C3241" s="7">
        <v>0</v>
      </c>
      <c r="D3241" s="6" t="str">
        <f t="shared" si="50"/>
        <v>No</v>
      </c>
    </row>
    <row r="3242" spans="1:4" x14ac:dyDescent="0.3">
      <c r="A3242" s="3" t="s">
        <v>37</v>
      </c>
      <c r="B3242" s="50">
        <v>3.9</v>
      </c>
      <c r="C3242" s="7">
        <v>216</v>
      </c>
      <c r="D3242" s="6" t="str">
        <f t="shared" si="50"/>
        <v>Yes</v>
      </c>
    </row>
    <row r="3243" spans="1:4" x14ac:dyDescent="0.3">
      <c r="A3243" s="3" t="s">
        <v>36</v>
      </c>
      <c r="B3243" s="50">
        <v>2.1</v>
      </c>
      <c r="C3243" s="7">
        <v>0</v>
      </c>
      <c r="D3243" s="6" t="str">
        <f t="shared" si="50"/>
        <v>No</v>
      </c>
    </row>
    <row r="3244" spans="1:4" x14ac:dyDescent="0.3">
      <c r="A3244" s="3" t="s">
        <v>36</v>
      </c>
      <c r="B3244" s="50">
        <v>1.8</v>
      </c>
      <c r="C3244" s="7">
        <v>0</v>
      </c>
      <c r="D3244" s="6" t="str">
        <f t="shared" si="50"/>
        <v>No</v>
      </c>
    </row>
    <row r="3245" spans="1:4" x14ac:dyDescent="0.3">
      <c r="A3245" s="3" t="s">
        <v>36</v>
      </c>
      <c r="B3245" s="50">
        <v>3.5</v>
      </c>
      <c r="C3245" s="7">
        <v>0</v>
      </c>
      <c r="D3245" s="6" t="str">
        <f t="shared" si="50"/>
        <v>No</v>
      </c>
    </row>
    <row r="3246" spans="1:4" x14ac:dyDescent="0.3">
      <c r="A3246" s="3" t="s">
        <v>36</v>
      </c>
      <c r="B3246" s="50">
        <v>4.0999999999999996</v>
      </c>
      <c r="C3246" s="7">
        <v>0</v>
      </c>
      <c r="D3246" s="6" t="str">
        <f t="shared" si="50"/>
        <v>No</v>
      </c>
    </row>
    <row r="3247" spans="1:4" x14ac:dyDescent="0.3">
      <c r="A3247" s="3" t="s">
        <v>36</v>
      </c>
      <c r="B3247" s="50">
        <v>2.67</v>
      </c>
      <c r="C3247" s="7">
        <v>0</v>
      </c>
      <c r="D3247" s="6" t="str">
        <f t="shared" si="50"/>
        <v>No</v>
      </c>
    </row>
    <row r="3248" spans="1:4" x14ac:dyDescent="0.3">
      <c r="A3248" s="3" t="s">
        <v>37</v>
      </c>
      <c r="B3248" s="50">
        <v>5.6</v>
      </c>
      <c r="C3248" s="7">
        <v>0</v>
      </c>
      <c r="D3248" s="6" t="str">
        <f t="shared" si="50"/>
        <v>No</v>
      </c>
    </row>
    <row r="3249" spans="1:4" x14ac:dyDescent="0.3">
      <c r="A3249" s="3" t="s">
        <v>36</v>
      </c>
      <c r="B3249" s="50">
        <v>0.75</v>
      </c>
      <c r="C3249" s="7">
        <v>0</v>
      </c>
      <c r="D3249" s="6" t="str">
        <f t="shared" si="50"/>
        <v>No</v>
      </c>
    </row>
    <row r="3250" spans="1:4" x14ac:dyDescent="0.3">
      <c r="A3250" s="3" t="s">
        <v>36</v>
      </c>
      <c r="B3250" s="50">
        <v>3.9</v>
      </c>
      <c r="C3250" s="7">
        <v>319</v>
      </c>
      <c r="D3250" s="6" t="str">
        <f t="shared" si="50"/>
        <v>Yes</v>
      </c>
    </row>
    <row r="3251" spans="1:4" x14ac:dyDescent="0.3">
      <c r="A3251" s="3" t="s">
        <v>36</v>
      </c>
      <c r="B3251" s="50">
        <v>3</v>
      </c>
      <c r="C3251" s="7">
        <v>272</v>
      </c>
      <c r="D3251" s="6" t="str">
        <f t="shared" si="50"/>
        <v>Yes</v>
      </c>
    </row>
    <row r="3252" spans="1:4" x14ac:dyDescent="0.3">
      <c r="A3252" s="3" t="s">
        <v>36</v>
      </c>
      <c r="B3252" s="50">
        <v>0.5</v>
      </c>
      <c r="C3252" s="7">
        <v>0</v>
      </c>
      <c r="D3252" s="6" t="str">
        <f t="shared" si="50"/>
        <v>No</v>
      </c>
    </row>
    <row r="3253" spans="1:4" x14ac:dyDescent="0.3">
      <c r="A3253" s="3" t="s">
        <v>36</v>
      </c>
      <c r="B3253" s="50">
        <v>0.8</v>
      </c>
      <c r="C3253" s="7">
        <v>0</v>
      </c>
      <c r="D3253" s="6" t="str">
        <f t="shared" si="50"/>
        <v>No</v>
      </c>
    </row>
    <row r="3254" spans="1:4" x14ac:dyDescent="0.3">
      <c r="A3254" s="3" t="s">
        <v>36</v>
      </c>
      <c r="B3254" s="50">
        <v>1.1000000000000001</v>
      </c>
      <c r="C3254" s="7">
        <v>0</v>
      </c>
      <c r="D3254" s="6" t="str">
        <f t="shared" si="50"/>
        <v>No</v>
      </c>
    </row>
    <row r="3255" spans="1:4" x14ac:dyDescent="0.3">
      <c r="A3255" s="3" t="s">
        <v>36</v>
      </c>
      <c r="B3255" s="50">
        <v>3.2</v>
      </c>
      <c r="C3255" s="7">
        <v>0</v>
      </c>
      <c r="D3255" s="6" t="str">
        <f t="shared" si="50"/>
        <v>No</v>
      </c>
    </row>
    <row r="3256" spans="1:4" x14ac:dyDescent="0.3">
      <c r="A3256" s="3" t="s">
        <v>36</v>
      </c>
      <c r="B3256" s="50">
        <v>0.5</v>
      </c>
      <c r="C3256" s="7">
        <v>221</v>
      </c>
      <c r="D3256" s="6" t="str">
        <f t="shared" si="50"/>
        <v>Yes</v>
      </c>
    </row>
    <row r="3257" spans="1:4" x14ac:dyDescent="0.3">
      <c r="A3257" s="3" t="s">
        <v>36</v>
      </c>
      <c r="B3257" s="50">
        <v>2.8</v>
      </c>
      <c r="C3257" s="7">
        <v>328</v>
      </c>
      <c r="D3257" s="6" t="str">
        <f t="shared" si="50"/>
        <v>Yes</v>
      </c>
    </row>
    <row r="3258" spans="1:4" x14ac:dyDescent="0.3">
      <c r="A3258" s="3" t="s">
        <v>36</v>
      </c>
      <c r="B3258" s="50">
        <v>1.5</v>
      </c>
      <c r="C3258" s="7">
        <v>0</v>
      </c>
      <c r="D3258" s="6" t="str">
        <f t="shared" si="50"/>
        <v>No</v>
      </c>
    </row>
    <row r="3259" spans="1:4" x14ac:dyDescent="0.3">
      <c r="A3259" s="3" t="s">
        <v>36</v>
      </c>
      <c r="B3259" s="50">
        <v>1.5</v>
      </c>
      <c r="C3259" s="7">
        <v>0</v>
      </c>
      <c r="D3259" s="6" t="str">
        <f t="shared" si="50"/>
        <v>No</v>
      </c>
    </row>
    <row r="3260" spans="1:4" x14ac:dyDescent="0.3">
      <c r="A3260" s="3" t="s">
        <v>36</v>
      </c>
      <c r="B3260" s="50">
        <v>2</v>
      </c>
      <c r="C3260" s="7">
        <v>0</v>
      </c>
      <c r="D3260" s="6" t="str">
        <f t="shared" si="50"/>
        <v>No</v>
      </c>
    </row>
    <row r="3261" spans="1:4" x14ac:dyDescent="0.3">
      <c r="A3261" s="3" t="s">
        <v>36</v>
      </c>
      <c r="B3261" s="50">
        <v>1.7</v>
      </c>
      <c r="C3261" s="7">
        <v>98</v>
      </c>
      <c r="D3261" s="6" t="str">
        <f t="shared" si="50"/>
        <v>Yes</v>
      </c>
    </row>
    <row r="3262" spans="1:4" x14ac:dyDescent="0.3">
      <c r="A3262" s="3" t="s">
        <v>36</v>
      </c>
      <c r="B3262" s="50">
        <v>0.4</v>
      </c>
      <c r="C3262" s="7">
        <v>0</v>
      </c>
      <c r="D3262" s="6" t="str">
        <f t="shared" si="50"/>
        <v>No</v>
      </c>
    </row>
    <row r="3263" spans="1:4" x14ac:dyDescent="0.3">
      <c r="A3263" s="3" t="s">
        <v>36</v>
      </c>
      <c r="B3263" s="50">
        <v>0.1</v>
      </c>
      <c r="C3263" s="7">
        <v>119</v>
      </c>
      <c r="D3263" s="6" t="str">
        <f t="shared" si="50"/>
        <v>Yes</v>
      </c>
    </row>
    <row r="3264" spans="1:4" x14ac:dyDescent="0.3">
      <c r="A3264" s="3" t="s">
        <v>36</v>
      </c>
      <c r="B3264" s="50">
        <v>6.1</v>
      </c>
      <c r="C3264" s="7">
        <v>0</v>
      </c>
      <c r="D3264" s="6" t="str">
        <f t="shared" si="50"/>
        <v>No</v>
      </c>
    </row>
    <row r="3265" spans="1:4" x14ac:dyDescent="0.3">
      <c r="A3265" s="3" t="s">
        <v>36</v>
      </c>
      <c r="B3265" s="50">
        <v>3</v>
      </c>
      <c r="C3265" s="7">
        <v>0</v>
      </c>
      <c r="D3265" s="6" t="str">
        <f t="shared" si="50"/>
        <v>No</v>
      </c>
    </row>
    <row r="3266" spans="1:4" x14ac:dyDescent="0.3">
      <c r="A3266" s="3" t="s">
        <v>36</v>
      </c>
      <c r="B3266" s="50">
        <v>0.8</v>
      </c>
      <c r="C3266" s="7">
        <v>0</v>
      </c>
      <c r="D3266" s="6" t="str">
        <f t="shared" si="50"/>
        <v>No</v>
      </c>
    </row>
    <row r="3267" spans="1:4" x14ac:dyDescent="0.3">
      <c r="A3267" s="3" t="s">
        <v>36</v>
      </c>
      <c r="B3267" s="50">
        <v>1</v>
      </c>
      <c r="C3267" s="7">
        <v>0</v>
      </c>
      <c r="D3267" s="6" t="str">
        <f t="shared" ref="D3267:D3330" si="51">IF(C3267=0,"No","Yes")</f>
        <v>No</v>
      </c>
    </row>
    <row r="3268" spans="1:4" x14ac:dyDescent="0.3">
      <c r="A3268" s="3" t="s">
        <v>36</v>
      </c>
      <c r="B3268" s="50">
        <v>0.7</v>
      </c>
      <c r="C3268" s="7">
        <v>0</v>
      </c>
      <c r="D3268" s="6" t="str">
        <f t="shared" si="51"/>
        <v>No</v>
      </c>
    </row>
    <row r="3269" spans="1:4" x14ac:dyDescent="0.3">
      <c r="A3269" s="3" t="s">
        <v>36</v>
      </c>
      <c r="B3269" s="50">
        <v>0.7</v>
      </c>
      <c r="C3269" s="7">
        <v>153</v>
      </c>
      <c r="D3269" s="6" t="str">
        <f t="shared" si="51"/>
        <v>Yes</v>
      </c>
    </row>
    <row r="3270" spans="1:4" x14ac:dyDescent="0.3">
      <c r="A3270" s="3" t="s">
        <v>36</v>
      </c>
      <c r="B3270" s="50">
        <v>0.5</v>
      </c>
      <c r="C3270" s="7">
        <v>0</v>
      </c>
      <c r="D3270" s="6" t="str">
        <f t="shared" si="51"/>
        <v>No</v>
      </c>
    </row>
    <row r="3271" spans="1:4" x14ac:dyDescent="0.3">
      <c r="A3271" s="3" t="s">
        <v>36</v>
      </c>
      <c r="B3271" s="50">
        <v>2.4</v>
      </c>
      <c r="C3271" s="7">
        <v>118</v>
      </c>
      <c r="D3271" s="6" t="str">
        <f t="shared" si="51"/>
        <v>Yes</v>
      </c>
    </row>
    <row r="3272" spans="1:4" x14ac:dyDescent="0.3">
      <c r="A3272" s="3" t="s">
        <v>36</v>
      </c>
      <c r="B3272" s="50">
        <v>1</v>
      </c>
      <c r="C3272" s="7">
        <v>0</v>
      </c>
      <c r="D3272" s="6" t="str">
        <f t="shared" si="51"/>
        <v>No</v>
      </c>
    </row>
    <row r="3273" spans="1:4" x14ac:dyDescent="0.3">
      <c r="A3273" s="3" t="s">
        <v>36</v>
      </c>
      <c r="B3273" s="50">
        <v>3</v>
      </c>
      <c r="C3273" s="7">
        <v>0</v>
      </c>
      <c r="D3273" s="6" t="str">
        <f t="shared" si="51"/>
        <v>No</v>
      </c>
    </row>
    <row r="3274" spans="1:4" x14ac:dyDescent="0.3">
      <c r="A3274" s="3" t="s">
        <v>36</v>
      </c>
      <c r="B3274" s="50">
        <v>1.5</v>
      </c>
      <c r="C3274" s="7">
        <v>0</v>
      </c>
      <c r="D3274" s="6" t="str">
        <f t="shared" si="51"/>
        <v>No</v>
      </c>
    </row>
    <row r="3275" spans="1:4" x14ac:dyDescent="0.3">
      <c r="A3275" s="3" t="s">
        <v>36</v>
      </c>
      <c r="B3275" s="50">
        <v>3.9</v>
      </c>
      <c r="C3275" s="7">
        <v>0</v>
      </c>
      <c r="D3275" s="6" t="str">
        <f t="shared" si="51"/>
        <v>No</v>
      </c>
    </row>
    <row r="3276" spans="1:4" x14ac:dyDescent="0.3">
      <c r="A3276" s="3" t="s">
        <v>36</v>
      </c>
      <c r="B3276" s="50">
        <v>1.4</v>
      </c>
      <c r="C3276" s="7">
        <v>0</v>
      </c>
      <c r="D3276" s="6" t="str">
        <f t="shared" si="51"/>
        <v>No</v>
      </c>
    </row>
    <row r="3277" spans="1:4" x14ac:dyDescent="0.3">
      <c r="A3277" s="3" t="s">
        <v>36</v>
      </c>
      <c r="B3277" s="50">
        <v>1</v>
      </c>
      <c r="C3277" s="7">
        <v>0</v>
      </c>
      <c r="D3277" s="6" t="str">
        <f t="shared" si="51"/>
        <v>No</v>
      </c>
    </row>
    <row r="3278" spans="1:4" x14ac:dyDescent="0.3">
      <c r="A3278" s="3" t="s">
        <v>36</v>
      </c>
      <c r="B3278" s="50">
        <v>2.1</v>
      </c>
      <c r="C3278" s="7">
        <v>224</v>
      </c>
      <c r="D3278" s="6" t="str">
        <f t="shared" si="51"/>
        <v>Yes</v>
      </c>
    </row>
    <row r="3279" spans="1:4" x14ac:dyDescent="0.3">
      <c r="A3279" s="3" t="s">
        <v>36</v>
      </c>
      <c r="B3279" s="50">
        <v>0.2</v>
      </c>
      <c r="C3279" s="7">
        <v>0</v>
      </c>
      <c r="D3279" s="6" t="str">
        <f t="shared" si="51"/>
        <v>No</v>
      </c>
    </row>
    <row r="3280" spans="1:4" x14ac:dyDescent="0.3">
      <c r="A3280" s="3" t="s">
        <v>36</v>
      </c>
      <c r="B3280" s="50">
        <v>1.4</v>
      </c>
      <c r="C3280" s="7">
        <v>0</v>
      </c>
      <c r="D3280" s="6" t="str">
        <f t="shared" si="51"/>
        <v>No</v>
      </c>
    </row>
    <row r="3281" spans="1:4" x14ac:dyDescent="0.3">
      <c r="A3281" s="3" t="s">
        <v>36</v>
      </c>
      <c r="B3281" s="50">
        <v>3</v>
      </c>
      <c r="C3281" s="7">
        <v>108</v>
      </c>
      <c r="D3281" s="6" t="str">
        <f t="shared" si="51"/>
        <v>Yes</v>
      </c>
    </row>
    <row r="3282" spans="1:4" x14ac:dyDescent="0.3">
      <c r="A3282" s="3" t="s">
        <v>36</v>
      </c>
      <c r="B3282" s="50">
        <v>0.8</v>
      </c>
      <c r="C3282" s="7">
        <v>0</v>
      </c>
      <c r="D3282" s="6" t="str">
        <f t="shared" si="51"/>
        <v>No</v>
      </c>
    </row>
    <row r="3283" spans="1:4" x14ac:dyDescent="0.3">
      <c r="A3283" s="3" t="s">
        <v>36</v>
      </c>
      <c r="B3283" s="50">
        <v>1.9</v>
      </c>
      <c r="C3283" s="7">
        <v>0</v>
      </c>
      <c r="D3283" s="6" t="str">
        <f t="shared" si="51"/>
        <v>No</v>
      </c>
    </row>
    <row r="3284" spans="1:4" x14ac:dyDescent="0.3">
      <c r="A3284" s="3" t="s">
        <v>36</v>
      </c>
      <c r="B3284" s="50">
        <v>3.4</v>
      </c>
      <c r="C3284" s="7">
        <v>0</v>
      </c>
      <c r="D3284" s="6" t="str">
        <f t="shared" si="51"/>
        <v>No</v>
      </c>
    </row>
    <row r="3285" spans="1:4" x14ac:dyDescent="0.3">
      <c r="A3285" s="3" t="s">
        <v>36</v>
      </c>
      <c r="B3285" s="50">
        <v>0.4</v>
      </c>
      <c r="C3285" s="7">
        <v>0</v>
      </c>
      <c r="D3285" s="6" t="str">
        <f t="shared" si="51"/>
        <v>No</v>
      </c>
    </row>
    <row r="3286" spans="1:4" x14ac:dyDescent="0.3">
      <c r="A3286" s="3" t="s">
        <v>36</v>
      </c>
      <c r="B3286" s="50">
        <v>3.3</v>
      </c>
      <c r="C3286" s="7">
        <v>0</v>
      </c>
      <c r="D3286" s="6" t="str">
        <f t="shared" si="51"/>
        <v>No</v>
      </c>
    </row>
    <row r="3287" spans="1:4" x14ac:dyDescent="0.3">
      <c r="A3287" s="3" t="s">
        <v>36</v>
      </c>
      <c r="B3287" s="50">
        <v>6.1</v>
      </c>
      <c r="C3287" s="7">
        <v>0</v>
      </c>
      <c r="D3287" s="6" t="str">
        <f t="shared" si="51"/>
        <v>No</v>
      </c>
    </row>
    <row r="3288" spans="1:4" x14ac:dyDescent="0.3">
      <c r="A3288" s="3" t="s">
        <v>36</v>
      </c>
      <c r="B3288" s="50">
        <v>1.5</v>
      </c>
      <c r="C3288" s="7">
        <v>0</v>
      </c>
      <c r="D3288" s="6" t="str">
        <f t="shared" si="51"/>
        <v>No</v>
      </c>
    </row>
    <row r="3289" spans="1:4" x14ac:dyDescent="0.3">
      <c r="A3289" s="3" t="s">
        <v>36</v>
      </c>
      <c r="B3289" s="50">
        <v>2.4</v>
      </c>
      <c r="C3289" s="7">
        <v>0</v>
      </c>
      <c r="D3289" s="6" t="str">
        <f t="shared" si="51"/>
        <v>No</v>
      </c>
    </row>
    <row r="3290" spans="1:4" x14ac:dyDescent="0.3">
      <c r="A3290" s="3" t="s">
        <v>36</v>
      </c>
      <c r="B3290" s="50">
        <v>2.4</v>
      </c>
      <c r="C3290" s="7">
        <v>0</v>
      </c>
      <c r="D3290" s="6" t="str">
        <f t="shared" si="51"/>
        <v>No</v>
      </c>
    </row>
    <row r="3291" spans="1:4" x14ac:dyDescent="0.3">
      <c r="A3291" s="3" t="s">
        <v>36</v>
      </c>
      <c r="B3291" s="50">
        <v>0.3</v>
      </c>
      <c r="C3291" s="7">
        <v>0</v>
      </c>
      <c r="D3291" s="6" t="str">
        <f t="shared" si="51"/>
        <v>No</v>
      </c>
    </row>
    <row r="3292" spans="1:4" x14ac:dyDescent="0.3">
      <c r="A3292" s="3" t="s">
        <v>36</v>
      </c>
      <c r="B3292" s="50">
        <v>2.1</v>
      </c>
      <c r="C3292" s="7">
        <v>169</v>
      </c>
      <c r="D3292" s="6" t="str">
        <f t="shared" si="51"/>
        <v>Yes</v>
      </c>
    </row>
    <row r="3293" spans="1:4" x14ac:dyDescent="0.3">
      <c r="A3293" s="3" t="s">
        <v>36</v>
      </c>
      <c r="B3293" s="50">
        <v>0.6</v>
      </c>
      <c r="C3293" s="7">
        <v>127</v>
      </c>
      <c r="D3293" s="6" t="str">
        <f t="shared" si="51"/>
        <v>Yes</v>
      </c>
    </row>
    <row r="3294" spans="1:4" x14ac:dyDescent="0.3">
      <c r="A3294" s="3" t="s">
        <v>36</v>
      </c>
      <c r="B3294" s="50">
        <v>0.5</v>
      </c>
      <c r="C3294" s="7">
        <v>137</v>
      </c>
      <c r="D3294" s="6" t="str">
        <f t="shared" si="51"/>
        <v>Yes</v>
      </c>
    </row>
    <row r="3295" spans="1:4" x14ac:dyDescent="0.3">
      <c r="A3295" s="3" t="s">
        <v>36</v>
      </c>
      <c r="B3295" s="50">
        <v>3</v>
      </c>
      <c r="C3295" s="7">
        <v>0</v>
      </c>
      <c r="D3295" s="6" t="str">
        <f t="shared" si="51"/>
        <v>No</v>
      </c>
    </row>
    <row r="3296" spans="1:4" x14ac:dyDescent="0.3">
      <c r="A3296" s="3" t="s">
        <v>36</v>
      </c>
      <c r="B3296" s="50">
        <v>2.5</v>
      </c>
      <c r="C3296" s="7">
        <v>0</v>
      </c>
      <c r="D3296" s="6" t="str">
        <f t="shared" si="51"/>
        <v>No</v>
      </c>
    </row>
    <row r="3297" spans="1:4" x14ac:dyDescent="0.3">
      <c r="A3297" s="3" t="s">
        <v>36</v>
      </c>
      <c r="B3297" s="50">
        <v>8</v>
      </c>
      <c r="C3297" s="7">
        <v>152</v>
      </c>
      <c r="D3297" s="6" t="str">
        <f t="shared" si="51"/>
        <v>Yes</v>
      </c>
    </row>
    <row r="3298" spans="1:4" x14ac:dyDescent="0.3">
      <c r="A3298" s="3" t="s">
        <v>36</v>
      </c>
      <c r="B3298" s="50">
        <v>0.2</v>
      </c>
      <c r="C3298" s="7">
        <v>0</v>
      </c>
      <c r="D3298" s="6" t="str">
        <f t="shared" si="51"/>
        <v>No</v>
      </c>
    </row>
    <row r="3299" spans="1:4" x14ac:dyDescent="0.3">
      <c r="A3299" s="3" t="s">
        <v>36</v>
      </c>
      <c r="B3299" s="50">
        <v>0.8</v>
      </c>
      <c r="C3299" s="7">
        <v>0</v>
      </c>
      <c r="D3299" s="6" t="str">
        <f t="shared" si="51"/>
        <v>No</v>
      </c>
    </row>
    <row r="3300" spans="1:4" x14ac:dyDescent="0.3">
      <c r="A3300" s="3" t="s">
        <v>36</v>
      </c>
      <c r="B3300" s="50">
        <v>2.33</v>
      </c>
      <c r="C3300" s="7">
        <v>0</v>
      </c>
      <c r="D3300" s="6" t="str">
        <f t="shared" si="51"/>
        <v>No</v>
      </c>
    </row>
    <row r="3301" spans="1:4" x14ac:dyDescent="0.3">
      <c r="A3301" s="3" t="s">
        <v>37</v>
      </c>
      <c r="B3301" s="50">
        <v>3.4</v>
      </c>
      <c r="C3301" s="7">
        <v>483</v>
      </c>
      <c r="D3301" s="6" t="str">
        <f t="shared" si="51"/>
        <v>Yes</v>
      </c>
    </row>
    <row r="3302" spans="1:4" x14ac:dyDescent="0.3">
      <c r="A3302" s="3" t="s">
        <v>36</v>
      </c>
      <c r="B3302" s="50">
        <v>0.1</v>
      </c>
      <c r="C3302" s="7">
        <v>162</v>
      </c>
      <c r="D3302" s="6" t="str">
        <f t="shared" si="51"/>
        <v>Yes</v>
      </c>
    </row>
    <row r="3303" spans="1:4" x14ac:dyDescent="0.3">
      <c r="A3303" s="3" t="s">
        <v>36</v>
      </c>
      <c r="B3303" s="50">
        <v>1.5</v>
      </c>
      <c r="C3303" s="7">
        <v>0</v>
      </c>
      <c r="D3303" s="6" t="str">
        <f t="shared" si="51"/>
        <v>No</v>
      </c>
    </row>
    <row r="3304" spans="1:4" x14ac:dyDescent="0.3">
      <c r="A3304" s="3" t="s">
        <v>36</v>
      </c>
      <c r="B3304" s="50">
        <v>1</v>
      </c>
      <c r="C3304" s="7">
        <v>116</v>
      </c>
      <c r="D3304" s="6" t="str">
        <f t="shared" si="51"/>
        <v>Yes</v>
      </c>
    </row>
    <row r="3305" spans="1:4" x14ac:dyDescent="0.3">
      <c r="A3305" s="3" t="s">
        <v>36</v>
      </c>
      <c r="B3305" s="50">
        <v>0</v>
      </c>
      <c r="C3305" s="7">
        <v>0</v>
      </c>
      <c r="D3305" s="6" t="str">
        <f t="shared" si="51"/>
        <v>No</v>
      </c>
    </row>
    <row r="3306" spans="1:4" x14ac:dyDescent="0.3">
      <c r="A3306" s="3" t="s">
        <v>36</v>
      </c>
      <c r="B3306" s="50">
        <v>2.8</v>
      </c>
      <c r="C3306" s="7">
        <v>0</v>
      </c>
      <c r="D3306" s="6" t="str">
        <f t="shared" si="51"/>
        <v>No</v>
      </c>
    </row>
    <row r="3307" spans="1:4" x14ac:dyDescent="0.3">
      <c r="A3307" s="3" t="s">
        <v>36</v>
      </c>
      <c r="B3307" s="50">
        <v>0.3</v>
      </c>
      <c r="C3307" s="7">
        <v>0</v>
      </c>
      <c r="D3307" s="6" t="str">
        <f t="shared" si="51"/>
        <v>No</v>
      </c>
    </row>
    <row r="3308" spans="1:4" x14ac:dyDescent="0.3">
      <c r="A3308" s="3" t="s">
        <v>36</v>
      </c>
      <c r="B3308" s="50">
        <v>0.3</v>
      </c>
      <c r="C3308" s="7">
        <v>0</v>
      </c>
      <c r="D3308" s="6" t="str">
        <f t="shared" si="51"/>
        <v>No</v>
      </c>
    </row>
    <row r="3309" spans="1:4" x14ac:dyDescent="0.3">
      <c r="A3309" s="3" t="s">
        <v>36</v>
      </c>
      <c r="B3309" s="50">
        <v>0.2</v>
      </c>
      <c r="C3309" s="7">
        <v>0</v>
      </c>
      <c r="D3309" s="6" t="str">
        <f t="shared" si="51"/>
        <v>No</v>
      </c>
    </row>
    <row r="3310" spans="1:4" x14ac:dyDescent="0.3">
      <c r="A3310" s="3" t="s">
        <v>36</v>
      </c>
      <c r="B3310" s="50">
        <v>1.5</v>
      </c>
      <c r="C3310" s="7">
        <v>0</v>
      </c>
      <c r="D3310" s="6" t="str">
        <f t="shared" si="51"/>
        <v>No</v>
      </c>
    </row>
    <row r="3311" spans="1:4" x14ac:dyDescent="0.3">
      <c r="A3311" s="3" t="s">
        <v>36</v>
      </c>
      <c r="B3311" s="50">
        <v>1.2</v>
      </c>
      <c r="C3311" s="7">
        <v>107</v>
      </c>
      <c r="D3311" s="6" t="str">
        <f t="shared" si="51"/>
        <v>Yes</v>
      </c>
    </row>
    <row r="3312" spans="1:4" x14ac:dyDescent="0.3">
      <c r="A3312" s="3" t="s">
        <v>37</v>
      </c>
      <c r="B3312" s="50">
        <v>6</v>
      </c>
      <c r="C3312" s="7">
        <v>246</v>
      </c>
      <c r="D3312" s="6" t="str">
        <f t="shared" si="51"/>
        <v>Yes</v>
      </c>
    </row>
    <row r="3313" spans="1:4" x14ac:dyDescent="0.3">
      <c r="A3313" s="3" t="s">
        <v>36</v>
      </c>
      <c r="B3313" s="50">
        <v>1.4</v>
      </c>
      <c r="C3313" s="7">
        <v>0</v>
      </c>
      <c r="D3313" s="6" t="str">
        <f t="shared" si="51"/>
        <v>No</v>
      </c>
    </row>
    <row r="3314" spans="1:4" x14ac:dyDescent="0.3">
      <c r="A3314" s="3" t="s">
        <v>36</v>
      </c>
      <c r="B3314" s="50">
        <v>2.4</v>
      </c>
      <c r="C3314" s="7">
        <v>86</v>
      </c>
      <c r="D3314" s="6" t="str">
        <f t="shared" si="51"/>
        <v>Yes</v>
      </c>
    </row>
    <row r="3315" spans="1:4" x14ac:dyDescent="0.3">
      <c r="A3315" s="3" t="s">
        <v>36</v>
      </c>
      <c r="B3315" s="50">
        <v>0.2</v>
      </c>
      <c r="C3315" s="7">
        <v>242</v>
      </c>
      <c r="D3315" s="6" t="str">
        <f t="shared" si="51"/>
        <v>Yes</v>
      </c>
    </row>
    <row r="3316" spans="1:4" x14ac:dyDescent="0.3">
      <c r="A3316" s="3" t="s">
        <v>36</v>
      </c>
      <c r="B3316" s="50">
        <v>1.8</v>
      </c>
      <c r="C3316" s="7">
        <v>0</v>
      </c>
      <c r="D3316" s="6" t="str">
        <f t="shared" si="51"/>
        <v>No</v>
      </c>
    </row>
    <row r="3317" spans="1:4" x14ac:dyDescent="0.3">
      <c r="A3317" s="3" t="s">
        <v>36</v>
      </c>
      <c r="B3317" s="50">
        <v>1.9</v>
      </c>
      <c r="C3317" s="7">
        <v>0</v>
      </c>
      <c r="D3317" s="6" t="str">
        <f t="shared" si="51"/>
        <v>No</v>
      </c>
    </row>
    <row r="3318" spans="1:4" x14ac:dyDescent="0.3">
      <c r="A3318" s="3" t="s">
        <v>36</v>
      </c>
      <c r="B3318" s="50">
        <v>2</v>
      </c>
      <c r="C3318" s="7">
        <v>151</v>
      </c>
      <c r="D3318" s="6" t="str">
        <f t="shared" si="51"/>
        <v>Yes</v>
      </c>
    </row>
    <row r="3319" spans="1:4" x14ac:dyDescent="0.3">
      <c r="A3319" s="3" t="s">
        <v>36</v>
      </c>
      <c r="B3319" s="50">
        <v>0.5</v>
      </c>
      <c r="C3319" s="7">
        <v>0</v>
      </c>
      <c r="D3319" s="6" t="str">
        <f t="shared" si="51"/>
        <v>No</v>
      </c>
    </row>
    <row r="3320" spans="1:4" x14ac:dyDescent="0.3">
      <c r="A3320" s="3" t="s">
        <v>36</v>
      </c>
      <c r="B3320" s="50">
        <v>2</v>
      </c>
      <c r="C3320" s="7">
        <v>176</v>
      </c>
      <c r="D3320" s="6" t="str">
        <f t="shared" si="51"/>
        <v>Yes</v>
      </c>
    </row>
    <row r="3321" spans="1:4" x14ac:dyDescent="0.3">
      <c r="A3321" s="3" t="s">
        <v>36</v>
      </c>
      <c r="B3321" s="50">
        <v>0.9</v>
      </c>
      <c r="C3321" s="7">
        <v>155</v>
      </c>
      <c r="D3321" s="6" t="str">
        <f t="shared" si="51"/>
        <v>Yes</v>
      </c>
    </row>
    <row r="3322" spans="1:4" x14ac:dyDescent="0.3">
      <c r="A3322" s="3" t="s">
        <v>36</v>
      </c>
      <c r="B3322" s="50">
        <v>0.5</v>
      </c>
      <c r="C3322" s="7">
        <v>0</v>
      </c>
      <c r="D3322" s="6" t="str">
        <f t="shared" si="51"/>
        <v>No</v>
      </c>
    </row>
    <row r="3323" spans="1:4" x14ac:dyDescent="0.3">
      <c r="A3323" s="3" t="s">
        <v>36</v>
      </c>
      <c r="B3323" s="50">
        <v>1.8</v>
      </c>
      <c r="C3323" s="7">
        <v>219</v>
      </c>
      <c r="D3323" s="6" t="str">
        <f t="shared" si="51"/>
        <v>Yes</v>
      </c>
    </row>
    <row r="3324" spans="1:4" x14ac:dyDescent="0.3">
      <c r="A3324" s="3" t="s">
        <v>36</v>
      </c>
      <c r="B3324" s="50">
        <v>1.4</v>
      </c>
      <c r="C3324" s="7">
        <v>94</v>
      </c>
      <c r="D3324" s="6" t="str">
        <f t="shared" si="51"/>
        <v>Yes</v>
      </c>
    </row>
    <row r="3325" spans="1:4" x14ac:dyDescent="0.3">
      <c r="A3325" s="3" t="s">
        <v>36</v>
      </c>
      <c r="B3325" s="50">
        <v>0.3</v>
      </c>
      <c r="C3325" s="7">
        <v>92</v>
      </c>
      <c r="D3325" s="6" t="str">
        <f t="shared" si="51"/>
        <v>Yes</v>
      </c>
    </row>
    <row r="3326" spans="1:4" x14ac:dyDescent="0.3">
      <c r="A3326" s="3" t="s">
        <v>36</v>
      </c>
      <c r="B3326" s="50">
        <v>1.9</v>
      </c>
      <c r="C3326" s="7">
        <v>0</v>
      </c>
      <c r="D3326" s="6" t="str">
        <f t="shared" si="51"/>
        <v>No</v>
      </c>
    </row>
    <row r="3327" spans="1:4" x14ac:dyDescent="0.3">
      <c r="A3327" s="3" t="s">
        <v>36</v>
      </c>
      <c r="B3327" s="50">
        <v>2.4</v>
      </c>
      <c r="C3327" s="7">
        <v>0</v>
      </c>
      <c r="D3327" s="6" t="str">
        <f t="shared" si="51"/>
        <v>No</v>
      </c>
    </row>
    <row r="3328" spans="1:4" x14ac:dyDescent="0.3">
      <c r="A3328" s="3" t="s">
        <v>36</v>
      </c>
      <c r="B3328" s="50">
        <v>2.4</v>
      </c>
      <c r="C3328" s="7">
        <v>90</v>
      </c>
      <c r="D3328" s="6" t="str">
        <f t="shared" si="51"/>
        <v>Yes</v>
      </c>
    </row>
    <row r="3329" spans="1:4" x14ac:dyDescent="0.3">
      <c r="A3329" s="3" t="s">
        <v>37</v>
      </c>
      <c r="B3329" s="50">
        <v>4.67</v>
      </c>
      <c r="C3329" s="7">
        <v>0</v>
      </c>
      <c r="D3329" s="6" t="str">
        <f t="shared" si="51"/>
        <v>No</v>
      </c>
    </row>
    <row r="3330" spans="1:4" x14ac:dyDescent="0.3">
      <c r="A3330" s="3" t="s">
        <v>36</v>
      </c>
      <c r="B3330" s="50">
        <v>0.8</v>
      </c>
      <c r="C3330" s="7">
        <v>0</v>
      </c>
      <c r="D3330" s="6" t="str">
        <f t="shared" si="51"/>
        <v>No</v>
      </c>
    </row>
    <row r="3331" spans="1:4" x14ac:dyDescent="0.3">
      <c r="A3331" s="3" t="s">
        <v>37</v>
      </c>
      <c r="B3331" s="50">
        <v>3.67</v>
      </c>
      <c r="C3331" s="7">
        <v>301</v>
      </c>
      <c r="D3331" s="6" t="str">
        <f t="shared" ref="D3331:D3394" si="52">IF(C3331=0,"No","Yes")</f>
        <v>Yes</v>
      </c>
    </row>
    <row r="3332" spans="1:4" x14ac:dyDescent="0.3">
      <c r="A3332" s="3" t="s">
        <v>36</v>
      </c>
      <c r="B3332" s="50">
        <v>1.7</v>
      </c>
      <c r="C3332" s="7">
        <v>0</v>
      </c>
      <c r="D3332" s="6" t="str">
        <f t="shared" si="52"/>
        <v>No</v>
      </c>
    </row>
    <row r="3333" spans="1:4" x14ac:dyDescent="0.3">
      <c r="A3333" s="3" t="s">
        <v>36</v>
      </c>
      <c r="B3333" s="50">
        <v>2.4</v>
      </c>
      <c r="C3333" s="7">
        <v>0</v>
      </c>
      <c r="D3333" s="6" t="str">
        <f t="shared" si="52"/>
        <v>No</v>
      </c>
    </row>
    <row r="3334" spans="1:4" x14ac:dyDescent="0.3">
      <c r="A3334" s="3" t="s">
        <v>36</v>
      </c>
      <c r="B3334" s="50">
        <v>1.5</v>
      </c>
      <c r="C3334" s="7">
        <v>0</v>
      </c>
      <c r="D3334" s="6" t="str">
        <f t="shared" si="52"/>
        <v>No</v>
      </c>
    </row>
    <row r="3335" spans="1:4" x14ac:dyDescent="0.3">
      <c r="A3335" s="3" t="s">
        <v>36</v>
      </c>
      <c r="B3335" s="50">
        <v>1.7</v>
      </c>
      <c r="C3335" s="7">
        <v>151</v>
      </c>
      <c r="D3335" s="6" t="str">
        <f t="shared" si="52"/>
        <v>Yes</v>
      </c>
    </row>
    <row r="3336" spans="1:4" x14ac:dyDescent="0.3">
      <c r="A3336" s="3" t="s">
        <v>36</v>
      </c>
      <c r="B3336" s="50">
        <v>1.5</v>
      </c>
      <c r="C3336" s="7">
        <v>0</v>
      </c>
      <c r="D3336" s="6" t="str">
        <f t="shared" si="52"/>
        <v>No</v>
      </c>
    </row>
    <row r="3337" spans="1:4" x14ac:dyDescent="0.3">
      <c r="A3337" s="3" t="s">
        <v>36</v>
      </c>
      <c r="B3337" s="50">
        <v>2.8</v>
      </c>
      <c r="C3337" s="7">
        <v>0</v>
      </c>
      <c r="D3337" s="6" t="str">
        <f t="shared" si="52"/>
        <v>No</v>
      </c>
    </row>
    <row r="3338" spans="1:4" x14ac:dyDescent="0.3">
      <c r="A3338" s="3" t="s">
        <v>36</v>
      </c>
      <c r="B3338" s="50">
        <v>0.1</v>
      </c>
      <c r="C3338" s="7">
        <v>144</v>
      </c>
      <c r="D3338" s="6" t="str">
        <f t="shared" si="52"/>
        <v>Yes</v>
      </c>
    </row>
    <row r="3339" spans="1:4" x14ac:dyDescent="0.3">
      <c r="A3339" s="3" t="s">
        <v>36</v>
      </c>
      <c r="B3339" s="50">
        <v>1.7</v>
      </c>
      <c r="C3339" s="7">
        <v>0</v>
      </c>
      <c r="D3339" s="6" t="str">
        <f t="shared" si="52"/>
        <v>No</v>
      </c>
    </row>
    <row r="3340" spans="1:4" x14ac:dyDescent="0.3">
      <c r="A3340" s="3" t="s">
        <v>36</v>
      </c>
      <c r="B3340" s="50">
        <v>2.1</v>
      </c>
      <c r="C3340" s="7">
        <v>247</v>
      </c>
      <c r="D3340" s="6" t="str">
        <f t="shared" si="52"/>
        <v>Yes</v>
      </c>
    </row>
    <row r="3341" spans="1:4" x14ac:dyDescent="0.3">
      <c r="A3341" s="3" t="s">
        <v>36</v>
      </c>
      <c r="B3341" s="50">
        <v>0.4</v>
      </c>
      <c r="C3341" s="7">
        <v>0</v>
      </c>
      <c r="D3341" s="6" t="str">
        <f t="shared" si="52"/>
        <v>No</v>
      </c>
    </row>
    <row r="3342" spans="1:4" x14ac:dyDescent="0.3">
      <c r="A3342" s="3" t="s">
        <v>36</v>
      </c>
      <c r="B3342" s="50">
        <v>0.9</v>
      </c>
      <c r="C3342" s="7">
        <v>0</v>
      </c>
      <c r="D3342" s="6" t="str">
        <f t="shared" si="52"/>
        <v>No</v>
      </c>
    </row>
    <row r="3343" spans="1:4" x14ac:dyDescent="0.3">
      <c r="A3343" s="3" t="s">
        <v>36</v>
      </c>
      <c r="B3343" s="50">
        <v>1.1000000000000001</v>
      </c>
      <c r="C3343" s="7">
        <v>159</v>
      </c>
      <c r="D3343" s="6" t="str">
        <f t="shared" si="52"/>
        <v>Yes</v>
      </c>
    </row>
    <row r="3344" spans="1:4" x14ac:dyDescent="0.3">
      <c r="A3344" s="3" t="s">
        <v>36</v>
      </c>
      <c r="B3344" s="50">
        <v>2.33</v>
      </c>
      <c r="C3344" s="7">
        <v>0</v>
      </c>
      <c r="D3344" s="6" t="str">
        <f t="shared" si="52"/>
        <v>No</v>
      </c>
    </row>
    <row r="3345" spans="1:4" x14ac:dyDescent="0.3">
      <c r="A3345" s="3" t="s">
        <v>36</v>
      </c>
      <c r="B3345" s="50">
        <v>0.1</v>
      </c>
      <c r="C3345" s="7">
        <v>297</v>
      </c>
      <c r="D3345" s="6" t="str">
        <f t="shared" si="52"/>
        <v>Yes</v>
      </c>
    </row>
    <row r="3346" spans="1:4" x14ac:dyDescent="0.3">
      <c r="A3346" s="3" t="s">
        <v>36</v>
      </c>
      <c r="B3346" s="50">
        <v>3.5</v>
      </c>
      <c r="C3346" s="7">
        <v>368</v>
      </c>
      <c r="D3346" s="6" t="str">
        <f t="shared" si="52"/>
        <v>Yes</v>
      </c>
    </row>
    <row r="3347" spans="1:4" x14ac:dyDescent="0.3">
      <c r="A3347" s="3" t="s">
        <v>36</v>
      </c>
      <c r="B3347" s="50">
        <v>1.4</v>
      </c>
      <c r="C3347" s="7">
        <v>88</v>
      </c>
      <c r="D3347" s="6" t="str">
        <f t="shared" si="52"/>
        <v>Yes</v>
      </c>
    </row>
    <row r="3348" spans="1:4" x14ac:dyDescent="0.3">
      <c r="A3348" s="3" t="s">
        <v>36</v>
      </c>
      <c r="B3348" s="50">
        <v>0.9</v>
      </c>
      <c r="C3348" s="7">
        <v>129</v>
      </c>
      <c r="D3348" s="6" t="str">
        <f t="shared" si="52"/>
        <v>Yes</v>
      </c>
    </row>
    <row r="3349" spans="1:4" x14ac:dyDescent="0.3">
      <c r="A3349" s="3" t="s">
        <v>36</v>
      </c>
      <c r="B3349" s="50">
        <v>0.3</v>
      </c>
      <c r="C3349" s="7">
        <v>0</v>
      </c>
      <c r="D3349" s="6" t="str">
        <f t="shared" si="52"/>
        <v>No</v>
      </c>
    </row>
    <row r="3350" spans="1:4" x14ac:dyDescent="0.3">
      <c r="A3350" s="3" t="s">
        <v>36</v>
      </c>
      <c r="B3350" s="50">
        <v>2.33</v>
      </c>
      <c r="C3350" s="7">
        <v>0</v>
      </c>
      <c r="D3350" s="6" t="str">
        <f t="shared" si="52"/>
        <v>No</v>
      </c>
    </row>
    <row r="3351" spans="1:4" x14ac:dyDescent="0.3">
      <c r="A3351" s="3" t="s">
        <v>36</v>
      </c>
      <c r="B3351" s="50">
        <v>1.7</v>
      </c>
      <c r="C3351" s="7">
        <v>0</v>
      </c>
      <c r="D3351" s="6" t="str">
        <f t="shared" si="52"/>
        <v>No</v>
      </c>
    </row>
    <row r="3352" spans="1:4" x14ac:dyDescent="0.3">
      <c r="A3352" s="3" t="s">
        <v>36</v>
      </c>
      <c r="B3352" s="50">
        <v>8</v>
      </c>
      <c r="C3352" s="7">
        <v>0</v>
      </c>
      <c r="D3352" s="6" t="str">
        <f t="shared" si="52"/>
        <v>No</v>
      </c>
    </row>
    <row r="3353" spans="1:4" x14ac:dyDescent="0.3">
      <c r="A3353" s="3" t="s">
        <v>36</v>
      </c>
      <c r="B3353" s="50">
        <v>2</v>
      </c>
      <c r="C3353" s="7">
        <v>116</v>
      </c>
      <c r="D3353" s="6" t="str">
        <f t="shared" si="52"/>
        <v>Yes</v>
      </c>
    </row>
    <row r="3354" spans="1:4" x14ac:dyDescent="0.3">
      <c r="A3354" s="3" t="s">
        <v>36</v>
      </c>
      <c r="B3354" s="50">
        <v>2</v>
      </c>
      <c r="C3354" s="7">
        <v>0</v>
      </c>
      <c r="D3354" s="6" t="str">
        <f t="shared" si="52"/>
        <v>No</v>
      </c>
    </row>
    <row r="3355" spans="1:4" x14ac:dyDescent="0.3">
      <c r="A3355" s="3" t="s">
        <v>36</v>
      </c>
      <c r="B3355" s="50">
        <v>0.8</v>
      </c>
      <c r="C3355" s="7">
        <v>0</v>
      </c>
      <c r="D3355" s="6" t="str">
        <f t="shared" si="52"/>
        <v>No</v>
      </c>
    </row>
    <row r="3356" spans="1:4" x14ac:dyDescent="0.3">
      <c r="A3356" s="3" t="s">
        <v>36</v>
      </c>
      <c r="B3356" s="50">
        <v>2.8</v>
      </c>
      <c r="C3356" s="7">
        <v>0</v>
      </c>
      <c r="D3356" s="6" t="str">
        <f t="shared" si="52"/>
        <v>No</v>
      </c>
    </row>
    <row r="3357" spans="1:4" x14ac:dyDescent="0.3">
      <c r="A3357" s="3" t="s">
        <v>36</v>
      </c>
      <c r="B3357" s="50">
        <v>0.9</v>
      </c>
      <c r="C3357" s="7">
        <v>199</v>
      </c>
      <c r="D3357" s="6" t="str">
        <f t="shared" si="52"/>
        <v>Yes</v>
      </c>
    </row>
    <row r="3358" spans="1:4" x14ac:dyDescent="0.3">
      <c r="A3358" s="3" t="s">
        <v>36</v>
      </c>
      <c r="B3358" s="50">
        <v>3.5</v>
      </c>
      <c r="C3358" s="7">
        <v>0</v>
      </c>
      <c r="D3358" s="6" t="str">
        <f t="shared" si="52"/>
        <v>No</v>
      </c>
    </row>
    <row r="3359" spans="1:4" x14ac:dyDescent="0.3">
      <c r="A3359" s="3" t="s">
        <v>36</v>
      </c>
      <c r="B3359" s="50">
        <v>1.4</v>
      </c>
      <c r="C3359" s="7">
        <v>118</v>
      </c>
      <c r="D3359" s="6" t="str">
        <f t="shared" si="52"/>
        <v>Yes</v>
      </c>
    </row>
    <row r="3360" spans="1:4" x14ac:dyDescent="0.3">
      <c r="A3360" s="3" t="s">
        <v>36</v>
      </c>
      <c r="B3360" s="50">
        <v>0.6</v>
      </c>
      <c r="C3360" s="7">
        <v>101</v>
      </c>
      <c r="D3360" s="6" t="str">
        <f t="shared" si="52"/>
        <v>Yes</v>
      </c>
    </row>
    <row r="3361" spans="1:4" x14ac:dyDescent="0.3">
      <c r="A3361" s="3" t="s">
        <v>36</v>
      </c>
      <c r="B3361" s="50">
        <v>1</v>
      </c>
      <c r="C3361" s="7">
        <v>0</v>
      </c>
      <c r="D3361" s="6" t="str">
        <f t="shared" si="52"/>
        <v>No</v>
      </c>
    </row>
    <row r="3362" spans="1:4" x14ac:dyDescent="0.3">
      <c r="A3362" s="3" t="s">
        <v>36</v>
      </c>
      <c r="B3362" s="50">
        <v>8</v>
      </c>
      <c r="C3362" s="7">
        <v>0</v>
      </c>
      <c r="D3362" s="6" t="str">
        <f t="shared" si="52"/>
        <v>No</v>
      </c>
    </row>
    <row r="3363" spans="1:4" x14ac:dyDescent="0.3">
      <c r="A3363" s="3" t="s">
        <v>36</v>
      </c>
      <c r="B3363" s="50">
        <v>1.4</v>
      </c>
      <c r="C3363" s="7">
        <v>108</v>
      </c>
      <c r="D3363" s="6" t="str">
        <f t="shared" si="52"/>
        <v>Yes</v>
      </c>
    </row>
    <row r="3364" spans="1:4" x14ac:dyDescent="0.3">
      <c r="A3364" s="3" t="s">
        <v>36</v>
      </c>
      <c r="B3364" s="50">
        <v>0.8</v>
      </c>
      <c r="C3364" s="7">
        <v>0</v>
      </c>
      <c r="D3364" s="6" t="str">
        <f t="shared" si="52"/>
        <v>No</v>
      </c>
    </row>
    <row r="3365" spans="1:4" x14ac:dyDescent="0.3">
      <c r="A3365" s="3" t="s">
        <v>36</v>
      </c>
      <c r="B3365" s="50">
        <v>0.3</v>
      </c>
      <c r="C3365" s="7">
        <v>0</v>
      </c>
      <c r="D3365" s="6" t="str">
        <f t="shared" si="52"/>
        <v>No</v>
      </c>
    </row>
    <row r="3366" spans="1:4" x14ac:dyDescent="0.3">
      <c r="A3366" s="3" t="s">
        <v>36</v>
      </c>
      <c r="B3366" s="50">
        <v>2</v>
      </c>
      <c r="C3366" s="7">
        <v>0</v>
      </c>
      <c r="D3366" s="6" t="str">
        <f t="shared" si="52"/>
        <v>No</v>
      </c>
    </row>
    <row r="3367" spans="1:4" x14ac:dyDescent="0.3">
      <c r="A3367" s="3" t="s">
        <v>36</v>
      </c>
      <c r="B3367" s="50">
        <v>1</v>
      </c>
      <c r="C3367" s="7">
        <v>242</v>
      </c>
      <c r="D3367" s="6" t="str">
        <f t="shared" si="52"/>
        <v>Yes</v>
      </c>
    </row>
    <row r="3368" spans="1:4" x14ac:dyDescent="0.3">
      <c r="A3368" s="3" t="s">
        <v>36</v>
      </c>
      <c r="B3368" s="50">
        <v>0.5</v>
      </c>
      <c r="C3368" s="7">
        <v>0</v>
      </c>
      <c r="D3368" s="6" t="str">
        <f t="shared" si="52"/>
        <v>No</v>
      </c>
    </row>
    <row r="3369" spans="1:4" x14ac:dyDescent="0.3">
      <c r="A3369" s="3" t="s">
        <v>36</v>
      </c>
      <c r="B3369" s="50">
        <v>0.5</v>
      </c>
      <c r="C3369" s="7">
        <v>0</v>
      </c>
      <c r="D3369" s="6" t="str">
        <f t="shared" si="52"/>
        <v>No</v>
      </c>
    </row>
    <row r="3370" spans="1:4" x14ac:dyDescent="0.3">
      <c r="A3370" s="3" t="s">
        <v>36</v>
      </c>
      <c r="B3370" s="50">
        <v>0.4</v>
      </c>
      <c r="C3370" s="7">
        <v>0</v>
      </c>
      <c r="D3370" s="6" t="str">
        <f t="shared" si="52"/>
        <v>No</v>
      </c>
    </row>
    <row r="3371" spans="1:4" x14ac:dyDescent="0.3">
      <c r="A3371" s="3" t="s">
        <v>36</v>
      </c>
      <c r="B3371" s="50">
        <v>2</v>
      </c>
      <c r="C3371" s="7">
        <v>0</v>
      </c>
      <c r="D3371" s="6" t="str">
        <f t="shared" si="52"/>
        <v>No</v>
      </c>
    </row>
    <row r="3372" spans="1:4" x14ac:dyDescent="0.3">
      <c r="A3372" s="3" t="s">
        <v>36</v>
      </c>
      <c r="B3372" s="50">
        <v>3.9</v>
      </c>
      <c r="C3372" s="7">
        <v>196</v>
      </c>
      <c r="D3372" s="6" t="str">
        <f t="shared" si="52"/>
        <v>Yes</v>
      </c>
    </row>
    <row r="3373" spans="1:4" x14ac:dyDescent="0.3">
      <c r="A3373" s="3" t="s">
        <v>36</v>
      </c>
      <c r="B3373" s="50">
        <v>2.5</v>
      </c>
      <c r="C3373" s="7">
        <v>0</v>
      </c>
      <c r="D3373" s="6" t="str">
        <f t="shared" si="52"/>
        <v>No</v>
      </c>
    </row>
    <row r="3374" spans="1:4" x14ac:dyDescent="0.3">
      <c r="A3374" s="3" t="s">
        <v>36</v>
      </c>
      <c r="B3374" s="50">
        <v>2.2000000000000002</v>
      </c>
      <c r="C3374" s="7">
        <v>92</v>
      </c>
      <c r="D3374" s="6" t="str">
        <f t="shared" si="52"/>
        <v>Yes</v>
      </c>
    </row>
    <row r="3375" spans="1:4" x14ac:dyDescent="0.3">
      <c r="A3375" s="3" t="s">
        <v>36</v>
      </c>
      <c r="B3375" s="50">
        <v>1.9</v>
      </c>
      <c r="C3375" s="7">
        <v>0</v>
      </c>
      <c r="D3375" s="6" t="str">
        <f t="shared" si="52"/>
        <v>No</v>
      </c>
    </row>
    <row r="3376" spans="1:4" x14ac:dyDescent="0.3">
      <c r="A3376" s="3" t="s">
        <v>37</v>
      </c>
      <c r="B3376" s="50">
        <v>3.6</v>
      </c>
      <c r="C3376" s="7">
        <v>0</v>
      </c>
      <c r="D3376" s="6" t="str">
        <f t="shared" si="52"/>
        <v>No</v>
      </c>
    </row>
    <row r="3377" spans="1:4" x14ac:dyDescent="0.3">
      <c r="A3377" s="3" t="s">
        <v>36</v>
      </c>
      <c r="B3377" s="50">
        <v>1.5</v>
      </c>
      <c r="C3377" s="7">
        <v>0</v>
      </c>
      <c r="D3377" s="6" t="str">
        <f t="shared" si="52"/>
        <v>No</v>
      </c>
    </row>
    <row r="3378" spans="1:4" x14ac:dyDescent="0.3">
      <c r="A3378" s="3" t="s">
        <v>36</v>
      </c>
      <c r="B3378" s="50">
        <v>3.4</v>
      </c>
      <c r="C3378" s="7">
        <v>353</v>
      </c>
      <c r="D3378" s="6" t="str">
        <f t="shared" si="52"/>
        <v>Yes</v>
      </c>
    </row>
    <row r="3379" spans="1:4" x14ac:dyDescent="0.3">
      <c r="A3379" s="3" t="s">
        <v>36</v>
      </c>
      <c r="B3379" s="50">
        <v>0.2</v>
      </c>
      <c r="C3379" s="7">
        <v>0</v>
      </c>
      <c r="D3379" s="6" t="str">
        <f t="shared" si="52"/>
        <v>No</v>
      </c>
    </row>
    <row r="3380" spans="1:4" x14ac:dyDescent="0.3">
      <c r="A3380" s="3" t="s">
        <v>36</v>
      </c>
      <c r="B3380" s="50">
        <v>1.8</v>
      </c>
      <c r="C3380" s="7">
        <v>0</v>
      </c>
      <c r="D3380" s="6" t="str">
        <f t="shared" si="52"/>
        <v>No</v>
      </c>
    </row>
    <row r="3381" spans="1:4" x14ac:dyDescent="0.3">
      <c r="A3381" s="3" t="s">
        <v>36</v>
      </c>
      <c r="B3381" s="50">
        <v>4.0999999999999996</v>
      </c>
      <c r="C3381" s="7">
        <v>509</v>
      </c>
      <c r="D3381" s="6" t="str">
        <f t="shared" si="52"/>
        <v>Yes</v>
      </c>
    </row>
    <row r="3382" spans="1:4" x14ac:dyDescent="0.3">
      <c r="A3382" s="3" t="s">
        <v>36</v>
      </c>
      <c r="B3382" s="50">
        <v>1.8</v>
      </c>
      <c r="C3382" s="7">
        <v>86</v>
      </c>
      <c r="D3382" s="6" t="str">
        <f t="shared" si="52"/>
        <v>Yes</v>
      </c>
    </row>
    <row r="3383" spans="1:4" x14ac:dyDescent="0.3">
      <c r="A3383" s="3" t="s">
        <v>37</v>
      </c>
      <c r="B3383" s="50">
        <v>6.3</v>
      </c>
      <c r="C3383" s="7">
        <v>0</v>
      </c>
      <c r="D3383" s="6" t="str">
        <f t="shared" si="52"/>
        <v>No</v>
      </c>
    </row>
    <row r="3384" spans="1:4" x14ac:dyDescent="0.3">
      <c r="A3384" s="3" t="s">
        <v>36</v>
      </c>
      <c r="B3384" s="50">
        <v>2.33</v>
      </c>
      <c r="C3384" s="7">
        <v>131</v>
      </c>
      <c r="D3384" s="6" t="str">
        <f t="shared" si="52"/>
        <v>Yes</v>
      </c>
    </row>
    <row r="3385" spans="1:4" x14ac:dyDescent="0.3">
      <c r="A3385" s="3" t="s">
        <v>36</v>
      </c>
      <c r="B3385" s="50">
        <v>3</v>
      </c>
      <c r="C3385" s="7">
        <v>0</v>
      </c>
      <c r="D3385" s="6" t="str">
        <f t="shared" si="52"/>
        <v>No</v>
      </c>
    </row>
    <row r="3386" spans="1:4" x14ac:dyDescent="0.3">
      <c r="A3386" s="3" t="s">
        <v>36</v>
      </c>
      <c r="B3386" s="50">
        <v>0.1</v>
      </c>
      <c r="C3386" s="7">
        <v>0</v>
      </c>
      <c r="D3386" s="6" t="str">
        <f t="shared" si="52"/>
        <v>No</v>
      </c>
    </row>
    <row r="3387" spans="1:4" x14ac:dyDescent="0.3">
      <c r="A3387" s="3" t="s">
        <v>36</v>
      </c>
      <c r="B3387" s="50">
        <v>2.2000000000000002</v>
      </c>
      <c r="C3387" s="7">
        <v>0</v>
      </c>
      <c r="D3387" s="6" t="str">
        <f t="shared" si="52"/>
        <v>No</v>
      </c>
    </row>
    <row r="3388" spans="1:4" x14ac:dyDescent="0.3">
      <c r="A3388" s="3" t="s">
        <v>36</v>
      </c>
      <c r="B3388" s="50">
        <v>0.2</v>
      </c>
      <c r="C3388" s="7">
        <v>0</v>
      </c>
      <c r="D3388" s="6" t="str">
        <f t="shared" si="52"/>
        <v>No</v>
      </c>
    </row>
    <row r="3389" spans="1:4" x14ac:dyDescent="0.3">
      <c r="A3389" s="3" t="s">
        <v>36</v>
      </c>
      <c r="B3389" s="50">
        <v>2.8</v>
      </c>
      <c r="C3389" s="7">
        <v>153</v>
      </c>
      <c r="D3389" s="6" t="str">
        <f t="shared" si="52"/>
        <v>Yes</v>
      </c>
    </row>
    <row r="3390" spans="1:4" x14ac:dyDescent="0.3">
      <c r="A3390" s="3" t="s">
        <v>36</v>
      </c>
      <c r="B3390" s="50">
        <v>4</v>
      </c>
      <c r="C3390" s="7">
        <v>0</v>
      </c>
      <c r="D3390" s="6" t="str">
        <f t="shared" si="52"/>
        <v>No</v>
      </c>
    </row>
    <row r="3391" spans="1:4" x14ac:dyDescent="0.3">
      <c r="A3391" s="3" t="s">
        <v>36</v>
      </c>
      <c r="B3391" s="50">
        <v>2.1</v>
      </c>
      <c r="C3391" s="7">
        <v>0</v>
      </c>
      <c r="D3391" s="6" t="str">
        <f t="shared" si="52"/>
        <v>No</v>
      </c>
    </row>
    <row r="3392" spans="1:4" x14ac:dyDescent="0.3">
      <c r="A3392" s="3" t="s">
        <v>36</v>
      </c>
      <c r="B3392" s="50">
        <v>0.8</v>
      </c>
      <c r="C3392" s="7">
        <v>0</v>
      </c>
      <c r="D3392" s="6" t="str">
        <f t="shared" si="52"/>
        <v>No</v>
      </c>
    </row>
    <row r="3393" spans="1:4" x14ac:dyDescent="0.3">
      <c r="A3393" s="3" t="s">
        <v>36</v>
      </c>
      <c r="B3393" s="50">
        <v>3.5</v>
      </c>
      <c r="C3393" s="7">
        <v>0</v>
      </c>
      <c r="D3393" s="6" t="str">
        <f t="shared" si="52"/>
        <v>No</v>
      </c>
    </row>
    <row r="3394" spans="1:4" x14ac:dyDescent="0.3">
      <c r="A3394" s="3" t="s">
        <v>36</v>
      </c>
      <c r="B3394" s="50">
        <v>0.1</v>
      </c>
      <c r="C3394" s="7">
        <v>247</v>
      </c>
      <c r="D3394" s="6" t="str">
        <f t="shared" si="52"/>
        <v>Yes</v>
      </c>
    </row>
    <row r="3395" spans="1:4" x14ac:dyDescent="0.3">
      <c r="A3395" s="3" t="s">
        <v>36</v>
      </c>
      <c r="B3395" s="50">
        <v>4.0999999999999996</v>
      </c>
      <c r="C3395" s="7">
        <v>207</v>
      </c>
      <c r="D3395" s="6" t="str">
        <f t="shared" ref="D3395:D3458" si="53">IF(C3395=0,"No","Yes")</f>
        <v>Yes</v>
      </c>
    </row>
    <row r="3396" spans="1:4" x14ac:dyDescent="0.3">
      <c r="A3396" s="3" t="s">
        <v>36</v>
      </c>
      <c r="B3396" s="50">
        <v>0.6</v>
      </c>
      <c r="C3396" s="7">
        <v>0</v>
      </c>
      <c r="D3396" s="6" t="str">
        <f t="shared" si="53"/>
        <v>No</v>
      </c>
    </row>
    <row r="3397" spans="1:4" x14ac:dyDescent="0.3">
      <c r="A3397" s="3" t="s">
        <v>36</v>
      </c>
      <c r="B3397" s="50">
        <v>0.3</v>
      </c>
      <c r="C3397" s="7">
        <v>108</v>
      </c>
      <c r="D3397" s="6" t="str">
        <f t="shared" si="53"/>
        <v>Yes</v>
      </c>
    </row>
    <row r="3398" spans="1:4" x14ac:dyDescent="0.3">
      <c r="A3398" s="3" t="s">
        <v>36</v>
      </c>
      <c r="B3398" s="50">
        <v>0.2</v>
      </c>
      <c r="C3398" s="7">
        <v>0</v>
      </c>
      <c r="D3398" s="6" t="str">
        <f t="shared" si="53"/>
        <v>No</v>
      </c>
    </row>
    <row r="3399" spans="1:4" x14ac:dyDescent="0.3">
      <c r="A3399" s="3" t="s">
        <v>36</v>
      </c>
      <c r="B3399" s="50">
        <v>1.2</v>
      </c>
      <c r="C3399" s="7">
        <v>0</v>
      </c>
      <c r="D3399" s="6" t="str">
        <f t="shared" si="53"/>
        <v>No</v>
      </c>
    </row>
    <row r="3400" spans="1:4" x14ac:dyDescent="0.3">
      <c r="A3400" s="3" t="s">
        <v>37</v>
      </c>
      <c r="B3400" s="50">
        <v>4.7</v>
      </c>
      <c r="C3400" s="7">
        <v>134</v>
      </c>
      <c r="D3400" s="6" t="str">
        <f t="shared" si="53"/>
        <v>Yes</v>
      </c>
    </row>
    <row r="3401" spans="1:4" x14ac:dyDescent="0.3">
      <c r="A3401" s="3" t="s">
        <v>37</v>
      </c>
      <c r="B3401" s="50">
        <v>3.3</v>
      </c>
      <c r="C3401" s="7">
        <v>0</v>
      </c>
      <c r="D3401" s="6" t="str">
        <f t="shared" si="53"/>
        <v>No</v>
      </c>
    </row>
    <row r="3402" spans="1:4" x14ac:dyDescent="0.3">
      <c r="A3402" s="3" t="s">
        <v>36</v>
      </c>
      <c r="B3402" s="50">
        <v>0.7</v>
      </c>
      <c r="C3402" s="7">
        <v>285</v>
      </c>
      <c r="D3402" s="6" t="str">
        <f t="shared" si="53"/>
        <v>Yes</v>
      </c>
    </row>
    <row r="3403" spans="1:4" x14ac:dyDescent="0.3">
      <c r="A3403" s="3" t="s">
        <v>36</v>
      </c>
      <c r="B3403" s="50">
        <v>0.2</v>
      </c>
      <c r="C3403" s="7">
        <v>0</v>
      </c>
      <c r="D3403" s="6" t="str">
        <f t="shared" si="53"/>
        <v>No</v>
      </c>
    </row>
    <row r="3404" spans="1:4" x14ac:dyDescent="0.3">
      <c r="A3404" s="3" t="s">
        <v>36</v>
      </c>
      <c r="B3404" s="50">
        <v>0</v>
      </c>
      <c r="C3404" s="7">
        <v>0</v>
      </c>
      <c r="D3404" s="6" t="str">
        <f t="shared" si="53"/>
        <v>No</v>
      </c>
    </row>
    <row r="3405" spans="1:4" x14ac:dyDescent="0.3">
      <c r="A3405" s="3" t="s">
        <v>36</v>
      </c>
      <c r="B3405" s="50">
        <v>2</v>
      </c>
      <c r="C3405" s="7">
        <v>0</v>
      </c>
      <c r="D3405" s="6" t="str">
        <f t="shared" si="53"/>
        <v>No</v>
      </c>
    </row>
    <row r="3406" spans="1:4" x14ac:dyDescent="0.3">
      <c r="A3406" s="3" t="s">
        <v>36</v>
      </c>
      <c r="B3406" s="50">
        <v>7.8</v>
      </c>
      <c r="C3406" s="7">
        <v>0</v>
      </c>
      <c r="D3406" s="6" t="str">
        <f t="shared" si="53"/>
        <v>No</v>
      </c>
    </row>
    <row r="3407" spans="1:4" x14ac:dyDescent="0.3">
      <c r="A3407" s="3" t="s">
        <v>36</v>
      </c>
      <c r="B3407" s="50">
        <v>1.4</v>
      </c>
      <c r="C3407" s="7">
        <v>100</v>
      </c>
      <c r="D3407" s="6" t="str">
        <f t="shared" si="53"/>
        <v>Yes</v>
      </c>
    </row>
    <row r="3408" spans="1:4" x14ac:dyDescent="0.3">
      <c r="A3408" s="3" t="s">
        <v>36</v>
      </c>
      <c r="B3408" s="50">
        <v>0</v>
      </c>
      <c r="C3408" s="7">
        <v>249</v>
      </c>
      <c r="D3408" s="6" t="str">
        <f t="shared" si="53"/>
        <v>Yes</v>
      </c>
    </row>
    <row r="3409" spans="1:4" x14ac:dyDescent="0.3">
      <c r="A3409" s="3" t="s">
        <v>36</v>
      </c>
      <c r="B3409" s="50">
        <v>1.8</v>
      </c>
      <c r="C3409" s="7">
        <v>0</v>
      </c>
      <c r="D3409" s="6" t="str">
        <f t="shared" si="53"/>
        <v>No</v>
      </c>
    </row>
    <row r="3410" spans="1:4" x14ac:dyDescent="0.3">
      <c r="A3410" s="3" t="s">
        <v>36</v>
      </c>
      <c r="B3410" s="50">
        <v>0.6</v>
      </c>
      <c r="C3410" s="7">
        <v>0</v>
      </c>
      <c r="D3410" s="6" t="str">
        <f t="shared" si="53"/>
        <v>No</v>
      </c>
    </row>
    <row r="3411" spans="1:4" x14ac:dyDescent="0.3">
      <c r="A3411" s="3" t="s">
        <v>36</v>
      </c>
      <c r="B3411" s="50">
        <v>2</v>
      </c>
      <c r="C3411" s="7">
        <v>81</v>
      </c>
      <c r="D3411" s="6" t="str">
        <f t="shared" si="53"/>
        <v>Yes</v>
      </c>
    </row>
    <row r="3412" spans="1:4" x14ac:dyDescent="0.3">
      <c r="A3412" s="3" t="s">
        <v>36</v>
      </c>
      <c r="B3412" s="50">
        <v>0.67</v>
      </c>
      <c r="C3412" s="7">
        <v>0</v>
      </c>
      <c r="D3412" s="6" t="str">
        <f t="shared" si="53"/>
        <v>No</v>
      </c>
    </row>
    <row r="3413" spans="1:4" x14ac:dyDescent="0.3">
      <c r="A3413" s="3" t="s">
        <v>36</v>
      </c>
      <c r="B3413" s="50">
        <v>1.9</v>
      </c>
      <c r="C3413" s="7">
        <v>0</v>
      </c>
      <c r="D3413" s="6" t="str">
        <f t="shared" si="53"/>
        <v>No</v>
      </c>
    </row>
    <row r="3414" spans="1:4" x14ac:dyDescent="0.3">
      <c r="A3414" s="3" t="s">
        <v>36</v>
      </c>
      <c r="B3414" s="50">
        <v>1.1000000000000001</v>
      </c>
      <c r="C3414" s="7">
        <v>0</v>
      </c>
      <c r="D3414" s="6" t="str">
        <f t="shared" si="53"/>
        <v>No</v>
      </c>
    </row>
    <row r="3415" spans="1:4" x14ac:dyDescent="0.3">
      <c r="A3415" s="3" t="s">
        <v>36</v>
      </c>
      <c r="B3415" s="50">
        <v>2.4</v>
      </c>
      <c r="C3415" s="7">
        <v>0</v>
      </c>
      <c r="D3415" s="6" t="str">
        <f t="shared" si="53"/>
        <v>No</v>
      </c>
    </row>
    <row r="3416" spans="1:4" x14ac:dyDescent="0.3">
      <c r="A3416" s="3" t="s">
        <v>36</v>
      </c>
      <c r="B3416" s="50">
        <v>0.7</v>
      </c>
      <c r="C3416" s="7">
        <v>0</v>
      </c>
      <c r="D3416" s="6" t="str">
        <f t="shared" si="53"/>
        <v>No</v>
      </c>
    </row>
    <row r="3417" spans="1:4" x14ac:dyDescent="0.3">
      <c r="A3417" s="3" t="s">
        <v>37</v>
      </c>
      <c r="B3417" s="50">
        <v>4.4000000000000004</v>
      </c>
      <c r="C3417" s="7">
        <v>140</v>
      </c>
      <c r="D3417" s="6" t="str">
        <f t="shared" si="53"/>
        <v>Yes</v>
      </c>
    </row>
    <row r="3418" spans="1:4" x14ac:dyDescent="0.3">
      <c r="A3418" s="3" t="s">
        <v>36</v>
      </c>
      <c r="B3418" s="50">
        <v>1</v>
      </c>
      <c r="C3418" s="7">
        <v>0</v>
      </c>
      <c r="D3418" s="6" t="str">
        <f t="shared" si="53"/>
        <v>No</v>
      </c>
    </row>
    <row r="3419" spans="1:4" x14ac:dyDescent="0.3">
      <c r="A3419" s="3" t="s">
        <v>36</v>
      </c>
      <c r="B3419" s="50">
        <v>0</v>
      </c>
      <c r="C3419" s="7">
        <v>0</v>
      </c>
      <c r="D3419" s="6" t="str">
        <f t="shared" si="53"/>
        <v>No</v>
      </c>
    </row>
    <row r="3420" spans="1:4" x14ac:dyDescent="0.3">
      <c r="A3420" s="3" t="s">
        <v>36</v>
      </c>
      <c r="B3420" s="50">
        <v>0.7</v>
      </c>
      <c r="C3420" s="7">
        <v>196</v>
      </c>
      <c r="D3420" s="6" t="str">
        <f t="shared" si="53"/>
        <v>Yes</v>
      </c>
    </row>
    <row r="3421" spans="1:4" x14ac:dyDescent="0.3">
      <c r="A3421" s="3" t="s">
        <v>36</v>
      </c>
      <c r="B3421" s="50">
        <v>1.8</v>
      </c>
      <c r="C3421" s="7">
        <v>0</v>
      </c>
      <c r="D3421" s="6" t="str">
        <f t="shared" si="53"/>
        <v>No</v>
      </c>
    </row>
    <row r="3422" spans="1:4" x14ac:dyDescent="0.3">
      <c r="A3422" s="3" t="s">
        <v>36</v>
      </c>
      <c r="B3422" s="50">
        <v>0.2</v>
      </c>
      <c r="C3422" s="7">
        <v>0</v>
      </c>
      <c r="D3422" s="6" t="str">
        <f t="shared" si="53"/>
        <v>No</v>
      </c>
    </row>
    <row r="3423" spans="1:4" x14ac:dyDescent="0.3">
      <c r="A3423" s="3" t="s">
        <v>36</v>
      </c>
      <c r="B3423" s="50">
        <v>2.2000000000000002</v>
      </c>
      <c r="C3423" s="7">
        <v>394</v>
      </c>
      <c r="D3423" s="6" t="str">
        <f t="shared" si="53"/>
        <v>Yes</v>
      </c>
    </row>
    <row r="3424" spans="1:4" x14ac:dyDescent="0.3">
      <c r="A3424" s="3" t="s">
        <v>36</v>
      </c>
      <c r="B3424" s="50">
        <v>1.2</v>
      </c>
      <c r="C3424" s="7">
        <v>0</v>
      </c>
      <c r="D3424" s="6" t="str">
        <f t="shared" si="53"/>
        <v>No</v>
      </c>
    </row>
    <row r="3425" spans="1:4" x14ac:dyDescent="0.3">
      <c r="A3425" s="3" t="s">
        <v>37</v>
      </c>
      <c r="B3425" s="50">
        <v>6.8</v>
      </c>
      <c r="C3425" s="7">
        <v>0</v>
      </c>
      <c r="D3425" s="6" t="str">
        <f t="shared" si="53"/>
        <v>No</v>
      </c>
    </row>
    <row r="3426" spans="1:4" x14ac:dyDescent="0.3">
      <c r="A3426" s="3" t="s">
        <v>37</v>
      </c>
      <c r="B3426" s="50">
        <v>1.7</v>
      </c>
      <c r="C3426" s="7">
        <v>0</v>
      </c>
      <c r="D3426" s="6" t="str">
        <f t="shared" si="53"/>
        <v>No</v>
      </c>
    </row>
    <row r="3427" spans="1:4" x14ac:dyDescent="0.3">
      <c r="A3427" s="3" t="s">
        <v>36</v>
      </c>
      <c r="B3427" s="50">
        <v>3.6</v>
      </c>
      <c r="C3427" s="7">
        <v>0</v>
      </c>
      <c r="D3427" s="6" t="str">
        <f t="shared" si="53"/>
        <v>No</v>
      </c>
    </row>
    <row r="3428" spans="1:4" x14ac:dyDescent="0.3">
      <c r="A3428" s="3" t="s">
        <v>36</v>
      </c>
      <c r="B3428" s="50">
        <v>2</v>
      </c>
      <c r="C3428" s="7">
        <v>0</v>
      </c>
      <c r="D3428" s="6" t="str">
        <f t="shared" si="53"/>
        <v>No</v>
      </c>
    </row>
    <row r="3429" spans="1:4" x14ac:dyDescent="0.3">
      <c r="A3429" s="3" t="s">
        <v>36</v>
      </c>
      <c r="B3429" s="50">
        <v>1.5</v>
      </c>
      <c r="C3429" s="7">
        <v>97</v>
      </c>
      <c r="D3429" s="6" t="str">
        <f t="shared" si="53"/>
        <v>Yes</v>
      </c>
    </row>
    <row r="3430" spans="1:4" x14ac:dyDescent="0.3">
      <c r="A3430" s="3" t="s">
        <v>36</v>
      </c>
      <c r="B3430" s="50">
        <v>0.2</v>
      </c>
      <c r="C3430" s="7">
        <v>0</v>
      </c>
      <c r="D3430" s="6" t="str">
        <f t="shared" si="53"/>
        <v>No</v>
      </c>
    </row>
    <row r="3431" spans="1:4" x14ac:dyDescent="0.3">
      <c r="A3431" s="3" t="s">
        <v>36</v>
      </c>
      <c r="B3431" s="50">
        <v>0.3</v>
      </c>
      <c r="C3431" s="7">
        <v>174</v>
      </c>
      <c r="D3431" s="6" t="str">
        <f t="shared" si="53"/>
        <v>Yes</v>
      </c>
    </row>
    <row r="3432" spans="1:4" x14ac:dyDescent="0.3">
      <c r="A3432" s="3" t="s">
        <v>36</v>
      </c>
      <c r="B3432" s="50">
        <v>0.3</v>
      </c>
      <c r="C3432" s="7">
        <v>0</v>
      </c>
      <c r="D3432" s="6" t="str">
        <f t="shared" si="53"/>
        <v>No</v>
      </c>
    </row>
    <row r="3433" spans="1:4" x14ac:dyDescent="0.3">
      <c r="A3433" s="3" t="s">
        <v>36</v>
      </c>
      <c r="B3433" s="50">
        <v>2</v>
      </c>
      <c r="C3433" s="7">
        <v>153</v>
      </c>
      <c r="D3433" s="6" t="str">
        <f t="shared" si="53"/>
        <v>Yes</v>
      </c>
    </row>
    <row r="3434" spans="1:4" x14ac:dyDescent="0.3">
      <c r="A3434" s="3" t="s">
        <v>36</v>
      </c>
      <c r="B3434" s="50">
        <v>0.3</v>
      </c>
      <c r="C3434" s="7">
        <v>104</v>
      </c>
      <c r="D3434" s="6" t="str">
        <f t="shared" si="53"/>
        <v>Yes</v>
      </c>
    </row>
    <row r="3435" spans="1:4" x14ac:dyDescent="0.3">
      <c r="A3435" s="3" t="s">
        <v>36</v>
      </c>
      <c r="B3435" s="50">
        <v>0.8</v>
      </c>
      <c r="C3435" s="7">
        <v>0</v>
      </c>
      <c r="D3435" s="6" t="str">
        <f t="shared" si="53"/>
        <v>No</v>
      </c>
    </row>
    <row r="3436" spans="1:4" x14ac:dyDescent="0.3">
      <c r="A3436" s="3" t="s">
        <v>36</v>
      </c>
      <c r="B3436" s="50">
        <v>1.5</v>
      </c>
      <c r="C3436" s="7">
        <v>0</v>
      </c>
      <c r="D3436" s="6" t="str">
        <f t="shared" si="53"/>
        <v>No</v>
      </c>
    </row>
    <row r="3437" spans="1:4" x14ac:dyDescent="0.3">
      <c r="A3437" s="3" t="s">
        <v>36</v>
      </c>
      <c r="B3437" s="50">
        <v>0.4</v>
      </c>
      <c r="C3437" s="7">
        <v>101</v>
      </c>
      <c r="D3437" s="6" t="str">
        <f t="shared" si="53"/>
        <v>Yes</v>
      </c>
    </row>
    <row r="3438" spans="1:4" x14ac:dyDescent="0.3">
      <c r="A3438" s="3" t="s">
        <v>36</v>
      </c>
      <c r="B3438" s="50">
        <v>0.2</v>
      </c>
      <c r="C3438" s="7">
        <v>0</v>
      </c>
      <c r="D3438" s="6" t="str">
        <f t="shared" si="53"/>
        <v>No</v>
      </c>
    </row>
    <row r="3439" spans="1:4" x14ac:dyDescent="0.3">
      <c r="A3439" s="3" t="s">
        <v>36</v>
      </c>
      <c r="B3439" s="50">
        <v>0.4</v>
      </c>
      <c r="C3439" s="7">
        <v>100</v>
      </c>
      <c r="D3439" s="6" t="str">
        <f t="shared" si="53"/>
        <v>Yes</v>
      </c>
    </row>
    <row r="3440" spans="1:4" x14ac:dyDescent="0.3">
      <c r="A3440" s="3" t="s">
        <v>36</v>
      </c>
      <c r="B3440" s="50">
        <v>7.8</v>
      </c>
      <c r="C3440" s="7">
        <v>221</v>
      </c>
      <c r="D3440" s="6" t="str">
        <f t="shared" si="53"/>
        <v>Yes</v>
      </c>
    </row>
    <row r="3441" spans="1:4" x14ac:dyDescent="0.3">
      <c r="A3441" s="3" t="s">
        <v>36</v>
      </c>
      <c r="B3441" s="50">
        <v>0</v>
      </c>
      <c r="C3441" s="7">
        <v>0</v>
      </c>
      <c r="D3441" s="6" t="str">
        <f t="shared" si="53"/>
        <v>No</v>
      </c>
    </row>
    <row r="3442" spans="1:4" x14ac:dyDescent="0.3">
      <c r="A3442" s="3" t="s">
        <v>36</v>
      </c>
      <c r="B3442" s="50">
        <v>1.4</v>
      </c>
      <c r="C3442" s="7">
        <v>120</v>
      </c>
      <c r="D3442" s="6" t="str">
        <f t="shared" si="53"/>
        <v>Yes</v>
      </c>
    </row>
    <row r="3443" spans="1:4" x14ac:dyDescent="0.3">
      <c r="A3443" s="3" t="s">
        <v>36</v>
      </c>
      <c r="B3443" s="50">
        <v>0</v>
      </c>
      <c r="C3443" s="7">
        <v>380</v>
      </c>
      <c r="D3443" s="6" t="str">
        <f t="shared" si="53"/>
        <v>Yes</v>
      </c>
    </row>
    <row r="3444" spans="1:4" x14ac:dyDescent="0.3">
      <c r="A3444" s="3" t="s">
        <v>37</v>
      </c>
      <c r="B3444" s="50">
        <v>2.8</v>
      </c>
      <c r="C3444" s="7">
        <v>158</v>
      </c>
      <c r="D3444" s="6" t="str">
        <f t="shared" si="53"/>
        <v>Yes</v>
      </c>
    </row>
    <row r="3445" spans="1:4" x14ac:dyDescent="0.3">
      <c r="A3445" s="3" t="s">
        <v>36</v>
      </c>
      <c r="B3445" s="50">
        <v>0.3</v>
      </c>
      <c r="C3445" s="7">
        <v>0</v>
      </c>
      <c r="D3445" s="6" t="str">
        <f t="shared" si="53"/>
        <v>No</v>
      </c>
    </row>
    <row r="3446" spans="1:4" x14ac:dyDescent="0.3">
      <c r="A3446" s="3" t="s">
        <v>36</v>
      </c>
      <c r="B3446" s="50">
        <v>1.4</v>
      </c>
      <c r="C3446" s="7">
        <v>0</v>
      </c>
      <c r="D3446" s="6" t="str">
        <f t="shared" si="53"/>
        <v>No</v>
      </c>
    </row>
    <row r="3447" spans="1:4" x14ac:dyDescent="0.3">
      <c r="A3447" s="3" t="s">
        <v>36</v>
      </c>
      <c r="B3447" s="50">
        <v>4.0999999999999996</v>
      </c>
      <c r="C3447" s="7">
        <v>0</v>
      </c>
      <c r="D3447" s="6" t="str">
        <f t="shared" si="53"/>
        <v>No</v>
      </c>
    </row>
    <row r="3448" spans="1:4" x14ac:dyDescent="0.3">
      <c r="A3448" s="3" t="s">
        <v>37</v>
      </c>
      <c r="B3448" s="50">
        <v>1.3</v>
      </c>
      <c r="C3448" s="7">
        <v>0</v>
      </c>
      <c r="D3448" s="6" t="str">
        <f t="shared" si="53"/>
        <v>No</v>
      </c>
    </row>
    <row r="3449" spans="1:4" x14ac:dyDescent="0.3">
      <c r="A3449" s="3" t="s">
        <v>36</v>
      </c>
      <c r="B3449" s="50">
        <v>2.7</v>
      </c>
      <c r="C3449" s="7">
        <v>0</v>
      </c>
      <c r="D3449" s="6" t="str">
        <f t="shared" si="53"/>
        <v>No</v>
      </c>
    </row>
    <row r="3450" spans="1:4" x14ac:dyDescent="0.3">
      <c r="A3450" s="3" t="s">
        <v>36</v>
      </c>
      <c r="B3450" s="50">
        <v>0.7</v>
      </c>
      <c r="C3450" s="7">
        <v>0</v>
      </c>
      <c r="D3450" s="6" t="str">
        <f t="shared" si="53"/>
        <v>No</v>
      </c>
    </row>
    <row r="3451" spans="1:4" x14ac:dyDescent="0.3">
      <c r="A3451" s="3" t="s">
        <v>36</v>
      </c>
      <c r="B3451" s="50">
        <v>0.7</v>
      </c>
      <c r="C3451" s="7">
        <v>0</v>
      </c>
      <c r="D3451" s="6" t="str">
        <f t="shared" si="53"/>
        <v>No</v>
      </c>
    </row>
    <row r="3452" spans="1:4" x14ac:dyDescent="0.3">
      <c r="A3452" s="3" t="s">
        <v>37</v>
      </c>
      <c r="B3452" s="50">
        <v>0.5</v>
      </c>
      <c r="C3452" s="7">
        <v>0</v>
      </c>
      <c r="D3452" s="6" t="str">
        <f t="shared" si="53"/>
        <v>No</v>
      </c>
    </row>
    <row r="3453" spans="1:4" x14ac:dyDescent="0.3">
      <c r="A3453" s="3" t="s">
        <v>36</v>
      </c>
      <c r="B3453" s="50">
        <v>1.4</v>
      </c>
      <c r="C3453" s="7">
        <v>0</v>
      </c>
      <c r="D3453" s="6" t="str">
        <f t="shared" si="53"/>
        <v>No</v>
      </c>
    </row>
    <row r="3454" spans="1:4" x14ac:dyDescent="0.3">
      <c r="A3454" s="3" t="s">
        <v>36</v>
      </c>
      <c r="B3454" s="50">
        <v>5.2</v>
      </c>
      <c r="C3454" s="7">
        <v>267</v>
      </c>
      <c r="D3454" s="6" t="str">
        <f t="shared" si="53"/>
        <v>Yes</v>
      </c>
    </row>
    <row r="3455" spans="1:4" x14ac:dyDescent="0.3">
      <c r="A3455" s="3" t="s">
        <v>36</v>
      </c>
      <c r="B3455" s="50">
        <v>1.9</v>
      </c>
      <c r="C3455" s="7">
        <v>0</v>
      </c>
      <c r="D3455" s="6" t="str">
        <f t="shared" si="53"/>
        <v>No</v>
      </c>
    </row>
    <row r="3456" spans="1:4" x14ac:dyDescent="0.3">
      <c r="A3456" s="3" t="s">
        <v>36</v>
      </c>
      <c r="B3456" s="50">
        <v>2.7</v>
      </c>
      <c r="C3456" s="7">
        <v>0</v>
      </c>
      <c r="D3456" s="6" t="str">
        <f t="shared" si="53"/>
        <v>No</v>
      </c>
    </row>
    <row r="3457" spans="1:4" x14ac:dyDescent="0.3">
      <c r="A3457" s="3" t="s">
        <v>36</v>
      </c>
      <c r="B3457" s="50">
        <v>6.1</v>
      </c>
      <c r="C3457" s="7">
        <v>326</v>
      </c>
      <c r="D3457" s="6" t="str">
        <f t="shared" si="53"/>
        <v>Yes</v>
      </c>
    </row>
    <row r="3458" spans="1:4" x14ac:dyDescent="0.3">
      <c r="A3458" s="3" t="s">
        <v>36</v>
      </c>
      <c r="B3458" s="50">
        <v>0.4</v>
      </c>
      <c r="C3458" s="7">
        <v>79</v>
      </c>
      <c r="D3458" s="6" t="str">
        <f t="shared" si="53"/>
        <v>Yes</v>
      </c>
    </row>
    <row r="3459" spans="1:4" x14ac:dyDescent="0.3">
      <c r="A3459" s="3" t="s">
        <v>36</v>
      </c>
      <c r="B3459" s="50">
        <v>0.1</v>
      </c>
      <c r="C3459" s="7">
        <v>90</v>
      </c>
      <c r="D3459" s="6" t="str">
        <f t="shared" ref="D3459:D3522" si="54">IF(C3459=0,"No","Yes")</f>
        <v>Yes</v>
      </c>
    </row>
    <row r="3460" spans="1:4" x14ac:dyDescent="0.3">
      <c r="A3460" s="3" t="s">
        <v>36</v>
      </c>
      <c r="B3460" s="50">
        <v>4.0999999999999996</v>
      </c>
      <c r="C3460" s="7">
        <v>0</v>
      </c>
      <c r="D3460" s="6" t="str">
        <f t="shared" si="54"/>
        <v>No</v>
      </c>
    </row>
    <row r="3461" spans="1:4" x14ac:dyDescent="0.3">
      <c r="A3461" s="3" t="s">
        <v>36</v>
      </c>
      <c r="B3461" s="50">
        <v>8</v>
      </c>
      <c r="C3461" s="7">
        <v>0</v>
      </c>
      <c r="D3461" s="6" t="str">
        <f t="shared" si="54"/>
        <v>No</v>
      </c>
    </row>
    <row r="3462" spans="1:4" x14ac:dyDescent="0.3">
      <c r="A3462" s="3" t="s">
        <v>36</v>
      </c>
      <c r="B3462" s="50">
        <v>3</v>
      </c>
      <c r="C3462" s="7">
        <v>0</v>
      </c>
      <c r="D3462" s="6" t="str">
        <f t="shared" si="54"/>
        <v>No</v>
      </c>
    </row>
    <row r="3463" spans="1:4" x14ac:dyDescent="0.3">
      <c r="A3463" s="3" t="s">
        <v>36</v>
      </c>
      <c r="B3463" s="50">
        <v>1.4</v>
      </c>
      <c r="C3463" s="7">
        <v>0</v>
      </c>
      <c r="D3463" s="6" t="str">
        <f t="shared" si="54"/>
        <v>No</v>
      </c>
    </row>
    <row r="3464" spans="1:4" x14ac:dyDescent="0.3">
      <c r="A3464" s="3" t="s">
        <v>36</v>
      </c>
      <c r="B3464" s="50">
        <v>4.0999999999999996</v>
      </c>
      <c r="C3464" s="7">
        <v>0</v>
      </c>
      <c r="D3464" s="6" t="str">
        <f t="shared" si="54"/>
        <v>No</v>
      </c>
    </row>
    <row r="3465" spans="1:4" x14ac:dyDescent="0.3">
      <c r="A3465" s="3" t="s">
        <v>36</v>
      </c>
      <c r="B3465" s="50">
        <v>2</v>
      </c>
      <c r="C3465" s="7">
        <v>0</v>
      </c>
      <c r="D3465" s="6" t="str">
        <f t="shared" si="54"/>
        <v>No</v>
      </c>
    </row>
    <row r="3466" spans="1:4" x14ac:dyDescent="0.3">
      <c r="A3466" s="3" t="s">
        <v>36</v>
      </c>
      <c r="B3466" s="50">
        <v>0.2</v>
      </c>
      <c r="C3466" s="7">
        <v>0</v>
      </c>
      <c r="D3466" s="6" t="str">
        <f t="shared" si="54"/>
        <v>No</v>
      </c>
    </row>
    <row r="3467" spans="1:4" x14ac:dyDescent="0.3">
      <c r="A3467" s="3" t="s">
        <v>36</v>
      </c>
      <c r="B3467" s="50">
        <v>1.9</v>
      </c>
      <c r="C3467" s="7">
        <v>0</v>
      </c>
      <c r="D3467" s="6" t="str">
        <f t="shared" si="54"/>
        <v>No</v>
      </c>
    </row>
    <row r="3468" spans="1:4" x14ac:dyDescent="0.3">
      <c r="A3468" s="3" t="s">
        <v>36</v>
      </c>
      <c r="B3468" s="50">
        <v>4</v>
      </c>
      <c r="C3468" s="7">
        <v>206</v>
      </c>
      <c r="D3468" s="6" t="str">
        <f t="shared" si="54"/>
        <v>Yes</v>
      </c>
    </row>
    <row r="3469" spans="1:4" x14ac:dyDescent="0.3">
      <c r="A3469" s="3" t="s">
        <v>36</v>
      </c>
      <c r="B3469" s="50">
        <v>0.5</v>
      </c>
      <c r="C3469" s="7">
        <v>190</v>
      </c>
      <c r="D3469" s="6" t="str">
        <f t="shared" si="54"/>
        <v>Yes</v>
      </c>
    </row>
    <row r="3470" spans="1:4" x14ac:dyDescent="0.3">
      <c r="A3470" s="3" t="s">
        <v>36</v>
      </c>
      <c r="B3470" s="50">
        <v>0.6</v>
      </c>
      <c r="C3470" s="7">
        <v>218</v>
      </c>
      <c r="D3470" s="6" t="str">
        <f t="shared" si="54"/>
        <v>Yes</v>
      </c>
    </row>
    <row r="3471" spans="1:4" x14ac:dyDescent="0.3">
      <c r="A3471" s="3" t="s">
        <v>36</v>
      </c>
      <c r="B3471" s="50">
        <v>1.8</v>
      </c>
      <c r="C3471" s="7">
        <v>0</v>
      </c>
      <c r="D3471" s="6" t="str">
        <f t="shared" si="54"/>
        <v>No</v>
      </c>
    </row>
    <row r="3472" spans="1:4" x14ac:dyDescent="0.3">
      <c r="A3472" s="3" t="s">
        <v>36</v>
      </c>
      <c r="B3472" s="50">
        <v>2</v>
      </c>
      <c r="C3472" s="7">
        <v>0</v>
      </c>
      <c r="D3472" s="6" t="str">
        <f t="shared" si="54"/>
        <v>No</v>
      </c>
    </row>
    <row r="3473" spans="1:4" x14ac:dyDescent="0.3">
      <c r="A3473" s="3" t="s">
        <v>36</v>
      </c>
      <c r="B3473" s="50">
        <v>0.7</v>
      </c>
      <c r="C3473" s="7">
        <v>0</v>
      </c>
      <c r="D3473" s="6" t="str">
        <f t="shared" si="54"/>
        <v>No</v>
      </c>
    </row>
    <row r="3474" spans="1:4" x14ac:dyDescent="0.3">
      <c r="A3474" s="3" t="s">
        <v>36</v>
      </c>
      <c r="B3474" s="50">
        <v>1.7</v>
      </c>
      <c r="C3474" s="7">
        <v>0</v>
      </c>
      <c r="D3474" s="6" t="str">
        <f t="shared" si="54"/>
        <v>No</v>
      </c>
    </row>
    <row r="3475" spans="1:4" x14ac:dyDescent="0.3">
      <c r="A3475" s="3" t="s">
        <v>36</v>
      </c>
      <c r="B3475" s="50">
        <v>1.2</v>
      </c>
      <c r="C3475" s="7">
        <v>121</v>
      </c>
      <c r="D3475" s="6" t="str">
        <f t="shared" si="54"/>
        <v>Yes</v>
      </c>
    </row>
    <row r="3476" spans="1:4" x14ac:dyDescent="0.3">
      <c r="A3476" s="3" t="s">
        <v>36</v>
      </c>
      <c r="B3476" s="50">
        <v>0.67</v>
      </c>
      <c r="C3476" s="7">
        <v>0</v>
      </c>
      <c r="D3476" s="6" t="str">
        <f t="shared" si="54"/>
        <v>No</v>
      </c>
    </row>
    <row r="3477" spans="1:4" x14ac:dyDescent="0.3">
      <c r="A3477" s="3" t="s">
        <v>36</v>
      </c>
      <c r="B3477" s="50">
        <v>0.9</v>
      </c>
      <c r="C3477" s="7">
        <v>0</v>
      </c>
      <c r="D3477" s="6" t="str">
        <f t="shared" si="54"/>
        <v>No</v>
      </c>
    </row>
    <row r="3478" spans="1:4" x14ac:dyDescent="0.3">
      <c r="A3478" s="3" t="s">
        <v>36</v>
      </c>
      <c r="B3478" s="50">
        <v>2.33</v>
      </c>
      <c r="C3478" s="7">
        <v>0</v>
      </c>
      <c r="D3478" s="6" t="str">
        <f t="shared" si="54"/>
        <v>No</v>
      </c>
    </row>
    <row r="3479" spans="1:4" x14ac:dyDescent="0.3">
      <c r="A3479" s="3" t="s">
        <v>36</v>
      </c>
      <c r="B3479" s="50">
        <v>0.9</v>
      </c>
      <c r="C3479" s="7">
        <v>128</v>
      </c>
      <c r="D3479" s="6" t="str">
        <f t="shared" si="54"/>
        <v>Yes</v>
      </c>
    </row>
    <row r="3480" spans="1:4" x14ac:dyDescent="0.3">
      <c r="A3480" s="3" t="s">
        <v>36</v>
      </c>
      <c r="B3480" s="50">
        <v>0</v>
      </c>
      <c r="C3480" s="7">
        <v>0</v>
      </c>
      <c r="D3480" s="6" t="str">
        <f t="shared" si="54"/>
        <v>No</v>
      </c>
    </row>
    <row r="3481" spans="1:4" x14ac:dyDescent="0.3">
      <c r="A3481" s="3" t="s">
        <v>36</v>
      </c>
      <c r="B3481" s="50">
        <v>2.4</v>
      </c>
      <c r="C3481" s="7">
        <v>147</v>
      </c>
      <c r="D3481" s="6" t="str">
        <f t="shared" si="54"/>
        <v>Yes</v>
      </c>
    </row>
    <row r="3482" spans="1:4" x14ac:dyDescent="0.3">
      <c r="A3482" s="3" t="s">
        <v>36</v>
      </c>
      <c r="B3482" s="50">
        <v>1.8</v>
      </c>
      <c r="C3482" s="7">
        <v>79</v>
      </c>
      <c r="D3482" s="6" t="str">
        <f t="shared" si="54"/>
        <v>Yes</v>
      </c>
    </row>
    <row r="3483" spans="1:4" x14ac:dyDescent="0.3">
      <c r="A3483" s="3" t="s">
        <v>36</v>
      </c>
      <c r="B3483" s="50">
        <v>2.4</v>
      </c>
      <c r="C3483" s="7">
        <v>0</v>
      </c>
      <c r="D3483" s="6" t="str">
        <f t="shared" si="54"/>
        <v>No</v>
      </c>
    </row>
    <row r="3484" spans="1:4" x14ac:dyDescent="0.3">
      <c r="A3484" s="3" t="s">
        <v>37</v>
      </c>
      <c r="B3484" s="50">
        <v>0.3</v>
      </c>
      <c r="C3484" s="7">
        <v>75</v>
      </c>
      <c r="D3484" s="6" t="str">
        <f t="shared" si="54"/>
        <v>Yes</v>
      </c>
    </row>
    <row r="3485" spans="1:4" x14ac:dyDescent="0.3">
      <c r="A3485" s="3" t="s">
        <v>36</v>
      </c>
      <c r="B3485" s="50">
        <v>0.4</v>
      </c>
      <c r="C3485" s="7">
        <v>0</v>
      </c>
      <c r="D3485" s="6" t="str">
        <f t="shared" si="54"/>
        <v>No</v>
      </c>
    </row>
    <row r="3486" spans="1:4" x14ac:dyDescent="0.3">
      <c r="A3486" s="3" t="s">
        <v>36</v>
      </c>
      <c r="B3486" s="50">
        <v>0.5</v>
      </c>
      <c r="C3486" s="7">
        <v>0</v>
      </c>
      <c r="D3486" s="6" t="str">
        <f t="shared" si="54"/>
        <v>No</v>
      </c>
    </row>
    <row r="3487" spans="1:4" x14ac:dyDescent="0.3">
      <c r="A3487" s="3" t="s">
        <v>36</v>
      </c>
      <c r="B3487" s="50">
        <v>0.67</v>
      </c>
      <c r="C3487" s="7">
        <v>0</v>
      </c>
      <c r="D3487" s="6" t="str">
        <f t="shared" si="54"/>
        <v>No</v>
      </c>
    </row>
    <row r="3488" spans="1:4" x14ac:dyDescent="0.3">
      <c r="A3488" s="3" t="s">
        <v>36</v>
      </c>
      <c r="B3488" s="50">
        <v>0.5</v>
      </c>
      <c r="C3488" s="7">
        <v>0</v>
      </c>
      <c r="D3488" s="6" t="str">
        <f t="shared" si="54"/>
        <v>No</v>
      </c>
    </row>
    <row r="3489" spans="1:4" x14ac:dyDescent="0.3">
      <c r="A3489" s="3" t="s">
        <v>36</v>
      </c>
      <c r="B3489" s="50">
        <v>2.8</v>
      </c>
      <c r="C3489" s="7">
        <v>0</v>
      </c>
      <c r="D3489" s="6" t="str">
        <f t="shared" si="54"/>
        <v>No</v>
      </c>
    </row>
    <row r="3490" spans="1:4" x14ac:dyDescent="0.3">
      <c r="A3490" s="3" t="s">
        <v>36</v>
      </c>
      <c r="B3490" s="50">
        <v>1.5</v>
      </c>
      <c r="C3490" s="7">
        <v>255</v>
      </c>
      <c r="D3490" s="6" t="str">
        <f t="shared" si="54"/>
        <v>Yes</v>
      </c>
    </row>
    <row r="3491" spans="1:4" x14ac:dyDescent="0.3">
      <c r="A3491" s="3" t="s">
        <v>36</v>
      </c>
      <c r="B3491" s="50">
        <v>2.33</v>
      </c>
      <c r="C3491" s="7">
        <v>0</v>
      </c>
      <c r="D3491" s="6" t="str">
        <f t="shared" si="54"/>
        <v>No</v>
      </c>
    </row>
    <row r="3492" spans="1:4" x14ac:dyDescent="0.3">
      <c r="A3492" s="3" t="s">
        <v>36</v>
      </c>
      <c r="B3492" s="50">
        <v>0</v>
      </c>
      <c r="C3492" s="7">
        <v>258</v>
      </c>
      <c r="D3492" s="6" t="str">
        <f t="shared" si="54"/>
        <v>Yes</v>
      </c>
    </row>
    <row r="3493" spans="1:4" x14ac:dyDescent="0.3">
      <c r="A3493" s="3" t="s">
        <v>37</v>
      </c>
      <c r="B3493" s="50">
        <v>2.6</v>
      </c>
      <c r="C3493" s="7">
        <v>0</v>
      </c>
      <c r="D3493" s="6" t="str">
        <f t="shared" si="54"/>
        <v>No</v>
      </c>
    </row>
    <row r="3494" spans="1:4" x14ac:dyDescent="0.3">
      <c r="A3494" s="3" t="s">
        <v>36</v>
      </c>
      <c r="B3494" s="50">
        <v>1.7</v>
      </c>
      <c r="C3494" s="7">
        <v>0</v>
      </c>
      <c r="D3494" s="6" t="str">
        <f t="shared" si="54"/>
        <v>No</v>
      </c>
    </row>
    <row r="3495" spans="1:4" x14ac:dyDescent="0.3">
      <c r="A3495" s="3" t="s">
        <v>36</v>
      </c>
      <c r="B3495" s="50">
        <v>2.8</v>
      </c>
      <c r="C3495" s="7">
        <v>0</v>
      </c>
      <c r="D3495" s="6" t="str">
        <f t="shared" si="54"/>
        <v>No</v>
      </c>
    </row>
    <row r="3496" spans="1:4" x14ac:dyDescent="0.3">
      <c r="A3496" s="3" t="s">
        <v>36</v>
      </c>
      <c r="B3496" s="50">
        <v>1</v>
      </c>
      <c r="C3496" s="7">
        <v>0</v>
      </c>
      <c r="D3496" s="6" t="str">
        <f t="shared" si="54"/>
        <v>No</v>
      </c>
    </row>
    <row r="3497" spans="1:4" x14ac:dyDescent="0.3">
      <c r="A3497" s="3" t="s">
        <v>36</v>
      </c>
      <c r="B3497" s="50">
        <v>3.3</v>
      </c>
      <c r="C3497" s="7">
        <v>243</v>
      </c>
      <c r="D3497" s="6" t="str">
        <f t="shared" si="54"/>
        <v>Yes</v>
      </c>
    </row>
    <row r="3498" spans="1:4" x14ac:dyDescent="0.3">
      <c r="A3498" s="3" t="s">
        <v>36</v>
      </c>
      <c r="B3498" s="50">
        <v>1.7</v>
      </c>
      <c r="C3498" s="7">
        <v>0</v>
      </c>
      <c r="D3498" s="6" t="str">
        <f t="shared" si="54"/>
        <v>No</v>
      </c>
    </row>
    <row r="3499" spans="1:4" x14ac:dyDescent="0.3">
      <c r="A3499" s="3" t="s">
        <v>36</v>
      </c>
      <c r="B3499" s="50">
        <v>3.6</v>
      </c>
      <c r="C3499" s="7">
        <v>0</v>
      </c>
      <c r="D3499" s="6" t="str">
        <f t="shared" si="54"/>
        <v>No</v>
      </c>
    </row>
    <row r="3500" spans="1:4" x14ac:dyDescent="0.3">
      <c r="A3500" s="3" t="s">
        <v>36</v>
      </c>
      <c r="B3500" s="50">
        <v>2.8</v>
      </c>
      <c r="C3500" s="7">
        <v>0</v>
      </c>
      <c r="D3500" s="6" t="str">
        <f t="shared" si="54"/>
        <v>No</v>
      </c>
    </row>
    <row r="3501" spans="1:4" x14ac:dyDescent="0.3">
      <c r="A3501" s="3" t="s">
        <v>36</v>
      </c>
      <c r="B3501" s="50">
        <v>1.2</v>
      </c>
      <c r="C3501" s="7">
        <v>138</v>
      </c>
      <c r="D3501" s="6" t="str">
        <f t="shared" si="54"/>
        <v>Yes</v>
      </c>
    </row>
    <row r="3502" spans="1:4" x14ac:dyDescent="0.3">
      <c r="A3502" s="3" t="s">
        <v>36</v>
      </c>
      <c r="B3502" s="50">
        <v>0.8</v>
      </c>
      <c r="C3502" s="7">
        <v>0</v>
      </c>
      <c r="D3502" s="6" t="str">
        <f t="shared" si="54"/>
        <v>No</v>
      </c>
    </row>
    <row r="3503" spans="1:4" x14ac:dyDescent="0.3">
      <c r="A3503" s="3" t="s">
        <v>36</v>
      </c>
      <c r="B3503" s="50">
        <v>1.8</v>
      </c>
      <c r="C3503" s="7">
        <v>0</v>
      </c>
      <c r="D3503" s="6" t="str">
        <f t="shared" si="54"/>
        <v>No</v>
      </c>
    </row>
    <row r="3504" spans="1:4" x14ac:dyDescent="0.3">
      <c r="A3504" s="3" t="s">
        <v>36</v>
      </c>
      <c r="B3504" s="50">
        <v>1.8</v>
      </c>
      <c r="C3504" s="7">
        <v>169</v>
      </c>
      <c r="D3504" s="6" t="str">
        <f t="shared" si="54"/>
        <v>Yes</v>
      </c>
    </row>
    <row r="3505" spans="1:4" x14ac:dyDescent="0.3">
      <c r="A3505" s="3" t="s">
        <v>36</v>
      </c>
      <c r="B3505" s="50">
        <v>3.6</v>
      </c>
      <c r="C3505" s="7">
        <v>0</v>
      </c>
      <c r="D3505" s="6" t="str">
        <f t="shared" si="54"/>
        <v>No</v>
      </c>
    </row>
    <row r="3506" spans="1:4" x14ac:dyDescent="0.3">
      <c r="A3506" s="3" t="s">
        <v>36</v>
      </c>
      <c r="B3506" s="50">
        <v>2.67</v>
      </c>
      <c r="C3506" s="7">
        <v>0</v>
      </c>
      <c r="D3506" s="6" t="str">
        <f t="shared" si="54"/>
        <v>No</v>
      </c>
    </row>
    <row r="3507" spans="1:4" x14ac:dyDescent="0.3">
      <c r="A3507" s="3" t="s">
        <v>36</v>
      </c>
      <c r="B3507" s="50">
        <v>0.5</v>
      </c>
      <c r="C3507" s="7">
        <v>0</v>
      </c>
      <c r="D3507" s="6" t="str">
        <f t="shared" si="54"/>
        <v>No</v>
      </c>
    </row>
    <row r="3508" spans="1:4" x14ac:dyDescent="0.3">
      <c r="A3508" s="3" t="s">
        <v>36</v>
      </c>
      <c r="B3508" s="50">
        <v>3.3</v>
      </c>
      <c r="C3508" s="7">
        <v>0</v>
      </c>
      <c r="D3508" s="6" t="str">
        <f t="shared" si="54"/>
        <v>No</v>
      </c>
    </row>
    <row r="3509" spans="1:4" x14ac:dyDescent="0.3">
      <c r="A3509" s="3" t="s">
        <v>37</v>
      </c>
      <c r="B3509" s="50">
        <v>8</v>
      </c>
      <c r="C3509" s="7">
        <v>0</v>
      </c>
      <c r="D3509" s="6" t="str">
        <f t="shared" si="54"/>
        <v>No</v>
      </c>
    </row>
    <row r="3510" spans="1:4" x14ac:dyDescent="0.3">
      <c r="A3510" s="3" t="s">
        <v>36</v>
      </c>
      <c r="B3510" s="50">
        <v>2</v>
      </c>
      <c r="C3510" s="7">
        <v>0</v>
      </c>
      <c r="D3510" s="6" t="str">
        <f t="shared" si="54"/>
        <v>No</v>
      </c>
    </row>
    <row r="3511" spans="1:4" x14ac:dyDescent="0.3">
      <c r="A3511" s="3" t="s">
        <v>36</v>
      </c>
      <c r="B3511" s="50">
        <v>1.5</v>
      </c>
      <c r="C3511" s="7">
        <v>0</v>
      </c>
      <c r="D3511" s="6" t="str">
        <f t="shared" si="54"/>
        <v>No</v>
      </c>
    </row>
    <row r="3512" spans="1:4" x14ac:dyDescent="0.3">
      <c r="A3512" s="3" t="s">
        <v>36</v>
      </c>
      <c r="B3512" s="50">
        <v>0.2</v>
      </c>
      <c r="C3512" s="7">
        <v>0</v>
      </c>
      <c r="D3512" s="6" t="str">
        <f t="shared" si="54"/>
        <v>No</v>
      </c>
    </row>
    <row r="3513" spans="1:4" x14ac:dyDescent="0.3">
      <c r="A3513" s="3" t="s">
        <v>37</v>
      </c>
      <c r="B3513" s="50">
        <v>4.0999999999999996</v>
      </c>
      <c r="C3513" s="7">
        <v>0</v>
      </c>
      <c r="D3513" s="6" t="str">
        <f t="shared" si="54"/>
        <v>No</v>
      </c>
    </row>
    <row r="3514" spans="1:4" x14ac:dyDescent="0.3">
      <c r="A3514" s="3" t="s">
        <v>36</v>
      </c>
      <c r="B3514" s="50">
        <v>1</v>
      </c>
      <c r="C3514" s="7">
        <v>0</v>
      </c>
      <c r="D3514" s="6" t="str">
        <f t="shared" si="54"/>
        <v>No</v>
      </c>
    </row>
    <row r="3515" spans="1:4" x14ac:dyDescent="0.3">
      <c r="A3515" s="3" t="s">
        <v>36</v>
      </c>
      <c r="B3515" s="50">
        <v>0.4</v>
      </c>
      <c r="C3515" s="7">
        <v>155</v>
      </c>
      <c r="D3515" s="6" t="str">
        <f t="shared" si="54"/>
        <v>Yes</v>
      </c>
    </row>
    <row r="3516" spans="1:4" x14ac:dyDescent="0.3">
      <c r="A3516" s="3" t="s">
        <v>37</v>
      </c>
      <c r="B3516" s="50">
        <v>0.2</v>
      </c>
      <c r="C3516" s="7">
        <v>211</v>
      </c>
      <c r="D3516" s="6" t="str">
        <f t="shared" si="54"/>
        <v>Yes</v>
      </c>
    </row>
    <row r="3517" spans="1:4" x14ac:dyDescent="0.3">
      <c r="A3517" s="3" t="s">
        <v>36</v>
      </c>
      <c r="B3517" s="50">
        <v>3.6</v>
      </c>
      <c r="C3517" s="7">
        <v>0</v>
      </c>
      <c r="D3517" s="6" t="str">
        <f t="shared" si="54"/>
        <v>No</v>
      </c>
    </row>
    <row r="3518" spans="1:4" x14ac:dyDescent="0.3">
      <c r="A3518" s="3" t="s">
        <v>36</v>
      </c>
      <c r="B3518" s="50">
        <v>0.7</v>
      </c>
      <c r="C3518" s="7">
        <v>0</v>
      </c>
      <c r="D3518" s="6" t="str">
        <f t="shared" si="54"/>
        <v>No</v>
      </c>
    </row>
    <row r="3519" spans="1:4" x14ac:dyDescent="0.3">
      <c r="A3519" s="3" t="s">
        <v>36</v>
      </c>
      <c r="B3519" s="50">
        <v>0.1</v>
      </c>
      <c r="C3519" s="7">
        <v>0</v>
      </c>
      <c r="D3519" s="6" t="str">
        <f t="shared" si="54"/>
        <v>No</v>
      </c>
    </row>
    <row r="3520" spans="1:4" x14ac:dyDescent="0.3">
      <c r="A3520" s="3" t="s">
        <v>36</v>
      </c>
      <c r="B3520" s="50">
        <v>2.8</v>
      </c>
      <c r="C3520" s="7">
        <v>0</v>
      </c>
      <c r="D3520" s="6" t="str">
        <f t="shared" si="54"/>
        <v>No</v>
      </c>
    </row>
    <row r="3521" spans="1:4" x14ac:dyDescent="0.3">
      <c r="A3521" s="3" t="s">
        <v>36</v>
      </c>
      <c r="B3521" s="50">
        <v>1.5</v>
      </c>
      <c r="C3521" s="7">
        <v>0</v>
      </c>
      <c r="D3521" s="6" t="str">
        <f t="shared" si="54"/>
        <v>No</v>
      </c>
    </row>
    <row r="3522" spans="1:4" x14ac:dyDescent="0.3">
      <c r="A3522" s="3" t="s">
        <v>36</v>
      </c>
      <c r="B3522" s="50">
        <v>8.6</v>
      </c>
      <c r="C3522" s="7">
        <v>0</v>
      </c>
      <c r="D3522" s="6" t="str">
        <f t="shared" si="54"/>
        <v>No</v>
      </c>
    </row>
    <row r="3523" spans="1:4" x14ac:dyDescent="0.3">
      <c r="A3523" s="3" t="s">
        <v>36</v>
      </c>
      <c r="B3523" s="50">
        <v>2.8</v>
      </c>
      <c r="C3523" s="7">
        <v>145</v>
      </c>
      <c r="D3523" s="6" t="str">
        <f t="shared" ref="D3523:D3586" si="55">IF(C3523=0,"No","Yes")</f>
        <v>Yes</v>
      </c>
    </row>
    <row r="3524" spans="1:4" x14ac:dyDescent="0.3">
      <c r="A3524" s="3" t="s">
        <v>36</v>
      </c>
      <c r="B3524" s="50">
        <v>1.8</v>
      </c>
      <c r="C3524" s="7">
        <v>0</v>
      </c>
      <c r="D3524" s="6" t="str">
        <f t="shared" si="55"/>
        <v>No</v>
      </c>
    </row>
    <row r="3525" spans="1:4" x14ac:dyDescent="0.3">
      <c r="A3525" s="3" t="s">
        <v>36</v>
      </c>
      <c r="B3525" s="50">
        <v>1.7</v>
      </c>
      <c r="C3525" s="7">
        <v>314</v>
      </c>
      <c r="D3525" s="6" t="str">
        <f t="shared" si="55"/>
        <v>Yes</v>
      </c>
    </row>
    <row r="3526" spans="1:4" x14ac:dyDescent="0.3">
      <c r="A3526" s="3" t="s">
        <v>36</v>
      </c>
      <c r="B3526" s="50">
        <v>2.8</v>
      </c>
      <c r="C3526" s="7">
        <v>0</v>
      </c>
      <c r="D3526" s="6" t="str">
        <f t="shared" si="55"/>
        <v>No</v>
      </c>
    </row>
    <row r="3527" spans="1:4" x14ac:dyDescent="0.3">
      <c r="A3527" s="3" t="s">
        <v>36</v>
      </c>
      <c r="B3527" s="50">
        <v>0.2</v>
      </c>
      <c r="C3527" s="7">
        <v>0</v>
      </c>
      <c r="D3527" s="6" t="str">
        <f t="shared" si="55"/>
        <v>No</v>
      </c>
    </row>
    <row r="3528" spans="1:4" x14ac:dyDescent="0.3">
      <c r="A3528" s="3" t="s">
        <v>37</v>
      </c>
      <c r="B3528" s="50">
        <v>5.2</v>
      </c>
      <c r="C3528" s="7">
        <v>249</v>
      </c>
      <c r="D3528" s="6" t="str">
        <f t="shared" si="55"/>
        <v>Yes</v>
      </c>
    </row>
    <row r="3529" spans="1:4" x14ac:dyDescent="0.3">
      <c r="A3529" s="3" t="s">
        <v>36</v>
      </c>
      <c r="B3529" s="50">
        <v>2</v>
      </c>
      <c r="C3529" s="7">
        <v>0</v>
      </c>
      <c r="D3529" s="6" t="str">
        <f t="shared" si="55"/>
        <v>No</v>
      </c>
    </row>
    <row r="3530" spans="1:4" x14ac:dyDescent="0.3">
      <c r="A3530" s="3" t="s">
        <v>36</v>
      </c>
      <c r="B3530" s="50">
        <v>0.7</v>
      </c>
      <c r="C3530" s="7">
        <v>0</v>
      </c>
      <c r="D3530" s="6" t="str">
        <f t="shared" si="55"/>
        <v>No</v>
      </c>
    </row>
    <row r="3531" spans="1:4" x14ac:dyDescent="0.3">
      <c r="A3531" s="3" t="s">
        <v>36</v>
      </c>
      <c r="B3531" s="50">
        <v>2.7</v>
      </c>
      <c r="C3531" s="7">
        <v>0</v>
      </c>
      <c r="D3531" s="6" t="str">
        <f t="shared" si="55"/>
        <v>No</v>
      </c>
    </row>
    <row r="3532" spans="1:4" x14ac:dyDescent="0.3">
      <c r="A3532" s="3" t="s">
        <v>36</v>
      </c>
      <c r="B3532" s="50">
        <v>6.5</v>
      </c>
      <c r="C3532" s="7">
        <v>0</v>
      </c>
      <c r="D3532" s="6" t="str">
        <f t="shared" si="55"/>
        <v>No</v>
      </c>
    </row>
    <row r="3533" spans="1:4" x14ac:dyDescent="0.3">
      <c r="A3533" s="3" t="s">
        <v>36</v>
      </c>
      <c r="B3533" s="50">
        <v>0.8</v>
      </c>
      <c r="C3533" s="7">
        <v>0</v>
      </c>
      <c r="D3533" s="6" t="str">
        <f t="shared" si="55"/>
        <v>No</v>
      </c>
    </row>
    <row r="3534" spans="1:4" x14ac:dyDescent="0.3">
      <c r="A3534" s="3" t="s">
        <v>36</v>
      </c>
      <c r="B3534" s="50">
        <v>3</v>
      </c>
      <c r="C3534" s="7">
        <v>475</v>
      </c>
      <c r="D3534" s="6" t="str">
        <f t="shared" si="55"/>
        <v>Yes</v>
      </c>
    </row>
    <row r="3535" spans="1:4" x14ac:dyDescent="0.3">
      <c r="A3535" s="3" t="s">
        <v>36</v>
      </c>
      <c r="B3535" s="50">
        <v>2.7</v>
      </c>
      <c r="C3535" s="7">
        <v>94</v>
      </c>
      <c r="D3535" s="6" t="str">
        <f t="shared" si="55"/>
        <v>Yes</v>
      </c>
    </row>
    <row r="3536" spans="1:4" x14ac:dyDescent="0.3">
      <c r="A3536" s="3" t="s">
        <v>36</v>
      </c>
      <c r="B3536" s="50">
        <v>0.8</v>
      </c>
      <c r="C3536" s="7">
        <v>125</v>
      </c>
      <c r="D3536" s="6" t="str">
        <f t="shared" si="55"/>
        <v>Yes</v>
      </c>
    </row>
    <row r="3537" spans="1:4" x14ac:dyDescent="0.3">
      <c r="A3537" s="3" t="s">
        <v>36</v>
      </c>
      <c r="B3537" s="50">
        <v>0.5</v>
      </c>
      <c r="C3537" s="7">
        <v>0</v>
      </c>
      <c r="D3537" s="6" t="str">
        <f t="shared" si="55"/>
        <v>No</v>
      </c>
    </row>
    <row r="3538" spans="1:4" x14ac:dyDescent="0.3">
      <c r="A3538" s="3" t="s">
        <v>36</v>
      </c>
      <c r="B3538" s="50">
        <v>2.4</v>
      </c>
      <c r="C3538" s="7">
        <v>0</v>
      </c>
      <c r="D3538" s="6" t="str">
        <f t="shared" si="55"/>
        <v>No</v>
      </c>
    </row>
    <row r="3539" spans="1:4" x14ac:dyDescent="0.3">
      <c r="A3539" s="3" t="s">
        <v>36</v>
      </c>
      <c r="B3539" s="50">
        <v>2.8</v>
      </c>
      <c r="C3539" s="7">
        <v>0</v>
      </c>
      <c r="D3539" s="6" t="str">
        <f t="shared" si="55"/>
        <v>No</v>
      </c>
    </row>
    <row r="3540" spans="1:4" x14ac:dyDescent="0.3">
      <c r="A3540" s="3" t="s">
        <v>36</v>
      </c>
      <c r="B3540" s="50">
        <v>0.9</v>
      </c>
      <c r="C3540" s="7">
        <v>0</v>
      </c>
      <c r="D3540" s="6" t="str">
        <f t="shared" si="55"/>
        <v>No</v>
      </c>
    </row>
    <row r="3541" spans="1:4" x14ac:dyDescent="0.3">
      <c r="A3541" s="3" t="s">
        <v>36</v>
      </c>
      <c r="B3541" s="50">
        <v>1.2</v>
      </c>
      <c r="C3541" s="7">
        <v>341</v>
      </c>
      <c r="D3541" s="6" t="str">
        <f t="shared" si="55"/>
        <v>Yes</v>
      </c>
    </row>
    <row r="3542" spans="1:4" x14ac:dyDescent="0.3">
      <c r="A3542" s="3" t="s">
        <v>37</v>
      </c>
      <c r="B3542" s="50">
        <v>0.8</v>
      </c>
      <c r="C3542" s="7">
        <v>421</v>
      </c>
      <c r="D3542" s="6" t="str">
        <f t="shared" si="55"/>
        <v>Yes</v>
      </c>
    </row>
    <row r="3543" spans="1:4" x14ac:dyDescent="0.3">
      <c r="A3543" s="3" t="s">
        <v>36</v>
      </c>
      <c r="B3543" s="50">
        <v>1.1000000000000001</v>
      </c>
      <c r="C3543" s="7">
        <v>0</v>
      </c>
      <c r="D3543" s="6" t="str">
        <f t="shared" si="55"/>
        <v>No</v>
      </c>
    </row>
    <row r="3544" spans="1:4" x14ac:dyDescent="0.3">
      <c r="A3544" s="3" t="s">
        <v>36</v>
      </c>
      <c r="B3544" s="50">
        <v>2.8</v>
      </c>
      <c r="C3544" s="7">
        <v>181</v>
      </c>
      <c r="D3544" s="6" t="str">
        <f t="shared" si="55"/>
        <v>Yes</v>
      </c>
    </row>
    <row r="3545" spans="1:4" x14ac:dyDescent="0.3">
      <c r="A3545" s="3" t="s">
        <v>36</v>
      </c>
      <c r="B3545" s="50">
        <v>0.8</v>
      </c>
      <c r="C3545" s="7">
        <v>0</v>
      </c>
      <c r="D3545" s="6" t="str">
        <f t="shared" si="55"/>
        <v>No</v>
      </c>
    </row>
    <row r="3546" spans="1:4" x14ac:dyDescent="0.3">
      <c r="A3546" s="3" t="s">
        <v>36</v>
      </c>
      <c r="B3546" s="50">
        <v>0.9</v>
      </c>
      <c r="C3546" s="7">
        <v>218</v>
      </c>
      <c r="D3546" s="6" t="str">
        <f t="shared" si="55"/>
        <v>Yes</v>
      </c>
    </row>
    <row r="3547" spans="1:4" x14ac:dyDescent="0.3">
      <c r="A3547" s="3" t="s">
        <v>36</v>
      </c>
      <c r="B3547" s="50">
        <v>2.1</v>
      </c>
      <c r="C3547" s="7">
        <v>0</v>
      </c>
      <c r="D3547" s="6" t="str">
        <f t="shared" si="55"/>
        <v>No</v>
      </c>
    </row>
    <row r="3548" spans="1:4" x14ac:dyDescent="0.3">
      <c r="A3548" s="3" t="s">
        <v>36</v>
      </c>
      <c r="B3548" s="50">
        <v>1.4</v>
      </c>
      <c r="C3548" s="7">
        <v>0</v>
      </c>
      <c r="D3548" s="6" t="str">
        <f t="shared" si="55"/>
        <v>No</v>
      </c>
    </row>
    <row r="3549" spans="1:4" x14ac:dyDescent="0.3">
      <c r="A3549" s="3" t="s">
        <v>36</v>
      </c>
      <c r="B3549" s="50">
        <v>3.9</v>
      </c>
      <c r="C3549" s="7">
        <v>0</v>
      </c>
      <c r="D3549" s="6" t="str">
        <f t="shared" si="55"/>
        <v>No</v>
      </c>
    </row>
    <row r="3550" spans="1:4" x14ac:dyDescent="0.3">
      <c r="A3550" s="3" t="s">
        <v>36</v>
      </c>
      <c r="B3550" s="50">
        <v>0.1</v>
      </c>
      <c r="C3550" s="7">
        <v>113</v>
      </c>
      <c r="D3550" s="6" t="str">
        <f t="shared" si="55"/>
        <v>Yes</v>
      </c>
    </row>
    <row r="3551" spans="1:4" x14ac:dyDescent="0.3">
      <c r="A3551" s="3" t="s">
        <v>36</v>
      </c>
      <c r="B3551" s="50">
        <v>6.5</v>
      </c>
      <c r="C3551" s="7">
        <v>0</v>
      </c>
      <c r="D3551" s="6" t="str">
        <f t="shared" si="55"/>
        <v>No</v>
      </c>
    </row>
    <row r="3552" spans="1:4" x14ac:dyDescent="0.3">
      <c r="A3552" s="3" t="s">
        <v>36</v>
      </c>
      <c r="B3552" s="50">
        <v>3.3</v>
      </c>
      <c r="C3552" s="7">
        <v>0</v>
      </c>
      <c r="D3552" s="6" t="str">
        <f t="shared" si="55"/>
        <v>No</v>
      </c>
    </row>
    <row r="3553" spans="1:4" x14ac:dyDescent="0.3">
      <c r="A3553" s="3" t="s">
        <v>37</v>
      </c>
      <c r="B3553" s="50">
        <v>2.2999999999999998</v>
      </c>
      <c r="C3553" s="7">
        <v>0</v>
      </c>
      <c r="D3553" s="6" t="str">
        <f t="shared" si="55"/>
        <v>No</v>
      </c>
    </row>
    <row r="3554" spans="1:4" x14ac:dyDescent="0.3">
      <c r="A3554" s="3" t="s">
        <v>36</v>
      </c>
      <c r="B3554" s="50">
        <v>2.2000000000000002</v>
      </c>
      <c r="C3554" s="7">
        <v>0</v>
      </c>
      <c r="D3554" s="6" t="str">
        <f t="shared" si="55"/>
        <v>No</v>
      </c>
    </row>
    <row r="3555" spans="1:4" x14ac:dyDescent="0.3">
      <c r="A3555" s="3" t="s">
        <v>36</v>
      </c>
      <c r="B3555" s="50">
        <v>3.6</v>
      </c>
      <c r="C3555" s="7">
        <v>0</v>
      </c>
      <c r="D3555" s="6" t="str">
        <f t="shared" si="55"/>
        <v>No</v>
      </c>
    </row>
    <row r="3556" spans="1:4" x14ac:dyDescent="0.3">
      <c r="A3556" s="3" t="s">
        <v>37</v>
      </c>
      <c r="B3556" s="50">
        <v>2.2999999999999998</v>
      </c>
      <c r="C3556" s="7">
        <v>0</v>
      </c>
      <c r="D3556" s="6" t="str">
        <f t="shared" si="55"/>
        <v>No</v>
      </c>
    </row>
    <row r="3557" spans="1:4" x14ac:dyDescent="0.3">
      <c r="A3557" s="3" t="s">
        <v>36</v>
      </c>
      <c r="B3557" s="50">
        <v>7.8</v>
      </c>
      <c r="C3557" s="7">
        <v>297</v>
      </c>
      <c r="D3557" s="6" t="str">
        <f t="shared" si="55"/>
        <v>Yes</v>
      </c>
    </row>
    <row r="3558" spans="1:4" x14ac:dyDescent="0.3">
      <c r="A3558" s="3" t="s">
        <v>36</v>
      </c>
      <c r="B3558" s="50">
        <v>2.5</v>
      </c>
      <c r="C3558" s="7">
        <v>185</v>
      </c>
      <c r="D3558" s="6" t="str">
        <f t="shared" si="55"/>
        <v>Yes</v>
      </c>
    </row>
    <row r="3559" spans="1:4" x14ac:dyDescent="0.3">
      <c r="A3559" s="3" t="s">
        <v>36</v>
      </c>
      <c r="B3559" s="50">
        <v>1</v>
      </c>
      <c r="C3559" s="7">
        <v>0</v>
      </c>
      <c r="D3559" s="6" t="str">
        <f t="shared" si="55"/>
        <v>No</v>
      </c>
    </row>
    <row r="3560" spans="1:4" x14ac:dyDescent="0.3">
      <c r="A3560" s="3" t="s">
        <v>36</v>
      </c>
      <c r="B3560" s="50">
        <v>0.8</v>
      </c>
      <c r="C3560" s="7">
        <v>0</v>
      </c>
      <c r="D3560" s="6" t="str">
        <f t="shared" si="55"/>
        <v>No</v>
      </c>
    </row>
    <row r="3561" spans="1:4" x14ac:dyDescent="0.3">
      <c r="A3561" s="3" t="s">
        <v>36</v>
      </c>
      <c r="B3561" s="50">
        <v>0.1</v>
      </c>
      <c r="C3561" s="7">
        <v>114</v>
      </c>
      <c r="D3561" s="6" t="str">
        <f t="shared" si="55"/>
        <v>Yes</v>
      </c>
    </row>
    <row r="3562" spans="1:4" x14ac:dyDescent="0.3">
      <c r="A3562" s="3" t="s">
        <v>36</v>
      </c>
      <c r="B3562" s="50">
        <v>0.1</v>
      </c>
      <c r="C3562" s="7">
        <v>0</v>
      </c>
      <c r="D3562" s="6" t="str">
        <f t="shared" si="55"/>
        <v>No</v>
      </c>
    </row>
    <row r="3563" spans="1:4" x14ac:dyDescent="0.3">
      <c r="A3563" s="3" t="s">
        <v>37</v>
      </c>
      <c r="B3563" s="50">
        <v>5.8</v>
      </c>
      <c r="C3563" s="7">
        <v>0</v>
      </c>
      <c r="D3563" s="6" t="str">
        <f t="shared" si="55"/>
        <v>No</v>
      </c>
    </row>
    <row r="3564" spans="1:4" x14ac:dyDescent="0.3">
      <c r="A3564" s="3" t="s">
        <v>36</v>
      </c>
      <c r="B3564" s="50">
        <v>0.2</v>
      </c>
      <c r="C3564" s="7">
        <v>0</v>
      </c>
      <c r="D3564" s="6" t="str">
        <f t="shared" si="55"/>
        <v>No</v>
      </c>
    </row>
    <row r="3565" spans="1:4" x14ac:dyDescent="0.3">
      <c r="A3565" s="3" t="s">
        <v>36</v>
      </c>
      <c r="B3565" s="50">
        <v>2.2000000000000002</v>
      </c>
      <c r="C3565" s="7">
        <v>0</v>
      </c>
      <c r="D3565" s="6" t="str">
        <f t="shared" si="55"/>
        <v>No</v>
      </c>
    </row>
    <row r="3566" spans="1:4" x14ac:dyDescent="0.3">
      <c r="A3566" s="3" t="s">
        <v>37</v>
      </c>
      <c r="B3566" s="50">
        <v>7.3</v>
      </c>
      <c r="C3566" s="7">
        <v>565</v>
      </c>
      <c r="D3566" s="6" t="str">
        <f t="shared" si="55"/>
        <v>Yes</v>
      </c>
    </row>
    <row r="3567" spans="1:4" x14ac:dyDescent="0.3">
      <c r="A3567" s="3" t="s">
        <v>36</v>
      </c>
      <c r="B3567" s="50">
        <v>6.5</v>
      </c>
      <c r="C3567" s="7">
        <v>635</v>
      </c>
      <c r="D3567" s="6" t="str">
        <f t="shared" si="55"/>
        <v>Yes</v>
      </c>
    </row>
    <row r="3568" spans="1:4" x14ac:dyDescent="0.3">
      <c r="A3568" s="3" t="s">
        <v>36</v>
      </c>
      <c r="B3568" s="50">
        <v>0.2</v>
      </c>
      <c r="C3568" s="7">
        <v>0</v>
      </c>
      <c r="D3568" s="6" t="str">
        <f t="shared" si="55"/>
        <v>No</v>
      </c>
    </row>
    <row r="3569" spans="1:4" x14ac:dyDescent="0.3">
      <c r="A3569" s="3" t="s">
        <v>36</v>
      </c>
      <c r="B3569" s="50">
        <v>1.7</v>
      </c>
      <c r="C3569" s="7">
        <v>83</v>
      </c>
      <c r="D3569" s="6" t="str">
        <f t="shared" si="55"/>
        <v>Yes</v>
      </c>
    </row>
    <row r="3570" spans="1:4" x14ac:dyDescent="0.3">
      <c r="A3570" s="3" t="s">
        <v>36</v>
      </c>
      <c r="B3570" s="50">
        <v>2.2999999999999998</v>
      </c>
      <c r="C3570" s="7">
        <v>0</v>
      </c>
      <c r="D3570" s="6" t="str">
        <f t="shared" si="55"/>
        <v>No</v>
      </c>
    </row>
    <row r="3571" spans="1:4" x14ac:dyDescent="0.3">
      <c r="A3571" s="3" t="s">
        <v>36</v>
      </c>
      <c r="B3571" s="50">
        <v>1.8</v>
      </c>
      <c r="C3571" s="7">
        <v>0</v>
      </c>
      <c r="D3571" s="6" t="str">
        <f t="shared" si="55"/>
        <v>No</v>
      </c>
    </row>
    <row r="3572" spans="1:4" x14ac:dyDescent="0.3">
      <c r="A3572" s="3" t="s">
        <v>36</v>
      </c>
      <c r="B3572" s="50">
        <v>0.6</v>
      </c>
      <c r="C3572" s="7">
        <v>0</v>
      </c>
      <c r="D3572" s="6" t="str">
        <f t="shared" si="55"/>
        <v>No</v>
      </c>
    </row>
    <row r="3573" spans="1:4" x14ac:dyDescent="0.3">
      <c r="A3573" s="3" t="s">
        <v>36</v>
      </c>
      <c r="B3573" s="50">
        <v>0.8</v>
      </c>
      <c r="C3573" s="7">
        <v>0</v>
      </c>
      <c r="D3573" s="6" t="str">
        <f t="shared" si="55"/>
        <v>No</v>
      </c>
    </row>
    <row r="3574" spans="1:4" x14ac:dyDescent="0.3">
      <c r="A3574" s="3" t="s">
        <v>36</v>
      </c>
      <c r="B3574" s="50">
        <v>0.1</v>
      </c>
      <c r="C3574" s="7">
        <v>280</v>
      </c>
      <c r="D3574" s="6" t="str">
        <f t="shared" si="55"/>
        <v>Yes</v>
      </c>
    </row>
    <row r="3575" spans="1:4" x14ac:dyDescent="0.3">
      <c r="A3575" s="3" t="s">
        <v>36</v>
      </c>
      <c r="B3575" s="50">
        <v>0.9</v>
      </c>
      <c r="C3575" s="7">
        <v>0</v>
      </c>
      <c r="D3575" s="6" t="str">
        <f t="shared" si="55"/>
        <v>No</v>
      </c>
    </row>
    <row r="3576" spans="1:4" x14ac:dyDescent="0.3">
      <c r="A3576" s="3" t="s">
        <v>36</v>
      </c>
      <c r="B3576" s="50">
        <v>1.5</v>
      </c>
      <c r="C3576" s="7">
        <v>116</v>
      </c>
      <c r="D3576" s="6" t="str">
        <f t="shared" si="55"/>
        <v>Yes</v>
      </c>
    </row>
    <row r="3577" spans="1:4" x14ac:dyDescent="0.3">
      <c r="A3577" s="3" t="s">
        <v>36</v>
      </c>
      <c r="B3577" s="50">
        <v>2</v>
      </c>
      <c r="C3577" s="7">
        <v>192</v>
      </c>
      <c r="D3577" s="6" t="str">
        <f t="shared" si="55"/>
        <v>Yes</v>
      </c>
    </row>
    <row r="3578" spans="1:4" x14ac:dyDescent="0.3">
      <c r="A3578" s="3" t="s">
        <v>36</v>
      </c>
      <c r="B3578" s="50">
        <v>1.5</v>
      </c>
      <c r="C3578" s="7">
        <v>0</v>
      </c>
      <c r="D3578" s="6" t="str">
        <f t="shared" si="55"/>
        <v>No</v>
      </c>
    </row>
    <row r="3579" spans="1:4" x14ac:dyDescent="0.3">
      <c r="A3579" s="3" t="s">
        <v>36</v>
      </c>
      <c r="B3579" s="50">
        <v>0</v>
      </c>
      <c r="C3579" s="7">
        <v>0</v>
      </c>
      <c r="D3579" s="6" t="str">
        <f t="shared" si="55"/>
        <v>No</v>
      </c>
    </row>
    <row r="3580" spans="1:4" x14ac:dyDescent="0.3">
      <c r="A3580" s="3" t="s">
        <v>36</v>
      </c>
      <c r="B3580" s="50">
        <v>2</v>
      </c>
      <c r="C3580" s="7">
        <v>0</v>
      </c>
      <c r="D3580" s="6" t="str">
        <f t="shared" si="55"/>
        <v>No</v>
      </c>
    </row>
    <row r="3581" spans="1:4" x14ac:dyDescent="0.3">
      <c r="A3581" s="3" t="s">
        <v>36</v>
      </c>
      <c r="B3581" s="50">
        <v>0.9</v>
      </c>
      <c r="C3581" s="7">
        <v>0</v>
      </c>
      <c r="D3581" s="6" t="str">
        <f t="shared" si="55"/>
        <v>No</v>
      </c>
    </row>
    <row r="3582" spans="1:4" x14ac:dyDescent="0.3">
      <c r="A3582" s="3" t="s">
        <v>36</v>
      </c>
      <c r="B3582" s="50">
        <v>2.6</v>
      </c>
      <c r="C3582" s="7">
        <v>0</v>
      </c>
      <c r="D3582" s="6" t="str">
        <f t="shared" si="55"/>
        <v>No</v>
      </c>
    </row>
    <row r="3583" spans="1:4" x14ac:dyDescent="0.3">
      <c r="A3583" s="3" t="s">
        <v>36</v>
      </c>
      <c r="B3583" s="50">
        <v>0.3</v>
      </c>
      <c r="C3583" s="7">
        <v>146</v>
      </c>
      <c r="D3583" s="6" t="str">
        <f t="shared" si="55"/>
        <v>Yes</v>
      </c>
    </row>
    <row r="3584" spans="1:4" x14ac:dyDescent="0.3">
      <c r="A3584" s="3" t="s">
        <v>36</v>
      </c>
      <c r="B3584" s="50">
        <v>0.9</v>
      </c>
      <c r="C3584" s="7">
        <v>0</v>
      </c>
      <c r="D3584" s="6" t="str">
        <f t="shared" si="55"/>
        <v>No</v>
      </c>
    </row>
    <row r="3585" spans="1:4" x14ac:dyDescent="0.3">
      <c r="A3585" s="3" t="s">
        <v>36</v>
      </c>
      <c r="B3585" s="50">
        <v>0.6</v>
      </c>
      <c r="C3585" s="7">
        <v>0</v>
      </c>
      <c r="D3585" s="6" t="str">
        <f t="shared" si="55"/>
        <v>No</v>
      </c>
    </row>
    <row r="3586" spans="1:4" x14ac:dyDescent="0.3">
      <c r="A3586" s="3" t="s">
        <v>36</v>
      </c>
      <c r="B3586" s="50">
        <v>1.2</v>
      </c>
      <c r="C3586" s="7">
        <v>0</v>
      </c>
      <c r="D3586" s="6" t="str">
        <f t="shared" si="55"/>
        <v>No</v>
      </c>
    </row>
    <row r="3587" spans="1:4" x14ac:dyDescent="0.3">
      <c r="A3587" s="3" t="s">
        <v>36</v>
      </c>
      <c r="B3587" s="50">
        <v>1.7</v>
      </c>
      <c r="C3587" s="7">
        <v>0</v>
      </c>
      <c r="D3587" s="6" t="str">
        <f t="shared" ref="D3587:D3650" si="56">IF(C3587=0,"No","Yes")</f>
        <v>No</v>
      </c>
    </row>
    <row r="3588" spans="1:4" x14ac:dyDescent="0.3">
      <c r="A3588" s="3" t="s">
        <v>36</v>
      </c>
      <c r="B3588" s="50">
        <v>0.2</v>
      </c>
      <c r="C3588" s="7">
        <v>0</v>
      </c>
      <c r="D3588" s="6" t="str">
        <f t="shared" si="56"/>
        <v>No</v>
      </c>
    </row>
    <row r="3589" spans="1:4" x14ac:dyDescent="0.3">
      <c r="A3589" s="3" t="s">
        <v>36</v>
      </c>
      <c r="B3589" s="50">
        <v>3.9</v>
      </c>
      <c r="C3589" s="7">
        <v>0</v>
      </c>
      <c r="D3589" s="6" t="str">
        <f t="shared" si="56"/>
        <v>No</v>
      </c>
    </row>
    <row r="3590" spans="1:4" x14ac:dyDescent="0.3">
      <c r="A3590" s="3" t="s">
        <v>36</v>
      </c>
      <c r="B3590" s="50">
        <v>1.8</v>
      </c>
      <c r="C3590" s="7">
        <v>127</v>
      </c>
      <c r="D3590" s="6" t="str">
        <f t="shared" si="56"/>
        <v>Yes</v>
      </c>
    </row>
    <row r="3591" spans="1:4" x14ac:dyDescent="0.3">
      <c r="A3591" s="3" t="s">
        <v>36</v>
      </c>
      <c r="B3591" s="50">
        <v>0.4</v>
      </c>
      <c r="C3591" s="7">
        <v>0</v>
      </c>
      <c r="D3591" s="6" t="str">
        <f t="shared" si="56"/>
        <v>No</v>
      </c>
    </row>
    <row r="3592" spans="1:4" x14ac:dyDescent="0.3">
      <c r="A3592" s="3" t="s">
        <v>37</v>
      </c>
      <c r="B3592" s="50">
        <v>3.1</v>
      </c>
      <c r="C3592" s="7">
        <v>253</v>
      </c>
      <c r="D3592" s="6" t="str">
        <f t="shared" si="56"/>
        <v>Yes</v>
      </c>
    </row>
    <row r="3593" spans="1:4" x14ac:dyDescent="0.3">
      <c r="A3593" s="3" t="s">
        <v>36</v>
      </c>
      <c r="B3593" s="50">
        <v>1.1000000000000001</v>
      </c>
      <c r="C3593" s="7">
        <v>0</v>
      </c>
      <c r="D3593" s="6" t="str">
        <f t="shared" si="56"/>
        <v>No</v>
      </c>
    </row>
    <row r="3594" spans="1:4" x14ac:dyDescent="0.3">
      <c r="A3594" s="3" t="s">
        <v>36</v>
      </c>
      <c r="B3594" s="50">
        <v>8.6</v>
      </c>
      <c r="C3594" s="7">
        <v>0</v>
      </c>
      <c r="D3594" s="6" t="str">
        <f t="shared" si="56"/>
        <v>No</v>
      </c>
    </row>
    <row r="3595" spans="1:4" x14ac:dyDescent="0.3">
      <c r="A3595" s="3" t="s">
        <v>36</v>
      </c>
      <c r="B3595" s="50">
        <v>2.1</v>
      </c>
      <c r="C3595" s="7">
        <v>0</v>
      </c>
      <c r="D3595" s="6" t="str">
        <f t="shared" si="56"/>
        <v>No</v>
      </c>
    </row>
    <row r="3596" spans="1:4" x14ac:dyDescent="0.3">
      <c r="A3596" s="3" t="s">
        <v>36</v>
      </c>
      <c r="B3596" s="50">
        <v>1.8</v>
      </c>
      <c r="C3596" s="7">
        <v>0</v>
      </c>
      <c r="D3596" s="6" t="str">
        <f t="shared" si="56"/>
        <v>No</v>
      </c>
    </row>
    <row r="3597" spans="1:4" x14ac:dyDescent="0.3">
      <c r="A3597" s="3" t="s">
        <v>36</v>
      </c>
      <c r="B3597" s="50">
        <v>3.9</v>
      </c>
      <c r="C3597" s="7">
        <v>0</v>
      </c>
      <c r="D3597" s="6" t="str">
        <f t="shared" si="56"/>
        <v>No</v>
      </c>
    </row>
    <row r="3598" spans="1:4" x14ac:dyDescent="0.3">
      <c r="A3598" s="3" t="s">
        <v>36</v>
      </c>
      <c r="B3598" s="50">
        <v>2.1</v>
      </c>
      <c r="C3598" s="7">
        <v>0</v>
      </c>
      <c r="D3598" s="6" t="str">
        <f t="shared" si="56"/>
        <v>No</v>
      </c>
    </row>
    <row r="3599" spans="1:4" x14ac:dyDescent="0.3">
      <c r="A3599" s="3" t="s">
        <v>36</v>
      </c>
      <c r="B3599" s="50">
        <v>1.5</v>
      </c>
      <c r="C3599" s="7">
        <v>0</v>
      </c>
      <c r="D3599" s="6" t="str">
        <f t="shared" si="56"/>
        <v>No</v>
      </c>
    </row>
    <row r="3600" spans="1:4" x14ac:dyDescent="0.3">
      <c r="A3600" s="3" t="s">
        <v>36</v>
      </c>
      <c r="B3600" s="50">
        <v>0.7</v>
      </c>
      <c r="C3600" s="7">
        <v>0</v>
      </c>
      <c r="D3600" s="6" t="str">
        <f t="shared" si="56"/>
        <v>No</v>
      </c>
    </row>
    <row r="3601" spans="1:4" x14ac:dyDescent="0.3">
      <c r="A3601" s="3" t="s">
        <v>36</v>
      </c>
      <c r="B3601" s="50">
        <v>1.7</v>
      </c>
      <c r="C3601" s="7">
        <v>0</v>
      </c>
      <c r="D3601" s="6" t="str">
        <f t="shared" si="56"/>
        <v>No</v>
      </c>
    </row>
    <row r="3602" spans="1:4" x14ac:dyDescent="0.3">
      <c r="A3602" s="3" t="s">
        <v>36</v>
      </c>
      <c r="B3602" s="50">
        <v>0.1</v>
      </c>
      <c r="C3602" s="7">
        <v>0</v>
      </c>
      <c r="D3602" s="6" t="str">
        <f t="shared" si="56"/>
        <v>No</v>
      </c>
    </row>
    <row r="3603" spans="1:4" x14ac:dyDescent="0.3">
      <c r="A3603" s="3" t="s">
        <v>36</v>
      </c>
      <c r="B3603" s="50">
        <v>1.5</v>
      </c>
      <c r="C3603" s="7">
        <v>0</v>
      </c>
      <c r="D3603" s="6" t="str">
        <f t="shared" si="56"/>
        <v>No</v>
      </c>
    </row>
    <row r="3604" spans="1:4" x14ac:dyDescent="0.3">
      <c r="A3604" s="3" t="s">
        <v>36</v>
      </c>
      <c r="B3604" s="50">
        <v>0.2</v>
      </c>
      <c r="C3604" s="7">
        <v>0</v>
      </c>
      <c r="D3604" s="6" t="str">
        <f t="shared" si="56"/>
        <v>No</v>
      </c>
    </row>
    <row r="3605" spans="1:4" x14ac:dyDescent="0.3">
      <c r="A3605" s="3" t="s">
        <v>36</v>
      </c>
      <c r="B3605" s="50">
        <v>2.8</v>
      </c>
      <c r="C3605" s="7">
        <v>0</v>
      </c>
      <c r="D3605" s="6" t="str">
        <f t="shared" si="56"/>
        <v>No</v>
      </c>
    </row>
    <row r="3606" spans="1:4" x14ac:dyDescent="0.3">
      <c r="A3606" s="3" t="s">
        <v>36</v>
      </c>
      <c r="B3606" s="50">
        <v>2.5</v>
      </c>
      <c r="C3606" s="7">
        <v>0</v>
      </c>
      <c r="D3606" s="6" t="str">
        <f t="shared" si="56"/>
        <v>No</v>
      </c>
    </row>
    <row r="3607" spans="1:4" x14ac:dyDescent="0.3">
      <c r="A3607" s="3" t="s">
        <v>36</v>
      </c>
      <c r="B3607" s="50">
        <v>8.6</v>
      </c>
      <c r="C3607" s="7">
        <v>0</v>
      </c>
      <c r="D3607" s="6" t="str">
        <f t="shared" si="56"/>
        <v>No</v>
      </c>
    </row>
    <row r="3608" spans="1:4" x14ac:dyDescent="0.3">
      <c r="A3608" s="3" t="s">
        <v>36</v>
      </c>
      <c r="B3608" s="50">
        <v>3.6</v>
      </c>
      <c r="C3608" s="7">
        <v>104</v>
      </c>
      <c r="D3608" s="6" t="str">
        <f t="shared" si="56"/>
        <v>Yes</v>
      </c>
    </row>
    <row r="3609" spans="1:4" x14ac:dyDescent="0.3">
      <c r="A3609" s="3" t="s">
        <v>36</v>
      </c>
      <c r="B3609" s="50">
        <v>0.7</v>
      </c>
      <c r="C3609" s="7">
        <v>0</v>
      </c>
      <c r="D3609" s="6" t="str">
        <f t="shared" si="56"/>
        <v>No</v>
      </c>
    </row>
    <row r="3610" spans="1:4" x14ac:dyDescent="0.3">
      <c r="A3610" s="3" t="s">
        <v>36</v>
      </c>
      <c r="B3610" s="50">
        <v>1.7</v>
      </c>
      <c r="C3610" s="7">
        <v>0</v>
      </c>
      <c r="D3610" s="6" t="str">
        <f t="shared" si="56"/>
        <v>No</v>
      </c>
    </row>
    <row r="3611" spans="1:4" x14ac:dyDescent="0.3">
      <c r="A3611" s="3" t="s">
        <v>36</v>
      </c>
      <c r="B3611" s="50">
        <v>0.9</v>
      </c>
      <c r="C3611" s="7">
        <v>0</v>
      </c>
      <c r="D3611" s="6" t="str">
        <f t="shared" si="56"/>
        <v>No</v>
      </c>
    </row>
    <row r="3612" spans="1:4" x14ac:dyDescent="0.3">
      <c r="A3612" s="3" t="s">
        <v>36</v>
      </c>
      <c r="B3612" s="50">
        <v>1.4</v>
      </c>
      <c r="C3612" s="7">
        <v>0</v>
      </c>
      <c r="D3612" s="6" t="str">
        <f t="shared" si="56"/>
        <v>No</v>
      </c>
    </row>
    <row r="3613" spans="1:4" x14ac:dyDescent="0.3">
      <c r="A3613" s="3" t="s">
        <v>36</v>
      </c>
      <c r="B3613" s="50">
        <v>1.8</v>
      </c>
      <c r="C3613" s="7">
        <v>232</v>
      </c>
      <c r="D3613" s="6" t="str">
        <f t="shared" si="56"/>
        <v>Yes</v>
      </c>
    </row>
    <row r="3614" spans="1:4" x14ac:dyDescent="0.3">
      <c r="A3614" s="3" t="s">
        <v>36</v>
      </c>
      <c r="B3614" s="50">
        <v>1</v>
      </c>
      <c r="C3614" s="7">
        <v>0</v>
      </c>
      <c r="D3614" s="6" t="str">
        <f t="shared" si="56"/>
        <v>No</v>
      </c>
    </row>
    <row r="3615" spans="1:4" x14ac:dyDescent="0.3">
      <c r="A3615" s="3" t="s">
        <v>36</v>
      </c>
      <c r="B3615" s="50">
        <v>2.1</v>
      </c>
      <c r="C3615" s="7">
        <v>217</v>
      </c>
      <c r="D3615" s="6" t="str">
        <f t="shared" si="56"/>
        <v>Yes</v>
      </c>
    </row>
    <row r="3616" spans="1:4" x14ac:dyDescent="0.3">
      <c r="A3616" s="3" t="s">
        <v>36</v>
      </c>
      <c r="B3616" s="50">
        <v>2.4</v>
      </c>
      <c r="C3616" s="7">
        <v>260</v>
      </c>
      <c r="D3616" s="6" t="str">
        <f t="shared" si="56"/>
        <v>Yes</v>
      </c>
    </row>
    <row r="3617" spans="1:4" x14ac:dyDescent="0.3">
      <c r="A3617" s="3" t="s">
        <v>36</v>
      </c>
      <c r="B3617" s="50">
        <v>0.8</v>
      </c>
      <c r="C3617" s="7">
        <v>0</v>
      </c>
      <c r="D3617" s="6" t="str">
        <f t="shared" si="56"/>
        <v>No</v>
      </c>
    </row>
    <row r="3618" spans="1:4" x14ac:dyDescent="0.3">
      <c r="A3618" s="3" t="s">
        <v>36</v>
      </c>
      <c r="B3618" s="50">
        <v>0.5</v>
      </c>
      <c r="C3618" s="7">
        <v>0</v>
      </c>
      <c r="D3618" s="6" t="str">
        <f t="shared" si="56"/>
        <v>No</v>
      </c>
    </row>
    <row r="3619" spans="1:4" x14ac:dyDescent="0.3">
      <c r="A3619" s="3" t="s">
        <v>36</v>
      </c>
      <c r="B3619" s="50">
        <v>1.7</v>
      </c>
      <c r="C3619" s="7">
        <v>0</v>
      </c>
      <c r="D3619" s="6" t="str">
        <f t="shared" si="56"/>
        <v>No</v>
      </c>
    </row>
    <row r="3620" spans="1:4" x14ac:dyDescent="0.3">
      <c r="A3620" s="3" t="s">
        <v>36</v>
      </c>
      <c r="B3620" s="50">
        <v>1.7</v>
      </c>
      <c r="C3620" s="7">
        <v>0</v>
      </c>
      <c r="D3620" s="6" t="str">
        <f t="shared" si="56"/>
        <v>No</v>
      </c>
    </row>
    <row r="3621" spans="1:4" x14ac:dyDescent="0.3">
      <c r="A3621" s="3" t="s">
        <v>36</v>
      </c>
      <c r="B3621" s="50">
        <v>3.9</v>
      </c>
      <c r="C3621" s="7">
        <v>159</v>
      </c>
      <c r="D3621" s="6" t="str">
        <f t="shared" si="56"/>
        <v>Yes</v>
      </c>
    </row>
    <row r="3622" spans="1:4" x14ac:dyDescent="0.3">
      <c r="A3622" s="3" t="s">
        <v>36</v>
      </c>
      <c r="B3622" s="50">
        <v>0.7</v>
      </c>
      <c r="C3622" s="7">
        <v>81</v>
      </c>
      <c r="D3622" s="6" t="str">
        <f t="shared" si="56"/>
        <v>Yes</v>
      </c>
    </row>
    <row r="3623" spans="1:4" x14ac:dyDescent="0.3">
      <c r="A3623" s="3" t="s">
        <v>37</v>
      </c>
      <c r="B3623" s="50">
        <v>5.0999999999999996</v>
      </c>
      <c r="C3623" s="7">
        <v>0</v>
      </c>
      <c r="D3623" s="6" t="str">
        <f t="shared" si="56"/>
        <v>No</v>
      </c>
    </row>
    <row r="3624" spans="1:4" x14ac:dyDescent="0.3">
      <c r="A3624" s="3" t="s">
        <v>36</v>
      </c>
      <c r="B3624" s="50">
        <v>0.67</v>
      </c>
      <c r="C3624" s="7">
        <v>0</v>
      </c>
      <c r="D3624" s="6" t="str">
        <f t="shared" si="56"/>
        <v>No</v>
      </c>
    </row>
    <row r="3625" spans="1:4" x14ac:dyDescent="0.3">
      <c r="A3625" s="3" t="s">
        <v>36</v>
      </c>
      <c r="B3625" s="50">
        <v>2.6</v>
      </c>
      <c r="C3625" s="7">
        <v>0</v>
      </c>
      <c r="D3625" s="6" t="str">
        <f t="shared" si="56"/>
        <v>No</v>
      </c>
    </row>
    <row r="3626" spans="1:4" x14ac:dyDescent="0.3">
      <c r="A3626" s="3" t="s">
        <v>36</v>
      </c>
      <c r="B3626" s="50">
        <v>1</v>
      </c>
      <c r="C3626" s="7">
        <v>147</v>
      </c>
      <c r="D3626" s="6" t="str">
        <f t="shared" si="56"/>
        <v>Yes</v>
      </c>
    </row>
    <row r="3627" spans="1:4" x14ac:dyDescent="0.3">
      <c r="A3627" s="3" t="s">
        <v>37</v>
      </c>
      <c r="B3627" s="50">
        <v>6.6</v>
      </c>
      <c r="C3627" s="7">
        <v>0</v>
      </c>
      <c r="D3627" s="6" t="str">
        <f t="shared" si="56"/>
        <v>No</v>
      </c>
    </row>
    <row r="3628" spans="1:4" x14ac:dyDescent="0.3">
      <c r="A3628" s="3" t="s">
        <v>36</v>
      </c>
      <c r="B3628" s="50">
        <v>3.8</v>
      </c>
      <c r="C3628" s="7">
        <v>290</v>
      </c>
      <c r="D3628" s="6" t="str">
        <f t="shared" si="56"/>
        <v>Yes</v>
      </c>
    </row>
    <row r="3629" spans="1:4" x14ac:dyDescent="0.3">
      <c r="A3629" s="3" t="s">
        <v>36</v>
      </c>
      <c r="B3629" s="50">
        <v>1</v>
      </c>
      <c r="C3629" s="7">
        <v>0</v>
      </c>
      <c r="D3629" s="6" t="str">
        <f t="shared" si="56"/>
        <v>No</v>
      </c>
    </row>
    <row r="3630" spans="1:4" x14ac:dyDescent="0.3">
      <c r="A3630" s="3" t="s">
        <v>37</v>
      </c>
      <c r="B3630" s="50">
        <v>3.1</v>
      </c>
      <c r="C3630" s="7">
        <v>0</v>
      </c>
      <c r="D3630" s="6" t="str">
        <f t="shared" si="56"/>
        <v>No</v>
      </c>
    </row>
    <row r="3631" spans="1:4" x14ac:dyDescent="0.3">
      <c r="A3631" s="3" t="s">
        <v>36</v>
      </c>
      <c r="B3631" s="50">
        <v>2.8</v>
      </c>
      <c r="C3631" s="7">
        <v>224</v>
      </c>
      <c r="D3631" s="6" t="str">
        <f t="shared" si="56"/>
        <v>Yes</v>
      </c>
    </row>
    <row r="3632" spans="1:4" x14ac:dyDescent="0.3">
      <c r="A3632" s="3" t="s">
        <v>36</v>
      </c>
      <c r="B3632" s="50">
        <v>2.2000000000000002</v>
      </c>
      <c r="C3632" s="7">
        <v>0</v>
      </c>
      <c r="D3632" s="6" t="str">
        <f t="shared" si="56"/>
        <v>No</v>
      </c>
    </row>
    <row r="3633" spans="1:4" x14ac:dyDescent="0.3">
      <c r="A3633" s="3" t="s">
        <v>36</v>
      </c>
      <c r="B3633" s="50">
        <v>2</v>
      </c>
      <c r="C3633" s="7">
        <v>214</v>
      </c>
      <c r="D3633" s="6" t="str">
        <f t="shared" si="56"/>
        <v>Yes</v>
      </c>
    </row>
    <row r="3634" spans="1:4" x14ac:dyDescent="0.3">
      <c r="A3634" s="3" t="s">
        <v>36</v>
      </c>
      <c r="B3634" s="50">
        <v>2.2000000000000002</v>
      </c>
      <c r="C3634" s="7">
        <v>0</v>
      </c>
      <c r="D3634" s="6" t="str">
        <f t="shared" si="56"/>
        <v>No</v>
      </c>
    </row>
    <row r="3635" spans="1:4" x14ac:dyDescent="0.3">
      <c r="A3635" s="3" t="s">
        <v>36</v>
      </c>
      <c r="B3635" s="50">
        <v>1.2</v>
      </c>
      <c r="C3635" s="7">
        <v>0</v>
      </c>
      <c r="D3635" s="6" t="str">
        <f t="shared" si="56"/>
        <v>No</v>
      </c>
    </row>
    <row r="3636" spans="1:4" x14ac:dyDescent="0.3">
      <c r="A3636" s="3" t="s">
        <v>37</v>
      </c>
      <c r="B3636" s="50">
        <v>5.4</v>
      </c>
      <c r="C3636" s="7">
        <v>0</v>
      </c>
      <c r="D3636" s="6" t="str">
        <f t="shared" si="56"/>
        <v>No</v>
      </c>
    </row>
    <row r="3637" spans="1:4" x14ac:dyDescent="0.3">
      <c r="A3637" s="3" t="s">
        <v>36</v>
      </c>
      <c r="B3637" s="50">
        <v>2.1</v>
      </c>
      <c r="C3637" s="7">
        <v>0</v>
      </c>
      <c r="D3637" s="6" t="str">
        <f t="shared" si="56"/>
        <v>No</v>
      </c>
    </row>
    <row r="3638" spans="1:4" x14ac:dyDescent="0.3">
      <c r="A3638" s="3" t="s">
        <v>37</v>
      </c>
      <c r="B3638" s="50">
        <v>2.2999999999999998</v>
      </c>
      <c r="C3638" s="7">
        <v>0</v>
      </c>
      <c r="D3638" s="6" t="str">
        <f t="shared" si="56"/>
        <v>No</v>
      </c>
    </row>
    <row r="3639" spans="1:4" x14ac:dyDescent="0.3">
      <c r="A3639" s="3" t="s">
        <v>36</v>
      </c>
      <c r="B3639" s="50">
        <v>1.8</v>
      </c>
      <c r="C3639" s="7">
        <v>163</v>
      </c>
      <c r="D3639" s="6" t="str">
        <f t="shared" si="56"/>
        <v>Yes</v>
      </c>
    </row>
    <row r="3640" spans="1:4" x14ac:dyDescent="0.3">
      <c r="A3640" s="3" t="s">
        <v>36</v>
      </c>
      <c r="B3640" s="50">
        <v>0.67</v>
      </c>
      <c r="C3640" s="7">
        <v>0</v>
      </c>
      <c r="D3640" s="6" t="str">
        <f t="shared" si="56"/>
        <v>No</v>
      </c>
    </row>
    <row r="3641" spans="1:4" x14ac:dyDescent="0.3">
      <c r="A3641" s="3" t="s">
        <v>36</v>
      </c>
      <c r="B3641" s="50">
        <v>1</v>
      </c>
      <c r="C3641" s="7">
        <v>0</v>
      </c>
      <c r="D3641" s="6" t="str">
        <f t="shared" si="56"/>
        <v>No</v>
      </c>
    </row>
    <row r="3642" spans="1:4" x14ac:dyDescent="0.3">
      <c r="A3642" s="3" t="s">
        <v>37</v>
      </c>
      <c r="B3642" s="50">
        <v>1.4</v>
      </c>
      <c r="C3642" s="7">
        <v>0</v>
      </c>
      <c r="D3642" s="6" t="str">
        <f t="shared" si="56"/>
        <v>No</v>
      </c>
    </row>
    <row r="3643" spans="1:4" x14ac:dyDescent="0.3">
      <c r="A3643" s="3" t="s">
        <v>36</v>
      </c>
      <c r="B3643" s="50">
        <v>1.2</v>
      </c>
      <c r="C3643" s="7">
        <v>0</v>
      </c>
      <c r="D3643" s="6" t="str">
        <f t="shared" si="56"/>
        <v>No</v>
      </c>
    </row>
    <row r="3644" spans="1:4" x14ac:dyDescent="0.3">
      <c r="A3644" s="3" t="s">
        <v>36</v>
      </c>
      <c r="B3644" s="50">
        <v>1.2</v>
      </c>
      <c r="C3644" s="7">
        <v>0</v>
      </c>
      <c r="D3644" s="6" t="str">
        <f t="shared" si="56"/>
        <v>No</v>
      </c>
    </row>
    <row r="3645" spans="1:4" x14ac:dyDescent="0.3">
      <c r="A3645" s="3" t="s">
        <v>36</v>
      </c>
      <c r="B3645" s="50">
        <v>1</v>
      </c>
      <c r="C3645" s="7">
        <v>91</v>
      </c>
      <c r="D3645" s="6" t="str">
        <f t="shared" si="56"/>
        <v>Yes</v>
      </c>
    </row>
    <row r="3646" spans="1:4" x14ac:dyDescent="0.3">
      <c r="A3646" s="3" t="s">
        <v>36</v>
      </c>
      <c r="B3646" s="50">
        <v>0.6</v>
      </c>
      <c r="C3646" s="7">
        <v>0</v>
      </c>
      <c r="D3646" s="6" t="str">
        <f t="shared" si="56"/>
        <v>No</v>
      </c>
    </row>
    <row r="3647" spans="1:4" x14ac:dyDescent="0.3">
      <c r="A3647" s="3" t="s">
        <v>36</v>
      </c>
      <c r="B3647" s="50">
        <v>0.2</v>
      </c>
      <c r="C3647" s="7">
        <v>100</v>
      </c>
      <c r="D3647" s="6" t="str">
        <f t="shared" si="56"/>
        <v>Yes</v>
      </c>
    </row>
    <row r="3648" spans="1:4" x14ac:dyDescent="0.3">
      <c r="A3648" s="3" t="s">
        <v>36</v>
      </c>
      <c r="B3648" s="50">
        <v>2.5</v>
      </c>
      <c r="C3648" s="7">
        <v>0</v>
      </c>
      <c r="D3648" s="6" t="str">
        <f t="shared" si="56"/>
        <v>No</v>
      </c>
    </row>
    <row r="3649" spans="1:4" x14ac:dyDescent="0.3">
      <c r="A3649" s="3" t="s">
        <v>36</v>
      </c>
      <c r="B3649" s="50">
        <v>1.33</v>
      </c>
      <c r="C3649" s="7">
        <v>0</v>
      </c>
      <c r="D3649" s="6" t="str">
        <f t="shared" si="56"/>
        <v>No</v>
      </c>
    </row>
    <row r="3650" spans="1:4" x14ac:dyDescent="0.3">
      <c r="A3650" s="3" t="s">
        <v>36</v>
      </c>
      <c r="B3650" s="50">
        <v>2.2000000000000002</v>
      </c>
      <c r="C3650" s="7">
        <v>0</v>
      </c>
      <c r="D3650" s="6" t="str">
        <f t="shared" si="56"/>
        <v>No</v>
      </c>
    </row>
    <row r="3651" spans="1:4" x14ac:dyDescent="0.3">
      <c r="A3651" s="3" t="s">
        <v>36</v>
      </c>
      <c r="B3651" s="50">
        <v>1</v>
      </c>
      <c r="C3651" s="7">
        <v>0</v>
      </c>
      <c r="D3651" s="6" t="str">
        <f t="shared" ref="D3651:D3714" si="57">IF(C3651=0,"No","Yes")</f>
        <v>No</v>
      </c>
    </row>
    <row r="3652" spans="1:4" x14ac:dyDescent="0.3">
      <c r="A3652" s="3" t="s">
        <v>36</v>
      </c>
      <c r="B3652" s="50">
        <v>1.7</v>
      </c>
      <c r="C3652" s="7">
        <v>0</v>
      </c>
      <c r="D3652" s="6" t="str">
        <f t="shared" si="57"/>
        <v>No</v>
      </c>
    </row>
    <row r="3653" spans="1:4" x14ac:dyDescent="0.3">
      <c r="A3653" s="3" t="s">
        <v>36</v>
      </c>
      <c r="B3653" s="50">
        <v>0.5</v>
      </c>
      <c r="C3653" s="7">
        <v>0</v>
      </c>
      <c r="D3653" s="6" t="str">
        <f t="shared" si="57"/>
        <v>No</v>
      </c>
    </row>
    <row r="3654" spans="1:4" x14ac:dyDescent="0.3">
      <c r="A3654" s="3" t="s">
        <v>36</v>
      </c>
      <c r="B3654" s="50">
        <v>2.2000000000000002</v>
      </c>
      <c r="C3654" s="7">
        <v>0</v>
      </c>
      <c r="D3654" s="6" t="str">
        <f t="shared" si="57"/>
        <v>No</v>
      </c>
    </row>
    <row r="3655" spans="1:4" x14ac:dyDescent="0.3">
      <c r="A3655" s="3" t="s">
        <v>36</v>
      </c>
      <c r="B3655" s="50">
        <v>2</v>
      </c>
      <c r="C3655" s="7">
        <v>188</v>
      </c>
      <c r="D3655" s="6" t="str">
        <f t="shared" si="57"/>
        <v>Yes</v>
      </c>
    </row>
    <row r="3656" spans="1:4" x14ac:dyDescent="0.3">
      <c r="A3656" s="3" t="s">
        <v>37</v>
      </c>
      <c r="B3656" s="50">
        <v>7</v>
      </c>
      <c r="C3656" s="7">
        <v>86</v>
      </c>
      <c r="D3656" s="6" t="str">
        <f t="shared" si="57"/>
        <v>Yes</v>
      </c>
    </row>
    <row r="3657" spans="1:4" x14ac:dyDescent="0.3">
      <c r="A3657" s="3" t="s">
        <v>36</v>
      </c>
      <c r="B3657" s="50">
        <v>0.3</v>
      </c>
      <c r="C3657" s="7">
        <v>98</v>
      </c>
      <c r="D3657" s="6" t="str">
        <f t="shared" si="57"/>
        <v>Yes</v>
      </c>
    </row>
    <row r="3658" spans="1:4" x14ac:dyDescent="0.3">
      <c r="A3658" s="3" t="s">
        <v>36</v>
      </c>
      <c r="B3658" s="50">
        <v>2</v>
      </c>
      <c r="C3658" s="7">
        <v>95</v>
      </c>
      <c r="D3658" s="6" t="str">
        <f t="shared" si="57"/>
        <v>Yes</v>
      </c>
    </row>
    <row r="3659" spans="1:4" x14ac:dyDescent="0.3">
      <c r="A3659" s="3" t="s">
        <v>36</v>
      </c>
      <c r="B3659" s="50">
        <v>6.5</v>
      </c>
      <c r="C3659" s="7">
        <v>0</v>
      </c>
      <c r="D3659" s="6" t="str">
        <f t="shared" si="57"/>
        <v>No</v>
      </c>
    </row>
    <row r="3660" spans="1:4" x14ac:dyDescent="0.3">
      <c r="A3660" s="3" t="s">
        <v>36</v>
      </c>
      <c r="B3660" s="50">
        <v>0.3</v>
      </c>
      <c r="C3660" s="7">
        <v>119</v>
      </c>
      <c r="D3660" s="6" t="str">
        <f t="shared" si="57"/>
        <v>Yes</v>
      </c>
    </row>
    <row r="3661" spans="1:4" x14ac:dyDescent="0.3">
      <c r="A3661" s="3" t="s">
        <v>36</v>
      </c>
      <c r="B3661" s="50">
        <v>0.2</v>
      </c>
      <c r="C3661" s="7">
        <v>0</v>
      </c>
      <c r="D3661" s="6" t="str">
        <f t="shared" si="57"/>
        <v>No</v>
      </c>
    </row>
    <row r="3662" spans="1:4" x14ac:dyDescent="0.3">
      <c r="A3662" s="3" t="s">
        <v>36</v>
      </c>
      <c r="B3662" s="50">
        <v>0.3</v>
      </c>
      <c r="C3662" s="7">
        <v>97</v>
      </c>
      <c r="D3662" s="6" t="str">
        <f t="shared" si="57"/>
        <v>Yes</v>
      </c>
    </row>
    <row r="3663" spans="1:4" x14ac:dyDescent="0.3">
      <c r="A3663" s="3" t="s">
        <v>36</v>
      </c>
      <c r="B3663" s="50">
        <v>1.8</v>
      </c>
      <c r="C3663" s="7">
        <v>0</v>
      </c>
      <c r="D3663" s="6" t="str">
        <f t="shared" si="57"/>
        <v>No</v>
      </c>
    </row>
    <row r="3664" spans="1:4" x14ac:dyDescent="0.3">
      <c r="A3664" s="3" t="s">
        <v>36</v>
      </c>
      <c r="B3664" s="50">
        <v>2.8</v>
      </c>
      <c r="C3664" s="7">
        <v>0</v>
      </c>
      <c r="D3664" s="6" t="str">
        <f t="shared" si="57"/>
        <v>No</v>
      </c>
    </row>
    <row r="3665" spans="1:4" x14ac:dyDescent="0.3">
      <c r="A3665" s="3" t="s">
        <v>36</v>
      </c>
      <c r="B3665" s="50">
        <v>1.5</v>
      </c>
      <c r="C3665" s="7">
        <v>0</v>
      </c>
      <c r="D3665" s="6" t="str">
        <f t="shared" si="57"/>
        <v>No</v>
      </c>
    </row>
    <row r="3666" spans="1:4" x14ac:dyDescent="0.3">
      <c r="A3666" s="3" t="s">
        <v>37</v>
      </c>
      <c r="B3666" s="50">
        <v>0.2</v>
      </c>
      <c r="C3666" s="7">
        <v>0</v>
      </c>
      <c r="D3666" s="6" t="str">
        <f t="shared" si="57"/>
        <v>No</v>
      </c>
    </row>
    <row r="3667" spans="1:4" x14ac:dyDescent="0.3">
      <c r="A3667" s="3" t="s">
        <v>36</v>
      </c>
      <c r="B3667" s="50">
        <v>1</v>
      </c>
      <c r="C3667" s="7">
        <v>0</v>
      </c>
      <c r="D3667" s="6" t="str">
        <f t="shared" si="57"/>
        <v>No</v>
      </c>
    </row>
    <row r="3668" spans="1:4" x14ac:dyDescent="0.3">
      <c r="A3668" s="3" t="s">
        <v>36</v>
      </c>
      <c r="B3668" s="50">
        <v>1</v>
      </c>
      <c r="C3668" s="7">
        <v>101</v>
      </c>
      <c r="D3668" s="6" t="str">
        <f t="shared" si="57"/>
        <v>Yes</v>
      </c>
    </row>
    <row r="3669" spans="1:4" x14ac:dyDescent="0.3">
      <c r="A3669" s="3" t="s">
        <v>36</v>
      </c>
      <c r="B3669" s="50">
        <v>0.8</v>
      </c>
      <c r="C3669" s="7">
        <v>0</v>
      </c>
      <c r="D3669" s="6" t="str">
        <f t="shared" si="57"/>
        <v>No</v>
      </c>
    </row>
    <row r="3670" spans="1:4" x14ac:dyDescent="0.3">
      <c r="A3670" s="3" t="s">
        <v>36</v>
      </c>
      <c r="B3670" s="50">
        <v>1.1000000000000001</v>
      </c>
      <c r="C3670" s="7">
        <v>166</v>
      </c>
      <c r="D3670" s="6" t="str">
        <f t="shared" si="57"/>
        <v>Yes</v>
      </c>
    </row>
    <row r="3671" spans="1:4" x14ac:dyDescent="0.3">
      <c r="A3671" s="3" t="s">
        <v>36</v>
      </c>
      <c r="B3671" s="50">
        <v>0.9</v>
      </c>
      <c r="C3671" s="7">
        <v>0</v>
      </c>
      <c r="D3671" s="6" t="str">
        <f t="shared" si="57"/>
        <v>No</v>
      </c>
    </row>
    <row r="3672" spans="1:4" x14ac:dyDescent="0.3">
      <c r="A3672" s="3" t="s">
        <v>37</v>
      </c>
      <c r="B3672" s="50">
        <v>3</v>
      </c>
      <c r="C3672" s="7">
        <v>0</v>
      </c>
      <c r="D3672" s="6" t="str">
        <f t="shared" si="57"/>
        <v>No</v>
      </c>
    </row>
    <row r="3673" spans="1:4" x14ac:dyDescent="0.3">
      <c r="A3673" s="3" t="s">
        <v>36</v>
      </c>
      <c r="B3673" s="50">
        <v>0.4</v>
      </c>
      <c r="C3673" s="7">
        <v>0</v>
      </c>
      <c r="D3673" s="6" t="str">
        <f t="shared" si="57"/>
        <v>No</v>
      </c>
    </row>
    <row r="3674" spans="1:4" x14ac:dyDescent="0.3">
      <c r="A3674" s="3" t="s">
        <v>36</v>
      </c>
      <c r="B3674" s="50">
        <v>1.33</v>
      </c>
      <c r="C3674" s="7">
        <v>81</v>
      </c>
      <c r="D3674" s="6" t="str">
        <f t="shared" si="57"/>
        <v>Yes</v>
      </c>
    </row>
    <row r="3675" spans="1:4" x14ac:dyDescent="0.3">
      <c r="A3675" s="3" t="s">
        <v>36</v>
      </c>
      <c r="B3675" s="50">
        <v>1.5</v>
      </c>
      <c r="C3675" s="7">
        <v>289</v>
      </c>
      <c r="D3675" s="6" t="str">
        <f t="shared" si="57"/>
        <v>Yes</v>
      </c>
    </row>
    <row r="3676" spans="1:4" x14ac:dyDescent="0.3">
      <c r="A3676" s="3" t="s">
        <v>37</v>
      </c>
      <c r="B3676" s="50">
        <v>5.6</v>
      </c>
      <c r="C3676" s="7">
        <v>0</v>
      </c>
      <c r="D3676" s="6" t="str">
        <f t="shared" si="57"/>
        <v>No</v>
      </c>
    </row>
    <row r="3677" spans="1:4" x14ac:dyDescent="0.3">
      <c r="A3677" s="3" t="s">
        <v>37</v>
      </c>
      <c r="B3677" s="50">
        <v>0.5</v>
      </c>
      <c r="C3677" s="7">
        <v>0</v>
      </c>
      <c r="D3677" s="6" t="str">
        <f t="shared" si="57"/>
        <v>No</v>
      </c>
    </row>
    <row r="3678" spans="1:4" x14ac:dyDescent="0.3">
      <c r="A3678" s="3" t="s">
        <v>36</v>
      </c>
      <c r="B3678" s="50">
        <v>1.1000000000000001</v>
      </c>
      <c r="C3678" s="7">
        <v>85</v>
      </c>
      <c r="D3678" s="6" t="str">
        <f t="shared" si="57"/>
        <v>Yes</v>
      </c>
    </row>
    <row r="3679" spans="1:4" x14ac:dyDescent="0.3">
      <c r="A3679" s="3" t="s">
        <v>36</v>
      </c>
      <c r="B3679" s="50">
        <v>0.2</v>
      </c>
      <c r="C3679" s="7">
        <v>81</v>
      </c>
      <c r="D3679" s="6" t="str">
        <f t="shared" si="57"/>
        <v>Yes</v>
      </c>
    </row>
    <row r="3680" spans="1:4" x14ac:dyDescent="0.3">
      <c r="A3680" s="3" t="s">
        <v>36</v>
      </c>
      <c r="B3680" s="50">
        <v>0.2</v>
      </c>
      <c r="C3680" s="7">
        <v>0</v>
      </c>
      <c r="D3680" s="6" t="str">
        <f t="shared" si="57"/>
        <v>No</v>
      </c>
    </row>
    <row r="3681" spans="1:4" x14ac:dyDescent="0.3">
      <c r="A3681" s="3" t="s">
        <v>36</v>
      </c>
      <c r="B3681" s="50">
        <v>2.7</v>
      </c>
      <c r="C3681" s="7">
        <v>0</v>
      </c>
      <c r="D3681" s="6" t="str">
        <f t="shared" si="57"/>
        <v>No</v>
      </c>
    </row>
    <row r="3682" spans="1:4" x14ac:dyDescent="0.3">
      <c r="A3682" s="3" t="s">
        <v>36</v>
      </c>
      <c r="B3682" s="50">
        <v>2.2000000000000002</v>
      </c>
      <c r="C3682" s="7">
        <v>0</v>
      </c>
      <c r="D3682" s="6" t="str">
        <f t="shared" si="57"/>
        <v>No</v>
      </c>
    </row>
    <row r="3683" spans="1:4" x14ac:dyDescent="0.3">
      <c r="A3683" s="3" t="s">
        <v>36</v>
      </c>
      <c r="B3683" s="50">
        <v>2.6</v>
      </c>
      <c r="C3683" s="7">
        <v>165</v>
      </c>
      <c r="D3683" s="6" t="str">
        <f t="shared" si="57"/>
        <v>Yes</v>
      </c>
    </row>
    <row r="3684" spans="1:4" x14ac:dyDescent="0.3">
      <c r="A3684" s="3" t="s">
        <v>36</v>
      </c>
      <c r="B3684" s="50">
        <v>4</v>
      </c>
      <c r="C3684" s="7">
        <v>0</v>
      </c>
      <c r="D3684" s="6" t="str">
        <f t="shared" si="57"/>
        <v>No</v>
      </c>
    </row>
    <row r="3685" spans="1:4" x14ac:dyDescent="0.3">
      <c r="A3685" s="3" t="s">
        <v>37</v>
      </c>
      <c r="B3685" s="50">
        <v>2.2000000000000002</v>
      </c>
      <c r="C3685" s="7">
        <v>0</v>
      </c>
      <c r="D3685" s="6" t="str">
        <f t="shared" si="57"/>
        <v>No</v>
      </c>
    </row>
    <row r="3686" spans="1:4" x14ac:dyDescent="0.3">
      <c r="A3686" s="3" t="s">
        <v>36</v>
      </c>
      <c r="B3686" s="50">
        <v>2.8</v>
      </c>
      <c r="C3686" s="7">
        <v>0</v>
      </c>
      <c r="D3686" s="6" t="str">
        <f t="shared" si="57"/>
        <v>No</v>
      </c>
    </row>
    <row r="3687" spans="1:4" x14ac:dyDescent="0.3">
      <c r="A3687" s="3" t="s">
        <v>36</v>
      </c>
      <c r="B3687" s="50">
        <v>0.1</v>
      </c>
      <c r="C3687" s="7">
        <v>145</v>
      </c>
      <c r="D3687" s="6" t="str">
        <f t="shared" si="57"/>
        <v>Yes</v>
      </c>
    </row>
    <row r="3688" spans="1:4" x14ac:dyDescent="0.3">
      <c r="A3688" s="3" t="s">
        <v>36</v>
      </c>
      <c r="B3688" s="50">
        <v>2.8</v>
      </c>
      <c r="C3688" s="7">
        <v>0</v>
      </c>
      <c r="D3688" s="6" t="str">
        <f t="shared" si="57"/>
        <v>No</v>
      </c>
    </row>
    <row r="3689" spans="1:4" x14ac:dyDescent="0.3">
      <c r="A3689" s="3" t="s">
        <v>37</v>
      </c>
      <c r="B3689" s="50">
        <v>1</v>
      </c>
      <c r="C3689" s="7">
        <v>295</v>
      </c>
      <c r="D3689" s="6" t="str">
        <f t="shared" si="57"/>
        <v>Yes</v>
      </c>
    </row>
    <row r="3690" spans="1:4" x14ac:dyDescent="0.3">
      <c r="A3690" s="3" t="s">
        <v>36</v>
      </c>
      <c r="B3690" s="50">
        <v>7.8</v>
      </c>
      <c r="C3690" s="7">
        <v>114</v>
      </c>
      <c r="D3690" s="6" t="str">
        <f t="shared" si="57"/>
        <v>Yes</v>
      </c>
    </row>
    <row r="3691" spans="1:4" x14ac:dyDescent="0.3">
      <c r="A3691" s="3" t="s">
        <v>36</v>
      </c>
      <c r="B3691" s="50">
        <v>4.5</v>
      </c>
      <c r="C3691" s="7">
        <v>204</v>
      </c>
      <c r="D3691" s="6" t="str">
        <f t="shared" si="57"/>
        <v>Yes</v>
      </c>
    </row>
    <row r="3692" spans="1:4" x14ac:dyDescent="0.3">
      <c r="A3692" s="3" t="s">
        <v>36</v>
      </c>
      <c r="B3692" s="50">
        <v>0.1</v>
      </c>
      <c r="C3692" s="7">
        <v>0</v>
      </c>
      <c r="D3692" s="6" t="str">
        <f t="shared" si="57"/>
        <v>No</v>
      </c>
    </row>
    <row r="3693" spans="1:4" x14ac:dyDescent="0.3">
      <c r="A3693" s="3" t="s">
        <v>36</v>
      </c>
      <c r="B3693" s="50">
        <v>0.1</v>
      </c>
      <c r="C3693" s="7">
        <v>0</v>
      </c>
      <c r="D3693" s="6" t="str">
        <f t="shared" si="57"/>
        <v>No</v>
      </c>
    </row>
    <row r="3694" spans="1:4" x14ac:dyDescent="0.3">
      <c r="A3694" s="3" t="s">
        <v>36</v>
      </c>
      <c r="B3694" s="50">
        <v>4.5999999999999996</v>
      </c>
      <c r="C3694" s="7">
        <v>255</v>
      </c>
      <c r="D3694" s="6" t="str">
        <f t="shared" si="57"/>
        <v>Yes</v>
      </c>
    </row>
    <row r="3695" spans="1:4" x14ac:dyDescent="0.3">
      <c r="A3695" s="3" t="s">
        <v>36</v>
      </c>
      <c r="B3695" s="50">
        <v>1.2</v>
      </c>
      <c r="C3695" s="7">
        <v>0</v>
      </c>
      <c r="D3695" s="6" t="str">
        <f t="shared" si="57"/>
        <v>No</v>
      </c>
    </row>
    <row r="3696" spans="1:4" x14ac:dyDescent="0.3">
      <c r="A3696" s="3" t="s">
        <v>36</v>
      </c>
      <c r="B3696" s="50">
        <v>1.67</v>
      </c>
      <c r="C3696" s="7">
        <v>0</v>
      </c>
      <c r="D3696" s="6" t="str">
        <f t="shared" si="57"/>
        <v>No</v>
      </c>
    </row>
    <row r="3697" spans="1:4" x14ac:dyDescent="0.3">
      <c r="A3697" s="3" t="s">
        <v>36</v>
      </c>
      <c r="B3697" s="50">
        <v>8.6</v>
      </c>
      <c r="C3697" s="7">
        <v>153</v>
      </c>
      <c r="D3697" s="6" t="str">
        <f t="shared" si="57"/>
        <v>Yes</v>
      </c>
    </row>
    <row r="3698" spans="1:4" x14ac:dyDescent="0.3">
      <c r="A3698" s="3" t="s">
        <v>36</v>
      </c>
      <c r="B3698" s="50">
        <v>0.2</v>
      </c>
      <c r="C3698" s="7">
        <v>0</v>
      </c>
      <c r="D3698" s="6" t="str">
        <f t="shared" si="57"/>
        <v>No</v>
      </c>
    </row>
    <row r="3699" spans="1:4" x14ac:dyDescent="0.3">
      <c r="A3699" s="3" t="s">
        <v>36</v>
      </c>
      <c r="B3699" s="50">
        <v>2.2000000000000002</v>
      </c>
      <c r="C3699" s="7">
        <v>0</v>
      </c>
      <c r="D3699" s="6" t="str">
        <f t="shared" si="57"/>
        <v>No</v>
      </c>
    </row>
    <row r="3700" spans="1:4" x14ac:dyDescent="0.3">
      <c r="A3700" s="3" t="s">
        <v>37</v>
      </c>
      <c r="B3700" s="50">
        <v>6.4</v>
      </c>
      <c r="C3700" s="7">
        <v>0</v>
      </c>
      <c r="D3700" s="6" t="str">
        <f t="shared" si="57"/>
        <v>No</v>
      </c>
    </row>
    <row r="3701" spans="1:4" x14ac:dyDescent="0.3">
      <c r="A3701" s="3" t="s">
        <v>36</v>
      </c>
      <c r="B3701" s="50">
        <v>0.8</v>
      </c>
      <c r="C3701" s="7">
        <v>0</v>
      </c>
      <c r="D3701" s="6" t="str">
        <f t="shared" si="57"/>
        <v>No</v>
      </c>
    </row>
    <row r="3702" spans="1:4" x14ac:dyDescent="0.3">
      <c r="A3702" s="3" t="s">
        <v>36</v>
      </c>
      <c r="B3702" s="50">
        <v>1.3</v>
      </c>
      <c r="C3702" s="7">
        <v>0</v>
      </c>
      <c r="D3702" s="6" t="str">
        <f t="shared" si="57"/>
        <v>No</v>
      </c>
    </row>
    <row r="3703" spans="1:4" x14ac:dyDescent="0.3">
      <c r="A3703" s="3" t="s">
        <v>36</v>
      </c>
      <c r="B3703" s="50">
        <v>2.8</v>
      </c>
      <c r="C3703" s="7">
        <v>205</v>
      </c>
      <c r="D3703" s="6" t="str">
        <f t="shared" si="57"/>
        <v>Yes</v>
      </c>
    </row>
    <row r="3704" spans="1:4" x14ac:dyDescent="0.3">
      <c r="A3704" s="3" t="s">
        <v>37</v>
      </c>
      <c r="B3704" s="50">
        <v>5.0999999999999996</v>
      </c>
      <c r="C3704" s="7">
        <v>0</v>
      </c>
      <c r="D3704" s="6" t="str">
        <f t="shared" si="57"/>
        <v>No</v>
      </c>
    </row>
    <row r="3705" spans="1:4" x14ac:dyDescent="0.3">
      <c r="A3705" s="3" t="s">
        <v>36</v>
      </c>
      <c r="B3705" s="50">
        <v>7.8</v>
      </c>
      <c r="C3705" s="7">
        <v>0</v>
      </c>
      <c r="D3705" s="6" t="str">
        <f t="shared" si="57"/>
        <v>No</v>
      </c>
    </row>
    <row r="3706" spans="1:4" x14ac:dyDescent="0.3">
      <c r="A3706" s="3" t="s">
        <v>36</v>
      </c>
      <c r="B3706" s="50">
        <v>0</v>
      </c>
      <c r="C3706" s="7">
        <v>184</v>
      </c>
      <c r="D3706" s="6" t="str">
        <f t="shared" si="57"/>
        <v>Yes</v>
      </c>
    </row>
    <row r="3707" spans="1:4" x14ac:dyDescent="0.3">
      <c r="A3707" s="3" t="s">
        <v>36</v>
      </c>
      <c r="B3707" s="50">
        <v>2</v>
      </c>
      <c r="C3707" s="7">
        <v>216</v>
      </c>
      <c r="D3707" s="6" t="str">
        <f t="shared" si="57"/>
        <v>Yes</v>
      </c>
    </row>
    <row r="3708" spans="1:4" x14ac:dyDescent="0.3">
      <c r="A3708" s="3" t="s">
        <v>36</v>
      </c>
      <c r="B3708" s="50">
        <v>0.3</v>
      </c>
      <c r="C3708" s="7">
        <v>99</v>
      </c>
      <c r="D3708" s="6" t="str">
        <f t="shared" si="57"/>
        <v>Yes</v>
      </c>
    </row>
    <row r="3709" spans="1:4" x14ac:dyDescent="0.3">
      <c r="A3709" s="3" t="s">
        <v>36</v>
      </c>
      <c r="B3709" s="50">
        <v>3.6</v>
      </c>
      <c r="C3709" s="7">
        <v>0</v>
      </c>
      <c r="D3709" s="6" t="str">
        <f t="shared" si="57"/>
        <v>No</v>
      </c>
    </row>
    <row r="3710" spans="1:4" x14ac:dyDescent="0.3">
      <c r="A3710" s="3" t="s">
        <v>36</v>
      </c>
      <c r="B3710" s="50">
        <v>0.67</v>
      </c>
      <c r="C3710" s="7">
        <v>0</v>
      </c>
      <c r="D3710" s="6" t="str">
        <f t="shared" si="57"/>
        <v>No</v>
      </c>
    </row>
    <row r="3711" spans="1:4" x14ac:dyDescent="0.3">
      <c r="A3711" s="3" t="s">
        <v>36</v>
      </c>
      <c r="B3711" s="50">
        <v>2.8</v>
      </c>
      <c r="C3711" s="7">
        <v>0</v>
      </c>
      <c r="D3711" s="6" t="str">
        <f t="shared" si="57"/>
        <v>No</v>
      </c>
    </row>
    <row r="3712" spans="1:4" x14ac:dyDescent="0.3">
      <c r="A3712" s="3" t="s">
        <v>36</v>
      </c>
      <c r="B3712" s="50">
        <v>2.8</v>
      </c>
      <c r="C3712" s="7">
        <v>0</v>
      </c>
      <c r="D3712" s="6" t="str">
        <f t="shared" si="57"/>
        <v>No</v>
      </c>
    </row>
    <row r="3713" spans="1:4" x14ac:dyDescent="0.3">
      <c r="A3713" s="3" t="s">
        <v>36</v>
      </c>
      <c r="B3713" s="50">
        <v>3</v>
      </c>
      <c r="C3713" s="7">
        <v>0</v>
      </c>
      <c r="D3713" s="6" t="str">
        <f t="shared" si="57"/>
        <v>No</v>
      </c>
    </row>
    <row r="3714" spans="1:4" x14ac:dyDescent="0.3">
      <c r="A3714" s="3" t="s">
        <v>36</v>
      </c>
      <c r="B3714" s="50">
        <v>3.8</v>
      </c>
      <c r="C3714" s="7">
        <v>0</v>
      </c>
      <c r="D3714" s="6" t="str">
        <f t="shared" si="57"/>
        <v>No</v>
      </c>
    </row>
    <row r="3715" spans="1:4" x14ac:dyDescent="0.3">
      <c r="A3715" s="3" t="s">
        <v>36</v>
      </c>
      <c r="B3715" s="50">
        <v>1.67</v>
      </c>
      <c r="C3715" s="7">
        <v>129</v>
      </c>
      <c r="D3715" s="6" t="str">
        <f t="shared" ref="D3715:D3778" si="58">IF(C3715=0,"No","Yes")</f>
        <v>Yes</v>
      </c>
    </row>
    <row r="3716" spans="1:4" x14ac:dyDescent="0.3">
      <c r="A3716" s="3" t="s">
        <v>36</v>
      </c>
      <c r="B3716" s="50">
        <v>2.8</v>
      </c>
      <c r="C3716" s="7">
        <v>0</v>
      </c>
      <c r="D3716" s="6" t="str">
        <f t="shared" si="58"/>
        <v>No</v>
      </c>
    </row>
    <row r="3717" spans="1:4" x14ac:dyDescent="0.3">
      <c r="A3717" s="3" t="s">
        <v>36</v>
      </c>
      <c r="B3717" s="50">
        <v>1.7</v>
      </c>
      <c r="C3717" s="7">
        <v>124</v>
      </c>
      <c r="D3717" s="6" t="str">
        <f t="shared" si="58"/>
        <v>Yes</v>
      </c>
    </row>
    <row r="3718" spans="1:4" x14ac:dyDescent="0.3">
      <c r="A3718" s="3" t="s">
        <v>36</v>
      </c>
      <c r="B3718" s="50">
        <v>2.1</v>
      </c>
      <c r="C3718" s="7">
        <v>0</v>
      </c>
      <c r="D3718" s="6" t="str">
        <f t="shared" si="58"/>
        <v>No</v>
      </c>
    </row>
    <row r="3719" spans="1:4" x14ac:dyDescent="0.3">
      <c r="A3719" s="3" t="s">
        <v>36</v>
      </c>
      <c r="B3719" s="50">
        <v>1.2</v>
      </c>
      <c r="C3719" s="7">
        <v>0</v>
      </c>
      <c r="D3719" s="6" t="str">
        <f t="shared" si="58"/>
        <v>No</v>
      </c>
    </row>
    <row r="3720" spans="1:4" x14ac:dyDescent="0.3">
      <c r="A3720" s="3" t="s">
        <v>36</v>
      </c>
      <c r="B3720" s="50">
        <v>1</v>
      </c>
      <c r="C3720" s="7">
        <v>0</v>
      </c>
      <c r="D3720" s="6" t="str">
        <f t="shared" si="58"/>
        <v>No</v>
      </c>
    </row>
    <row r="3721" spans="1:4" x14ac:dyDescent="0.3">
      <c r="A3721" s="3" t="s">
        <v>36</v>
      </c>
      <c r="B3721" s="50">
        <v>2</v>
      </c>
      <c r="C3721" s="7">
        <v>153</v>
      </c>
      <c r="D3721" s="6" t="str">
        <f t="shared" si="58"/>
        <v>Yes</v>
      </c>
    </row>
    <row r="3722" spans="1:4" x14ac:dyDescent="0.3">
      <c r="A3722" s="3" t="s">
        <v>36</v>
      </c>
      <c r="B3722" s="50">
        <v>1</v>
      </c>
      <c r="C3722" s="7">
        <v>130</v>
      </c>
      <c r="D3722" s="6" t="str">
        <f t="shared" si="58"/>
        <v>Yes</v>
      </c>
    </row>
    <row r="3723" spans="1:4" x14ac:dyDescent="0.3">
      <c r="A3723" s="3" t="s">
        <v>37</v>
      </c>
      <c r="B3723" s="50">
        <v>3</v>
      </c>
      <c r="C3723" s="7">
        <v>0</v>
      </c>
      <c r="D3723" s="6" t="str">
        <f t="shared" si="58"/>
        <v>No</v>
      </c>
    </row>
    <row r="3724" spans="1:4" x14ac:dyDescent="0.3">
      <c r="A3724" s="3" t="s">
        <v>36</v>
      </c>
      <c r="B3724" s="50">
        <v>0</v>
      </c>
      <c r="C3724" s="7">
        <v>0</v>
      </c>
      <c r="D3724" s="6" t="str">
        <f t="shared" si="58"/>
        <v>No</v>
      </c>
    </row>
    <row r="3725" spans="1:4" x14ac:dyDescent="0.3">
      <c r="A3725" s="3" t="s">
        <v>36</v>
      </c>
      <c r="B3725" s="50">
        <v>1.2</v>
      </c>
      <c r="C3725" s="7">
        <v>82</v>
      </c>
      <c r="D3725" s="6" t="str">
        <f t="shared" si="58"/>
        <v>Yes</v>
      </c>
    </row>
    <row r="3726" spans="1:4" x14ac:dyDescent="0.3">
      <c r="A3726" s="3" t="s">
        <v>36</v>
      </c>
      <c r="B3726" s="50">
        <v>2.7</v>
      </c>
      <c r="C3726" s="7">
        <v>0</v>
      </c>
      <c r="D3726" s="6" t="str">
        <f t="shared" si="58"/>
        <v>No</v>
      </c>
    </row>
    <row r="3727" spans="1:4" x14ac:dyDescent="0.3">
      <c r="A3727" s="3" t="s">
        <v>36</v>
      </c>
      <c r="B3727" s="50">
        <v>0.2</v>
      </c>
      <c r="C3727" s="7">
        <v>0</v>
      </c>
      <c r="D3727" s="6" t="str">
        <f t="shared" si="58"/>
        <v>No</v>
      </c>
    </row>
    <row r="3728" spans="1:4" x14ac:dyDescent="0.3">
      <c r="A3728" s="3" t="s">
        <v>36</v>
      </c>
      <c r="B3728" s="50">
        <v>2.7</v>
      </c>
      <c r="C3728" s="7">
        <v>0</v>
      </c>
      <c r="D3728" s="6" t="str">
        <f t="shared" si="58"/>
        <v>No</v>
      </c>
    </row>
    <row r="3729" spans="1:4" x14ac:dyDescent="0.3">
      <c r="A3729" s="3" t="s">
        <v>36</v>
      </c>
      <c r="B3729" s="50">
        <v>1</v>
      </c>
      <c r="C3729" s="7">
        <v>0</v>
      </c>
      <c r="D3729" s="6" t="str">
        <f t="shared" si="58"/>
        <v>No</v>
      </c>
    </row>
    <row r="3730" spans="1:4" x14ac:dyDescent="0.3">
      <c r="A3730" s="3" t="s">
        <v>36</v>
      </c>
      <c r="B3730" s="50">
        <v>0.6</v>
      </c>
      <c r="C3730" s="7">
        <v>104</v>
      </c>
      <c r="D3730" s="6" t="str">
        <f t="shared" si="58"/>
        <v>Yes</v>
      </c>
    </row>
    <row r="3731" spans="1:4" x14ac:dyDescent="0.3">
      <c r="A3731" s="3" t="s">
        <v>36</v>
      </c>
      <c r="B3731" s="50">
        <v>1.1000000000000001</v>
      </c>
      <c r="C3731" s="7">
        <v>0</v>
      </c>
      <c r="D3731" s="6" t="str">
        <f t="shared" si="58"/>
        <v>No</v>
      </c>
    </row>
    <row r="3732" spans="1:4" x14ac:dyDescent="0.3">
      <c r="A3732" s="3" t="s">
        <v>36</v>
      </c>
      <c r="B3732" s="50">
        <v>2</v>
      </c>
      <c r="C3732" s="7">
        <v>149</v>
      </c>
      <c r="D3732" s="6" t="str">
        <f t="shared" si="58"/>
        <v>Yes</v>
      </c>
    </row>
    <row r="3733" spans="1:4" x14ac:dyDescent="0.3">
      <c r="A3733" s="3" t="s">
        <v>36</v>
      </c>
      <c r="B3733" s="50">
        <v>1.4</v>
      </c>
      <c r="C3733" s="7">
        <v>0</v>
      </c>
      <c r="D3733" s="6" t="str">
        <f t="shared" si="58"/>
        <v>No</v>
      </c>
    </row>
    <row r="3734" spans="1:4" x14ac:dyDescent="0.3">
      <c r="A3734" s="3" t="s">
        <v>36</v>
      </c>
      <c r="B3734" s="50">
        <v>2.1</v>
      </c>
      <c r="C3734" s="7">
        <v>0</v>
      </c>
      <c r="D3734" s="6" t="str">
        <f t="shared" si="58"/>
        <v>No</v>
      </c>
    </row>
    <row r="3735" spans="1:4" x14ac:dyDescent="0.3">
      <c r="A3735" s="3" t="s">
        <v>36</v>
      </c>
      <c r="B3735" s="50">
        <v>1</v>
      </c>
      <c r="C3735" s="7">
        <v>0</v>
      </c>
      <c r="D3735" s="6" t="str">
        <f t="shared" si="58"/>
        <v>No</v>
      </c>
    </row>
    <row r="3736" spans="1:4" x14ac:dyDescent="0.3">
      <c r="A3736" s="3" t="s">
        <v>36</v>
      </c>
      <c r="B3736" s="50">
        <v>0.3</v>
      </c>
      <c r="C3736" s="7">
        <v>0</v>
      </c>
      <c r="D3736" s="6" t="str">
        <f t="shared" si="58"/>
        <v>No</v>
      </c>
    </row>
    <row r="3737" spans="1:4" x14ac:dyDescent="0.3">
      <c r="A3737" s="3" t="s">
        <v>36</v>
      </c>
      <c r="B3737" s="50">
        <v>2</v>
      </c>
      <c r="C3737" s="7">
        <v>0</v>
      </c>
      <c r="D3737" s="6" t="str">
        <f t="shared" si="58"/>
        <v>No</v>
      </c>
    </row>
    <row r="3738" spans="1:4" x14ac:dyDescent="0.3">
      <c r="A3738" s="3" t="s">
        <v>36</v>
      </c>
      <c r="B3738" s="50">
        <v>0.67</v>
      </c>
      <c r="C3738" s="7">
        <v>103</v>
      </c>
      <c r="D3738" s="6" t="str">
        <f t="shared" si="58"/>
        <v>Yes</v>
      </c>
    </row>
    <row r="3739" spans="1:4" x14ac:dyDescent="0.3">
      <c r="A3739" s="3" t="s">
        <v>36</v>
      </c>
      <c r="B3739" s="50">
        <v>1.3</v>
      </c>
      <c r="C3739" s="7">
        <v>0</v>
      </c>
      <c r="D3739" s="6" t="str">
        <f t="shared" si="58"/>
        <v>No</v>
      </c>
    </row>
    <row r="3740" spans="1:4" x14ac:dyDescent="0.3">
      <c r="A3740" s="3" t="s">
        <v>36</v>
      </c>
      <c r="B3740" s="50">
        <v>0.9</v>
      </c>
      <c r="C3740" s="7">
        <v>0</v>
      </c>
      <c r="D3740" s="6" t="str">
        <f t="shared" si="58"/>
        <v>No</v>
      </c>
    </row>
    <row r="3741" spans="1:4" x14ac:dyDescent="0.3">
      <c r="A3741" s="3" t="s">
        <v>36</v>
      </c>
      <c r="B3741" s="50">
        <v>1</v>
      </c>
      <c r="C3741" s="7">
        <v>124</v>
      </c>
      <c r="D3741" s="6" t="str">
        <f t="shared" si="58"/>
        <v>Yes</v>
      </c>
    </row>
    <row r="3742" spans="1:4" x14ac:dyDescent="0.3">
      <c r="A3742" s="3" t="s">
        <v>36</v>
      </c>
      <c r="B3742" s="50">
        <v>3</v>
      </c>
      <c r="C3742" s="7">
        <v>458</v>
      </c>
      <c r="D3742" s="6" t="str">
        <f t="shared" si="58"/>
        <v>Yes</v>
      </c>
    </row>
    <row r="3743" spans="1:4" x14ac:dyDescent="0.3">
      <c r="A3743" s="3" t="s">
        <v>36</v>
      </c>
      <c r="B3743" s="50">
        <v>7.8</v>
      </c>
      <c r="C3743" s="7">
        <v>0</v>
      </c>
      <c r="D3743" s="6" t="str">
        <f t="shared" si="58"/>
        <v>No</v>
      </c>
    </row>
    <row r="3744" spans="1:4" x14ac:dyDescent="0.3">
      <c r="A3744" s="3" t="s">
        <v>36</v>
      </c>
      <c r="B3744" s="50">
        <v>2.2000000000000002</v>
      </c>
      <c r="C3744" s="7">
        <v>0</v>
      </c>
      <c r="D3744" s="6" t="str">
        <f t="shared" si="58"/>
        <v>No</v>
      </c>
    </row>
    <row r="3745" spans="1:4" x14ac:dyDescent="0.3">
      <c r="A3745" s="3" t="s">
        <v>36</v>
      </c>
      <c r="B3745" s="50">
        <v>7.8</v>
      </c>
      <c r="C3745" s="7">
        <v>0</v>
      </c>
      <c r="D3745" s="6" t="str">
        <f t="shared" si="58"/>
        <v>No</v>
      </c>
    </row>
    <row r="3746" spans="1:4" x14ac:dyDescent="0.3">
      <c r="A3746" s="3" t="s">
        <v>36</v>
      </c>
      <c r="B3746" s="50">
        <v>2.2000000000000002</v>
      </c>
      <c r="C3746" s="7">
        <v>322</v>
      </c>
      <c r="D3746" s="6" t="str">
        <f t="shared" si="58"/>
        <v>Yes</v>
      </c>
    </row>
    <row r="3747" spans="1:4" x14ac:dyDescent="0.3">
      <c r="A3747" s="3" t="s">
        <v>36</v>
      </c>
      <c r="B3747" s="50">
        <v>1.67</v>
      </c>
      <c r="C3747" s="7">
        <v>0</v>
      </c>
      <c r="D3747" s="6" t="str">
        <f t="shared" si="58"/>
        <v>No</v>
      </c>
    </row>
    <row r="3748" spans="1:4" x14ac:dyDescent="0.3">
      <c r="A3748" s="3" t="s">
        <v>37</v>
      </c>
      <c r="B3748" s="50">
        <v>4</v>
      </c>
      <c r="C3748" s="7">
        <v>0</v>
      </c>
      <c r="D3748" s="6" t="str">
        <f t="shared" si="58"/>
        <v>No</v>
      </c>
    </row>
    <row r="3749" spans="1:4" x14ac:dyDescent="0.3">
      <c r="A3749" s="3" t="s">
        <v>36</v>
      </c>
      <c r="B3749" s="50">
        <v>1.3</v>
      </c>
      <c r="C3749" s="7">
        <v>115</v>
      </c>
      <c r="D3749" s="6" t="str">
        <f t="shared" si="58"/>
        <v>Yes</v>
      </c>
    </row>
    <row r="3750" spans="1:4" x14ac:dyDescent="0.3">
      <c r="A3750" s="3" t="s">
        <v>36</v>
      </c>
      <c r="B3750" s="50">
        <v>2</v>
      </c>
      <c r="C3750" s="7">
        <v>0</v>
      </c>
      <c r="D3750" s="6" t="str">
        <f t="shared" si="58"/>
        <v>No</v>
      </c>
    </row>
    <row r="3751" spans="1:4" x14ac:dyDescent="0.3">
      <c r="A3751" s="3" t="s">
        <v>36</v>
      </c>
      <c r="B3751" s="50">
        <v>1</v>
      </c>
      <c r="C3751" s="7">
        <v>75</v>
      </c>
      <c r="D3751" s="6" t="str">
        <f t="shared" si="58"/>
        <v>Yes</v>
      </c>
    </row>
    <row r="3752" spans="1:4" x14ac:dyDescent="0.3">
      <c r="A3752" s="3" t="s">
        <v>36</v>
      </c>
      <c r="B3752" s="50">
        <v>0.1</v>
      </c>
      <c r="C3752" s="7">
        <v>0</v>
      </c>
      <c r="D3752" s="6" t="str">
        <f t="shared" si="58"/>
        <v>No</v>
      </c>
    </row>
    <row r="3753" spans="1:4" x14ac:dyDescent="0.3">
      <c r="A3753" s="3" t="s">
        <v>36</v>
      </c>
      <c r="B3753" s="50">
        <v>2.6</v>
      </c>
      <c r="C3753" s="7">
        <v>0</v>
      </c>
      <c r="D3753" s="6" t="str">
        <f t="shared" si="58"/>
        <v>No</v>
      </c>
    </row>
    <row r="3754" spans="1:4" x14ac:dyDescent="0.3">
      <c r="A3754" s="3" t="s">
        <v>36</v>
      </c>
      <c r="B3754" s="50">
        <v>1.3</v>
      </c>
      <c r="C3754" s="7">
        <v>0</v>
      </c>
      <c r="D3754" s="6" t="str">
        <f t="shared" si="58"/>
        <v>No</v>
      </c>
    </row>
    <row r="3755" spans="1:4" x14ac:dyDescent="0.3">
      <c r="A3755" s="3" t="s">
        <v>36</v>
      </c>
      <c r="B3755" s="50">
        <v>1</v>
      </c>
      <c r="C3755" s="7">
        <v>163</v>
      </c>
      <c r="D3755" s="6" t="str">
        <f t="shared" si="58"/>
        <v>Yes</v>
      </c>
    </row>
    <row r="3756" spans="1:4" x14ac:dyDescent="0.3">
      <c r="A3756" s="3" t="s">
        <v>36</v>
      </c>
      <c r="B3756" s="50">
        <v>1</v>
      </c>
      <c r="C3756" s="7">
        <v>0</v>
      </c>
      <c r="D3756" s="6" t="str">
        <f t="shared" si="58"/>
        <v>No</v>
      </c>
    </row>
    <row r="3757" spans="1:4" x14ac:dyDescent="0.3">
      <c r="A3757" s="3" t="s">
        <v>36</v>
      </c>
      <c r="B3757" s="50">
        <v>2.4</v>
      </c>
      <c r="C3757" s="7">
        <v>0</v>
      </c>
      <c r="D3757" s="6" t="str">
        <f t="shared" si="58"/>
        <v>No</v>
      </c>
    </row>
    <row r="3758" spans="1:4" x14ac:dyDescent="0.3">
      <c r="A3758" s="3" t="s">
        <v>36</v>
      </c>
      <c r="B3758" s="50">
        <v>0.2</v>
      </c>
      <c r="C3758" s="7">
        <v>0</v>
      </c>
      <c r="D3758" s="6" t="str">
        <f t="shared" si="58"/>
        <v>No</v>
      </c>
    </row>
    <row r="3759" spans="1:4" x14ac:dyDescent="0.3">
      <c r="A3759" s="3" t="s">
        <v>37</v>
      </c>
      <c r="B3759" s="50">
        <v>0.3</v>
      </c>
      <c r="C3759" s="7">
        <v>229</v>
      </c>
      <c r="D3759" s="6" t="str">
        <f t="shared" si="58"/>
        <v>Yes</v>
      </c>
    </row>
    <row r="3760" spans="1:4" x14ac:dyDescent="0.3">
      <c r="A3760" s="3" t="s">
        <v>36</v>
      </c>
      <c r="B3760" s="50">
        <v>2.5</v>
      </c>
      <c r="C3760" s="7">
        <v>0</v>
      </c>
      <c r="D3760" s="6" t="str">
        <f t="shared" si="58"/>
        <v>No</v>
      </c>
    </row>
    <row r="3761" spans="1:4" x14ac:dyDescent="0.3">
      <c r="A3761" s="3" t="s">
        <v>36</v>
      </c>
      <c r="B3761" s="50">
        <v>0.6</v>
      </c>
      <c r="C3761" s="7">
        <v>0</v>
      </c>
      <c r="D3761" s="6" t="str">
        <f t="shared" si="58"/>
        <v>No</v>
      </c>
    </row>
    <row r="3762" spans="1:4" x14ac:dyDescent="0.3">
      <c r="A3762" s="3" t="s">
        <v>36</v>
      </c>
      <c r="B3762" s="50">
        <v>1</v>
      </c>
      <c r="C3762" s="7">
        <v>0</v>
      </c>
      <c r="D3762" s="6" t="str">
        <f t="shared" si="58"/>
        <v>No</v>
      </c>
    </row>
    <row r="3763" spans="1:4" x14ac:dyDescent="0.3">
      <c r="A3763" s="3" t="s">
        <v>36</v>
      </c>
      <c r="B3763" s="50">
        <v>0.4</v>
      </c>
      <c r="C3763" s="7">
        <v>0</v>
      </c>
      <c r="D3763" s="6" t="str">
        <f t="shared" si="58"/>
        <v>No</v>
      </c>
    </row>
    <row r="3764" spans="1:4" x14ac:dyDescent="0.3">
      <c r="A3764" s="3" t="s">
        <v>36</v>
      </c>
      <c r="B3764" s="50">
        <v>4</v>
      </c>
      <c r="C3764" s="7">
        <v>0</v>
      </c>
      <c r="D3764" s="6" t="str">
        <f t="shared" si="58"/>
        <v>No</v>
      </c>
    </row>
    <row r="3765" spans="1:4" x14ac:dyDescent="0.3">
      <c r="A3765" s="3" t="s">
        <v>36</v>
      </c>
      <c r="B3765" s="50">
        <v>3.4</v>
      </c>
      <c r="C3765" s="7">
        <v>0</v>
      </c>
      <c r="D3765" s="6" t="str">
        <f t="shared" si="58"/>
        <v>No</v>
      </c>
    </row>
    <row r="3766" spans="1:4" x14ac:dyDescent="0.3">
      <c r="A3766" s="3" t="s">
        <v>36</v>
      </c>
      <c r="B3766" s="50">
        <v>8.6</v>
      </c>
      <c r="C3766" s="7">
        <v>357</v>
      </c>
      <c r="D3766" s="6" t="str">
        <f t="shared" si="58"/>
        <v>Yes</v>
      </c>
    </row>
    <row r="3767" spans="1:4" x14ac:dyDescent="0.3">
      <c r="A3767" s="3" t="s">
        <v>36</v>
      </c>
      <c r="B3767" s="50">
        <v>1.7</v>
      </c>
      <c r="C3767" s="7">
        <v>0</v>
      </c>
      <c r="D3767" s="6" t="str">
        <f t="shared" si="58"/>
        <v>No</v>
      </c>
    </row>
    <row r="3768" spans="1:4" x14ac:dyDescent="0.3">
      <c r="A3768" s="3" t="s">
        <v>36</v>
      </c>
      <c r="B3768" s="50">
        <v>0</v>
      </c>
      <c r="C3768" s="7">
        <v>174</v>
      </c>
      <c r="D3768" s="6" t="str">
        <f t="shared" si="58"/>
        <v>Yes</v>
      </c>
    </row>
    <row r="3769" spans="1:4" x14ac:dyDescent="0.3">
      <c r="A3769" s="3" t="s">
        <v>36</v>
      </c>
      <c r="B3769" s="50">
        <v>0</v>
      </c>
      <c r="C3769" s="7">
        <v>76</v>
      </c>
      <c r="D3769" s="6" t="str">
        <f t="shared" si="58"/>
        <v>Yes</v>
      </c>
    </row>
    <row r="3770" spans="1:4" x14ac:dyDescent="0.3">
      <c r="A3770" s="3" t="s">
        <v>37</v>
      </c>
      <c r="B3770" s="50">
        <v>4.5</v>
      </c>
      <c r="C3770" s="7">
        <v>0</v>
      </c>
      <c r="D3770" s="6" t="str">
        <f t="shared" si="58"/>
        <v>No</v>
      </c>
    </row>
    <row r="3771" spans="1:4" x14ac:dyDescent="0.3">
      <c r="A3771" s="3" t="s">
        <v>36</v>
      </c>
      <c r="B3771" s="50">
        <v>0.7</v>
      </c>
      <c r="C3771" s="7">
        <v>0</v>
      </c>
      <c r="D3771" s="6" t="str">
        <f t="shared" si="58"/>
        <v>No</v>
      </c>
    </row>
    <row r="3772" spans="1:4" x14ac:dyDescent="0.3">
      <c r="A3772" s="3" t="s">
        <v>36</v>
      </c>
      <c r="B3772" s="50">
        <v>2.2999999999999998</v>
      </c>
      <c r="C3772" s="7">
        <v>285</v>
      </c>
      <c r="D3772" s="6" t="str">
        <f t="shared" si="58"/>
        <v>Yes</v>
      </c>
    </row>
    <row r="3773" spans="1:4" x14ac:dyDescent="0.3">
      <c r="A3773" s="3" t="s">
        <v>36</v>
      </c>
      <c r="B3773" s="50">
        <v>1.3</v>
      </c>
      <c r="C3773" s="7">
        <v>0</v>
      </c>
      <c r="D3773" s="6" t="str">
        <f t="shared" si="58"/>
        <v>No</v>
      </c>
    </row>
    <row r="3774" spans="1:4" x14ac:dyDescent="0.3">
      <c r="A3774" s="3" t="s">
        <v>36</v>
      </c>
      <c r="B3774" s="50">
        <v>1.7</v>
      </c>
      <c r="C3774" s="7">
        <v>87</v>
      </c>
      <c r="D3774" s="6" t="str">
        <f t="shared" si="58"/>
        <v>Yes</v>
      </c>
    </row>
    <row r="3775" spans="1:4" x14ac:dyDescent="0.3">
      <c r="A3775" s="3" t="s">
        <v>36</v>
      </c>
      <c r="B3775" s="50">
        <v>1.8</v>
      </c>
      <c r="C3775" s="7">
        <v>0</v>
      </c>
      <c r="D3775" s="6" t="str">
        <f t="shared" si="58"/>
        <v>No</v>
      </c>
    </row>
    <row r="3776" spans="1:4" x14ac:dyDescent="0.3">
      <c r="A3776" s="3" t="s">
        <v>36</v>
      </c>
      <c r="B3776" s="50">
        <v>2.8</v>
      </c>
      <c r="C3776" s="7">
        <v>0</v>
      </c>
      <c r="D3776" s="6" t="str">
        <f t="shared" si="58"/>
        <v>No</v>
      </c>
    </row>
    <row r="3777" spans="1:4" x14ac:dyDescent="0.3">
      <c r="A3777" s="3" t="s">
        <v>36</v>
      </c>
      <c r="B3777" s="50">
        <v>2.1</v>
      </c>
      <c r="C3777" s="7">
        <v>182</v>
      </c>
      <c r="D3777" s="6" t="str">
        <f t="shared" si="58"/>
        <v>Yes</v>
      </c>
    </row>
    <row r="3778" spans="1:4" x14ac:dyDescent="0.3">
      <c r="A3778" s="3" t="s">
        <v>36</v>
      </c>
      <c r="B3778" s="50">
        <v>1.5</v>
      </c>
      <c r="C3778" s="7">
        <v>0</v>
      </c>
      <c r="D3778" s="6" t="str">
        <f t="shared" si="58"/>
        <v>No</v>
      </c>
    </row>
    <row r="3779" spans="1:4" x14ac:dyDescent="0.3">
      <c r="A3779" s="3" t="s">
        <v>37</v>
      </c>
      <c r="B3779" s="50">
        <v>0.8</v>
      </c>
      <c r="C3779" s="7">
        <v>0</v>
      </c>
      <c r="D3779" s="6" t="str">
        <f t="shared" ref="D3779:D3842" si="59">IF(C3779=0,"No","Yes")</f>
        <v>No</v>
      </c>
    </row>
    <row r="3780" spans="1:4" x14ac:dyDescent="0.3">
      <c r="A3780" s="3" t="s">
        <v>36</v>
      </c>
      <c r="B3780" s="50">
        <v>8.6</v>
      </c>
      <c r="C3780" s="7">
        <v>0</v>
      </c>
      <c r="D3780" s="6" t="str">
        <f t="shared" si="59"/>
        <v>No</v>
      </c>
    </row>
    <row r="3781" spans="1:4" x14ac:dyDescent="0.3">
      <c r="A3781" s="3" t="s">
        <v>36</v>
      </c>
      <c r="B3781" s="50">
        <v>2.6</v>
      </c>
      <c r="C3781" s="7">
        <v>0</v>
      </c>
      <c r="D3781" s="6" t="str">
        <f t="shared" si="59"/>
        <v>No</v>
      </c>
    </row>
    <row r="3782" spans="1:4" x14ac:dyDescent="0.3">
      <c r="A3782" s="3" t="s">
        <v>36</v>
      </c>
      <c r="B3782" s="50">
        <v>2.1</v>
      </c>
      <c r="C3782" s="7">
        <v>0</v>
      </c>
      <c r="D3782" s="6" t="str">
        <f t="shared" si="59"/>
        <v>No</v>
      </c>
    </row>
    <row r="3783" spans="1:4" x14ac:dyDescent="0.3">
      <c r="A3783" s="3" t="s">
        <v>36</v>
      </c>
      <c r="B3783" s="50">
        <v>1.3</v>
      </c>
      <c r="C3783" s="7">
        <v>0</v>
      </c>
      <c r="D3783" s="6" t="str">
        <f t="shared" si="59"/>
        <v>No</v>
      </c>
    </row>
    <row r="3784" spans="1:4" x14ac:dyDescent="0.3">
      <c r="A3784" s="3" t="s">
        <v>36</v>
      </c>
      <c r="B3784" s="50">
        <v>2.8</v>
      </c>
      <c r="C3784" s="7">
        <v>240</v>
      </c>
      <c r="D3784" s="6" t="str">
        <f t="shared" si="59"/>
        <v>Yes</v>
      </c>
    </row>
    <row r="3785" spans="1:4" x14ac:dyDescent="0.3">
      <c r="A3785" s="3" t="s">
        <v>36</v>
      </c>
      <c r="B3785" s="50">
        <v>2.2999999999999998</v>
      </c>
      <c r="C3785" s="7">
        <v>0</v>
      </c>
      <c r="D3785" s="6" t="str">
        <f t="shared" si="59"/>
        <v>No</v>
      </c>
    </row>
    <row r="3786" spans="1:4" x14ac:dyDescent="0.3">
      <c r="A3786" s="3" t="s">
        <v>36</v>
      </c>
      <c r="B3786" s="50">
        <v>2.4</v>
      </c>
      <c r="C3786" s="7">
        <v>0</v>
      </c>
      <c r="D3786" s="6" t="str">
        <f t="shared" si="59"/>
        <v>No</v>
      </c>
    </row>
    <row r="3787" spans="1:4" x14ac:dyDescent="0.3">
      <c r="A3787" s="3" t="s">
        <v>36</v>
      </c>
      <c r="B3787" s="50">
        <v>1</v>
      </c>
      <c r="C3787" s="7">
        <v>0</v>
      </c>
      <c r="D3787" s="6" t="str">
        <f t="shared" si="59"/>
        <v>No</v>
      </c>
    </row>
    <row r="3788" spans="1:4" x14ac:dyDescent="0.3">
      <c r="A3788" s="3" t="s">
        <v>36</v>
      </c>
      <c r="B3788" s="50">
        <v>1</v>
      </c>
      <c r="C3788" s="7">
        <v>0</v>
      </c>
      <c r="D3788" s="6" t="str">
        <f t="shared" si="59"/>
        <v>No</v>
      </c>
    </row>
    <row r="3789" spans="1:4" x14ac:dyDescent="0.3">
      <c r="A3789" s="3" t="s">
        <v>37</v>
      </c>
      <c r="B3789" s="50">
        <v>10</v>
      </c>
      <c r="C3789" s="7">
        <v>0</v>
      </c>
      <c r="D3789" s="6" t="str">
        <f t="shared" si="59"/>
        <v>No</v>
      </c>
    </row>
    <row r="3790" spans="1:4" x14ac:dyDescent="0.3">
      <c r="A3790" s="3" t="s">
        <v>36</v>
      </c>
      <c r="B3790" s="50">
        <v>0.9</v>
      </c>
      <c r="C3790" s="7">
        <v>89</v>
      </c>
      <c r="D3790" s="6" t="str">
        <f t="shared" si="59"/>
        <v>Yes</v>
      </c>
    </row>
    <row r="3791" spans="1:4" x14ac:dyDescent="0.3">
      <c r="A3791" s="3" t="s">
        <v>36</v>
      </c>
      <c r="B3791" s="50">
        <v>0.7</v>
      </c>
      <c r="C3791" s="7">
        <v>232</v>
      </c>
      <c r="D3791" s="6" t="str">
        <f t="shared" si="59"/>
        <v>Yes</v>
      </c>
    </row>
    <row r="3792" spans="1:4" x14ac:dyDescent="0.3">
      <c r="A3792" s="3" t="s">
        <v>36</v>
      </c>
      <c r="B3792" s="50">
        <v>2.7</v>
      </c>
      <c r="C3792" s="7">
        <v>0</v>
      </c>
      <c r="D3792" s="6" t="str">
        <f t="shared" si="59"/>
        <v>No</v>
      </c>
    </row>
    <row r="3793" spans="1:4" x14ac:dyDescent="0.3">
      <c r="A3793" s="3" t="s">
        <v>36</v>
      </c>
      <c r="B3793" s="50">
        <v>1.5</v>
      </c>
      <c r="C3793" s="7">
        <v>0</v>
      </c>
      <c r="D3793" s="6" t="str">
        <f t="shared" si="59"/>
        <v>No</v>
      </c>
    </row>
    <row r="3794" spans="1:4" x14ac:dyDescent="0.3">
      <c r="A3794" s="3" t="s">
        <v>37</v>
      </c>
      <c r="B3794" s="50">
        <v>3.1</v>
      </c>
      <c r="C3794" s="7">
        <v>266</v>
      </c>
      <c r="D3794" s="6" t="str">
        <f t="shared" si="59"/>
        <v>Yes</v>
      </c>
    </row>
    <row r="3795" spans="1:4" x14ac:dyDescent="0.3">
      <c r="A3795" s="3" t="s">
        <v>36</v>
      </c>
      <c r="B3795" s="50">
        <v>0.7</v>
      </c>
      <c r="C3795" s="7">
        <v>0</v>
      </c>
      <c r="D3795" s="6" t="str">
        <f t="shared" si="59"/>
        <v>No</v>
      </c>
    </row>
    <row r="3796" spans="1:4" x14ac:dyDescent="0.3">
      <c r="A3796" s="3" t="s">
        <v>36</v>
      </c>
      <c r="B3796" s="50">
        <v>2.6</v>
      </c>
      <c r="C3796" s="7">
        <v>0</v>
      </c>
      <c r="D3796" s="6" t="str">
        <f t="shared" si="59"/>
        <v>No</v>
      </c>
    </row>
    <row r="3797" spans="1:4" x14ac:dyDescent="0.3">
      <c r="A3797" s="3" t="s">
        <v>36</v>
      </c>
      <c r="B3797" s="50">
        <v>0.4</v>
      </c>
      <c r="C3797" s="7">
        <v>0</v>
      </c>
      <c r="D3797" s="6" t="str">
        <f t="shared" si="59"/>
        <v>No</v>
      </c>
    </row>
    <row r="3798" spans="1:4" x14ac:dyDescent="0.3">
      <c r="A3798" s="3" t="s">
        <v>36</v>
      </c>
      <c r="B3798" s="50">
        <v>0.2</v>
      </c>
      <c r="C3798" s="7">
        <v>0</v>
      </c>
      <c r="D3798" s="6" t="str">
        <f t="shared" si="59"/>
        <v>No</v>
      </c>
    </row>
    <row r="3799" spans="1:4" x14ac:dyDescent="0.3">
      <c r="A3799" s="3" t="s">
        <v>36</v>
      </c>
      <c r="B3799" s="50">
        <v>1.8</v>
      </c>
      <c r="C3799" s="7">
        <v>0</v>
      </c>
      <c r="D3799" s="6" t="str">
        <f t="shared" si="59"/>
        <v>No</v>
      </c>
    </row>
    <row r="3800" spans="1:4" x14ac:dyDescent="0.3">
      <c r="A3800" s="3" t="s">
        <v>36</v>
      </c>
      <c r="B3800" s="50">
        <v>4.5999999999999996</v>
      </c>
      <c r="C3800" s="7">
        <v>0</v>
      </c>
      <c r="D3800" s="6" t="str">
        <f t="shared" si="59"/>
        <v>No</v>
      </c>
    </row>
    <row r="3801" spans="1:4" x14ac:dyDescent="0.3">
      <c r="A3801" s="3" t="s">
        <v>36</v>
      </c>
      <c r="B3801" s="50">
        <v>4.5999999999999996</v>
      </c>
      <c r="C3801" s="7">
        <v>0</v>
      </c>
      <c r="D3801" s="6" t="str">
        <f t="shared" si="59"/>
        <v>No</v>
      </c>
    </row>
    <row r="3802" spans="1:4" x14ac:dyDescent="0.3">
      <c r="A3802" s="3" t="s">
        <v>37</v>
      </c>
      <c r="B3802" s="50">
        <v>5.7</v>
      </c>
      <c r="C3802" s="7">
        <v>0</v>
      </c>
      <c r="D3802" s="6" t="str">
        <f t="shared" si="59"/>
        <v>No</v>
      </c>
    </row>
    <row r="3803" spans="1:4" x14ac:dyDescent="0.3">
      <c r="A3803" s="3" t="s">
        <v>36</v>
      </c>
      <c r="B3803" s="50">
        <v>4.5</v>
      </c>
      <c r="C3803" s="7">
        <v>0</v>
      </c>
      <c r="D3803" s="6" t="str">
        <f t="shared" si="59"/>
        <v>No</v>
      </c>
    </row>
    <row r="3804" spans="1:4" x14ac:dyDescent="0.3">
      <c r="A3804" s="3" t="s">
        <v>37</v>
      </c>
      <c r="B3804" s="50">
        <v>0.3</v>
      </c>
      <c r="C3804" s="7">
        <v>0</v>
      </c>
      <c r="D3804" s="6" t="str">
        <f t="shared" si="59"/>
        <v>No</v>
      </c>
    </row>
    <row r="3805" spans="1:4" x14ac:dyDescent="0.3">
      <c r="A3805" s="3" t="s">
        <v>36</v>
      </c>
      <c r="B3805" s="50">
        <v>4.5</v>
      </c>
      <c r="C3805" s="7">
        <v>0</v>
      </c>
      <c r="D3805" s="6" t="str">
        <f t="shared" si="59"/>
        <v>No</v>
      </c>
    </row>
    <row r="3806" spans="1:4" x14ac:dyDescent="0.3">
      <c r="A3806" s="3" t="s">
        <v>36</v>
      </c>
      <c r="B3806" s="50">
        <v>1</v>
      </c>
      <c r="C3806" s="7">
        <v>192</v>
      </c>
      <c r="D3806" s="6" t="str">
        <f t="shared" si="59"/>
        <v>Yes</v>
      </c>
    </row>
    <row r="3807" spans="1:4" x14ac:dyDescent="0.3">
      <c r="A3807" s="3" t="s">
        <v>36</v>
      </c>
      <c r="B3807" s="50">
        <v>0.9</v>
      </c>
      <c r="C3807" s="7">
        <v>0</v>
      </c>
      <c r="D3807" s="6" t="str">
        <f t="shared" si="59"/>
        <v>No</v>
      </c>
    </row>
    <row r="3808" spans="1:4" x14ac:dyDescent="0.3">
      <c r="A3808" s="3" t="s">
        <v>36</v>
      </c>
      <c r="B3808" s="50">
        <v>2.5</v>
      </c>
      <c r="C3808" s="7">
        <v>164</v>
      </c>
      <c r="D3808" s="6" t="str">
        <f t="shared" si="59"/>
        <v>Yes</v>
      </c>
    </row>
    <row r="3809" spans="1:4" x14ac:dyDescent="0.3">
      <c r="A3809" s="3" t="s">
        <v>36</v>
      </c>
      <c r="B3809" s="50">
        <v>0.7</v>
      </c>
      <c r="C3809" s="7">
        <v>230</v>
      </c>
      <c r="D3809" s="6" t="str">
        <f t="shared" si="59"/>
        <v>Yes</v>
      </c>
    </row>
    <row r="3810" spans="1:4" x14ac:dyDescent="0.3">
      <c r="A3810" s="3" t="s">
        <v>36</v>
      </c>
      <c r="B3810" s="50">
        <v>2.5</v>
      </c>
      <c r="C3810" s="7">
        <v>138</v>
      </c>
      <c r="D3810" s="6" t="str">
        <f t="shared" si="59"/>
        <v>Yes</v>
      </c>
    </row>
    <row r="3811" spans="1:4" x14ac:dyDescent="0.3">
      <c r="A3811" s="3" t="s">
        <v>36</v>
      </c>
      <c r="B3811" s="50">
        <v>1.5</v>
      </c>
      <c r="C3811" s="7">
        <v>136</v>
      </c>
      <c r="D3811" s="6" t="str">
        <f t="shared" si="59"/>
        <v>Yes</v>
      </c>
    </row>
    <row r="3812" spans="1:4" x14ac:dyDescent="0.3">
      <c r="A3812" s="3" t="s">
        <v>37</v>
      </c>
      <c r="B3812" s="50">
        <v>0.9</v>
      </c>
      <c r="C3812" s="7">
        <v>282</v>
      </c>
      <c r="D3812" s="6" t="str">
        <f t="shared" si="59"/>
        <v>Yes</v>
      </c>
    </row>
    <row r="3813" spans="1:4" x14ac:dyDescent="0.3">
      <c r="A3813" s="3" t="s">
        <v>36</v>
      </c>
      <c r="B3813" s="50">
        <v>1.67</v>
      </c>
      <c r="C3813" s="7">
        <v>0</v>
      </c>
      <c r="D3813" s="6" t="str">
        <f t="shared" si="59"/>
        <v>No</v>
      </c>
    </row>
    <row r="3814" spans="1:4" x14ac:dyDescent="0.3">
      <c r="A3814" s="3" t="s">
        <v>36</v>
      </c>
      <c r="B3814" s="50">
        <v>1.67</v>
      </c>
      <c r="C3814" s="7">
        <v>0</v>
      </c>
      <c r="D3814" s="6" t="str">
        <f t="shared" si="59"/>
        <v>No</v>
      </c>
    </row>
    <row r="3815" spans="1:4" x14ac:dyDescent="0.3">
      <c r="A3815" s="3" t="s">
        <v>36</v>
      </c>
      <c r="B3815" s="50">
        <v>2.2999999999999998</v>
      </c>
      <c r="C3815" s="7">
        <v>0</v>
      </c>
      <c r="D3815" s="6" t="str">
        <f t="shared" si="59"/>
        <v>No</v>
      </c>
    </row>
    <row r="3816" spans="1:4" x14ac:dyDescent="0.3">
      <c r="A3816" s="3" t="s">
        <v>36</v>
      </c>
      <c r="B3816" s="50">
        <v>2.2999999999999998</v>
      </c>
      <c r="C3816" s="7">
        <v>0</v>
      </c>
      <c r="D3816" s="6" t="str">
        <f t="shared" si="59"/>
        <v>No</v>
      </c>
    </row>
    <row r="3817" spans="1:4" x14ac:dyDescent="0.3">
      <c r="A3817" s="3" t="s">
        <v>36</v>
      </c>
      <c r="B3817" s="50">
        <v>4.0999999999999996</v>
      </c>
      <c r="C3817" s="7">
        <v>0</v>
      </c>
      <c r="D3817" s="6" t="str">
        <f t="shared" si="59"/>
        <v>No</v>
      </c>
    </row>
    <row r="3818" spans="1:4" x14ac:dyDescent="0.3">
      <c r="A3818" s="3" t="s">
        <v>36</v>
      </c>
      <c r="B3818" s="50">
        <v>1.7</v>
      </c>
      <c r="C3818" s="7">
        <v>0</v>
      </c>
      <c r="D3818" s="6" t="str">
        <f t="shared" si="59"/>
        <v>No</v>
      </c>
    </row>
    <row r="3819" spans="1:4" x14ac:dyDescent="0.3">
      <c r="A3819" s="3" t="s">
        <v>36</v>
      </c>
      <c r="B3819" s="50">
        <v>0.3</v>
      </c>
      <c r="C3819" s="7">
        <v>0</v>
      </c>
      <c r="D3819" s="6" t="str">
        <f t="shared" si="59"/>
        <v>No</v>
      </c>
    </row>
    <row r="3820" spans="1:4" x14ac:dyDescent="0.3">
      <c r="A3820" s="3" t="s">
        <v>36</v>
      </c>
      <c r="B3820" s="50">
        <v>3.8</v>
      </c>
      <c r="C3820" s="7">
        <v>0</v>
      </c>
      <c r="D3820" s="6" t="str">
        <f t="shared" si="59"/>
        <v>No</v>
      </c>
    </row>
    <row r="3821" spans="1:4" x14ac:dyDescent="0.3">
      <c r="A3821" s="3" t="s">
        <v>36</v>
      </c>
      <c r="B3821" s="50">
        <v>4.5</v>
      </c>
      <c r="C3821" s="7">
        <v>0</v>
      </c>
      <c r="D3821" s="6" t="str">
        <f t="shared" si="59"/>
        <v>No</v>
      </c>
    </row>
    <row r="3822" spans="1:4" x14ac:dyDescent="0.3">
      <c r="A3822" s="3" t="s">
        <v>36</v>
      </c>
      <c r="B3822" s="50">
        <v>0.1</v>
      </c>
      <c r="C3822" s="7">
        <v>0</v>
      </c>
      <c r="D3822" s="6" t="str">
        <f t="shared" si="59"/>
        <v>No</v>
      </c>
    </row>
    <row r="3823" spans="1:4" x14ac:dyDescent="0.3">
      <c r="A3823" s="3" t="s">
        <v>36</v>
      </c>
      <c r="B3823" s="50">
        <v>1.8</v>
      </c>
      <c r="C3823" s="7">
        <v>0</v>
      </c>
      <c r="D3823" s="6" t="str">
        <f t="shared" si="59"/>
        <v>No</v>
      </c>
    </row>
    <row r="3824" spans="1:4" x14ac:dyDescent="0.3">
      <c r="A3824" s="3" t="s">
        <v>36</v>
      </c>
      <c r="B3824" s="50">
        <v>3.8</v>
      </c>
      <c r="C3824" s="7">
        <v>82</v>
      </c>
      <c r="D3824" s="6" t="str">
        <f t="shared" si="59"/>
        <v>Yes</v>
      </c>
    </row>
    <row r="3825" spans="1:4" x14ac:dyDescent="0.3">
      <c r="A3825" s="3" t="s">
        <v>36</v>
      </c>
      <c r="B3825" s="50">
        <v>7.8</v>
      </c>
      <c r="C3825" s="7">
        <v>358</v>
      </c>
      <c r="D3825" s="6" t="str">
        <f t="shared" si="59"/>
        <v>Yes</v>
      </c>
    </row>
    <row r="3826" spans="1:4" x14ac:dyDescent="0.3">
      <c r="A3826" s="3" t="s">
        <v>36</v>
      </c>
      <c r="B3826" s="50">
        <v>1.2</v>
      </c>
      <c r="C3826" s="7">
        <v>0</v>
      </c>
      <c r="D3826" s="6" t="str">
        <f t="shared" si="59"/>
        <v>No</v>
      </c>
    </row>
    <row r="3827" spans="1:4" x14ac:dyDescent="0.3">
      <c r="A3827" s="3" t="s">
        <v>36</v>
      </c>
      <c r="B3827" s="50">
        <v>0.3</v>
      </c>
      <c r="C3827" s="7">
        <v>0</v>
      </c>
      <c r="D3827" s="6" t="str">
        <f t="shared" si="59"/>
        <v>No</v>
      </c>
    </row>
    <row r="3828" spans="1:4" x14ac:dyDescent="0.3">
      <c r="A3828" s="3" t="s">
        <v>36</v>
      </c>
      <c r="B3828" s="50">
        <v>1</v>
      </c>
      <c r="C3828" s="7">
        <v>0</v>
      </c>
      <c r="D3828" s="6" t="str">
        <f t="shared" si="59"/>
        <v>No</v>
      </c>
    </row>
    <row r="3829" spans="1:4" x14ac:dyDescent="0.3">
      <c r="A3829" s="3" t="s">
        <v>36</v>
      </c>
      <c r="B3829" s="50">
        <v>0.7</v>
      </c>
      <c r="C3829" s="7">
        <v>315</v>
      </c>
      <c r="D3829" s="6" t="str">
        <f t="shared" si="59"/>
        <v>Yes</v>
      </c>
    </row>
    <row r="3830" spans="1:4" x14ac:dyDescent="0.3">
      <c r="A3830" s="3" t="s">
        <v>37</v>
      </c>
      <c r="B3830" s="50">
        <v>0.8</v>
      </c>
      <c r="C3830" s="7">
        <v>0</v>
      </c>
      <c r="D3830" s="6" t="str">
        <f t="shared" si="59"/>
        <v>No</v>
      </c>
    </row>
    <row r="3831" spans="1:4" x14ac:dyDescent="0.3">
      <c r="A3831" s="3" t="s">
        <v>36</v>
      </c>
      <c r="B3831" s="50">
        <v>1.7</v>
      </c>
      <c r="C3831" s="7">
        <v>87</v>
      </c>
      <c r="D3831" s="6" t="str">
        <f t="shared" si="59"/>
        <v>Yes</v>
      </c>
    </row>
    <row r="3832" spans="1:4" x14ac:dyDescent="0.3">
      <c r="A3832" s="3" t="s">
        <v>36</v>
      </c>
      <c r="B3832" s="50">
        <v>0.6</v>
      </c>
      <c r="C3832" s="7">
        <v>0</v>
      </c>
      <c r="D3832" s="6" t="str">
        <f t="shared" si="59"/>
        <v>No</v>
      </c>
    </row>
    <row r="3833" spans="1:4" x14ac:dyDescent="0.3">
      <c r="A3833" s="3" t="s">
        <v>36</v>
      </c>
      <c r="B3833" s="50">
        <v>1.2</v>
      </c>
      <c r="C3833" s="7">
        <v>0</v>
      </c>
      <c r="D3833" s="6" t="str">
        <f t="shared" si="59"/>
        <v>No</v>
      </c>
    </row>
    <row r="3834" spans="1:4" x14ac:dyDescent="0.3">
      <c r="A3834" s="3" t="s">
        <v>36</v>
      </c>
      <c r="B3834" s="50">
        <v>1.1000000000000001</v>
      </c>
      <c r="C3834" s="7">
        <v>0</v>
      </c>
      <c r="D3834" s="6" t="str">
        <f t="shared" si="59"/>
        <v>No</v>
      </c>
    </row>
    <row r="3835" spans="1:4" x14ac:dyDescent="0.3">
      <c r="A3835" s="3" t="s">
        <v>36</v>
      </c>
      <c r="B3835" s="50">
        <v>2.7</v>
      </c>
      <c r="C3835" s="7">
        <v>0</v>
      </c>
      <c r="D3835" s="6" t="str">
        <f t="shared" si="59"/>
        <v>No</v>
      </c>
    </row>
    <row r="3836" spans="1:4" x14ac:dyDescent="0.3">
      <c r="A3836" s="3" t="s">
        <v>36</v>
      </c>
      <c r="B3836" s="50">
        <v>1.7</v>
      </c>
      <c r="C3836" s="7">
        <v>0</v>
      </c>
      <c r="D3836" s="6" t="str">
        <f t="shared" si="59"/>
        <v>No</v>
      </c>
    </row>
    <row r="3837" spans="1:4" x14ac:dyDescent="0.3">
      <c r="A3837" s="3" t="s">
        <v>37</v>
      </c>
      <c r="B3837" s="50">
        <v>5.8</v>
      </c>
      <c r="C3837" s="7">
        <v>0</v>
      </c>
      <c r="D3837" s="6" t="str">
        <f t="shared" si="59"/>
        <v>No</v>
      </c>
    </row>
    <row r="3838" spans="1:4" x14ac:dyDescent="0.3">
      <c r="A3838" s="3" t="s">
        <v>36</v>
      </c>
      <c r="B3838" s="50">
        <v>1</v>
      </c>
      <c r="C3838" s="7">
        <v>0</v>
      </c>
      <c r="D3838" s="6" t="str">
        <f t="shared" si="59"/>
        <v>No</v>
      </c>
    </row>
    <row r="3839" spans="1:4" x14ac:dyDescent="0.3">
      <c r="A3839" s="3" t="s">
        <v>36</v>
      </c>
      <c r="B3839" s="50">
        <v>2.2000000000000002</v>
      </c>
      <c r="C3839" s="7">
        <v>0</v>
      </c>
      <c r="D3839" s="6" t="str">
        <f t="shared" si="59"/>
        <v>No</v>
      </c>
    </row>
    <row r="3840" spans="1:4" x14ac:dyDescent="0.3">
      <c r="A3840" s="3" t="s">
        <v>36</v>
      </c>
      <c r="B3840" s="50">
        <v>1</v>
      </c>
      <c r="C3840" s="7">
        <v>0</v>
      </c>
      <c r="D3840" s="6" t="str">
        <f t="shared" si="59"/>
        <v>No</v>
      </c>
    </row>
    <row r="3841" spans="1:4" x14ac:dyDescent="0.3">
      <c r="A3841" s="3" t="s">
        <v>36</v>
      </c>
      <c r="B3841" s="50">
        <v>0</v>
      </c>
      <c r="C3841" s="7">
        <v>500</v>
      </c>
      <c r="D3841" s="6" t="str">
        <f t="shared" si="59"/>
        <v>Yes</v>
      </c>
    </row>
    <row r="3842" spans="1:4" x14ac:dyDescent="0.3">
      <c r="A3842" s="3" t="s">
        <v>36</v>
      </c>
      <c r="B3842" s="50">
        <v>2.2000000000000002</v>
      </c>
      <c r="C3842" s="7">
        <v>0</v>
      </c>
      <c r="D3842" s="6" t="str">
        <f t="shared" si="59"/>
        <v>No</v>
      </c>
    </row>
    <row r="3843" spans="1:4" x14ac:dyDescent="0.3">
      <c r="A3843" s="3" t="s">
        <v>36</v>
      </c>
      <c r="B3843" s="50">
        <v>3</v>
      </c>
      <c r="C3843" s="7">
        <v>0</v>
      </c>
      <c r="D3843" s="6" t="str">
        <f t="shared" ref="D3843:D3906" si="60">IF(C3843=0,"No","Yes")</f>
        <v>No</v>
      </c>
    </row>
    <row r="3844" spans="1:4" x14ac:dyDescent="0.3">
      <c r="A3844" s="3" t="s">
        <v>37</v>
      </c>
      <c r="B3844" s="50">
        <v>3.7</v>
      </c>
      <c r="C3844" s="7">
        <v>259</v>
      </c>
      <c r="D3844" s="6" t="str">
        <f t="shared" si="60"/>
        <v>Yes</v>
      </c>
    </row>
    <row r="3845" spans="1:4" x14ac:dyDescent="0.3">
      <c r="A3845" s="3" t="s">
        <v>36</v>
      </c>
      <c r="B3845" s="50">
        <v>2.4</v>
      </c>
      <c r="C3845" s="7">
        <v>0</v>
      </c>
      <c r="D3845" s="6" t="str">
        <f t="shared" si="60"/>
        <v>No</v>
      </c>
    </row>
    <row r="3846" spans="1:4" x14ac:dyDescent="0.3">
      <c r="A3846" s="3" t="s">
        <v>36</v>
      </c>
      <c r="B3846" s="50">
        <v>0</v>
      </c>
      <c r="C3846" s="7">
        <v>0</v>
      </c>
      <c r="D3846" s="6" t="str">
        <f t="shared" si="60"/>
        <v>No</v>
      </c>
    </row>
    <row r="3847" spans="1:4" x14ac:dyDescent="0.3">
      <c r="A3847" s="3" t="s">
        <v>36</v>
      </c>
      <c r="B3847" s="50">
        <v>0</v>
      </c>
      <c r="C3847" s="7">
        <v>126</v>
      </c>
      <c r="D3847" s="6" t="str">
        <f t="shared" si="60"/>
        <v>Yes</v>
      </c>
    </row>
    <row r="3848" spans="1:4" x14ac:dyDescent="0.3">
      <c r="A3848" s="3" t="s">
        <v>36</v>
      </c>
      <c r="B3848" s="50">
        <v>0.5</v>
      </c>
      <c r="C3848" s="7">
        <v>0</v>
      </c>
      <c r="D3848" s="6" t="str">
        <f t="shared" si="60"/>
        <v>No</v>
      </c>
    </row>
    <row r="3849" spans="1:4" x14ac:dyDescent="0.3">
      <c r="A3849" s="3" t="s">
        <v>36</v>
      </c>
      <c r="B3849" s="50">
        <v>4</v>
      </c>
      <c r="C3849" s="7">
        <v>0</v>
      </c>
      <c r="D3849" s="6" t="str">
        <f t="shared" si="60"/>
        <v>No</v>
      </c>
    </row>
    <row r="3850" spans="1:4" x14ac:dyDescent="0.3">
      <c r="A3850" s="3" t="s">
        <v>36</v>
      </c>
      <c r="B3850" s="50">
        <v>1.7</v>
      </c>
      <c r="C3850" s="7">
        <v>0</v>
      </c>
      <c r="D3850" s="6" t="str">
        <f t="shared" si="60"/>
        <v>No</v>
      </c>
    </row>
    <row r="3851" spans="1:4" x14ac:dyDescent="0.3">
      <c r="A3851" s="3" t="s">
        <v>36</v>
      </c>
      <c r="B3851" s="50">
        <v>0</v>
      </c>
      <c r="C3851" s="7">
        <v>0</v>
      </c>
      <c r="D3851" s="6" t="str">
        <f t="shared" si="60"/>
        <v>No</v>
      </c>
    </row>
    <row r="3852" spans="1:4" x14ac:dyDescent="0.3">
      <c r="A3852" s="3" t="s">
        <v>36</v>
      </c>
      <c r="B3852" s="50">
        <v>0.1</v>
      </c>
      <c r="C3852" s="7">
        <v>131</v>
      </c>
      <c r="D3852" s="6" t="str">
        <f t="shared" si="60"/>
        <v>Yes</v>
      </c>
    </row>
    <row r="3853" spans="1:4" x14ac:dyDescent="0.3">
      <c r="A3853" s="3" t="s">
        <v>36</v>
      </c>
      <c r="B3853" s="50">
        <v>1.1000000000000001</v>
      </c>
      <c r="C3853" s="7">
        <v>0</v>
      </c>
      <c r="D3853" s="6" t="str">
        <f t="shared" si="60"/>
        <v>No</v>
      </c>
    </row>
    <row r="3854" spans="1:4" x14ac:dyDescent="0.3">
      <c r="A3854" s="3" t="s">
        <v>36</v>
      </c>
      <c r="B3854" s="50">
        <v>0.3</v>
      </c>
      <c r="C3854" s="7">
        <v>0</v>
      </c>
      <c r="D3854" s="6" t="str">
        <f t="shared" si="60"/>
        <v>No</v>
      </c>
    </row>
    <row r="3855" spans="1:4" x14ac:dyDescent="0.3">
      <c r="A3855" s="3" t="s">
        <v>36</v>
      </c>
      <c r="B3855" s="50">
        <v>0.9</v>
      </c>
      <c r="C3855" s="7">
        <v>0</v>
      </c>
      <c r="D3855" s="6" t="str">
        <f t="shared" si="60"/>
        <v>No</v>
      </c>
    </row>
    <row r="3856" spans="1:4" x14ac:dyDescent="0.3">
      <c r="A3856" s="3" t="s">
        <v>36</v>
      </c>
      <c r="B3856" s="50">
        <v>1.4</v>
      </c>
      <c r="C3856" s="7">
        <v>125</v>
      </c>
      <c r="D3856" s="6" t="str">
        <f t="shared" si="60"/>
        <v>Yes</v>
      </c>
    </row>
    <row r="3857" spans="1:4" x14ac:dyDescent="0.3">
      <c r="A3857" s="3" t="s">
        <v>36</v>
      </c>
      <c r="B3857" s="50">
        <v>1.67</v>
      </c>
      <c r="C3857" s="7">
        <v>0</v>
      </c>
      <c r="D3857" s="6" t="str">
        <f t="shared" si="60"/>
        <v>No</v>
      </c>
    </row>
    <row r="3858" spans="1:4" x14ac:dyDescent="0.3">
      <c r="A3858" s="3" t="s">
        <v>36</v>
      </c>
      <c r="B3858" s="50">
        <v>2.2000000000000002</v>
      </c>
      <c r="C3858" s="7">
        <v>0</v>
      </c>
      <c r="D3858" s="6" t="str">
        <f t="shared" si="60"/>
        <v>No</v>
      </c>
    </row>
    <row r="3859" spans="1:4" x14ac:dyDescent="0.3">
      <c r="A3859" s="3" t="s">
        <v>36</v>
      </c>
      <c r="B3859" s="50">
        <v>2</v>
      </c>
      <c r="C3859" s="7">
        <v>0</v>
      </c>
      <c r="D3859" s="6" t="str">
        <f t="shared" si="60"/>
        <v>No</v>
      </c>
    </row>
    <row r="3860" spans="1:4" x14ac:dyDescent="0.3">
      <c r="A3860" s="3" t="s">
        <v>36</v>
      </c>
      <c r="B3860" s="50">
        <v>2.2000000000000002</v>
      </c>
      <c r="C3860" s="7">
        <v>0</v>
      </c>
      <c r="D3860" s="6" t="str">
        <f t="shared" si="60"/>
        <v>No</v>
      </c>
    </row>
    <row r="3861" spans="1:4" x14ac:dyDescent="0.3">
      <c r="A3861" s="3" t="s">
        <v>36</v>
      </c>
      <c r="B3861" s="50">
        <v>1.7</v>
      </c>
      <c r="C3861" s="7">
        <v>0</v>
      </c>
      <c r="D3861" s="6" t="str">
        <f t="shared" si="60"/>
        <v>No</v>
      </c>
    </row>
    <row r="3862" spans="1:4" x14ac:dyDescent="0.3">
      <c r="A3862" s="3" t="s">
        <v>36</v>
      </c>
      <c r="B3862" s="50">
        <v>2</v>
      </c>
      <c r="C3862" s="7">
        <v>79</v>
      </c>
      <c r="D3862" s="6" t="str">
        <f t="shared" si="60"/>
        <v>Yes</v>
      </c>
    </row>
    <row r="3863" spans="1:4" x14ac:dyDescent="0.3">
      <c r="A3863" s="3" t="s">
        <v>36</v>
      </c>
      <c r="B3863" s="50">
        <v>2.5</v>
      </c>
      <c r="C3863" s="7">
        <v>0</v>
      </c>
      <c r="D3863" s="6" t="str">
        <f t="shared" si="60"/>
        <v>No</v>
      </c>
    </row>
    <row r="3864" spans="1:4" x14ac:dyDescent="0.3">
      <c r="A3864" s="3" t="s">
        <v>36</v>
      </c>
      <c r="B3864" s="50">
        <v>2.2000000000000002</v>
      </c>
      <c r="C3864" s="7">
        <v>110</v>
      </c>
      <c r="D3864" s="6" t="str">
        <f t="shared" si="60"/>
        <v>Yes</v>
      </c>
    </row>
    <row r="3865" spans="1:4" x14ac:dyDescent="0.3">
      <c r="A3865" s="3" t="s">
        <v>36</v>
      </c>
      <c r="B3865" s="50">
        <v>2.2000000000000002</v>
      </c>
      <c r="C3865" s="7">
        <v>0</v>
      </c>
      <c r="D3865" s="6" t="str">
        <f t="shared" si="60"/>
        <v>No</v>
      </c>
    </row>
    <row r="3866" spans="1:4" x14ac:dyDescent="0.3">
      <c r="A3866" s="3" t="s">
        <v>36</v>
      </c>
      <c r="B3866" s="50">
        <v>0</v>
      </c>
      <c r="C3866" s="7">
        <v>0</v>
      </c>
      <c r="D3866" s="6" t="str">
        <f t="shared" si="60"/>
        <v>No</v>
      </c>
    </row>
    <row r="3867" spans="1:4" x14ac:dyDescent="0.3">
      <c r="A3867" s="3" t="s">
        <v>36</v>
      </c>
      <c r="B3867" s="50">
        <v>6.5</v>
      </c>
      <c r="C3867" s="7">
        <v>0</v>
      </c>
      <c r="D3867" s="6" t="str">
        <f t="shared" si="60"/>
        <v>No</v>
      </c>
    </row>
    <row r="3868" spans="1:4" x14ac:dyDescent="0.3">
      <c r="A3868" s="3" t="s">
        <v>37</v>
      </c>
      <c r="B3868" s="50">
        <v>3.6</v>
      </c>
      <c r="C3868" s="7">
        <v>571</v>
      </c>
      <c r="D3868" s="6" t="str">
        <f t="shared" si="60"/>
        <v>Yes</v>
      </c>
    </row>
    <row r="3869" spans="1:4" x14ac:dyDescent="0.3">
      <c r="A3869" s="3" t="s">
        <v>36</v>
      </c>
      <c r="B3869" s="50">
        <v>2.1</v>
      </c>
      <c r="C3869" s="7">
        <v>0</v>
      </c>
      <c r="D3869" s="6" t="str">
        <f t="shared" si="60"/>
        <v>No</v>
      </c>
    </row>
    <row r="3870" spans="1:4" x14ac:dyDescent="0.3">
      <c r="A3870" s="3" t="s">
        <v>36</v>
      </c>
      <c r="B3870" s="50">
        <v>0.9</v>
      </c>
      <c r="C3870" s="7">
        <v>126</v>
      </c>
      <c r="D3870" s="6" t="str">
        <f t="shared" si="60"/>
        <v>Yes</v>
      </c>
    </row>
    <row r="3871" spans="1:4" x14ac:dyDescent="0.3">
      <c r="A3871" s="3" t="s">
        <v>36</v>
      </c>
      <c r="B3871" s="50">
        <v>1.33</v>
      </c>
      <c r="C3871" s="7">
        <v>137</v>
      </c>
      <c r="D3871" s="6" t="str">
        <f t="shared" si="60"/>
        <v>Yes</v>
      </c>
    </row>
    <row r="3872" spans="1:4" x14ac:dyDescent="0.3">
      <c r="A3872" s="3" t="s">
        <v>37</v>
      </c>
      <c r="B3872" s="50">
        <v>2.75</v>
      </c>
      <c r="C3872" s="7">
        <v>0</v>
      </c>
      <c r="D3872" s="6" t="str">
        <f t="shared" si="60"/>
        <v>No</v>
      </c>
    </row>
    <row r="3873" spans="1:4" x14ac:dyDescent="0.3">
      <c r="A3873" s="3" t="s">
        <v>36</v>
      </c>
      <c r="B3873" s="50">
        <v>0.9</v>
      </c>
      <c r="C3873" s="7">
        <v>101</v>
      </c>
      <c r="D3873" s="6" t="str">
        <f t="shared" si="60"/>
        <v>Yes</v>
      </c>
    </row>
    <row r="3874" spans="1:4" x14ac:dyDescent="0.3">
      <c r="A3874" s="3" t="s">
        <v>36</v>
      </c>
      <c r="B3874" s="50">
        <v>1.8</v>
      </c>
      <c r="C3874" s="7">
        <v>0</v>
      </c>
      <c r="D3874" s="6" t="str">
        <f t="shared" si="60"/>
        <v>No</v>
      </c>
    </row>
    <row r="3875" spans="1:4" x14ac:dyDescent="0.3">
      <c r="A3875" s="3" t="s">
        <v>36</v>
      </c>
      <c r="B3875" s="50">
        <v>0.1</v>
      </c>
      <c r="C3875" s="7">
        <v>0</v>
      </c>
      <c r="D3875" s="6" t="str">
        <f t="shared" si="60"/>
        <v>No</v>
      </c>
    </row>
    <row r="3876" spans="1:4" x14ac:dyDescent="0.3">
      <c r="A3876" s="3" t="s">
        <v>37</v>
      </c>
      <c r="B3876" s="50">
        <v>3.8</v>
      </c>
      <c r="C3876" s="7">
        <v>150</v>
      </c>
      <c r="D3876" s="6" t="str">
        <f t="shared" si="60"/>
        <v>Yes</v>
      </c>
    </row>
    <row r="3877" spans="1:4" x14ac:dyDescent="0.3">
      <c r="A3877" s="3" t="s">
        <v>36</v>
      </c>
      <c r="B3877" s="50">
        <v>2.8</v>
      </c>
      <c r="C3877" s="7">
        <v>0</v>
      </c>
      <c r="D3877" s="6" t="str">
        <f t="shared" si="60"/>
        <v>No</v>
      </c>
    </row>
    <row r="3878" spans="1:4" x14ac:dyDescent="0.3">
      <c r="A3878" s="3" t="s">
        <v>37</v>
      </c>
      <c r="B3878" s="50">
        <v>4.8</v>
      </c>
      <c r="C3878" s="7">
        <v>0</v>
      </c>
      <c r="D3878" s="6" t="str">
        <f t="shared" si="60"/>
        <v>No</v>
      </c>
    </row>
    <row r="3879" spans="1:4" x14ac:dyDescent="0.3">
      <c r="A3879" s="3" t="s">
        <v>37</v>
      </c>
      <c r="B3879" s="50">
        <v>8.9</v>
      </c>
      <c r="C3879" s="7">
        <v>0</v>
      </c>
      <c r="D3879" s="6" t="str">
        <f t="shared" si="60"/>
        <v>No</v>
      </c>
    </row>
    <row r="3880" spans="1:4" x14ac:dyDescent="0.3">
      <c r="A3880" s="3" t="s">
        <v>36</v>
      </c>
      <c r="B3880" s="50">
        <v>2.2999999999999998</v>
      </c>
      <c r="C3880" s="7">
        <v>0</v>
      </c>
      <c r="D3880" s="6" t="str">
        <f t="shared" si="60"/>
        <v>No</v>
      </c>
    </row>
    <row r="3881" spans="1:4" x14ac:dyDescent="0.3">
      <c r="A3881" s="3" t="s">
        <v>36</v>
      </c>
      <c r="B3881" s="50">
        <v>2.7</v>
      </c>
      <c r="C3881" s="7">
        <v>251</v>
      </c>
      <c r="D3881" s="6" t="str">
        <f t="shared" si="60"/>
        <v>Yes</v>
      </c>
    </row>
    <row r="3882" spans="1:4" x14ac:dyDescent="0.3">
      <c r="A3882" s="3" t="s">
        <v>36</v>
      </c>
      <c r="B3882" s="50">
        <v>1</v>
      </c>
      <c r="C3882" s="7">
        <v>95</v>
      </c>
      <c r="D3882" s="6" t="str">
        <f t="shared" si="60"/>
        <v>Yes</v>
      </c>
    </row>
    <row r="3883" spans="1:4" x14ac:dyDescent="0.3">
      <c r="A3883" s="3" t="s">
        <v>36</v>
      </c>
      <c r="B3883" s="50">
        <v>0.1</v>
      </c>
      <c r="C3883" s="7">
        <v>0</v>
      </c>
      <c r="D3883" s="6" t="str">
        <f t="shared" si="60"/>
        <v>No</v>
      </c>
    </row>
    <row r="3884" spans="1:4" x14ac:dyDescent="0.3">
      <c r="A3884" s="3" t="s">
        <v>36</v>
      </c>
      <c r="B3884" s="50">
        <v>0.7</v>
      </c>
      <c r="C3884" s="7">
        <v>0</v>
      </c>
      <c r="D3884" s="6" t="str">
        <f t="shared" si="60"/>
        <v>No</v>
      </c>
    </row>
    <row r="3885" spans="1:4" x14ac:dyDescent="0.3">
      <c r="A3885" s="3" t="s">
        <v>36</v>
      </c>
      <c r="B3885" s="50">
        <v>0</v>
      </c>
      <c r="C3885" s="7">
        <v>0</v>
      </c>
      <c r="D3885" s="6" t="str">
        <f t="shared" si="60"/>
        <v>No</v>
      </c>
    </row>
    <row r="3886" spans="1:4" x14ac:dyDescent="0.3">
      <c r="A3886" s="3" t="s">
        <v>36</v>
      </c>
      <c r="B3886" s="50">
        <v>1.3</v>
      </c>
      <c r="C3886" s="7">
        <v>0</v>
      </c>
      <c r="D3886" s="6" t="str">
        <f t="shared" si="60"/>
        <v>No</v>
      </c>
    </row>
    <row r="3887" spans="1:4" x14ac:dyDescent="0.3">
      <c r="A3887" s="3" t="s">
        <v>36</v>
      </c>
      <c r="B3887" s="50">
        <v>2.2999999999999998</v>
      </c>
      <c r="C3887" s="7">
        <v>0</v>
      </c>
      <c r="D3887" s="6" t="str">
        <f t="shared" si="60"/>
        <v>No</v>
      </c>
    </row>
    <row r="3888" spans="1:4" x14ac:dyDescent="0.3">
      <c r="A3888" s="3" t="s">
        <v>36</v>
      </c>
      <c r="B3888" s="50">
        <v>0.5</v>
      </c>
      <c r="C3888" s="7">
        <v>0</v>
      </c>
      <c r="D3888" s="6" t="str">
        <f t="shared" si="60"/>
        <v>No</v>
      </c>
    </row>
    <row r="3889" spans="1:4" x14ac:dyDescent="0.3">
      <c r="A3889" s="3" t="s">
        <v>36</v>
      </c>
      <c r="B3889" s="50">
        <v>2.7</v>
      </c>
      <c r="C3889" s="7">
        <v>0</v>
      </c>
      <c r="D3889" s="6" t="str">
        <f t="shared" si="60"/>
        <v>No</v>
      </c>
    </row>
    <row r="3890" spans="1:4" x14ac:dyDescent="0.3">
      <c r="A3890" s="3" t="s">
        <v>36</v>
      </c>
      <c r="B3890" s="50">
        <v>2.5</v>
      </c>
      <c r="C3890" s="7">
        <v>105</v>
      </c>
      <c r="D3890" s="6" t="str">
        <f t="shared" si="60"/>
        <v>Yes</v>
      </c>
    </row>
    <row r="3891" spans="1:4" x14ac:dyDescent="0.3">
      <c r="A3891" s="3" t="s">
        <v>36</v>
      </c>
      <c r="B3891" s="50">
        <v>0.8</v>
      </c>
      <c r="C3891" s="7">
        <v>137</v>
      </c>
      <c r="D3891" s="6" t="str">
        <f t="shared" si="60"/>
        <v>Yes</v>
      </c>
    </row>
    <row r="3892" spans="1:4" x14ac:dyDescent="0.3">
      <c r="A3892" s="3" t="s">
        <v>36</v>
      </c>
      <c r="B3892" s="50">
        <v>0.9</v>
      </c>
      <c r="C3892" s="7">
        <v>0</v>
      </c>
      <c r="D3892" s="6" t="str">
        <f t="shared" si="60"/>
        <v>No</v>
      </c>
    </row>
    <row r="3893" spans="1:4" x14ac:dyDescent="0.3">
      <c r="A3893" s="3" t="s">
        <v>36</v>
      </c>
      <c r="B3893" s="50">
        <v>0.1</v>
      </c>
      <c r="C3893" s="7">
        <v>161</v>
      </c>
      <c r="D3893" s="6" t="str">
        <f t="shared" si="60"/>
        <v>Yes</v>
      </c>
    </row>
    <row r="3894" spans="1:4" x14ac:dyDescent="0.3">
      <c r="A3894" s="3" t="s">
        <v>36</v>
      </c>
      <c r="B3894" s="50">
        <v>4</v>
      </c>
      <c r="C3894" s="7">
        <v>0</v>
      </c>
      <c r="D3894" s="6" t="str">
        <f t="shared" si="60"/>
        <v>No</v>
      </c>
    </row>
    <row r="3895" spans="1:4" x14ac:dyDescent="0.3">
      <c r="A3895" s="3" t="s">
        <v>36</v>
      </c>
      <c r="B3895" s="50">
        <v>0.9</v>
      </c>
      <c r="C3895" s="7">
        <v>208</v>
      </c>
      <c r="D3895" s="6" t="str">
        <f t="shared" si="60"/>
        <v>Yes</v>
      </c>
    </row>
    <row r="3896" spans="1:4" x14ac:dyDescent="0.3">
      <c r="A3896" s="3" t="s">
        <v>36</v>
      </c>
      <c r="B3896" s="50">
        <v>2.8</v>
      </c>
      <c r="C3896" s="7">
        <v>0</v>
      </c>
      <c r="D3896" s="6" t="str">
        <f t="shared" si="60"/>
        <v>No</v>
      </c>
    </row>
    <row r="3897" spans="1:4" x14ac:dyDescent="0.3">
      <c r="A3897" s="3" t="s">
        <v>36</v>
      </c>
      <c r="B3897" s="50">
        <v>0.5</v>
      </c>
      <c r="C3897" s="7">
        <v>85</v>
      </c>
      <c r="D3897" s="6" t="str">
        <f t="shared" si="60"/>
        <v>Yes</v>
      </c>
    </row>
    <row r="3898" spans="1:4" x14ac:dyDescent="0.3">
      <c r="A3898" s="3" t="s">
        <v>37</v>
      </c>
      <c r="B3898" s="50">
        <v>6</v>
      </c>
      <c r="C3898" s="7">
        <v>0</v>
      </c>
      <c r="D3898" s="6" t="str">
        <f t="shared" si="60"/>
        <v>No</v>
      </c>
    </row>
    <row r="3899" spans="1:4" x14ac:dyDescent="0.3">
      <c r="A3899" s="3" t="s">
        <v>36</v>
      </c>
      <c r="B3899" s="50">
        <v>0.6</v>
      </c>
      <c r="C3899" s="7">
        <v>0</v>
      </c>
      <c r="D3899" s="6" t="str">
        <f t="shared" si="60"/>
        <v>No</v>
      </c>
    </row>
    <row r="3900" spans="1:4" x14ac:dyDescent="0.3">
      <c r="A3900" s="3" t="s">
        <v>36</v>
      </c>
      <c r="B3900" s="50">
        <v>2</v>
      </c>
      <c r="C3900" s="7">
        <v>0</v>
      </c>
      <c r="D3900" s="6" t="str">
        <f t="shared" si="60"/>
        <v>No</v>
      </c>
    </row>
    <row r="3901" spans="1:4" x14ac:dyDescent="0.3">
      <c r="A3901" s="3" t="s">
        <v>36</v>
      </c>
      <c r="B3901" s="50">
        <v>3.4</v>
      </c>
      <c r="C3901" s="7">
        <v>0</v>
      </c>
      <c r="D3901" s="6" t="str">
        <f t="shared" si="60"/>
        <v>No</v>
      </c>
    </row>
    <row r="3902" spans="1:4" x14ac:dyDescent="0.3">
      <c r="A3902" s="3" t="s">
        <v>36</v>
      </c>
      <c r="B3902" s="50">
        <v>0</v>
      </c>
      <c r="C3902" s="7">
        <v>0</v>
      </c>
      <c r="D3902" s="6" t="str">
        <f t="shared" si="60"/>
        <v>No</v>
      </c>
    </row>
    <row r="3903" spans="1:4" x14ac:dyDescent="0.3">
      <c r="A3903" s="3" t="s">
        <v>36</v>
      </c>
      <c r="B3903" s="50">
        <v>1.2</v>
      </c>
      <c r="C3903" s="7">
        <v>0</v>
      </c>
      <c r="D3903" s="6" t="str">
        <f t="shared" si="60"/>
        <v>No</v>
      </c>
    </row>
    <row r="3904" spans="1:4" x14ac:dyDescent="0.3">
      <c r="A3904" s="3" t="s">
        <v>36</v>
      </c>
      <c r="B3904" s="50">
        <v>2</v>
      </c>
      <c r="C3904" s="7">
        <v>0</v>
      </c>
      <c r="D3904" s="6" t="str">
        <f t="shared" si="60"/>
        <v>No</v>
      </c>
    </row>
    <row r="3905" spans="1:4" x14ac:dyDescent="0.3">
      <c r="A3905" s="3" t="s">
        <v>36</v>
      </c>
      <c r="B3905" s="50">
        <v>2.2999999999999998</v>
      </c>
      <c r="C3905" s="7">
        <v>0</v>
      </c>
      <c r="D3905" s="6" t="str">
        <f t="shared" si="60"/>
        <v>No</v>
      </c>
    </row>
    <row r="3906" spans="1:4" x14ac:dyDescent="0.3">
      <c r="A3906" s="3" t="s">
        <v>36</v>
      </c>
      <c r="B3906" s="50">
        <v>7.8</v>
      </c>
      <c r="C3906" s="7">
        <v>227</v>
      </c>
      <c r="D3906" s="6" t="str">
        <f t="shared" si="60"/>
        <v>Yes</v>
      </c>
    </row>
    <row r="3907" spans="1:4" x14ac:dyDescent="0.3">
      <c r="A3907" s="3" t="s">
        <v>36</v>
      </c>
      <c r="B3907" s="50">
        <v>1.3</v>
      </c>
      <c r="C3907" s="7">
        <v>0</v>
      </c>
      <c r="D3907" s="6" t="str">
        <f t="shared" ref="D3907:D3970" si="61">IF(C3907=0,"No","Yes")</f>
        <v>No</v>
      </c>
    </row>
    <row r="3908" spans="1:4" x14ac:dyDescent="0.3">
      <c r="A3908" s="3" t="s">
        <v>36</v>
      </c>
      <c r="B3908" s="50">
        <v>0.2</v>
      </c>
      <c r="C3908" s="7">
        <v>0</v>
      </c>
      <c r="D3908" s="6" t="str">
        <f t="shared" si="61"/>
        <v>No</v>
      </c>
    </row>
    <row r="3909" spans="1:4" x14ac:dyDescent="0.3">
      <c r="A3909" s="3" t="s">
        <v>36</v>
      </c>
      <c r="B3909" s="50">
        <v>4</v>
      </c>
      <c r="C3909" s="7">
        <v>0</v>
      </c>
      <c r="D3909" s="6" t="str">
        <f t="shared" si="61"/>
        <v>No</v>
      </c>
    </row>
    <row r="3910" spans="1:4" x14ac:dyDescent="0.3">
      <c r="A3910" s="3" t="s">
        <v>36</v>
      </c>
      <c r="B3910" s="50">
        <v>0.3</v>
      </c>
      <c r="C3910" s="7">
        <v>104</v>
      </c>
      <c r="D3910" s="6" t="str">
        <f t="shared" si="61"/>
        <v>Yes</v>
      </c>
    </row>
    <row r="3911" spans="1:4" x14ac:dyDescent="0.3">
      <c r="A3911" s="3" t="s">
        <v>36</v>
      </c>
      <c r="B3911" s="50">
        <v>2.2999999999999998</v>
      </c>
      <c r="C3911" s="7">
        <v>0</v>
      </c>
      <c r="D3911" s="6" t="str">
        <f t="shared" si="61"/>
        <v>No</v>
      </c>
    </row>
    <row r="3912" spans="1:4" x14ac:dyDescent="0.3">
      <c r="A3912" s="3" t="s">
        <v>36</v>
      </c>
      <c r="B3912" s="50">
        <v>0.1</v>
      </c>
      <c r="C3912" s="7">
        <v>257</v>
      </c>
      <c r="D3912" s="6" t="str">
        <f t="shared" si="61"/>
        <v>Yes</v>
      </c>
    </row>
    <row r="3913" spans="1:4" x14ac:dyDescent="0.3">
      <c r="A3913" s="3" t="s">
        <v>36</v>
      </c>
      <c r="B3913" s="50">
        <v>1.1000000000000001</v>
      </c>
      <c r="C3913" s="7">
        <v>0</v>
      </c>
      <c r="D3913" s="6" t="str">
        <f t="shared" si="61"/>
        <v>No</v>
      </c>
    </row>
    <row r="3914" spans="1:4" x14ac:dyDescent="0.3">
      <c r="A3914" s="3" t="s">
        <v>36</v>
      </c>
      <c r="B3914" s="50">
        <v>0.1</v>
      </c>
      <c r="C3914" s="7">
        <v>224</v>
      </c>
      <c r="D3914" s="6" t="str">
        <f t="shared" si="61"/>
        <v>Yes</v>
      </c>
    </row>
    <row r="3915" spans="1:4" x14ac:dyDescent="0.3">
      <c r="A3915" s="3" t="s">
        <v>36</v>
      </c>
      <c r="B3915" s="50">
        <v>1.8</v>
      </c>
      <c r="C3915" s="7">
        <v>178</v>
      </c>
      <c r="D3915" s="6" t="str">
        <f t="shared" si="61"/>
        <v>Yes</v>
      </c>
    </row>
    <row r="3916" spans="1:4" x14ac:dyDescent="0.3">
      <c r="A3916" s="3" t="s">
        <v>36</v>
      </c>
      <c r="B3916" s="50">
        <v>0.1</v>
      </c>
      <c r="C3916" s="7">
        <v>83</v>
      </c>
      <c r="D3916" s="6" t="str">
        <f t="shared" si="61"/>
        <v>Yes</v>
      </c>
    </row>
    <row r="3917" spans="1:4" x14ac:dyDescent="0.3">
      <c r="A3917" s="3" t="s">
        <v>36</v>
      </c>
      <c r="B3917" s="50">
        <v>2.2000000000000002</v>
      </c>
      <c r="C3917" s="7">
        <v>155</v>
      </c>
      <c r="D3917" s="6" t="str">
        <f t="shared" si="61"/>
        <v>Yes</v>
      </c>
    </row>
    <row r="3918" spans="1:4" x14ac:dyDescent="0.3">
      <c r="A3918" s="3" t="s">
        <v>36</v>
      </c>
      <c r="B3918" s="50">
        <v>2.2000000000000002</v>
      </c>
      <c r="C3918" s="7">
        <v>0</v>
      </c>
      <c r="D3918" s="6" t="str">
        <f t="shared" si="61"/>
        <v>No</v>
      </c>
    </row>
    <row r="3919" spans="1:4" x14ac:dyDescent="0.3">
      <c r="A3919" s="3" t="s">
        <v>36</v>
      </c>
      <c r="B3919" s="50">
        <v>4.5999999999999996</v>
      </c>
      <c r="C3919" s="7">
        <v>164</v>
      </c>
      <c r="D3919" s="6" t="str">
        <f t="shared" si="61"/>
        <v>Yes</v>
      </c>
    </row>
    <row r="3920" spans="1:4" x14ac:dyDescent="0.3">
      <c r="A3920" s="3" t="s">
        <v>36</v>
      </c>
      <c r="B3920" s="50">
        <v>0.3</v>
      </c>
      <c r="C3920" s="7">
        <v>0</v>
      </c>
      <c r="D3920" s="6" t="str">
        <f t="shared" si="61"/>
        <v>No</v>
      </c>
    </row>
    <row r="3921" spans="1:4" x14ac:dyDescent="0.3">
      <c r="A3921" s="3" t="s">
        <v>36</v>
      </c>
      <c r="B3921" s="50">
        <v>0</v>
      </c>
      <c r="C3921" s="7">
        <v>0</v>
      </c>
      <c r="D3921" s="6" t="str">
        <f t="shared" si="61"/>
        <v>No</v>
      </c>
    </row>
    <row r="3922" spans="1:4" x14ac:dyDescent="0.3">
      <c r="A3922" s="3" t="s">
        <v>36</v>
      </c>
      <c r="B3922" s="50">
        <v>1.2</v>
      </c>
      <c r="C3922" s="7">
        <v>0</v>
      </c>
      <c r="D3922" s="6" t="str">
        <f t="shared" si="61"/>
        <v>No</v>
      </c>
    </row>
    <row r="3923" spans="1:4" x14ac:dyDescent="0.3">
      <c r="A3923" s="3" t="s">
        <v>37</v>
      </c>
      <c r="B3923" s="50">
        <v>3</v>
      </c>
      <c r="C3923" s="7">
        <v>227</v>
      </c>
      <c r="D3923" s="6" t="str">
        <f t="shared" si="61"/>
        <v>Yes</v>
      </c>
    </row>
    <row r="3924" spans="1:4" x14ac:dyDescent="0.3">
      <c r="A3924" s="3" t="s">
        <v>36</v>
      </c>
      <c r="B3924" s="50">
        <v>1.1000000000000001</v>
      </c>
      <c r="C3924" s="7">
        <v>0</v>
      </c>
      <c r="D3924" s="6" t="str">
        <f t="shared" si="61"/>
        <v>No</v>
      </c>
    </row>
    <row r="3925" spans="1:4" x14ac:dyDescent="0.3">
      <c r="A3925" s="3" t="s">
        <v>36</v>
      </c>
      <c r="B3925" s="50">
        <v>1.5</v>
      </c>
      <c r="C3925" s="7">
        <v>131</v>
      </c>
      <c r="D3925" s="6" t="str">
        <f t="shared" si="61"/>
        <v>Yes</v>
      </c>
    </row>
    <row r="3926" spans="1:4" x14ac:dyDescent="0.3">
      <c r="A3926" s="3" t="s">
        <v>36</v>
      </c>
      <c r="B3926" s="50">
        <v>2.8</v>
      </c>
      <c r="C3926" s="7">
        <v>0</v>
      </c>
      <c r="D3926" s="6" t="str">
        <f t="shared" si="61"/>
        <v>No</v>
      </c>
    </row>
    <row r="3927" spans="1:4" x14ac:dyDescent="0.3">
      <c r="A3927" s="3" t="s">
        <v>37</v>
      </c>
      <c r="B3927" s="50">
        <v>0.8</v>
      </c>
      <c r="C3927" s="7">
        <v>0</v>
      </c>
      <c r="D3927" s="6" t="str">
        <f t="shared" si="61"/>
        <v>No</v>
      </c>
    </row>
    <row r="3928" spans="1:4" x14ac:dyDescent="0.3">
      <c r="A3928" s="3" t="s">
        <v>36</v>
      </c>
      <c r="B3928" s="50">
        <v>2.2000000000000002</v>
      </c>
      <c r="C3928" s="7">
        <v>0</v>
      </c>
      <c r="D3928" s="6" t="str">
        <f t="shared" si="61"/>
        <v>No</v>
      </c>
    </row>
    <row r="3929" spans="1:4" x14ac:dyDescent="0.3">
      <c r="A3929" s="3" t="s">
        <v>37</v>
      </c>
      <c r="B3929" s="50">
        <v>4.8</v>
      </c>
      <c r="C3929" s="7">
        <v>0</v>
      </c>
      <c r="D3929" s="6" t="str">
        <f t="shared" si="61"/>
        <v>No</v>
      </c>
    </row>
    <row r="3930" spans="1:4" x14ac:dyDescent="0.3">
      <c r="A3930" s="3" t="s">
        <v>36</v>
      </c>
      <c r="B3930" s="50">
        <v>1.5</v>
      </c>
      <c r="C3930" s="7">
        <v>111</v>
      </c>
      <c r="D3930" s="6" t="str">
        <f t="shared" si="61"/>
        <v>Yes</v>
      </c>
    </row>
    <row r="3931" spans="1:4" x14ac:dyDescent="0.3">
      <c r="A3931" s="3" t="s">
        <v>36</v>
      </c>
      <c r="B3931" s="50">
        <v>0.2</v>
      </c>
      <c r="C3931" s="7">
        <v>0</v>
      </c>
      <c r="D3931" s="6" t="str">
        <f t="shared" si="61"/>
        <v>No</v>
      </c>
    </row>
    <row r="3932" spans="1:4" x14ac:dyDescent="0.3">
      <c r="A3932" s="3" t="s">
        <v>37</v>
      </c>
      <c r="B3932" s="50">
        <v>8</v>
      </c>
      <c r="C3932" s="7">
        <v>0</v>
      </c>
      <c r="D3932" s="6" t="str">
        <f t="shared" si="61"/>
        <v>No</v>
      </c>
    </row>
    <row r="3933" spans="1:4" x14ac:dyDescent="0.3">
      <c r="A3933" s="3" t="s">
        <v>36</v>
      </c>
      <c r="B3933" s="50">
        <v>1.7</v>
      </c>
      <c r="C3933" s="7">
        <v>164</v>
      </c>
      <c r="D3933" s="6" t="str">
        <f t="shared" si="61"/>
        <v>Yes</v>
      </c>
    </row>
    <row r="3934" spans="1:4" x14ac:dyDescent="0.3">
      <c r="A3934" s="3" t="s">
        <v>36</v>
      </c>
      <c r="B3934" s="50">
        <v>2</v>
      </c>
      <c r="C3934" s="7">
        <v>0</v>
      </c>
      <c r="D3934" s="6" t="str">
        <f t="shared" si="61"/>
        <v>No</v>
      </c>
    </row>
    <row r="3935" spans="1:4" x14ac:dyDescent="0.3">
      <c r="A3935" s="3" t="s">
        <v>37</v>
      </c>
      <c r="B3935" s="50">
        <v>1.6</v>
      </c>
      <c r="C3935" s="7">
        <v>0</v>
      </c>
      <c r="D3935" s="6" t="str">
        <f t="shared" si="61"/>
        <v>No</v>
      </c>
    </row>
    <row r="3936" spans="1:4" x14ac:dyDescent="0.3">
      <c r="A3936" s="3" t="s">
        <v>36</v>
      </c>
      <c r="B3936" s="50">
        <v>3</v>
      </c>
      <c r="C3936" s="7">
        <v>422</v>
      </c>
      <c r="D3936" s="6" t="str">
        <f t="shared" si="61"/>
        <v>Yes</v>
      </c>
    </row>
    <row r="3937" spans="1:4" x14ac:dyDescent="0.3">
      <c r="A3937" s="3" t="s">
        <v>36</v>
      </c>
      <c r="B3937" s="50">
        <v>4.5</v>
      </c>
      <c r="C3937" s="7">
        <v>217</v>
      </c>
      <c r="D3937" s="6" t="str">
        <f t="shared" si="61"/>
        <v>Yes</v>
      </c>
    </row>
    <row r="3938" spans="1:4" x14ac:dyDescent="0.3">
      <c r="A3938" s="3" t="s">
        <v>36</v>
      </c>
      <c r="B3938" s="50">
        <v>2.8</v>
      </c>
      <c r="C3938" s="7">
        <v>153</v>
      </c>
      <c r="D3938" s="6" t="str">
        <f t="shared" si="61"/>
        <v>Yes</v>
      </c>
    </row>
    <row r="3939" spans="1:4" x14ac:dyDescent="0.3">
      <c r="A3939" s="3" t="s">
        <v>36</v>
      </c>
      <c r="B3939" s="50">
        <v>1.7</v>
      </c>
      <c r="C3939" s="7">
        <v>142</v>
      </c>
      <c r="D3939" s="6" t="str">
        <f t="shared" si="61"/>
        <v>Yes</v>
      </c>
    </row>
    <row r="3940" spans="1:4" x14ac:dyDescent="0.3">
      <c r="A3940" s="3" t="s">
        <v>36</v>
      </c>
      <c r="B3940" s="50">
        <v>4</v>
      </c>
      <c r="C3940" s="7">
        <v>0</v>
      </c>
      <c r="D3940" s="6" t="str">
        <f t="shared" si="61"/>
        <v>No</v>
      </c>
    </row>
    <row r="3941" spans="1:4" x14ac:dyDescent="0.3">
      <c r="A3941" s="3" t="s">
        <v>36</v>
      </c>
      <c r="B3941" s="50">
        <v>2.2000000000000002</v>
      </c>
      <c r="C3941" s="7">
        <v>0</v>
      </c>
      <c r="D3941" s="6" t="str">
        <f t="shared" si="61"/>
        <v>No</v>
      </c>
    </row>
    <row r="3942" spans="1:4" x14ac:dyDescent="0.3">
      <c r="A3942" s="3" t="s">
        <v>37</v>
      </c>
      <c r="B3942" s="50">
        <v>7.4</v>
      </c>
      <c r="C3942" s="7">
        <v>0</v>
      </c>
      <c r="D3942" s="6" t="str">
        <f t="shared" si="61"/>
        <v>No</v>
      </c>
    </row>
    <row r="3943" spans="1:4" x14ac:dyDescent="0.3">
      <c r="A3943" s="3" t="s">
        <v>36</v>
      </c>
      <c r="B3943" s="50">
        <v>2.5</v>
      </c>
      <c r="C3943" s="7">
        <v>0</v>
      </c>
      <c r="D3943" s="6" t="str">
        <f t="shared" si="61"/>
        <v>No</v>
      </c>
    </row>
    <row r="3944" spans="1:4" x14ac:dyDescent="0.3">
      <c r="A3944" s="3" t="s">
        <v>37</v>
      </c>
      <c r="B3944" s="50">
        <v>2.2000000000000002</v>
      </c>
      <c r="C3944" s="7">
        <v>569</v>
      </c>
      <c r="D3944" s="6" t="str">
        <f t="shared" si="61"/>
        <v>Yes</v>
      </c>
    </row>
    <row r="3945" spans="1:4" x14ac:dyDescent="0.3">
      <c r="A3945" s="3" t="s">
        <v>36</v>
      </c>
      <c r="B3945" s="50">
        <v>2</v>
      </c>
      <c r="C3945" s="7">
        <v>89</v>
      </c>
      <c r="D3945" s="6" t="str">
        <f t="shared" si="61"/>
        <v>Yes</v>
      </c>
    </row>
    <row r="3946" spans="1:4" x14ac:dyDescent="0.3">
      <c r="A3946" s="3" t="s">
        <v>36</v>
      </c>
      <c r="B3946" s="50">
        <v>2.8</v>
      </c>
      <c r="C3946" s="7">
        <v>194</v>
      </c>
      <c r="D3946" s="6" t="str">
        <f t="shared" si="61"/>
        <v>Yes</v>
      </c>
    </row>
    <row r="3947" spans="1:4" x14ac:dyDescent="0.3">
      <c r="A3947" s="3" t="s">
        <v>36</v>
      </c>
      <c r="B3947" s="50">
        <v>1.1000000000000001</v>
      </c>
      <c r="C3947" s="7">
        <v>85</v>
      </c>
      <c r="D3947" s="6" t="str">
        <f t="shared" si="61"/>
        <v>Yes</v>
      </c>
    </row>
    <row r="3948" spans="1:4" x14ac:dyDescent="0.3">
      <c r="A3948" s="3" t="s">
        <v>37</v>
      </c>
      <c r="B3948" s="50">
        <v>7.5</v>
      </c>
      <c r="C3948" s="7">
        <v>0</v>
      </c>
      <c r="D3948" s="6" t="str">
        <f t="shared" si="61"/>
        <v>No</v>
      </c>
    </row>
    <row r="3949" spans="1:4" x14ac:dyDescent="0.3">
      <c r="A3949" s="3" t="s">
        <v>36</v>
      </c>
      <c r="B3949" s="50">
        <v>3.8</v>
      </c>
      <c r="C3949" s="7">
        <v>0</v>
      </c>
      <c r="D3949" s="6" t="str">
        <f t="shared" si="61"/>
        <v>No</v>
      </c>
    </row>
    <row r="3950" spans="1:4" x14ac:dyDescent="0.3">
      <c r="A3950" s="3" t="s">
        <v>36</v>
      </c>
      <c r="B3950" s="50">
        <v>0.2</v>
      </c>
      <c r="C3950" s="7">
        <v>115</v>
      </c>
      <c r="D3950" s="6" t="str">
        <f t="shared" si="61"/>
        <v>Yes</v>
      </c>
    </row>
    <row r="3951" spans="1:4" x14ac:dyDescent="0.3">
      <c r="A3951" s="3" t="s">
        <v>37</v>
      </c>
      <c r="B3951" s="50">
        <v>4.9000000000000004</v>
      </c>
      <c r="C3951" s="7">
        <v>0</v>
      </c>
      <c r="D3951" s="6" t="str">
        <f t="shared" si="61"/>
        <v>No</v>
      </c>
    </row>
    <row r="3952" spans="1:4" x14ac:dyDescent="0.3">
      <c r="A3952" s="3" t="s">
        <v>36</v>
      </c>
      <c r="B3952" s="50">
        <v>0.6</v>
      </c>
      <c r="C3952" s="7">
        <v>0</v>
      </c>
      <c r="D3952" s="6" t="str">
        <f t="shared" si="61"/>
        <v>No</v>
      </c>
    </row>
    <row r="3953" spans="1:4" x14ac:dyDescent="0.3">
      <c r="A3953" s="3" t="s">
        <v>37</v>
      </c>
      <c r="B3953" s="50">
        <v>1.1000000000000001</v>
      </c>
      <c r="C3953" s="7">
        <v>0</v>
      </c>
      <c r="D3953" s="6" t="str">
        <f t="shared" si="61"/>
        <v>No</v>
      </c>
    </row>
    <row r="3954" spans="1:4" x14ac:dyDescent="0.3">
      <c r="A3954" s="3" t="s">
        <v>37</v>
      </c>
      <c r="B3954" s="50">
        <v>3.3</v>
      </c>
      <c r="C3954" s="7">
        <v>0</v>
      </c>
      <c r="D3954" s="6" t="str">
        <f t="shared" si="61"/>
        <v>No</v>
      </c>
    </row>
    <row r="3955" spans="1:4" x14ac:dyDescent="0.3">
      <c r="A3955" s="3" t="s">
        <v>36</v>
      </c>
      <c r="B3955" s="50">
        <v>1.7</v>
      </c>
      <c r="C3955" s="7">
        <v>0</v>
      </c>
      <c r="D3955" s="6" t="str">
        <f t="shared" si="61"/>
        <v>No</v>
      </c>
    </row>
    <row r="3956" spans="1:4" x14ac:dyDescent="0.3">
      <c r="A3956" s="3" t="s">
        <v>36</v>
      </c>
      <c r="B3956" s="50">
        <v>1.5</v>
      </c>
      <c r="C3956" s="7">
        <v>0</v>
      </c>
      <c r="D3956" s="6" t="str">
        <f t="shared" si="61"/>
        <v>No</v>
      </c>
    </row>
    <row r="3957" spans="1:4" x14ac:dyDescent="0.3">
      <c r="A3957" s="3" t="s">
        <v>36</v>
      </c>
      <c r="B3957" s="50">
        <v>2</v>
      </c>
      <c r="C3957" s="7">
        <v>147</v>
      </c>
      <c r="D3957" s="6" t="str">
        <f t="shared" si="61"/>
        <v>Yes</v>
      </c>
    </row>
    <row r="3958" spans="1:4" x14ac:dyDescent="0.3">
      <c r="A3958" s="3" t="s">
        <v>36</v>
      </c>
      <c r="B3958" s="50">
        <v>0.3</v>
      </c>
      <c r="C3958" s="7">
        <v>0</v>
      </c>
      <c r="D3958" s="6" t="str">
        <f t="shared" si="61"/>
        <v>No</v>
      </c>
    </row>
    <row r="3959" spans="1:4" x14ac:dyDescent="0.3">
      <c r="A3959" s="3" t="s">
        <v>36</v>
      </c>
      <c r="B3959" s="50">
        <v>2</v>
      </c>
      <c r="C3959" s="7">
        <v>0</v>
      </c>
      <c r="D3959" s="6" t="str">
        <f t="shared" si="61"/>
        <v>No</v>
      </c>
    </row>
    <row r="3960" spans="1:4" x14ac:dyDescent="0.3">
      <c r="A3960" s="3" t="s">
        <v>36</v>
      </c>
      <c r="B3960" s="50">
        <v>2.5</v>
      </c>
      <c r="C3960" s="7">
        <v>0</v>
      </c>
      <c r="D3960" s="6" t="str">
        <f t="shared" si="61"/>
        <v>No</v>
      </c>
    </row>
    <row r="3961" spans="1:4" x14ac:dyDescent="0.3">
      <c r="A3961" s="3" t="s">
        <v>36</v>
      </c>
      <c r="B3961" s="50">
        <v>1</v>
      </c>
      <c r="C3961" s="7">
        <v>0</v>
      </c>
      <c r="D3961" s="6" t="str">
        <f t="shared" si="61"/>
        <v>No</v>
      </c>
    </row>
    <row r="3962" spans="1:4" x14ac:dyDescent="0.3">
      <c r="A3962" s="3" t="s">
        <v>36</v>
      </c>
      <c r="B3962" s="50">
        <v>1.1000000000000001</v>
      </c>
      <c r="C3962" s="7">
        <v>0</v>
      </c>
      <c r="D3962" s="6" t="str">
        <f t="shared" si="61"/>
        <v>No</v>
      </c>
    </row>
    <row r="3963" spans="1:4" x14ac:dyDescent="0.3">
      <c r="A3963" s="3" t="s">
        <v>36</v>
      </c>
      <c r="B3963" s="50">
        <v>0.67</v>
      </c>
      <c r="C3963" s="7">
        <v>83</v>
      </c>
      <c r="D3963" s="6" t="str">
        <f t="shared" si="61"/>
        <v>Yes</v>
      </c>
    </row>
    <row r="3964" spans="1:4" x14ac:dyDescent="0.3">
      <c r="A3964" s="3" t="s">
        <v>36</v>
      </c>
      <c r="B3964" s="50">
        <v>0.1</v>
      </c>
      <c r="C3964" s="7">
        <v>0</v>
      </c>
      <c r="D3964" s="6" t="str">
        <f t="shared" si="61"/>
        <v>No</v>
      </c>
    </row>
    <row r="3965" spans="1:4" x14ac:dyDescent="0.3">
      <c r="A3965" s="3" t="s">
        <v>36</v>
      </c>
      <c r="B3965" s="50">
        <v>1.3</v>
      </c>
      <c r="C3965" s="7">
        <v>0</v>
      </c>
      <c r="D3965" s="6" t="str">
        <f t="shared" si="61"/>
        <v>No</v>
      </c>
    </row>
    <row r="3966" spans="1:4" x14ac:dyDescent="0.3">
      <c r="A3966" s="3" t="s">
        <v>36</v>
      </c>
      <c r="B3966" s="50">
        <v>4.33</v>
      </c>
      <c r="C3966" s="7">
        <v>156</v>
      </c>
      <c r="D3966" s="6" t="str">
        <f t="shared" si="61"/>
        <v>Yes</v>
      </c>
    </row>
    <row r="3967" spans="1:4" x14ac:dyDescent="0.3">
      <c r="A3967" s="3" t="s">
        <v>36</v>
      </c>
      <c r="B3967" s="50">
        <v>2</v>
      </c>
      <c r="C3967" s="7">
        <v>0</v>
      </c>
      <c r="D3967" s="6" t="str">
        <f t="shared" si="61"/>
        <v>No</v>
      </c>
    </row>
    <row r="3968" spans="1:4" x14ac:dyDescent="0.3">
      <c r="A3968" s="3" t="s">
        <v>36</v>
      </c>
      <c r="B3968" s="50">
        <v>2.5</v>
      </c>
      <c r="C3968" s="7">
        <v>0</v>
      </c>
      <c r="D3968" s="6" t="str">
        <f t="shared" si="61"/>
        <v>No</v>
      </c>
    </row>
    <row r="3969" spans="1:4" x14ac:dyDescent="0.3">
      <c r="A3969" s="3" t="s">
        <v>37</v>
      </c>
      <c r="B3969" s="50">
        <v>5.4</v>
      </c>
      <c r="C3969" s="7">
        <v>0</v>
      </c>
      <c r="D3969" s="6" t="str">
        <f t="shared" si="61"/>
        <v>No</v>
      </c>
    </row>
    <row r="3970" spans="1:4" x14ac:dyDescent="0.3">
      <c r="A3970" s="3" t="s">
        <v>37</v>
      </c>
      <c r="B3970" s="50">
        <v>6.9</v>
      </c>
      <c r="C3970" s="7">
        <v>260</v>
      </c>
      <c r="D3970" s="6" t="str">
        <f t="shared" si="61"/>
        <v>Yes</v>
      </c>
    </row>
    <row r="3971" spans="1:4" x14ac:dyDescent="0.3">
      <c r="A3971" s="3" t="s">
        <v>36</v>
      </c>
      <c r="B3971" s="50">
        <v>1.3</v>
      </c>
      <c r="C3971" s="7">
        <v>0</v>
      </c>
      <c r="D3971" s="6" t="str">
        <f t="shared" ref="D3971:D4034" si="62">IF(C3971=0,"No","Yes")</f>
        <v>No</v>
      </c>
    </row>
    <row r="3972" spans="1:4" x14ac:dyDescent="0.3">
      <c r="A3972" s="3" t="s">
        <v>36</v>
      </c>
      <c r="B3972" s="50">
        <v>1.33</v>
      </c>
      <c r="C3972" s="7">
        <v>0</v>
      </c>
      <c r="D3972" s="6" t="str">
        <f t="shared" si="62"/>
        <v>No</v>
      </c>
    </row>
    <row r="3973" spans="1:4" x14ac:dyDescent="0.3">
      <c r="A3973" s="3" t="s">
        <v>36</v>
      </c>
      <c r="B3973" s="50">
        <v>0.4</v>
      </c>
      <c r="C3973" s="7">
        <v>0</v>
      </c>
      <c r="D3973" s="6" t="str">
        <f t="shared" si="62"/>
        <v>No</v>
      </c>
    </row>
    <row r="3974" spans="1:4" x14ac:dyDescent="0.3">
      <c r="A3974" s="3" t="s">
        <v>36</v>
      </c>
      <c r="B3974" s="50">
        <v>0.3</v>
      </c>
      <c r="C3974" s="7">
        <v>106</v>
      </c>
      <c r="D3974" s="6" t="str">
        <f t="shared" si="62"/>
        <v>Yes</v>
      </c>
    </row>
    <row r="3975" spans="1:4" x14ac:dyDescent="0.3">
      <c r="A3975" s="3" t="s">
        <v>36</v>
      </c>
      <c r="B3975" s="50">
        <v>0.8</v>
      </c>
      <c r="C3975" s="7">
        <v>0</v>
      </c>
      <c r="D3975" s="6" t="str">
        <f t="shared" si="62"/>
        <v>No</v>
      </c>
    </row>
    <row r="3976" spans="1:4" x14ac:dyDescent="0.3">
      <c r="A3976" s="3" t="s">
        <v>36</v>
      </c>
      <c r="B3976" s="50">
        <v>6.5</v>
      </c>
      <c r="C3976" s="7">
        <v>0</v>
      </c>
      <c r="D3976" s="6" t="str">
        <f t="shared" si="62"/>
        <v>No</v>
      </c>
    </row>
    <row r="3977" spans="1:4" x14ac:dyDescent="0.3">
      <c r="A3977" s="3" t="s">
        <v>36</v>
      </c>
      <c r="B3977" s="50">
        <v>1.3</v>
      </c>
      <c r="C3977" s="7">
        <v>0</v>
      </c>
      <c r="D3977" s="6" t="str">
        <f t="shared" si="62"/>
        <v>No</v>
      </c>
    </row>
    <row r="3978" spans="1:4" x14ac:dyDescent="0.3">
      <c r="A3978" s="3" t="s">
        <v>36</v>
      </c>
      <c r="B3978" s="50">
        <v>2</v>
      </c>
      <c r="C3978" s="7">
        <v>0</v>
      </c>
      <c r="D3978" s="6" t="str">
        <f t="shared" si="62"/>
        <v>No</v>
      </c>
    </row>
    <row r="3979" spans="1:4" x14ac:dyDescent="0.3">
      <c r="A3979" s="3" t="s">
        <v>36</v>
      </c>
      <c r="B3979" s="50">
        <v>0.7</v>
      </c>
      <c r="C3979" s="7">
        <v>0</v>
      </c>
      <c r="D3979" s="6" t="str">
        <f t="shared" si="62"/>
        <v>No</v>
      </c>
    </row>
    <row r="3980" spans="1:4" x14ac:dyDescent="0.3">
      <c r="A3980" s="3" t="s">
        <v>36</v>
      </c>
      <c r="B3980" s="50">
        <v>2.6</v>
      </c>
      <c r="C3980" s="7">
        <v>0</v>
      </c>
      <c r="D3980" s="6" t="str">
        <f t="shared" si="62"/>
        <v>No</v>
      </c>
    </row>
    <row r="3981" spans="1:4" x14ac:dyDescent="0.3">
      <c r="A3981" s="3" t="s">
        <v>36</v>
      </c>
      <c r="B3981" s="50">
        <v>1.5</v>
      </c>
      <c r="C3981" s="7">
        <v>0</v>
      </c>
      <c r="D3981" s="6" t="str">
        <f t="shared" si="62"/>
        <v>No</v>
      </c>
    </row>
    <row r="3982" spans="1:4" x14ac:dyDescent="0.3">
      <c r="A3982" s="3" t="s">
        <v>36</v>
      </c>
      <c r="B3982" s="50">
        <v>0.3</v>
      </c>
      <c r="C3982" s="7">
        <v>0</v>
      </c>
      <c r="D3982" s="6" t="str">
        <f t="shared" si="62"/>
        <v>No</v>
      </c>
    </row>
    <row r="3983" spans="1:4" x14ac:dyDescent="0.3">
      <c r="A3983" s="3" t="s">
        <v>36</v>
      </c>
      <c r="B3983" s="50">
        <v>1.33</v>
      </c>
      <c r="C3983" s="7">
        <v>0</v>
      </c>
      <c r="D3983" s="6" t="str">
        <f t="shared" si="62"/>
        <v>No</v>
      </c>
    </row>
    <row r="3984" spans="1:4" x14ac:dyDescent="0.3">
      <c r="A3984" s="3" t="s">
        <v>37</v>
      </c>
      <c r="B3984" s="50">
        <v>6.5</v>
      </c>
      <c r="C3984" s="7">
        <v>0</v>
      </c>
      <c r="D3984" s="6" t="str">
        <f t="shared" si="62"/>
        <v>No</v>
      </c>
    </row>
    <row r="3985" spans="1:4" x14ac:dyDescent="0.3">
      <c r="A3985" s="3" t="s">
        <v>36</v>
      </c>
      <c r="B3985" s="50">
        <v>4.5999999999999996</v>
      </c>
      <c r="C3985" s="7">
        <v>0</v>
      </c>
      <c r="D3985" s="6" t="str">
        <f t="shared" si="62"/>
        <v>No</v>
      </c>
    </row>
    <row r="3986" spans="1:4" x14ac:dyDescent="0.3">
      <c r="A3986" s="3" t="s">
        <v>36</v>
      </c>
      <c r="B3986" s="50">
        <v>0.7</v>
      </c>
      <c r="C3986" s="7">
        <v>104</v>
      </c>
      <c r="D3986" s="6" t="str">
        <f t="shared" si="62"/>
        <v>Yes</v>
      </c>
    </row>
    <row r="3987" spans="1:4" x14ac:dyDescent="0.3">
      <c r="A3987" s="3" t="s">
        <v>36</v>
      </c>
      <c r="B3987" s="50">
        <v>0.9</v>
      </c>
      <c r="C3987" s="7">
        <v>0</v>
      </c>
      <c r="D3987" s="6" t="str">
        <f t="shared" si="62"/>
        <v>No</v>
      </c>
    </row>
    <row r="3988" spans="1:4" x14ac:dyDescent="0.3">
      <c r="A3988" s="3" t="s">
        <v>36</v>
      </c>
      <c r="B3988" s="50">
        <v>2</v>
      </c>
      <c r="C3988" s="7">
        <v>148</v>
      </c>
      <c r="D3988" s="6" t="str">
        <f t="shared" si="62"/>
        <v>Yes</v>
      </c>
    </row>
    <row r="3989" spans="1:4" x14ac:dyDescent="0.3">
      <c r="A3989" s="3" t="s">
        <v>36</v>
      </c>
      <c r="B3989" s="50">
        <v>2</v>
      </c>
      <c r="C3989" s="7">
        <v>0</v>
      </c>
      <c r="D3989" s="6" t="str">
        <f t="shared" si="62"/>
        <v>No</v>
      </c>
    </row>
    <row r="3990" spans="1:4" x14ac:dyDescent="0.3">
      <c r="A3990" s="3" t="s">
        <v>37</v>
      </c>
      <c r="B3990" s="50">
        <v>2.9</v>
      </c>
      <c r="C3990" s="7">
        <v>0</v>
      </c>
      <c r="D3990" s="6" t="str">
        <f t="shared" si="62"/>
        <v>No</v>
      </c>
    </row>
    <row r="3991" spans="1:4" x14ac:dyDescent="0.3">
      <c r="A3991" s="3" t="s">
        <v>36</v>
      </c>
      <c r="B3991" s="50">
        <v>2.7</v>
      </c>
      <c r="C3991" s="7">
        <v>0</v>
      </c>
      <c r="D3991" s="6" t="str">
        <f t="shared" si="62"/>
        <v>No</v>
      </c>
    </row>
    <row r="3992" spans="1:4" x14ac:dyDescent="0.3">
      <c r="A3992" s="3" t="s">
        <v>36</v>
      </c>
      <c r="B3992" s="50">
        <v>2.4</v>
      </c>
      <c r="C3992" s="7">
        <v>0</v>
      </c>
      <c r="D3992" s="6" t="str">
        <f t="shared" si="62"/>
        <v>No</v>
      </c>
    </row>
    <row r="3993" spans="1:4" x14ac:dyDescent="0.3">
      <c r="A3993" s="3" t="s">
        <v>36</v>
      </c>
      <c r="B3993" s="50">
        <v>2</v>
      </c>
      <c r="C3993" s="7">
        <v>130</v>
      </c>
      <c r="D3993" s="6" t="str">
        <f t="shared" si="62"/>
        <v>Yes</v>
      </c>
    </row>
    <row r="3994" spans="1:4" x14ac:dyDescent="0.3">
      <c r="A3994" s="3" t="s">
        <v>36</v>
      </c>
      <c r="B3994" s="50">
        <v>1.33</v>
      </c>
      <c r="C3994" s="7">
        <v>0</v>
      </c>
      <c r="D3994" s="6" t="str">
        <f t="shared" si="62"/>
        <v>No</v>
      </c>
    </row>
    <row r="3995" spans="1:4" x14ac:dyDescent="0.3">
      <c r="A3995" s="3" t="s">
        <v>36</v>
      </c>
      <c r="B3995" s="50">
        <v>0.4</v>
      </c>
      <c r="C3995" s="7">
        <v>0</v>
      </c>
      <c r="D3995" s="6" t="str">
        <f t="shared" si="62"/>
        <v>No</v>
      </c>
    </row>
    <row r="3996" spans="1:4" x14ac:dyDescent="0.3">
      <c r="A3996" s="3" t="s">
        <v>36</v>
      </c>
      <c r="B3996" s="50">
        <v>2.8</v>
      </c>
      <c r="C3996" s="7">
        <v>0</v>
      </c>
      <c r="D3996" s="6" t="str">
        <f t="shared" si="62"/>
        <v>No</v>
      </c>
    </row>
    <row r="3997" spans="1:4" x14ac:dyDescent="0.3">
      <c r="A3997" s="3" t="s">
        <v>36</v>
      </c>
      <c r="B3997" s="50">
        <v>2.6</v>
      </c>
      <c r="C3997" s="7">
        <v>0</v>
      </c>
      <c r="D3997" s="6" t="str">
        <f t="shared" si="62"/>
        <v>No</v>
      </c>
    </row>
    <row r="3998" spans="1:4" x14ac:dyDescent="0.3">
      <c r="A3998" s="3" t="s">
        <v>36</v>
      </c>
      <c r="B3998" s="50">
        <v>1</v>
      </c>
      <c r="C3998" s="7">
        <v>0</v>
      </c>
      <c r="D3998" s="6" t="str">
        <f t="shared" si="62"/>
        <v>No</v>
      </c>
    </row>
    <row r="3999" spans="1:4" x14ac:dyDescent="0.3">
      <c r="A3999" s="3" t="s">
        <v>36</v>
      </c>
      <c r="B3999" s="50">
        <v>1.7</v>
      </c>
      <c r="C3999" s="7">
        <v>84</v>
      </c>
      <c r="D3999" s="6" t="str">
        <f t="shared" si="62"/>
        <v>Yes</v>
      </c>
    </row>
    <row r="4000" spans="1:4" x14ac:dyDescent="0.3">
      <c r="A4000" s="3" t="s">
        <v>36</v>
      </c>
      <c r="B4000" s="50">
        <v>6.5</v>
      </c>
      <c r="C4000" s="7">
        <v>0</v>
      </c>
      <c r="D4000" s="6" t="str">
        <f t="shared" si="62"/>
        <v>No</v>
      </c>
    </row>
    <row r="4001" spans="1:4" x14ac:dyDescent="0.3">
      <c r="A4001" s="3" t="s">
        <v>36</v>
      </c>
      <c r="B4001" s="50">
        <v>2.2999999999999998</v>
      </c>
      <c r="C4001" s="7">
        <v>124</v>
      </c>
      <c r="D4001" s="6" t="str">
        <f t="shared" si="62"/>
        <v>Yes</v>
      </c>
    </row>
    <row r="4002" spans="1:4" x14ac:dyDescent="0.3">
      <c r="A4002" s="3" t="s">
        <v>36</v>
      </c>
      <c r="B4002" s="50">
        <v>1</v>
      </c>
      <c r="C4002" s="7">
        <v>0</v>
      </c>
      <c r="D4002" s="6" t="str">
        <f t="shared" si="62"/>
        <v>No</v>
      </c>
    </row>
    <row r="4003" spans="1:4" x14ac:dyDescent="0.3">
      <c r="A4003" s="3" t="s">
        <v>36</v>
      </c>
      <c r="B4003" s="50">
        <v>1.8</v>
      </c>
      <c r="C4003" s="7">
        <v>0</v>
      </c>
      <c r="D4003" s="6" t="str">
        <f t="shared" si="62"/>
        <v>No</v>
      </c>
    </row>
    <row r="4004" spans="1:4" x14ac:dyDescent="0.3">
      <c r="A4004" s="3" t="s">
        <v>36</v>
      </c>
      <c r="B4004" s="50">
        <v>1.33</v>
      </c>
      <c r="C4004" s="7">
        <v>0</v>
      </c>
      <c r="D4004" s="6" t="str">
        <f t="shared" si="62"/>
        <v>No</v>
      </c>
    </row>
    <row r="4005" spans="1:4" x14ac:dyDescent="0.3">
      <c r="A4005" s="3" t="s">
        <v>36</v>
      </c>
      <c r="B4005" s="50">
        <v>2.2000000000000002</v>
      </c>
      <c r="C4005" s="7">
        <v>323</v>
      </c>
      <c r="D4005" s="6" t="str">
        <f t="shared" si="62"/>
        <v>Yes</v>
      </c>
    </row>
    <row r="4006" spans="1:4" x14ac:dyDescent="0.3">
      <c r="A4006" s="3" t="s">
        <v>36</v>
      </c>
      <c r="B4006" s="50">
        <v>0</v>
      </c>
      <c r="C4006" s="7">
        <v>121</v>
      </c>
      <c r="D4006" s="6" t="str">
        <f t="shared" si="62"/>
        <v>Yes</v>
      </c>
    </row>
    <row r="4007" spans="1:4" x14ac:dyDescent="0.3">
      <c r="A4007" s="3" t="s">
        <v>36</v>
      </c>
      <c r="B4007" s="50">
        <v>0.2</v>
      </c>
      <c r="C4007" s="7">
        <v>0</v>
      </c>
      <c r="D4007" s="6" t="str">
        <f t="shared" si="62"/>
        <v>No</v>
      </c>
    </row>
    <row r="4008" spans="1:4" x14ac:dyDescent="0.3">
      <c r="A4008" s="3" t="s">
        <v>37</v>
      </c>
      <c r="B4008" s="50">
        <v>7</v>
      </c>
      <c r="C4008" s="7">
        <v>541</v>
      </c>
      <c r="D4008" s="6" t="str">
        <f t="shared" si="62"/>
        <v>Yes</v>
      </c>
    </row>
    <row r="4009" spans="1:4" x14ac:dyDescent="0.3">
      <c r="A4009" s="3" t="s">
        <v>36</v>
      </c>
      <c r="B4009" s="50">
        <v>1</v>
      </c>
      <c r="C4009" s="7">
        <v>0</v>
      </c>
      <c r="D4009" s="6" t="str">
        <f t="shared" si="62"/>
        <v>No</v>
      </c>
    </row>
    <row r="4010" spans="1:4" x14ac:dyDescent="0.3">
      <c r="A4010" s="3" t="s">
        <v>36</v>
      </c>
      <c r="B4010" s="50">
        <v>0.6</v>
      </c>
      <c r="C4010" s="7">
        <v>0</v>
      </c>
      <c r="D4010" s="6" t="str">
        <f t="shared" si="62"/>
        <v>No</v>
      </c>
    </row>
    <row r="4011" spans="1:4" x14ac:dyDescent="0.3">
      <c r="A4011" s="3" t="s">
        <v>36</v>
      </c>
      <c r="B4011" s="50">
        <v>3</v>
      </c>
      <c r="C4011" s="7">
        <v>122</v>
      </c>
      <c r="D4011" s="6" t="str">
        <f t="shared" si="62"/>
        <v>Yes</v>
      </c>
    </row>
    <row r="4012" spans="1:4" x14ac:dyDescent="0.3">
      <c r="A4012" s="3" t="s">
        <v>36</v>
      </c>
      <c r="B4012" s="50">
        <v>2.5</v>
      </c>
      <c r="C4012" s="7">
        <v>136</v>
      </c>
      <c r="D4012" s="6" t="str">
        <f t="shared" si="62"/>
        <v>Yes</v>
      </c>
    </row>
    <row r="4013" spans="1:4" x14ac:dyDescent="0.3">
      <c r="A4013" s="3" t="s">
        <v>36</v>
      </c>
      <c r="B4013" s="50">
        <v>2.4</v>
      </c>
      <c r="C4013" s="7">
        <v>0</v>
      </c>
      <c r="D4013" s="6" t="str">
        <f t="shared" si="62"/>
        <v>No</v>
      </c>
    </row>
    <row r="4014" spans="1:4" x14ac:dyDescent="0.3">
      <c r="A4014" s="3" t="s">
        <v>36</v>
      </c>
      <c r="B4014" s="50">
        <v>0.6</v>
      </c>
      <c r="C4014" s="7">
        <v>166</v>
      </c>
      <c r="D4014" s="6" t="str">
        <f t="shared" si="62"/>
        <v>Yes</v>
      </c>
    </row>
    <row r="4015" spans="1:4" x14ac:dyDescent="0.3">
      <c r="A4015" s="3" t="s">
        <v>36</v>
      </c>
      <c r="B4015" s="50">
        <v>2.1</v>
      </c>
      <c r="C4015" s="7">
        <v>0</v>
      </c>
      <c r="D4015" s="6" t="str">
        <f t="shared" si="62"/>
        <v>No</v>
      </c>
    </row>
    <row r="4016" spans="1:4" x14ac:dyDescent="0.3">
      <c r="A4016" s="3" t="s">
        <v>36</v>
      </c>
      <c r="B4016" s="50">
        <v>0.9</v>
      </c>
      <c r="C4016" s="7">
        <v>0</v>
      </c>
      <c r="D4016" s="6" t="str">
        <f t="shared" si="62"/>
        <v>No</v>
      </c>
    </row>
    <row r="4017" spans="1:4" x14ac:dyDescent="0.3">
      <c r="A4017" s="3" t="s">
        <v>36</v>
      </c>
      <c r="B4017" s="50">
        <v>2.1</v>
      </c>
      <c r="C4017" s="7">
        <v>164</v>
      </c>
      <c r="D4017" s="6" t="str">
        <f t="shared" si="62"/>
        <v>Yes</v>
      </c>
    </row>
    <row r="4018" spans="1:4" x14ac:dyDescent="0.3">
      <c r="A4018" s="3" t="s">
        <v>36</v>
      </c>
      <c r="B4018" s="50">
        <v>1.6</v>
      </c>
      <c r="C4018" s="7">
        <v>0</v>
      </c>
      <c r="D4018" s="6" t="str">
        <f t="shared" si="62"/>
        <v>No</v>
      </c>
    </row>
    <row r="4019" spans="1:4" x14ac:dyDescent="0.3">
      <c r="A4019" s="3" t="s">
        <v>36</v>
      </c>
      <c r="B4019" s="50">
        <v>3.4</v>
      </c>
      <c r="C4019" s="7">
        <v>0</v>
      </c>
      <c r="D4019" s="6" t="str">
        <f t="shared" si="62"/>
        <v>No</v>
      </c>
    </row>
    <row r="4020" spans="1:4" x14ac:dyDescent="0.3">
      <c r="A4020" s="3" t="s">
        <v>36</v>
      </c>
      <c r="B4020" s="50">
        <v>1.2</v>
      </c>
      <c r="C4020" s="7">
        <v>0</v>
      </c>
      <c r="D4020" s="6" t="str">
        <f t="shared" si="62"/>
        <v>No</v>
      </c>
    </row>
    <row r="4021" spans="1:4" x14ac:dyDescent="0.3">
      <c r="A4021" s="3" t="s">
        <v>36</v>
      </c>
      <c r="B4021" s="50">
        <v>0.1</v>
      </c>
      <c r="C4021" s="7">
        <v>89</v>
      </c>
      <c r="D4021" s="6" t="str">
        <f t="shared" si="62"/>
        <v>Yes</v>
      </c>
    </row>
    <row r="4022" spans="1:4" x14ac:dyDescent="0.3">
      <c r="A4022" s="3" t="s">
        <v>36</v>
      </c>
      <c r="B4022" s="50">
        <v>0.6</v>
      </c>
      <c r="C4022" s="7">
        <v>152</v>
      </c>
      <c r="D4022" s="6" t="str">
        <f t="shared" si="62"/>
        <v>Yes</v>
      </c>
    </row>
    <row r="4023" spans="1:4" x14ac:dyDescent="0.3">
      <c r="A4023" s="3" t="s">
        <v>36</v>
      </c>
      <c r="B4023" s="50">
        <v>2.2000000000000002</v>
      </c>
      <c r="C4023" s="7">
        <v>0</v>
      </c>
      <c r="D4023" s="6" t="str">
        <f t="shared" si="62"/>
        <v>No</v>
      </c>
    </row>
    <row r="4024" spans="1:4" x14ac:dyDescent="0.3">
      <c r="A4024" s="3" t="s">
        <v>37</v>
      </c>
      <c r="B4024" s="50">
        <v>2.9</v>
      </c>
      <c r="C4024" s="7">
        <v>0</v>
      </c>
      <c r="D4024" s="6" t="str">
        <f t="shared" si="62"/>
        <v>No</v>
      </c>
    </row>
    <row r="4025" spans="1:4" x14ac:dyDescent="0.3">
      <c r="A4025" s="3" t="s">
        <v>36</v>
      </c>
      <c r="B4025" s="50">
        <v>1.67</v>
      </c>
      <c r="C4025" s="7">
        <v>122</v>
      </c>
      <c r="D4025" s="6" t="str">
        <f t="shared" si="62"/>
        <v>Yes</v>
      </c>
    </row>
    <row r="4026" spans="1:4" x14ac:dyDescent="0.3">
      <c r="A4026" s="3" t="s">
        <v>36</v>
      </c>
      <c r="B4026" s="50">
        <v>2.2000000000000002</v>
      </c>
      <c r="C4026" s="7">
        <v>0</v>
      </c>
      <c r="D4026" s="6" t="str">
        <f t="shared" si="62"/>
        <v>No</v>
      </c>
    </row>
    <row r="4027" spans="1:4" x14ac:dyDescent="0.3">
      <c r="A4027" s="3" t="s">
        <v>36</v>
      </c>
      <c r="B4027" s="50">
        <v>2</v>
      </c>
      <c r="C4027" s="7">
        <v>119</v>
      </c>
      <c r="D4027" s="6" t="str">
        <f t="shared" si="62"/>
        <v>Yes</v>
      </c>
    </row>
    <row r="4028" spans="1:4" x14ac:dyDescent="0.3">
      <c r="A4028" s="3" t="s">
        <v>36</v>
      </c>
      <c r="B4028" s="50">
        <v>0.1</v>
      </c>
      <c r="C4028" s="7">
        <v>0</v>
      </c>
      <c r="D4028" s="6" t="str">
        <f t="shared" si="62"/>
        <v>No</v>
      </c>
    </row>
    <row r="4029" spans="1:4" x14ac:dyDescent="0.3">
      <c r="A4029" s="3" t="s">
        <v>36</v>
      </c>
      <c r="B4029" s="50">
        <v>0.1</v>
      </c>
      <c r="C4029" s="7">
        <v>0</v>
      </c>
      <c r="D4029" s="6" t="str">
        <f t="shared" si="62"/>
        <v>No</v>
      </c>
    </row>
    <row r="4030" spans="1:4" x14ac:dyDescent="0.3">
      <c r="A4030" s="3" t="s">
        <v>36</v>
      </c>
      <c r="B4030" s="50">
        <v>0.6</v>
      </c>
      <c r="C4030" s="7">
        <v>127</v>
      </c>
      <c r="D4030" s="6" t="str">
        <f t="shared" si="62"/>
        <v>Yes</v>
      </c>
    </row>
    <row r="4031" spans="1:4" x14ac:dyDescent="0.3">
      <c r="A4031" s="3" t="s">
        <v>36</v>
      </c>
      <c r="B4031" s="50">
        <v>4</v>
      </c>
      <c r="C4031" s="7">
        <v>0</v>
      </c>
      <c r="D4031" s="6" t="str">
        <f t="shared" si="62"/>
        <v>No</v>
      </c>
    </row>
    <row r="4032" spans="1:4" x14ac:dyDescent="0.3">
      <c r="A4032" s="3" t="s">
        <v>36</v>
      </c>
      <c r="B4032" s="50">
        <v>0.4</v>
      </c>
      <c r="C4032" s="7">
        <v>103</v>
      </c>
      <c r="D4032" s="6" t="str">
        <f t="shared" si="62"/>
        <v>Yes</v>
      </c>
    </row>
    <row r="4033" spans="1:4" x14ac:dyDescent="0.3">
      <c r="A4033" s="3" t="s">
        <v>36</v>
      </c>
      <c r="B4033" s="50">
        <v>1.67</v>
      </c>
      <c r="C4033" s="7">
        <v>214</v>
      </c>
      <c r="D4033" s="6" t="str">
        <f t="shared" si="62"/>
        <v>Yes</v>
      </c>
    </row>
    <row r="4034" spans="1:4" x14ac:dyDescent="0.3">
      <c r="A4034" s="3" t="s">
        <v>36</v>
      </c>
      <c r="B4034" s="50">
        <v>0.2</v>
      </c>
      <c r="C4034" s="7">
        <v>141</v>
      </c>
      <c r="D4034" s="6" t="str">
        <f t="shared" si="62"/>
        <v>Yes</v>
      </c>
    </row>
    <row r="4035" spans="1:4" x14ac:dyDescent="0.3">
      <c r="A4035" s="3" t="s">
        <v>36</v>
      </c>
      <c r="B4035" s="50">
        <v>0</v>
      </c>
      <c r="C4035" s="7">
        <v>0</v>
      </c>
      <c r="D4035" s="6" t="str">
        <f t="shared" ref="D4035:D4098" si="63">IF(C4035=0,"No","Yes")</f>
        <v>No</v>
      </c>
    </row>
    <row r="4036" spans="1:4" x14ac:dyDescent="0.3">
      <c r="A4036" s="3" t="s">
        <v>37</v>
      </c>
      <c r="B4036" s="50">
        <v>3.2</v>
      </c>
      <c r="C4036" s="7">
        <v>0</v>
      </c>
      <c r="D4036" s="6" t="str">
        <f t="shared" si="63"/>
        <v>No</v>
      </c>
    </row>
    <row r="4037" spans="1:4" x14ac:dyDescent="0.3">
      <c r="A4037" s="3" t="s">
        <v>36</v>
      </c>
      <c r="B4037" s="50">
        <v>0.4</v>
      </c>
      <c r="C4037" s="7">
        <v>98</v>
      </c>
      <c r="D4037" s="6" t="str">
        <f t="shared" si="63"/>
        <v>Yes</v>
      </c>
    </row>
    <row r="4038" spans="1:4" x14ac:dyDescent="0.3">
      <c r="A4038" s="3" t="s">
        <v>37</v>
      </c>
      <c r="B4038" s="50">
        <v>6.3</v>
      </c>
      <c r="C4038" s="7">
        <v>99</v>
      </c>
      <c r="D4038" s="6" t="str">
        <f t="shared" si="63"/>
        <v>Yes</v>
      </c>
    </row>
    <row r="4039" spans="1:4" x14ac:dyDescent="0.3">
      <c r="A4039" s="3" t="s">
        <v>36</v>
      </c>
      <c r="B4039" s="50">
        <v>1</v>
      </c>
      <c r="C4039" s="7">
        <v>212</v>
      </c>
      <c r="D4039" s="6" t="str">
        <f t="shared" si="63"/>
        <v>Yes</v>
      </c>
    </row>
    <row r="4040" spans="1:4" x14ac:dyDescent="0.3">
      <c r="A4040" s="3" t="s">
        <v>36</v>
      </c>
      <c r="B4040" s="50">
        <v>4.33</v>
      </c>
      <c r="C4040" s="7">
        <v>277</v>
      </c>
      <c r="D4040" s="6" t="str">
        <f t="shared" si="63"/>
        <v>Yes</v>
      </c>
    </row>
    <row r="4041" spans="1:4" x14ac:dyDescent="0.3">
      <c r="A4041" s="3" t="s">
        <v>36</v>
      </c>
      <c r="B4041" s="50">
        <v>0</v>
      </c>
      <c r="C4041" s="7">
        <v>0</v>
      </c>
      <c r="D4041" s="6" t="str">
        <f t="shared" si="63"/>
        <v>No</v>
      </c>
    </row>
    <row r="4042" spans="1:4" x14ac:dyDescent="0.3">
      <c r="A4042" s="3" t="s">
        <v>36</v>
      </c>
      <c r="B4042" s="50">
        <v>6.7</v>
      </c>
      <c r="C4042" s="7">
        <v>102</v>
      </c>
      <c r="D4042" s="6" t="str">
        <f t="shared" si="63"/>
        <v>Yes</v>
      </c>
    </row>
    <row r="4043" spans="1:4" x14ac:dyDescent="0.3">
      <c r="A4043" s="3" t="s">
        <v>36</v>
      </c>
      <c r="B4043" s="50">
        <v>4</v>
      </c>
      <c r="C4043" s="7">
        <v>0</v>
      </c>
      <c r="D4043" s="6" t="str">
        <f t="shared" si="63"/>
        <v>No</v>
      </c>
    </row>
    <row r="4044" spans="1:4" x14ac:dyDescent="0.3">
      <c r="A4044" s="3" t="s">
        <v>37</v>
      </c>
      <c r="B4044" s="50">
        <v>4</v>
      </c>
      <c r="C4044" s="7">
        <v>106</v>
      </c>
      <c r="D4044" s="6" t="str">
        <f t="shared" si="63"/>
        <v>Yes</v>
      </c>
    </row>
    <row r="4045" spans="1:4" x14ac:dyDescent="0.3">
      <c r="A4045" s="3" t="s">
        <v>36</v>
      </c>
      <c r="B4045" s="50">
        <v>2.7</v>
      </c>
      <c r="C4045" s="7">
        <v>233</v>
      </c>
      <c r="D4045" s="6" t="str">
        <f t="shared" si="63"/>
        <v>Yes</v>
      </c>
    </row>
    <row r="4046" spans="1:4" x14ac:dyDescent="0.3">
      <c r="A4046" s="3" t="s">
        <v>36</v>
      </c>
      <c r="B4046" s="50">
        <v>2.5</v>
      </c>
      <c r="C4046" s="7">
        <v>0</v>
      </c>
      <c r="D4046" s="6" t="str">
        <f t="shared" si="63"/>
        <v>No</v>
      </c>
    </row>
    <row r="4047" spans="1:4" x14ac:dyDescent="0.3">
      <c r="A4047" s="3" t="s">
        <v>37</v>
      </c>
      <c r="B4047" s="50">
        <v>7.4</v>
      </c>
      <c r="C4047" s="7">
        <v>0</v>
      </c>
      <c r="D4047" s="6" t="str">
        <f t="shared" si="63"/>
        <v>No</v>
      </c>
    </row>
    <row r="4048" spans="1:4" x14ac:dyDescent="0.3">
      <c r="A4048" s="3" t="s">
        <v>36</v>
      </c>
      <c r="B4048" s="50">
        <v>1.2</v>
      </c>
      <c r="C4048" s="7">
        <v>0</v>
      </c>
      <c r="D4048" s="6" t="str">
        <f t="shared" si="63"/>
        <v>No</v>
      </c>
    </row>
    <row r="4049" spans="1:4" x14ac:dyDescent="0.3">
      <c r="A4049" s="3" t="s">
        <v>36</v>
      </c>
      <c r="B4049" s="50">
        <v>0</v>
      </c>
      <c r="C4049" s="7">
        <v>0</v>
      </c>
      <c r="D4049" s="6" t="str">
        <f t="shared" si="63"/>
        <v>No</v>
      </c>
    </row>
    <row r="4050" spans="1:4" x14ac:dyDescent="0.3">
      <c r="A4050" s="3" t="s">
        <v>36</v>
      </c>
      <c r="B4050" s="50">
        <v>1.8</v>
      </c>
      <c r="C4050" s="7">
        <v>236</v>
      </c>
      <c r="D4050" s="6" t="str">
        <f t="shared" si="63"/>
        <v>Yes</v>
      </c>
    </row>
    <row r="4051" spans="1:4" x14ac:dyDescent="0.3">
      <c r="A4051" s="3" t="s">
        <v>36</v>
      </c>
      <c r="B4051" s="50">
        <v>1.3</v>
      </c>
      <c r="C4051" s="7">
        <v>83</v>
      </c>
      <c r="D4051" s="6" t="str">
        <f t="shared" si="63"/>
        <v>Yes</v>
      </c>
    </row>
    <row r="4052" spans="1:4" x14ac:dyDescent="0.3">
      <c r="A4052" s="3" t="s">
        <v>36</v>
      </c>
      <c r="B4052" s="50">
        <v>0.6</v>
      </c>
      <c r="C4052" s="7">
        <v>0</v>
      </c>
      <c r="D4052" s="6" t="str">
        <f t="shared" si="63"/>
        <v>No</v>
      </c>
    </row>
    <row r="4053" spans="1:4" x14ac:dyDescent="0.3">
      <c r="A4053" s="3" t="s">
        <v>37</v>
      </c>
      <c r="B4053" s="50">
        <v>5.67</v>
      </c>
      <c r="C4053" s="7">
        <v>0</v>
      </c>
      <c r="D4053" s="6" t="str">
        <f t="shared" si="63"/>
        <v>No</v>
      </c>
    </row>
    <row r="4054" spans="1:4" x14ac:dyDescent="0.3">
      <c r="A4054" s="3" t="s">
        <v>36</v>
      </c>
      <c r="B4054" s="50">
        <v>1.8</v>
      </c>
      <c r="C4054" s="7">
        <v>0</v>
      </c>
      <c r="D4054" s="6" t="str">
        <f t="shared" si="63"/>
        <v>No</v>
      </c>
    </row>
    <row r="4055" spans="1:4" x14ac:dyDescent="0.3">
      <c r="A4055" s="3" t="s">
        <v>36</v>
      </c>
      <c r="B4055" s="50">
        <v>2.2000000000000002</v>
      </c>
      <c r="C4055" s="7">
        <v>207</v>
      </c>
      <c r="D4055" s="6" t="str">
        <f t="shared" si="63"/>
        <v>Yes</v>
      </c>
    </row>
    <row r="4056" spans="1:4" x14ac:dyDescent="0.3">
      <c r="A4056" s="3" t="s">
        <v>36</v>
      </c>
      <c r="B4056" s="50">
        <v>0.1</v>
      </c>
      <c r="C4056" s="7">
        <v>0</v>
      </c>
      <c r="D4056" s="6" t="str">
        <f t="shared" si="63"/>
        <v>No</v>
      </c>
    </row>
    <row r="4057" spans="1:4" x14ac:dyDescent="0.3">
      <c r="A4057" s="3" t="s">
        <v>36</v>
      </c>
      <c r="B4057" s="50">
        <v>2</v>
      </c>
      <c r="C4057" s="7">
        <v>132</v>
      </c>
      <c r="D4057" s="6" t="str">
        <f t="shared" si="63"/>
        <v>Yes</v>
      </c>
    </row>
    <row r="4058" spans="1:4" x14ac:dyDescent="0.3">
      <c r="A4058" s="3" t="s">
        <v>36</v>
      </c>
      <c r="B4058" s="50">
        <v>1.2</v>
      </c>
      <c r="C4058" s="7">
        <v>0</v>
      </c>
      <c r="D4058" s="6" t="str">
        <f t="shared" si="63"/>
        <v>No</v>
      </c>
    </row>
    <row r="4059" spans="1:4" x14ac:dyDescent="0.3">
      <c r="A4059" s="3" t="s">
        <v>36</v>
      </c>
      <c r="B4059" s="50">
        <v>2.1</v>
      </c>
      <c r="C4059" s="7">
        <v>0</v>
      </c>
      <c r="D4059" s="6" t="str">
        <f t="shared" si="63"/>
        <v>No</v>
      </c>
    </row>
    <row r="4060" spans="1:4" x14ac:dyDescent="0.3">
      <c r="A4060" s="3" t="s">
        <v>37</v>
      </c>
      <c r="B4060" s="50">
        <v>4.8</v>
      </c>
      <c r="C4060" s="7">
        <v>0</v>
      </c>
      <c r="D4060" s="6" t="str">
        <f t="shared" si="63"/>
        <v>No</v>
      </c>
    </row>
    <row r="4061" spans="1:4" x14ac:dyDescent="0.3">
      <c r="A4061" s="3" t="s">
        <v>36</v>
      </c>
      <c r="B4061" s="50">
        <v>2.4</v>
      </c>
      <c r="C4061" s="7">
        <v>0</v>
      </c>
      <c r="D4061" s="6" t="str">
        <f t="shared" si="63"/>
        <v>No</v>
      </c>
    </row>
    <row r="4062" spans="1:4" x14ac:dyDescent="0.3">
      <c r="A4062" s="3" t="s">
        <v>36</v>
      </c>
      <c r="B4062" s="50">
        <v>2</v>
      </c>
      <c r="C4062" s="7">
        <v>108</v>
      </c>
      <c r="D4062" s="6" t="str">
        <f t="shared" si="63"/>
        <v>Yes</v>
      </c>
    </row>
    <row r="4063" spans="1:4" x14ac:dyDescent="0.3">
      <c r="A4063" s="3" t="s">
        <v>36</v>
      </c>
      <c r="B4063" s="50">
        <v>2.2000000000000002</v>
      </c>
      <c r="C4063" s="7">
        <v>0</v>
      </c>
      <c r="D4063" s="6" t="str">
        <f t="shared" si="63"/>
        <v>No</v>
      </c>
    </row>
    <row r="4064" spans="1:4" x14ac:dyDescent="0.3">
      <c r="A4064" s="3" t="s">
        <v>36</v>
      </c>
      <c r="B4064" s="50">
        <v>4.5</v>
      </c>
      <c r="C4064" s="7">
        <v>187</v>
      </c>
      <c r="D4064" s="6" t="str">
        <f t="shared" si="63"/>
        <v>Yes</v>
      </c>
    </row>
    <row r="4065" spans="1:4" x14ac:dyDescent="0.3">
      <c r="A4065" s="3" t="s">
        <v>36</v>
      </c>
      <c r="B4065" s="50">
        <v>0.9</v>
      </c>
      <c r="C4065" s="7">
        <v>114</v>
      </c>
      <c r="D4065" s="6" t="str">
        <f t="shared" si="63"/>
        <v>Yes</v>
      </c>
    </row>
    <row r="4066" spans="1:4" x14ac:dyDescent="0.3">
      <c r="A4066" s="3" t="s">
        <v>36</v>
      </c>
      <c r="B4066" s="50">
        <v>0.8</v>
      </c>
      <c r="C4066" s="7">
        <v>0</v>
      </c>
      <c r="D4066" s="6" t="str">
        <f t="shared" si="63"/>
        <v>No</v>
      </c>
    </row>
    <row r="4067" spans="1:4" x14ac:dyDescent="0.3">
      <c r="A4067" s="3" t="s">
        <v>36</v>
      </c>
      <c r="B4067" s="50">
        <v>2.1</v>
      </c>
      <c r="C4067" s="7">
        <v>0</v>
      </c>
      <c r="D4067" s="6" t="str">
        <f t="shared" si="63"/>
        <v>No</v>
      </c>
    </row>
    <row r="4068" spans="1:4" x14ac:dyDescent="0.3">
      <c r="A4068" s="3" t="s">
        <v>36</v>
      </c>
      <c r="B4068" s="50">
        <v>2.2999999999999998</v>
      </c>
      <c r="C4068" s="7">
        <v>0</v>
      </c>
      <c r="D4068" s="6" t="str">
        <f t="shared" si="63"/>
        <v>No</v>
      </c>
    </row>
    <row r="4069" spans="1:4" x14ac:dyDescent="0.3">
      <c r="A4069" s="3" t="s">
        <v>36</v>
      </c>
      <c r="B4069" s="50">
        <v>0.6</v>
      </c>
      <c r="C4069" s="7">
        <v>0</v>
      </c>
      <c r="D4069" s="6" t="str">
        <f t="shared" si="63"/>
        <v>No</v>
      </c>
    </row>
    <row r="4070" spans="1:4" x14ac:dyDescent="0.3">
      <c r="A4070" s="3" t="s">
        <v>36</v>
      </c>
      <c r="B4070" s="50">
        <v>2.2999999999999998</v>
      </c>
      <c r="C4070" s="7">
        <v>98</v>
      </c>
      <c r="D4070" s="6" t="str">
        <f t="shared" si="63"/>
        <v>Yes</v>
      </c>
    </row>
    <row r="4071" spans="1:4" x14ac:dyDescent="0.3">
      <c r="A4071" s="3" t="s">
        <v>36</v>
      </c>
      <c r="B4071" s="50">
        <v>2</v>
      </c>
      <c r="C4071" s="7">
        <v>0</v>
      </c>
      <c r="D4071" s="6" t="str">
        <f t="shared" si="63"/>
        <v>No</v>
      </c>
    </row>
    <row r="4072" spans="1:4" x14ac:dyDescent="0.3">
      <c r="A4072" s="3" t="s">
        <v>36</v>
      </c>
      <c r="B4072" s="50">
        <v>1.3</v>
      </c>
      <c r="C4072" s="7">
        <v>0</v>
      </c>
      <c r="D4072" s="6" t="str">
        <f t="shared" si="63"/>
        <v>No</v>
      </c>
    </row>
    <row r="4073" spans="1:4" x14ac:dyDescent="0.3">
      <c r="A4073" s="3" t="s">
        <v>36</v>
      </c>
      <c r="B4073" s="50">
        <v>2.1</v>
      </c>
      <c r="C4073" s="7">
        <v>133</v>
      </c>
      <c r="D4073" s="6" t="str">
        <f t="shared" si="63"/>
        <v>Yes</v>
      </c>
    </row>
    <row r="4074" spans="1:4" x14ac:dyDescent="0.3">
      <c r="A4074" s="3" t="s">
        <v>37</v>
      </c>
      <c r="B4074" s="50">
        <v>8.8000000000000007</v>
      </c>
      <c r="C4074" s="7">
        <v>582</v>
      </c>
      <c r="D4074" s="6" t="str">
        <f t="shared" si="63"/>
        <v>Yes</v>
      </c>
    </row>
    <row r="4075" spans="1:4" x14ac:dyDescent="0.3">
      <c r="A4075" s="3" t="s">
        <v>36</v>
      </c>
      <c r="B4075" s="50">
        <v>0.6</v>
      </c>
      <c r="C4075" s="7">
        <v>0</v>
      </c>
      <c r="D4075" s="6" t="str">
        <f t="shared" si="63"/>
        <v>No</v>
      </c>
    </row>
    <row r="4076" spans="1:4" x14ac:dyDescent="0.3">
      <c r="A4076" s="3" t="s">
        <v>36</v>
      </c>
      <c r="B4076" s="50">
        <v>2.6</v>
      </c>
      <c r="C4076" s="7">
        <v>0</v>
      </c>
      <c r="D4076" s="6" t="str">
        <f t="shared" si="63"/>
        <v>No</v>
      </c>
    </row>
    <row r="4077" spans="1:4" x14ac:dyDescent="0.3">
      <c r="A4077" s="3" t="s">
        <v>36</v>
      </c>
      <c r="B4077" s="50">
        <v>4.3</v>
      </c>
      <c r="C4077" s="7">
        <v>437</v>
      </c>
      <c r="D4077" s="6" t="str">
        <f t="shared" si="63"/>
        <v>Yes</v>
      </c>
    </row>
    <row r="4078" spans="1:4" x14ac:dyDescent="0.3">
      <c r="A4078" s="3" t="s">
        <v>36</v>
      </c>
      <c r="B4078" s="50">
        <v>8.6</v>
      </c>
      <c r="C4078" s="7">
        <v>0</v>
      </c>
      <c r="D4078" s="6" t="str">
        <f t="shared" si="63"/>
        <v>No</v>
      </c>
    </row>
    <row r="4079" spans="1:4" x14ac:dyDescent="0.3">
      <c r="A4079" s="3" t="s">
        <v>36</v>
      </c>
      <c r="B4079" s="50">
        <v>2.6</v>
      </c>
      <c r="C4079" s="7">
        <v>0</v>
      </c>
      <c r="D4079" s="6" t="str">
        <f t="shared" si="63"/>
        <v>No</v>
      </c>
    </row>
    <row r="4080" spans="1:4" x14ac:dyDescent="0.3">
      <c r="A4080" s="3" t="s">
        <v>36</v>
      </c>
      <c r="B4080" s="50">
        <v>2</v>
      </c>
      <c r="C4080" s="7">
        <v>0</v>
      </c>
      <c r="D4080" s="6" t="str">
        <f t="shared" si="63"/>
        <v>No</v>
      </c>
    </row>
    <row r="4081" spans="1:4" x14ac:dyDescent="0.3">
      <c r="A4081" s="3" t="s">
        <v>36</v>
      </c>
      <c r="B4081" s="50">
        <v>1.6</v>
      </c>
      <c r="C4081" s="7">
        <v>0</v>
      </c>
      <c r="D4081" s="6" t="str">
        <f t="shared" si="63"/>
        <v>No</v>
      </c>
    </row>
    <row r="4082" spans="1:4" x14ac:dyDescent="0.3">
      <c r="A4082" s="3" t="s">
        <v>36</v>
      </c>
      <c r="B4082" s="50">
        <v>1.6</v>
      </c>
      <c r="C4082" s="7">
        <v>0</v>
      </c>
      <c r="D4082" s="6" t="str">
        <f t="shared" si="63"/>
        <v>No</v>
      </c>
    </row>
    <row r="4083" spans="1:4" x14ac:dyDescent="0.3">
      <c r="A4083" s="3" t="s">
        <v>36</v>
      </c>
      <c r="B4083" s="50">
        <v>2.6</v>
      </c>
      <c r="C4083" s="7">
        <v>0</v>
      </c>
      <c r="D4083" s="6" t="str">
        <f t="shared" si="63"/>
        <v>No</v>
      </c>
    </row>
    <row r="4084" spans="1:4" x14ac:dyDescent="0.3">
      <c r="A4084" s="3" t="s">
        <v>36</v>
      </c>
      <c r="B4084" s="50">
        <v>0.7</v>
      </c>
      <c r="C4084" s="7">
        <v>105</v>
      </c>
      <c r="D4084" s="6" t="str">
        <f t="shared" si="63"/>
        <v>Yes</v>
      </c>
    </row>
    <row r="4085" spans="1:4" x14ac:dyDescent="0.3">
      <c r="A4085" s="3" t="s">
        <v>36</v>
      </c>
      <c r="B4085" s="50">
        <v>1</v>
      </c>
      <c r="C4085" s="7">
        <v>0</v>
      </c>
      <c r="D4085" s="6" t="str">
        <f t="shared" si="63"/>
        <v>No</v>
      </c>
    </row>
    <row r="4086" spans="1:4" x14ac:dyDescent="0.3">
      <c r="A4086" s="3" t="s">
        <v>36</v>
      </c>
      <c r="B4086" s="50">
        <v>0.8</v>
      </c>
      <c r="C4086" s="7">
        <v>0</v>
      </c>
      <c r="D4086" s="6" t="str">
        <f t="shared" si="63"/>
        <v>No</v>
      </c>
    </row>
    <row r="4087" spans="1:4" x14ac:dyDescent="0.3">
      <c r="A4087" s="3" t="s">
        <v>36</v>
      </c>
      <c r="B4087" s="50">
        <v>0.7</v>
      </c>
      <c r="C4087" s="7">
        <v>0</v>
      </c>
      <c r="D4087" s="6" t="str">
        <f t="shared" si="63"/>
        <v>No</v>
      </c>
    </row>
    <row r="4088" spans="1:4" x14ac:dyDescent="0.3">
      <c r="A4088" s="3" t="s">
        <v>36</v>
      </c>
      <c r="B4088" s="50">
        <v>1.5</v>
      </c>
      <c r="C4088" s="7">
        <v>0</v>
      </c>
      <c r="D4088" s="6" t="str">
        <f t="shared" si="63"/>
        <v>No</v>
      </c>
    </row>
    <row r="4089" spans="1:4" x14ac:dyDescent="0.3">
      <c r="A4089" s="3" t="s">
        <v>36</v>
      </c>
      <c r="B4089" s="50">
        <v>3.4</v>
      </c>
      <c r="C4089" s="7">
        <v>0</v>
      </c>
      <c r="D4089" s="6" t="str">
        <f t="shared" si="63"/>
        <v>No</v>
      </c>
    </row>
    <row r="4090" spans="1:4" x14ac:dyDescent="0.3">
      <c r="A4090" s="3" t="s">
        <v>36</v>
      </c>
      <c r="B4090" s="50">
        <v>2.2999999999999998</v>
      </c>
      <c r="C4090" s="7">
        <v>0</v>
      </c>
      <c r="D4090" s="6" t="str">
        <f t="shared" si="63"/>
        <v>No</v>
      </c>
    </row>
    <row r="4091" spans="1:4" x14ac:dyDescent="0.3">
      <c r="A4091" s="3" t="s">
        <v>36</v>
      </c>
      <c r="B4091" s="50">
        <v>6</v>
      </c>
      <c r="C4091" s="7">
        <v>0</v>
      </c>
      <c r="D4091" s="6" t="str">
        <f t="shared" si="63"/>
        <v>No</v>
      </c>
    </row>
    <row r="4092" spans="1:4" x14ac:dyDescent="0.3">
      <c r="A4092" s="3" t="s">
        <v>36</v>
      </c>
      <c r="B4092" s="50">
        <v>1.3</v>
      </c>
      <c r="C4092" s="7">
        <v>0</v>
      </c>
      <c r="D4092" s="6" t="str">
        <f t="shared" si="63"/>
        <v>No</v>
      </c>
    </row>
    <row r="4093" spans="1:4" x14ac:dyDescent="0.3">
      <c r="A4093" s="3" t="s">
        <v>36</v>
      </c>
      <c r="B4093" s="50">
        <v>1</v>
      </c>
      <c r="C4093" s="7">
        <v>96</v>
      </c>
      <c r="D4093" s="6" t="str">
        <f t="shared" si="63"/>
        <v>Yes</v>
      </c>
    </row>
    <row r="4094" spans="1:4" x14ac:dyDescent="0.3">
      <c r="A4094" s="3" t="s">
        <v>36</v>
      </c>
      <c r="B4094" s="50">
        <v>1.33</v>
      </c>
      <c r="C4094" s="7">
        <v>115</v>
      </c>
      <c r="D4094" s="6" t="str">
        <f t="shared" si="63"/>
        <v>Yes</v>
      </c>
    </row>
    <row r="4095" spans="1:4" x14ac:dyDescent="0.3">
      <c r="A4095" s="3" t="s">
        <v>37</v>
      </c>
      <c r="B4095" s="50">
        <v>4.3</v>
      </c>
      <c r="C4095" s="7">
        <v>0</v>
      </c>
      <c r="D4095" s="6" t="str">
        <f t="shared" si="63"/>
        <v>No</v>
      </c>
    </row>
    <row r="4096" spans="1:4" x14ac:dyDescent="0.3">
      <c r="A4096" s="3" t="s">
        <v>36</v>
      </c>
      <c r="B4096" s="50">
        <v>1</v>
      </c>
      <c r="C4096" s="7">
        <v>0</v>
      </c>
      <c r="D4096" s="6" t="str">
        <f t="shared" si="63"/>
        <v>No</v>
      </c>
    </row>
    <row r="4097" spans="1:4" x14ac:dyDescent="0.3">
      <c r="A4097" s="3" t="s">
        <v>36</v>
      </c>
      <c r="B4097" s="50">
        <v>1.6</v>
      </c>
      <c r="C4097" s="7">
        <v>0</v>
      </c>
      <c r="D4097" s="6" t="str">
        <f t="shared" si="63"/>
        <v>No</v>
      </c>
    </row>
    <row r="4098" spans="1:4" x14ac:dyDescent="0.3">
      <c r="A4098" s="3" t="s">
        <v>36</v>
      </c>
      <c r="B4098" s="50">
        <v>0.6</v>
      </c>
      <c r="C4098" s="7">
        <v>0</v>
      </c>
      <c r="D4098" s="6" t="str">
        <f t="shared" si="63"/>
        <v>No</v>
      </c>
    </row>
    <row r="4099" spans="1:4" x14ac:dyDescent="0.3">
      <c r="A4099" s="3" t="s">
        <v>36</v>
      </c>
      <c r="B4099" s="50">
        <v>0.67</v>
      </c>
      <c r="C4099" s="7">
        <v>0</v>
      </c>
      <c r="D4099" s="6" t="str">
        <f t="shared" ref="D4099:D4162" si="64">IF(C4099=0,"No","Yes")</f>
        <v>No</v>
      </c>
    </row>
    <row r="4100" spans="1:4" x14ac:dyDescent="0.3">
      <c r="A4100" s="3" t="s">
        <v>36</v>
      </c>
      <c r="B4100" s="50">
        <v>0.4</v>
      </c>
      <c r="C4100" s="7">
        <v>0</v>
      </c>
      <c r="D4100" s="6" t="str">
        <f t="shared" si="64"/>
        <v>No</v>
      </c>
    </row>
    <row r="4101" spans="1:4" x14ac:dyDescent="0.3">
      <c r="A4101" s="3" t="s">
        <v>36</v>
      </c>
      <c r="B4101" s="50">
        <v>4.3</v>
      </c>
      <c r="C4101" s="7">
        <v>0</v>
      </c>
      <c r="D4101" s="6" t="str">
        <f t="shared" si="64"/>
        <v>No</v>
      </c>
    </row>
    <row r="4102" spans="1:4" x14ac:dyDescent="0.3">
      <c r="A4102" s="3" t="s">
        <v>36</v>
      </c>
      <c r="B4102" s="50">
        <v>2.2999999999999998</v>
      </c>
      <c r="C4102" s="7">
        <v>76</v>
      </c>
      <c r="D4102" s="6" t="str">
        <f t="shared" si="64"/>
        <v>Yes</v>
      </c>
    </row>
    <row r="4103" spans="1:4" x14ac:dyDescent="0.3">
      <c r="A4103" s="3" t="s">
        <v>36</v>
      </c>
      <c r="B4103" s="50">
        <v>2</v>
      </c>
      <c r="C4103" s="7">
        <v>0</v>
      </c>
      <c r="D4103" s="6" t="str">
        <f t="shared" si="64"/>
        <v>No</v>
      </c>
    </row>
    <row r="4104" spans="1:4" x14ac:dyDescent="0.3">
      <c r="A4104" s="3" t="s">
        <v>36</v>
      </c>
      <c r="B4104" s="50">
        <v>2.7</v>
      </c>
      <c r="C4104" s="7">
        <v>126</v>
      </c>
      <c r="D4104" s="6" t="str">
        <f t="shared" si="64"/>
        <v>Yes</v>
      </c>
    </row>
    <row r="4105" spans="1:4" x14ac:dyDescent="0.3">
      <c r="A4105" s="3" t="s">
        <v>36</v>
      </c>
      <c r="B4105" s="50">
        <v>0.1</v>
      </c>
      <c r="C4105" s="7">
        <v>0</v>
      </c>
      <c r="D4105" s="6" t="str">
        <f t="shared" si="64"/>
        <v>No</v>
      </c>
    </row>
    <row r="4106" spans="1:4" x14ac:dyDescent="0.3">
      <c r="A4106" s="3" t="s">
        <v>37</v>
      </c>
      <c r="B4106" s="50">
        <v>2.2000000000000002</v>
      </c>
      <c r="C4106" s="7">
        <v>0</v>
      </c>
      <c r="D4106" s="6" t="str">
        <f t="shared" si="64"/>
        <v>No</v>
      </c>
    </row>
    <row r="4107" spans="1:4" x14ac:dyDescent="0.3">
      <c r="A4107" s="3" t="s">
        <v>36</v>
      </c>
      <c r="B4107" s="50">
        <v>0.4</v>
      </c>
      <c r="C4107" s="7">
        <v>82</v>
      </c>
      <c r="D4107" s="6" t="str">
        <f t="shared" si="64"/>
        <v>Yes</v>
      </c>
    </row>
    <row r="4108" spans="1:4" x14ac:dyDescent="0.3">
      <c r="A4108" s="3" t="s">
        <v>36</v>
      </c>
      <c r="B4108" s="50">
        <v>1.3</v>
      </c>
      <c r="C4108" s="7">
        <v>0</v>
      </c>
      <c r="D4108" s="6" t="str">
        <f t="shared" si="64"/>
        <v>No</v>
      </c>
    </row>
    <row r="4109" spans="1:4" x14ac:dyDescent="0.3">
      <c r="A4109" s="3" t="s">
        <v>36</v>
      </c>
      <c r="B4109" s="50">
        <v>1</v>
      </c>
      <c r="C4109" s="7">
        <v>0</v>
      </c>
      <c r="D4109" s="6" t="str">
        <f t="shared" si="64"/>
        <v>No</v>
      </c>
    </row>
    <row r="4110" spans="1:4" x14ac:dyDescent="0.3">
      <c r="A4110" s="3" t="s">
        <v>36</v>
      </c>
      <c r="B4110" s="50">
        <v>2.9</v>
      </c>
      <c r="C4110" s="7">
        <v>0</v>
      </c>
      <c r="D4110" s="6" t="str">
        <f t="shared" si="64"/>
        <v>No</v>
      </c>
    </row>
    <row r="4111" spans="1:4" x14ac:dyDescent="0.3">
      <c r="A4111" s="3" t="s">
        <v>36</v>
      </c>
      <c r="B4111" s="50">
        <v>1.75</v>
      </c>
      <c r="C4111" s="7">
        <v>0</v>
      </c>
      <c r="D4111" s="6" t="str">
        <f t="shared" si="64"/>
        <v>No</v>
      </c>
    </row>
    <row r="4112" spans="1:4" x14ac:dyDescent="0.3">
      <c r="A4112" s="3" t="s">
        <v>36</v>
      </c>
      <c r="B4112" s="50">
        <v>1</v>
      </c>
      <c r="C4112" s="7">
        <v>81</v>
      </c>
      <c r="D4112" s="6" t="str">
        <f t="shared" si="64"/>
        <v>Yes</v>
      </c>
    </row>
    <row r="4113" spans="1:4" x14ac:dyDescent="0.3">
      <c r="A4113" s="3" t="s">
        <v>36</v>
      </c>
      <c r="B4113" s="50">
        <v>3.4</v>
      </c>
      <c r="C4113" s="7">
        <v>140</v>
      </c>
      <c r="D4113" s="6" t="str">
        <f t="shared" si="64"/>
        <v>Yes</v>
      </c>
    </row>
    <row r="4114" spans="1:4" x14ac:dyDescent="0.3">
      <c r="A4114" s="3" t="s">
        <v>37</v>
      </c>
      <c r="B4114" s="50">
        <v>2.7</v>
      </c>
      <c r="C4114" s="7">
        <v>0</v>
      </c>
      <c r="D4114" s="6" t="str">
        <f t="shared" si="64"/>
        <v>No</v>
      </c>
    </row>
    <row r="4115" spans="1:4" x14ac:dyDescent="0.3">
      <c r="A4115" s="3" t="s">
        <v>36</v>
      </c>
      <c r="B4115" s="50">
        <v>0.8</v>
      </c>
      <c r="C4115" s="7">
        <v>0</v>
      </c>
      <c r="D4115" s="6" t="str">
        <f t="shared" si="64"/>
        <v>No</v>
      </c>
    </row>
    <row r="4116" spans="1:4" x14ac:dyDescent="0.3">
      <c r="A4116" s="3" t="s">
        <v>37</v>
      </c>
      <c r="B4116" s="50">
        <v>8.5</v>
      </c>
      <c r="C4116" s="7">
        <v>0</v>
      </c>
      <c r="D4116" s="6" t="str">
        <f t="shared" si="64"/>
        <v>No</v>
      </c>
    </row>
    <row r="4117" spans="1:4" x14ac:dyDescent="0.3">
      <c r="A4117" s="3" t="s">
        <v>36</v>
      </c>
      <c r="B4117" s="50">
        <v>4.5999999999999996</v>
      </c>
      <c r="C4117" s="7">
        <v>0</v>
      </c>
      <c r="D4117" s="6" t="str">
        <f t="shared" si="64"/>
        <v>No</v>
      </c>
    </row>
    <row r="4118" spans="1:4" x14ac:dyDescent="0.3">
      <c r="A4118" s="3" t="s">
        <v>37</v>
      </c>
      <c r="B4118" s="50">
        <v>3.6</v>
      </c>
      <c r="C4118" s="7">
        <v>0</v>
      </c>
      <c r="D4118" s="6" t="str">
        <f t="shared" si="64"/>
        <v>No</v>
      </c>
    </row>
    <row r="4119" spans="1:4" x14ac:dyDescent="0.3">
      <c r="A4119" s="3" t="s">
        <v>36</v>
      </c>
      <c r="B4119" s="50">
        <v>0.8</v>
      </c>
      <c r="C4119" s="7">
        <v>0</v>
      </c>
      <c r="D4119" s="6" t="str">
        <f t="shared" si="64"/>
        <v>No</v>
      </c>
    </row>
    <row r="4120" spans="1:4" x14ac:dyDescent="0.3">
      <c r="A4120" s="3" t="s">
        <v>36</v>
      </c>
      <c r="B4120" s="50">
        <v>1.5</v>
      </c>
      <c r="C4120" s="7">
        <v>0</v>
      </c>
      <c r="D4120" s="6" t="str">
        <f t="shared" si="64"/>
        <v>No</v>
      </c>
    </row>
    <row r="4121" spans="1:4" x14ac:dyDescent="0.3">
      <c r="A4121" s="3" t="s">
        <v>36</v>
      </c>
      <c r="B4121" s="50">
        <v>2.1</v>
      </c>
      <c r="C4121" s="7">
        <v>0</v>
      </c>
      <c r="D4121" s="6" t="str">
        <f t="shared" si="64"/>
        <v>No</v>
      </c>
    </row>
    <row r="4122" spans="1:4" x14ac:dyDescent="0.3">
      <c r="A4122" s="3" t="s">
        <v>36</v>
      </c>
      <c r="B4122" s="50">
        <v>1</v>
      </c>
      <c r="C4122" s="7">
        <v>92</v>
      </c>
      <c r="D4122" s="6" t="str">
        <f t="shared" si="64"/>
        <v>Yes</v>
      </c>
    </row>
    <row r="4123" spans="1:4" x14ac:dyDescent="0.3">
      <c r="A4123" s="3" t="s">
        <v>36</v>
      </c>
      <c r="B4123" s="50">
        <v>1</v>
      </c>
      <c r="C4123" s="7">
        <v>0</v>
      </c>
      <c r="D4123" s="6" t="str">
        <f t="shared" si="64"/>
        <v>No</v>
      </c>
    </row>
    <row r="4124" spans="1:4" x14ac:dyDescent="0.3">
      <c r="A4124" s="3" t="s">
        <v>37</v>
      </c>
      <c r="B4124" s="50">
        <v>4.2</v>
      </c>
      <c r="C4124" s="7">
        <v>76</v>
      </c>
      <c r="D4124" s="6" t="str">
        <f t="shared" si="64"/>
        <v>Yes</v>
      </c>
    </row>
    <row r="4125" spans="1:4" x14ac:dyDescent="0.3">
      <c r="A4125" s="3" t="s">
        <v>36</v>
      </c>
      <c r="B4125" s="50">
        <v>0.8</v>
      </c>
      <c r="C4125" s="7">
        <v>0</v>
      </c>
      <c r="D4125" s="6" t="str">
        <f t="shared" si="64"/>
        <v>No</v>
      </c>
    </row>
    <row r="4126" spans="1:4" x14ac:dyDescent="0.3">
      <c r="A4126" s="3" t="s">
        <v>37</v>
      </c>
      <c r="B4126" s="50">
        <v>7</v>
      </c>
      <c r="C4126" s="7">
        <v>581</v>
      </c>
      <c r="D4126" s="6" t="str">
        <f t="shared" si="64"/>
        <v>Yes</v>
      </c>
    </row>
    <row r="4127" spans="1:4" x14ac:dyDescent="0.3">
      <c r="A4127" s="3" t="s">
        <v>36</v>
      </c>
      <c r="B4127" s="50">
        <v>2.7</v>
      </c>
      <c r="C4127" s="7">
        <v>283</v>
      </c>
      <c r="D4127" s="6" t="str">
        <f t="shared" si="64"/>
        <v>Yes</v>
      </c>
    </row>
    <row r="4128" spans="1:4" x14ac:dyDescent="0.3">
      <c r="A4128" s="3" t="s">
        <v>36</v>
      </c>
      <c r="B4128" s="50">
        <v>2.5</v>
      </c>
      <c r="C4128" s="7">
        <v>135</v>
      </c>
      <c r="D4128" s="6" t="str">
        <f t="shared" si="64"/>
        <v>Yes</v>
      </c>
    </row>
    <row r="4129" spans="1:4" x14ac:dyDescent="0.3">
      <c r="A4129" s="3" t="s">
        <v>36</v>
      </c>
      <c r="B4129" s="50">
        <v>0.4</v>
      </c>
      <c r="C4129" s="7">
        <v>0</v>
      </c>
      <c r="D4129" s="6" t="str">
        <f t="shared" si="64"/>
        <v>No</v>
      </c>
    </row>
    <row r="4130" spans="1:4" x14ac:dyDescent="0.3">
      <c r="A4130" s="3" t="s">
        <v>36</v>
      </c>
      <c r="B4130" s="50">
        <v>0.3</v>
      </c>
      <c r="C4130" s="7">
        <v>0</v>
      </c>
      <c r="D4130" s="6" t="str">
        <f t="shared" si="64"/>
        <v>No</v>
      </c>
    </row>
    <row r="4131" spans="1:4" x14ac:dyDescent="0.3">
      <c r="A4131" s="3" t="s">
        <v>36</v>
      </c>
      <c r="B4131" s="50">
        <v>2.5</v>
      </c>
      <c r="C4131" s="7">
        <v>0</v>
      </c>
      <c r="D4131" s="6" t="str">
        <f t="shared" si="64"/>
        <v>No</v>
      </c>
    </row>
    <row r="4132" spans="1:4" x14ac:dyDescent="0.3">
      <c r="A4132" s="3" t="s">
        <v>36</v>
      </c>
      <c r="B4132" s="50">
        <v>8.6</v>
      </c>
      <c r="C4132" s="7">
        <v>0</v>
      </c>
      <c r="D4132" s="6" t="str">
        <f t="shared" si="64"/>
        <v>No</v>
      </c>
    </row>
    <row r="4133" spans="1:4" x14ac:dyDescent="0.3">
      <c r="A4133" s="3" t="s">
        <v>37</v>
      </c>
      <c r="B4133" s="50">
        <v>1.1000000000000001</v>
      </c>
      <c r="C4133" s="7">
        <v>412</v>
      </c>
      <c r="D4133" s="6" t="str">
        <f t="shared" si="64"/>
        <v>Yes</v>
      </c>
    </row>
    <row r="4134" spans="1:4" x14ac:dyDescent="0.3">
      <c r="A4134" s="3" t="s">
        <v>36</v>
      </c>
      <c r="B4134" s="50">
        <v>0.7</v>
      </c>
      <c r="C4134" s="7">
        <v>0</v>
      </c>
      <c r="D4134" s="6" t="str">
        <f t="shared" si="64"/>
        <v>No</v>
      </c>
    </row>
    <row r="4135" spans="1:4" x14ac:dyDescent="0.3">
      <c r="A4135" s="3" t="s">
        <v>36</v>
      </c>
      <c r="B4135" s="50">
        <v>4.5999999999999996</v>
      </c>
      <c r="C4135" s="7">
        <v>366</v>
      </c>
      <c r="D4135" s="6" t="str">
        <f t="shared" si="64"/>
        <v>Yes</v>
      </c>
    </row>
    <row r="4136" spans="1:4" x14ac:dyDescent="0.3">
      <c r="A4136" s="3" t="s">
        <v>36</v>
      </c>
      <c r="B4136" s="50">
        <v>1.5</v>
      </c>
      <c r="C4136" s="7">
        <v>0</v>
      </c>
      <c r="D4136" s="6" t="str">
        <f t="shared" si="64"/>
        <v>No</v>
      </c>
    </row>
    <row r="4137" spans="1:4" x14ac:dyDescent="0.3">
      <c r="A4137" s="3" t="s">
        <v>36</v>
      </c>
      <c r="B4137" s="50">
        <v>1.9</v>
      </c>
      <c r="C4137" s="7">
        <v>0</v>
      </c>
      <c r="D4137" s="6" t="str">
        <f t="shared" si="64"/>
        <v>No</v>
      </c>
    </row>
    <row r="4138" spans="1:4" x14ac:dyDescent="0.3">
      <c r="A4138" s="3" t="s">
        <v>36</v>
      </c>
      <c r="B4138" s="50">
        <v>0.3</v>
      </c>
      <c r="C4138" s="7">
        <v>0</v>
      </c>
      <c r="D4138" s="6" t="str">
        <f t="shared" si="64"/>
        <v>No</v>
      </c>
    </row>
    <row r="4139" spans="1:4" x14ac:dyDescent="0.3">
      <c r="A4139" s="3" t="s">
        <v>36</v>
      </c>
      <c r="B4139" s="50">
        <v>4.33</v>
      </c>
      <c r="C4139" s="7">
        <v>0</v>
      </c>
      <c r="D4139" s="6" t="str">
        <f t="shared" si="64"/>
        <v>No</v>
      </c>
    </row>
    <row r="4140" spans="1:4" x14ac:dyDescent="0.3">
      <c r="A4140" s="3" t="s">
        <v>36</v>
      </c>
      <c r="B4140" s="50">
        <v>1</v>
      </c>
      <c r="C4140" s="7">
        <v>0</v>
      </c>
      <c r="D4140" s="6" t="str">
        <f t="shared" si="64"/>
        <v>No</v>
      </c>
    </row>
    <row r="4141" spans="1:4" x14ac:dyDescent="0.3">
      <c r="A4141" s="3" t="s">
        <v>36</v>
      </c>
      <c r="B4141" s="50">
        <v>1.9</v>
      </c>
      <c r="C4141" s="7">
        <v>0</v>
      </c>
      <c r="D4141" s="6" t="str">
        <f t="shared" si="64"/>
        <v>No</v>
      </c>
    </row>
    <row r="4142" spans="1:4" x14ac:dyDescent="0.3">
      <c r="A4142" s="3" t="s">
        <v>36</v>
      </c>
      <c r="B4142" s="50">
        <v>2</v>
      </c>
      <c r="C4142" s="7">
        <v>175</v>
      </c>
      <c r="D4142" s="6" t="str">
        <f t="shared" si="64"/>
        <v>Yes</v>
      </c>
    </row>
    <row r="4143" spans="1:4" x14ac:dyDescent="0.3">
      <c r="A4143" s="3" t="s">
        <v>36</v>
      </c>
      <c r="B4143" s="50">
        <v>2.2999999999999998</v>
      </c>
      <c r="C4143" s="7">
        <v>0</v>
      </c>
      <c r="D4143" s="6" t="str">
        <f t="shared" si="64"/>
        <v>No</v>
      </c>
    </row>
    <row r="4144" spans="1:4" x14ac:dyDescent="0.3">
      <c r="A4144" s="3" t="s">
        <v>36</v>
      </c>
      <c r="B4144" s="50">
        <v>1.3</v>
      </c>
      <c r="C4144" s="7">
        <v>116</v>
      </c>
      <c r="D4144" s="6" t="str">
        <f t="shared" si="64"/>
        <v>Yes</v>
      </c>
    </row>
    <row r="4145" spans="1:4" x14ac:dyDescent="0.3">
      <c r="A4145" s="3" t="s">
        <v>36</v>
      </c>
      <c r="B4145" s="50">
        <v>1.8</v>
      </c>
      <c r="C4145" s="7">
        <v>0</v>
      </c>
      <c r="D4145" s="6" t="str">
        <f t="shared" si="64"/>
        <v>No</v>
      </c>
    </row>
    <row r="4146" spans="1:4" x14ac:dyDescent="0.3">
      <c r="A4146" s="3" t="s">
        <v>36</v>
      </c>
      <c r="B4146" s="50">
        <v>2.1</v>
      </c>
      <c r="C4146" s="7">
        <v>0</v>
      </c>
      <c r="D4146" s="6" t="str">
        <f t="shared" si="64"/>
        <v>No</v>
      </c>
    </row>
    <row r="4147" spans="1:4" x14ac:dyDescent="0.3">
      <c r="A4147" s="3" t="s">
        <v>36</v>
      </c>
      <c r="B4147" s="50">
        <v>2.1</v>
      </c>
      <c r="C4147" s="7">
        <v>0</v>
      </c>
      <c r="D4147" s="6" t="str">
        <f t="shared" si="64"/>
        <v>No</v>
      </c>
    </row>
    <row r="4148" spans="1:4" x14ac:dyDescent="0.3">
      <c r="A4148" s="3" t="s">
        <v>36</v>
      </c>
      <c r="B4148" s="50">
        <v>1.3</v>
      </c>
      <c r="C4148" s="7">
        <v>108</v>
      </c>
      <c r="D4148" s="6" t="str">
        <f t="shared" si="64"/>
        <v>Yes</v>
      </c>
    </row>
    <row r="4149" spans="1:4" x14ac:dyDescent="0.3">
      <c r="A4149" s="3" t="s">
        <v>36</v>
      </c>
      <c r="B4149" s="50">
        <v>3.8</v>
      </c>
      <c r="C4149" s="7">
        <v>81</v>
      </c>
      <c r="D4149" s="6" t="str">
        <f t="shared" si="64"/>
        <v>Yes</v>
      </c>
    </row>
    <row r="4150" spans="1:4" x14ac:dyDescent="0.3">
      <c r="A4150" s="3" t="s">
        <v>36</v>
      </c>
      <c r="B4150" s="50">
        <v>2.5</v>
      </c>
      <c r="C4150" s="7">
        <v>0</v>
      </c>
      <c r="D4150" s="6" t="str">
        <f t="shared" si="64"/>
        <v>No</v>
      </c>
    </row>
    <row r="4151" spans="1:4" x14ac:dyDescent="0.3">
      <c r="A4151" s="3" t="s">
        <v>36</v>
      </c>
      <c r="B4151" s="50">
        <v>2.7</v>
      </c>
      <c r="C4151" s="7">
        <v>100</v>
      </c>
      <c r="D4151" s="6" t="str">
        <f t="shared" si="64"/>
        <v>Yes</v>
      </c>
    </row>
    <row r="4152" spans="1:4" x14ac:dyDescent="0.3">
      <c r="A4152" s="3" t="s">
        <v>36</v>
      </c>
      <c r="B4152" s="50">
        <v>0.8</v>
      </c>
      <c r="C4152" s="7">
        <v>0</v>
      </c>
      <c r="D4152" s="6" t="str">
        <f t="shared" si="64"/>
        <v>No</v>
      </c>
    </row>
    <row r="4153" spans="1:4" x14ac:dyDescent="0.3">
      <c r="A4153" s="3" t="s">
        <v>36</v>
      </c>
      <c r="B4153" s="50">
        <v>2</v>
      </c>
      <c r="C4153" s="7">
        <v>0</v>
      </c>
      <c r="D4153" s="6" t="str">
        <f t="shared" si="64"/>
        <v>No</v>
      </c>
    </row>
    <row r="4154" spans="1:4" x14ac:dyDescent="0.3">
      <c r="A4154" s="3" t="s">
        <v>36</v>
      </c>
      <c r="B4154" s="50">
        <v>0.8</v>
      </c>
      <c r="C4154" s="7">
        <v>0</v>
      </c>
      <c r="D4154" s="6" t="str">
        <f t="shared" si="64"/>
        <v>No</v>
      </c>
    </row>
    <row r="4155" spans="1:4" x14ac:dyDescent="0.3">
      <c r="A4155" s="3" t="s">
        <v>37</v>
      </c>
      <c r="B4155" s="50">
        <v>5.4</v>
      </c>
      <c r="C4155" s="7">
        <v>301</v>
      </c>
      <c r="D4155" s="6" t="str">
        <f t="shared" si="64"/>
        <v>Yes</v>
      </c>
    </row>
    <row r="4156" spans="1:4" x14ac:dyDescent="0.3">
      <c r="A4156" s="3" t="s">
        <v>36</v>
      </c>
      <c r="B4156" s="50">
        <v>0.3</v>
      </c>
      <c r="C4156" s="7">
        <v>0</v>
      </c>
      <c r="D4156" s="6" t="str">
        <f t="shared" si="64"/>
        <v>No</v>
      </c>
    </row>
    <row r="4157" spans="1:4" x14ac:dyDescent="0.3">
      <c r="A4157" s="3" t="s">
        <v>36</v>
      </c>
      <c r="B4157" s="50">
        <v>1.8</v>
      </c>
      <c r="C4157" s="7">
        <v>0</v>
      </c>
      <c r="D4157" s="6" t="str">
        <f t="shared" si="64"/>
        <v>No</v>
      </c>
    </row>
    <row r="4158" spans="1:4" x14ac:dyDescent="0.3">
      <c r="A4158" s="3" t="s">
        <v>36</v>
      </c>
      <c r="B4158" s="50">
        <v>1.8</v>
      </c>
      <c r="C4158" s="7">
        <v>0</v>
      </c>
      <c r="D4158" s="6" t="str">
        <f t="shared" si="64"/>
        <v>No</v>
      </c>
    </row>
    <row r="4159" spans="1:4" x14ac:dyDescent="0.3">
      <c r="A4159" s="3" t="s">
        <v>36</v>
      </c>
      <c r="B4159" s="50">
        <v>4.5999999999999996</v>
      </c>
      <c r="C4159" s="7">
        <v>0</v>
      </c>
      <c r="D4159" s="6" t="str">
        <f t="shared" si="64"/>
        <v>No</v>
      </c>
    </row>
    <row r="4160" spans="1:4" x14ac:dyDescent="0.3">
      <c r="A4160" s="3" t="s">
        <v>36</v>
      </c>
      <c r="B4160" s="50">
        <v>1.7</v>
      </c>
      <c r="C4160" s="7">
        <v>0</v>
      </c>
      <c r="D4160" s="6" t="str">
        <f t="shared" si="64"/>
        <v>No</v>
      </c>
    </row>
    <row r="4161" spans="1:4" x14ac:dyDescent="0.3">
      <c r="A4161" s="3" t="s">
        <v>36</v>
      </c>
      <c r="B4161" s="50">
        <v>1</v>
      </c>
      <c r="C4161" s="7">
        <v>0</v>
      </c>
      <c r="D4161" s="6" t="str">
        <f t="shared" si="64"/>
        <v>No</v>
      </c>
    </row>
    <row r="4162" spans="1:4" x14ac:dyDescent="0.3">
      <c r="A4162" s="3" t="s">
        <v>37</v>
      </c>
      <c r="B4162" s="50">
        <v>3.7</v>
      </c>
      <c r="C4162" s="7">
        <v>0</v>
      </c>
      <c r="D4162" s="6" t="str">
        <f t="shared" si="64"/>
        <v>No</v>
      </c>
    </row>
    <row r="4163" spans="1:4" x14ac:dyDescent="0.3">
      <c r="A4163" s="3" t="s">
        <v>36</v>
      </c>
      <c r="B4163" s="50">
        <v>0.3</v>
      </c>
      <c r="C4163" s="7">
        <v>0</v>
      </c>
      <c r="D4163" s="6" t="str">
        <f t="shared" ref="D4163:D4226" si="65">IF(C4163=0,"No","Yes")</f>
        <v>No</v>
      </c>
    </row>
    <row r="4164" spans="1:4" x14ac:dyDescent="0.3">
      <c r="A4164" s="3" t="s">
        <v>37</v>
      </c>
      <c r="B4164" s="50">
        <v>2.9</v>
      </c>
      <c r="C4164" s="7">
        <v>0</v>
      </c>
      <c r="D4164" s="6" t="str">
        <f t="shared" si="65"/>
        <v>No</v>
      </c>
    </row>
    <row r="4165" spans="1:4" x14ac:dyDescent="0.3">
      <c r="A4165" s="3" t="s">
        <v>36</v>
      </c>
      <c r="B4165" s="50">
        <v>1.5</v>
      </c>
      <c r="C4165" s="7">
        <v>0</v>
      </c>
      <c r="D4165" s="6" t="str">
        <f t="shared" si="65"/>
        <v>No</v>
      </c>
    </row>
    <row r="4166" spans="1:4" x14ac:dyDescent="0.3">
      <c r="A4166" s="3" t="s">
        <v>37</v>
      </c>
      <c r="B4166" s="50">
        <v>2.9</v>
      </c>
      <c r="C4166" s="7">
        <v>0</v>
      </c>
      <c r="D4166" s="6" t="str">
        <f t="shared" si="65"/>
        <v>No</v>
      </c>
    </row>
    <row r="4167" spans="1:4" x14ac:dyDescent="0.3">
      <c r="A4167" s="3" t="s">
        <v>36</v>
      </c>
      <c r="B4167" s="50">
        <v>3.1</v>
      </c>
      <c r="C4167" s="7">
        <v>0</v>
      </c>
      <c r="D4167" s="6" t="str">
        <f t="shared" si="65"/>
        <v>No</v>
      </c>
    </row>
    <row r="4168" spans="1:4" x14ac:dyDescent="0.3">
      <c r="A4168" s="3" t="s">
        <v>36</v>
      </c>
      <c r="B4168" s="50">
        <v>1.75</v>
      </c>
      <c r="C4168" s="7">
        <v>108</v>
      </c>
      <c r="D4168" s="6" t="str">
        <f t="shared" si="65"/>
        <v>Yes</v>
      </c>
    </row>
    <row r="4169" spans="1:4" x14ac:dyDescent="0.3">
      <c r="A4169" s="3" t="s">
        <v>36</v>
      </c>
      <c r="B4169" s="50">
        <v>0.3</v>
      </c>
      <c r="C4169" s="7">
        <v>88</v>
      </c>
      <c r="D4169" s="6" t="str">
        <f t="shared" si="65"/>
        <v>Yes</v>
      </c>
    </row>
    <row r="4170" spans="1:4" x14ac:dyDescent="0.3">
      <c r="A4170" s="3" t="s">
        <v>36</v>
      </c>
      <c r="B4170" s="50">
        <v>2.2000000000000002</v>
      </c>
      <c r="C4170" s="7">
        <v>0</v>
      </c>
      <c r="D4170" s="6" t="str">
        <f t="shared" si="65"/>
        <v>No</v>
      </c>
    </row>
    <row r="4171" spans="1:4" x14ac:dyDescent="0.3">
      <c r="A4171" s="3" t="s">
        <v>36</v>
      </c>
      <c r="B4171" s="50">
        <v>0.3</v>
      </c>
      <c r="C4171" s="7">
        <v>0</v>
      </c>
      <c r="D4171" s="6" t="str">
        <f t="shared" si="65"/>
        <v>No</v>
      </c>
    </row>
    <row r="4172" spans="1:4" x14ac:dyDescent="0.3">
      <c r="A4172" s="3" t="s">
        <v>36</v>
      </c>
      <c r="B4172" s="50">
        <v>1.67</v>
      </c>
      <c r="C4172" s="7">
        <v>0</v>
      </c>
      <c r="D4172" s="6" t="str">
        <f t="shared" si="65"/>
        <v>No</v>
      </c>
    </row>
    <row r="4173" spans="1:4" x14ac:dyDescent="0.3">
      <c r="A4173" s="3" t="s">
        <v>36</v>
      </c>
      <c r="B4173" s="50">
        <v>2</v>
      </c>
      <c r="C4173" s="7">
        <v>0</v>
      </c>
      <c r="D4173" s="6" t="str">
        <f t="shared" si="65"/>
        <v>No</v>
      </c>
    </row>
    <row r="4174" spans="1:4" x14ac:dyDescent="0.3">
      <c r="A4174" s="3" t="s">
        <v>36</v>
      </c>
      <c r="B4174" s="50">
        <v>0.1</v>
      </c>
      <c r="C4174" s="7">
        <v>0</v>
      </c>
      <c r="D4174" s="6" t="str">
        <f t="shared" si="65"/>
        <v>No</v>
      </c>
    </row>
    <row r="4175" spans="1:4" x14ac:dyDescent="0.3">
      <c r="A4175" s="3" t="s">
        <v>36</v>
      </c>
      <c r="B4175" s="50">
        <v>0.1</v>
      </c>
      <c r="C4175" s="7">
        <v>0</v>
      </c>
      <c r="D4175" s="6" t="str">
        <f t="shared" si="65"/>
        <v>No</v>
      </c>
    </row>
    <row r="4176" spans="1:4" x14ac:dyDescent="0.3">
      <c r="A4176" s="3" t="s">
        <v>36</v>
      </c>
      <c r="B4176" s="50">
        <v>0.2</v>
      </c>
      <c r="C4176" s="7">
        <v>154</v>
      </c>
      <c r="D4176" s="6" t="str">
        <f t="shared" si="65"/>
        <v>Yes</v>
      </c>
    </row>
    <row r="4177" spans="1:4" x14ac:dyDescent="0.3">
      <c r="A4177" s="3" t="s">
        <v>36</v>
      </c>
      <c r="B4177" s="50">
        <v>1</v>
      </c>
      <c r="C4177" s="7">
        <v>103</v>
      </c>
      <c r="D4177" s="6" t="str">
        <f t="shared" si="65"/>
        <v>Yes</v>
      </c>
    </row>
    <row r="4178" spans="1:4" x14ac:dyDescent="0.3">
      <c r="A4178" s="3" t="s">
        <v>36</v>
      </c>
      <c r="B4178" s="50">
        <v>0.1</v>
      </c>
      <c r="C4178" s="7">
        <v>0</v>
      </c>
      <c r="D4178" s="6" t="str">
        <f t="shared" si="65"/>
        <v>No</v>
      </c>
    </row>
    <row r="4179" spans="1:4" x14ac:dyDescent="0.3">
      <c r="A4179" s="3" t="s">
        <v>36</v>
      </c>
      <c r="B4179" s="50">
        <v>0</v>
      </c>
      <c r="C4179" s="7">
        <v>0</v>
      </c>
      <c r="D4179" s="6" t="str">
        <f t="shared" si="65"/>
        <v>No</v>
      </c>
    </row>
    <row r="4180" spans="1:4" x14ac:dyDescent="0.3">
      <c r="A4180" s="3" t="s">
        <v>36</v>
      </c>
      <c r="B4180" s="50">
        <v>4.33</v>
      </c>
      <c r="C4180" s="7">
        <v>0</v>
      </c>
      <c r="D4180" s="6" t="str">
        <f t="shared" si="65"/>
        <v>No</v>
      </c>
    </row>
    <row r="4181" spans="1:4" x14ac:dyDescent="0.3">
      <c r="A4181" s="3" t="s">
        <v>36</v>
      </c>
      <c r="B4181" s="50">
        <v>6.5</v>
      </c>
      <c r="C4181" s="7">
        <v>565</v>
      </c>
      <c r="D4181" s="6" t="str">
        <f t="shared" si="65"/>
        <v>Yes</v>
      </c>
    </row>
    <row r="4182" spans="1:4" x14ac:dyDescent="0.3">
      <c r="A4182" s="3" t="s">
        <v>36</v>
      </c>
      <c r="B4182" s="50">
        <v>0.2</v>
      </c>
      <c r="C4182" s="7">
        <v>0</v>
      </c>
      <c r="D4182" s="6" t="str">
        <f t="shared" si="65"/>
        <v>No</v>
      </c>
    </row>
    <row r="4183" spans="1:4" x14ac:dyDescent="0.3">
      <c r="A4183" s="3" t="s">
        <v>36</v>
      </c>
      <c r="B4183" s="50">
        <v>1.3</v>
      </c>
      <c r="C4183" s="7">
        <v>0</v>
      </c>
      <c r="D4183" s="6" t="str">
        <f t="shared" si="65"/>
        <v>No</v>
      </c>
    </row>
    <row r="4184" spans="1:4" x14ac:dyDescent="0.3">
      <c r="A4184" s="3" t="s">
        <v>36</v>
      </c>
      <c r="B4184" s="50">
        <v>1.8</v>
      </c>
      <c r="C4184" s="7">
        <v>167</v>
      </c>
      <c r="D4184" s="6" t="str">
        <f t="shared" si="65"/>
        <v>Yes</v>
      </c>
    </row>
    <row r="4185" spans="1:4" x14ac:dyDescent="0.3">
      <c r="A4185" s="3" t="s">
        <v>36</v>
      </c>
      <c r="B4185" s="50">
        <v>2.6</v>
      </c>
      <c r="C4185" s="7">
        <v>0</v>
      </c>
      <c r="D4185" s="6" t="str">
        <f t="shared" si="65"/>
        <v>No</v>
      </c>
    </row>
    <row r="4186" spans="1:4" x14ac:dyDescent="0.3">
      <c r="A4186" s="3" t="s">
        <v>36</v>
      </c>
      <c r="B4186" s="50">
        <v>0.2</v>
      </c>
      <c r="C4186" s="7">
        <v>76</v>
      </c>
      <c r="D4186" s="6" t="str">
        <f t="shared" si="65"/>
        <v>Yes</v>
      </c>
    </row>
    <row r="4187" spans="1:4" x14ac:dyDescent="0.3">
      <c r="A4187" s="3" t="s">
        <v>36</v>
      </c>
      <c r="B4187" s="50">
        <v>6</v>
      </c>
      <c r="C4187" s="7">
        <v>0</v>
      </c>
      <c r="D4187" s="6" t="str">
        <f t="shared" si="65"/>
        <v>No</v>
      </c>
    </row>
    <row r="4188" spans="1:4" x14ac:dyDescent="0.3">
      <c r="A4188" s="3" t="s">
        <v>36</v>
      </c>
      <c r="B4188" s="50">
        <v>2</v>
      </c>
      <c r="C4188" s="7">
        <v>0</v>
      </c>
      <c r="D4188" s="6" t="str">
        <f t="shared" si="65"/>
        <v>No</v>
      </c>
    </row>
    <row r="4189" spans="1:4" x14ac:dyDescent="0.3">
      <c r="A4189" s="3" t="s">
        <v>36</v>
      </c>
      <c r="B4189" s="50">
        <v>2.4</v>
      </c>
      <c r="C4189" s="7">
        <v>0</v>
      </c>
      <c r="D4189" s="6" t="str">
        <f t="shared" si="65"/>
        <v>No</v>
      </c>
    </row>
    <row r="4190" spans="1:4" x14ac:dyDescent="0.3">
      <c r="A4190" s="3" t="s">
        <v>36</v>
      </c>
      <c r="B4190" s="50">
        <v>0.9</v>
      </c>
      <c r="C4190" s="7">
        <v>0</v>
      </c>
      <c r="D4190" s="6" t="str">
        <f t="shared" si="65"/>
        <v>No</v>
      </c>
    </row>
    <row r="4191" spans="1:4" x14ac:dyDescent="0.3">
      <c r="A4191" s="3" t="s">
        <v>36</v>
      </c>
      <c r="B4191" s="50">
        <v>6.7</v>
      </c>
      <c r="C4191" s="7">
        <v>0</v>
      </c>
      <c r="D4191" s="6" t="str">
        <f t="shared" si="65"/>
        <v>No</v>
      </c>
    </row>
    <row r="4192" spans="1:4" x14ac:dyDescent="0.3">
      <c r="A4192" s="3" t="s">
        <v>36</v>
      </c>
      <c r="B4192" s="50">
        <v>0.3</v>
      </c>
      <c r="C4192" s="7">
        <v>0</v>
      </c>
      <c r="D4192" s="6" t="str">
        <f t="shared" si="65"/>
        <v>No</v>
      </c>
    </row>
    <row r="4193" spans="1:4" x14ac:dyDescent="0.3">
      <c r="A4193" s="3" t="s">
        <v>36</v>
      </c>
      <c r="B4193" s="50">
        <v>1.5</v>
      </c>
      <c r="C4193" s="7">
        <v>0</v>
      </c>
      <c r="D4193" s="6" t="str">
        <f t="shared" si="65"/>
        <v>No</v>
      </c>
    </row>
    <row r="4194" spans="1:4" x14ac:dyDescent="0.3">
      <c r="A4194" s="3" t="s">
        <v>36</v>
      </c>
      <c r="B4194" s="50">
        <v>1</v>
      </c>
      <c r="C4194" s="7">
        <v>112</v>
      </c>
      <c r="D4194" s="6" t="str">
        <f t="shared" si="65"/>
        <v>Yes</v>
      </c>
    </row>
    <row r="4195" spans="1:4" x14ac:dyDescent="0.3">
      <c r="A4195" s="3" t="s">
        <v>36</v>
      </c>
      <c r="B4195" s="50">
        <v>1.1000000000000001</v>
      </c>
      <c r="C4195" s="7">
        <v>0</v>
      </c>
      <c r="D4195" s="6" t="str">
        <f t="shared" si="65"/>
        <v>No</v>
      </c>
    </row>
    <row r="4196" spans="1:4" x14ac:dyDescent="0.3">
      <c r="A4196" s="3" t="s">
        <v>36</v>
      </c>
      <c r="B4196" s="50">
        <v>1.2</v>
      </c>
      <c r="C4196" s="7">
        <v>0</v>
      </c>
      <c r="D4196" s="6" t="str">
        <f t="shared" si="65"/>
        <v>No</v>
      </c>
    </row>
    <row r="4197" spans="1:4" x14ac:dyDescent="0.3">
      <c r="A4197" s="3" t="s">
        <v>37</v>
      </c>
      <c r="B4197" s="50">
        <v>4.2</v>
      </c>
      <c r="C4197" s="7">
        <v>171</v>
      </c>
      <c r="D4197" s="6" t="str">
        <f t="shared" si="65"/>
        <v>Yes</v>
      </c>
    </row>
    <row r="4198" spans="1:4" x14ac:dyDescent="0.3">
      <c r="A4198" s="3" t="s">
        <v>36</v>
      </c>
      <c r="B4198" s="50">
        <v>0.5</v>
      </c>
      <c r="C4198" s="7">
        <v>102</v>
      </c>
      <c r="D4198" s="6" t="str">
        <f t="shared" si="65"/>
        <v>Yes</v>
      </c>
    </row>
    <row r="4199" spans="1:4" x14ac:dyDescent="0.3">
      <c r="A4199" s="3" t="s">
        <v>36</v>
      </c>
      <c r="B4199" s="50">
        <v>0.6</v>
      </c>
      <c r="C4199" s="7">
        <v>0</v>
      </c>
      <c r="D4199" s="6" t="str">
        <f t="shared" si="65"/>
        <v>No</v>
      </c>
    </row>
    <row r="4200" spans="1:4" x14ac:dyDescent="0.3">
      <c r="A4200" s="3" t="s">
        <v>36</v>
      </c>
      <c r="B4200" s="50">
        <v>1.5</v>
      </c>
      <c r="C4200" s="7">
        <v>0</v>
      </c>
      <c r="D4200" s="6" t="str">
        <f t="shared" si="65"/>
        <v>No</v>
      </c>
    </row>
    <row r="4201" spans="1:4" x14ac:dyDescent="0.3">
      <c r="A4201" s="3" t="s">
        <v>36</v>
      </c>
      <c r="B4201" s="50">
        <v>0.7</v>
      </c>
      <c r="C4201" s="7">
        <v>0</v>
      </c>
      <c r="D4201" s="6" t="str">
        <f t="shared" si="65"/>
        <v>No</v>
      </c>
    </row>
    <row r="4202" spans="1:4" x14ac:dyDescent="0.3">
      <c r="A4202" s="3" t="s">
        <v>36</v>
      </c>
      <c r="B4202" s="50">
        <v>2.6</v>
      </c>
      <c r="C4202" s="7">
        <v>240</v>
      </c>
      <c r="D4202" s="6" t="str">
        <f t="shared" si="65"/>
        <v>Yes</v>
      </c>
    </row>
    <row r="4203" spans="1:4" x14ac:dyDescent="0.3">
      <c r="A4203" s="3" t="s">
        <v>36</v>
      </c>
      <c r="B4203" s="50">
        <v>2.2999999999999998</v>
      </c>
      <c r="C4203" s="7">
        <v>0</v>
      </c>
      <c r="D4203" s="6" t="str">
        <f t="shared" si="65"/>
        <v>No</v>
      </c>
    </row>
    <row r="4204" spans="1:4" x14ac:dyDescent="0.3">
      <c r="A4204" s="3" t="s">
        <v>36</v>
      </c>
      <c r="B4204" s="50">
        <v>0.3</v>
      </c>
      <c r="C4204" s="7">
        <v>0</v>
      </c>
      <c r="D4204" s="6" t="str">
        <f t="shared" si="65"/>
        <v>No</v>
      </c>
    </row>
    <row r="4205" spans="1:4" x14ac:dyDescent="0.3">
      <c r="A4205" s="3" t="s">
        <v>36</v>
      </c>
      <c r="B4205" s="50">
        <v>0.6</v>
      </c>
      <c r="C4205" s="7">
        <v>0</v>
      </c>
      <c r="D4205" s="6" t="str">
        <f t="shared" si="65"/>
        <v>No</v>
      </c>
    </row>
    <row r="4206" spans="1:4" x14ac:dyDescent="0.3">
      <c r="A4206" s="3" t="s">
        <v>36</v>
      </c>
      <c r="B4206" s="50">
        <v>0.1</v>
      </c>
      <c r="C4206" s="7">
        <v>257</v>
      </c>
      <c r="D4206" s="6" t="str">
        <f t="shared" si="65"/>
        <v>Yes</v>
      </c>
    </row>
    <row r="4207" spans="1:4" x14ac:dyDescent="0.3">
      <c r="A4207" s="3" t="s">
        <v>36</v>
      </c>
      <c r="B4207" s="50">
        <v>2.5</v>
      </c>
      <c r="C4207" s="7">
        <v>148</v>
      </c>
      <c r="D4207" s="6" t="str">
        <f t="shared" si="65"/>
        <v>Yes</v>
      </c>
    </row>
    <row r="4208" spans="1:4" x14ac:dyDescent="0.3">
      <c r="A4208" s="3" t="s">
        <v>36</v>
      </c>
      <c r="B4208" s="50">
        <v>0.3</v>
      </c>
      <c r="C4208" s="7">
        <v>0</v>
      </c>
      <c r="D4208" s="6" t="str">
        <f t="shared" si="65"/>
        <v>No</v>
      </c>
    </row>
    <row r="4209" spans="1:4" x14ac:dyDescent="0.3">
      <c r="A4209" s="3" t="s">
        <v>36</v>
      </c>
      <c r="B4209" s="50">
        <v>1.5</v>
      </c>
      <c r="C4209" s="7">
        <v>0</v>
      </c>
      <c r="D4209" s="6" t="str">
        <f t="shared" si="65"/>
        <v>No</v>
      </c>
    </row>
    <row r="4210" spans="1:4" x14ac:dyDescent="0.3">
      <c r="A4210" s="3" t="s">
        <v>36</v>
      </c>
      <c r="B4210" s="50">
        <v>3.4</v>
      </c>
      <c r="C4210" s="7">
        <v>0</v>
      </c>
      <c r="D4210" s="6" t="str">
        <f t="shared" si="65"/>
        <v>No</v>
      </c>
    </row>
    <row r="4211" spans="1:4" x14ac:dyDescent="0.3">
      <c r="A4211" s="3" t="s">
        <v>36</v>
      </c>
      <c r="B4211" s="50">
        <v>1.2</v>
      </c>
      <c r="C4211" s="7">
        <v>268</v>
      </c>
      <c r="D4211" s="6" t="str">
        <f t="shared" si="65"/>
        <v>Yes</v>
      </c>
    </row>
    <row r="4212" spans="1:4" x14ac:dyDescent="0.3">
      <c r="A4212" s="3" t="s">
        <v>36</v>
      </c>
      <c r="B4212" s="50">
        <v>2.7</v>
      </c>
      <c r="C4212" s="7">
        <v>408</v>
      </c>
      <c r="D4212" s="6" t="str">
        <f t="shared" si="65"/>
        <v>Yes</v>
      </c>
    </row>
    <row r="4213" spans="1:4" x14ac:dyDescent="0.3">
      <c r="A4213" s="3" t="s">
        <v>36</v>
      </c>
      <c r="B4213" s="50">
        <v>1</v>
      </c>
      <c r="C4213" s="7">
        <v>0</v>
      </c>
      <c r="D4213" s="6" t="str">
        <f t="shared" si="65"/>
        <v>No</v>
      </c>
    </row>
    <row r="4214" spans="1:4" x14ac:dyDescent="0.3">
      <c r="A4214" s="3" t="s">
        <v>36</v>
      </c>
      <c r="B4214" s="50">
        <v>1.8</v>
      </c>
      <c r="C4214" s="7">
        <v>192</v>
      </c>
      <c r="D4214" s="6" t="str">
        <f t="shared" si="65"/>
        <v>Yes</v>
      </c>
    </row>
    <row r="4215" spans="1:4" x14ac:dyDescent="0.3">
      <c r="A4215" s="3" t="s">
        <v>36</v>
      </c>
      <c r="B4215" s="50">
        <v>2</v>
      </c>
      <c r="C4215" s="7">
        <v>90</v>
      </c>
      <c r="D4215" s="6" t="str">
        <f t="shared" si="65"/>
        <v>Yes</v>
      </c>
    </row>
    <row r="4216" spans="1:4" x14ac:dyDescent="0.3">
      <c r="A4216" s="3" t="s">
        <v>37</v>
      </c>
      <c r="B4216" s="50">
        <v>6.5</v>
      </c>
      <c r="C4216" s="7">
        <v>272</v>
      </c>
      <c r="D4216" s="6" t="str">
        <f t="shared" si="65"/>
        <v>Yes</v>
      </c>
    </row>
    <row r="4217" spans="1:4" x14ac:dyDescent="0.3">
      <c r="A4217" s="3" t="s">
        <v>36</v>
      </c>
      <c r="B4217" s="50">
        <v>0.1</v>
      </c>
      <c r="C4217" s="7">
        <v>0</v>
      </c>
      <c r="D4217" s="6" t="str">
        <f t="shared" si="65"/>
        <v>No</v>
      </c>
    </row>
    <row r="4218" spans="1:4" x14ac:dyDescent="0.3">
      <c r="A4218" s="3" t="s">
        <v>36</v>
      </c>
      <c r="B4218" s="50">
        <v>1.6</v>
      </c>
      <c r="C4218" s="7">
        <v>79</v>
      </c>
      <c r="D4218" s="6" t="str">
        <f t="shared" si="65"/>
        <v>Yes</v>
      </c>
    </row>
    <row r="4219" spans="1:4" x14ac:dyDescent="0.3">
      <c r="A4219" s="3" t="s">
        <v>36</v>
      </c>
      <c r="B4219" s="50">
        <v>0.3</v>
      </c>
      <c r="C4219" s="7">
        <v>0</v>
      </c>
      <c r="D4219" s="6" t="str">
        <f t="shared" si="65"/>
        <v>No</v>
      </c>
    </row>
    <row r="4220" spans="1:4" x14ac:dyDescent="0.3">
      <c r="A4220" s="3" t="s">
        <v>36</v>
      </c>
      <c r="B4220" s="50">
        <v>6</v>
      </c>
      <c r="C4220" s="7">
        <v>0</v>
      </c>
      <c r="D4220" s="6" t="str">
        <f t="shared" si="65"/>
        <v>No</v>
      </c>
    </row>
    <row r="4221" spans="1:4" x14ac:dyDescent="0.3">
      <c r="A4221" s="3" t="s">
        <v>36</v>
      </c>
      <c r="B4221" s="50">
        <v>2</v>
      </c>
      <c r="C4221" s="7">
        <v>0</v>
      </c>
      <c r="D4221" s="6" t="str">
        <f t="shared" si="65"/>
        <v>No</v>
      </c>
    </row>
    <row r="4222" spans="1:4" x14ac:dyDescent="0.3">
      <c r="A4222" s="3" t="s">
        <v>36</v>
      </c>
      <c r="B4222" s="50">
        <v>2.5</v>
      </c>
      <c r="C4222" s="7">
        <v>221</v>
      </c>
      <c r="D4222" s="6" t="str">
        <f t="shared" si="65"/>
        <v>Yes</v>
      </c>
    </row>
    <row r="4223" spans="1:4" x14ac:dyDescent="0.3">
      <c r="A4223" s="3" t="s">
        <v>36</v>
      </c>
      <c r="B4223" s="50">
        <v>2.2999999999999998</v>
      </c>
      <c r="C4223" s="7">
        <v>205</v>
      </c>
      <c r="D4223" s="6" t="str">
        <f t="shared" si="65"/>
        <v>Yes</v>
      </c>
    </row>
    <row r="4224" spans="1:4" x14ac:dyDescent="0.3">
      <c r="A4224" s="3" t="s">
        <v>37</v>
      </c>
      <c r="B4224" s="50">
        <v>5.2</v>
      </c>
      <c r="C4224" s="7">
        <v>0</v>
      </c>
      <c r="D4224" s="6" t="str">
        <f t="shared" si="65"/>
        <v>No</v>
      </c>
    </row>
    <row r="4225" spans="1:4" x14ac:dyDescent="0.3">
      <c r="A4225" s="3" t="s">
        <v>36</v>
      </c>
      <c r="B4225" s="50">
        <v>4</v>
      </c>
      <c r="C4225" s="7">
        <v>102</v>
      </c>
      <c r="D4225" s="6" t="str">
        <f t="shared" si="65"/>
        <v>Yes</v>
      </c>
    </row>
    <row r="4226" spans="1:4" x14ac:dyDescent="0.3">
      <c r="A4226" s="3" t="s">
        <v>36</v>
      </c>
      <c r="B4226" s="50">
        <v>0.3</v>
      </c>
      <c r="C4226" s="7">
        <v>81</v>
      </c>
      <c r="D4226" s="6" t="str">
        <f t="shared" si="65"/>
        <v>Yes</v>
      </c>
    </row>
    <row r="4227" spans="1:4" x14ac:dyDescent="0.3">
      <c r="A4227" s="3" t="s">
        <v>37</v>
      </c>
      <c r="B4227" s="50">
        <v>5</v>
      </c>
      <c r="C4227" s="7">
        <v>0</v>
      </c>
      <c r="D4227" s="6" t="str">
        <f t="shared" ref="D4227:D4290" si="66">IF(C4227=0,"No","Yes")</f>
        <v>No</v>
      </c>
    </row>
    <row r="4228" spans="1:4" x14ac:dyDescent="0.3">
      <c r="A4228" s="3" t="s">
        <v>36</v>
      </c>
      <c r="B4228" s="50">
        <v>3.1</v>
      </c>
      <c r="C4228" s="7">
        <v>0</v>
      </c>
      <c r="D4228" s="6" t="str">
        <f t="shared" si="66"/>
        <v>No</v>
      </c>
    </row>
    <row r="4229" spans="1:4" x14ac:dyDescent="0.3">
      <c r="A4229" s="3" t="s">
        <v>36</v>
      </c>
      <c r="B4229" s="50">
        <v>2.2000000000000002</v>
      </c>
      <c r="C4229" s="7">
        <v>0</v>
      </c>
      <c r="D4229" s="6" t="str">
        <f t="shared" si="66"/>
        <v>No</v>
      </c>
    </row>
    <row r="4230" spans="1:4" x14ac:dyDescent="0.3">
      <c r="A4230" s="3" t="s">
        <v>36</v>
      </c>
      <c r="B4230" s="50">
        <v>1.3</v>
      </c>
      <c r="C4230" s="7">
        <v>0</v>
      </c>
      <c r="D4230" s="6" t="str">
        <f t="shared" si="66"/>
        <v>No</v>
      </c>
    </row>
    <row r="4231" spans="1:4" x14ac:dyDescent="0.3">
      <c r="A4231" s="3" t="s">
        <v>36</v>
      </c>
      <c r="B4231" s="50">
        <v>2.6</v>
      </c>
      <c r="C4231" s="7">
        <v>0</v>
      </c>
      <c r="D4231" s="6" t="str">
        <f t="shared" si="66"/>
        <v>No</v>
      </c>
    </row>
    <row r="4232" spans="1:4" x14ac:dyDescent="0.3">
      <c r="A4232" s="3" t="s">
        <v>36</v>
      </c>
      <c r="B4232" s="50">
        <v>3.8</v>
      </c>
      <c r="C4232" s="7">
        <v>0</v>
      </c>
      <c r="D4232" s="6" t="str">
        <f t="shared" si="66"/>
        <v>No</v>
      </c>
    </row>
    <row r="4233" spans="1:4" x14ac:dyDescent="0.3">
      <c r="A4233" s="3" t="s">
        <v>36</v>
      </c>
      <c r="B4233" s="50">
        <v>3.3</v>
      </c>
      <c r="C4233" s="7">
        <v>0</v>
      </c>
      <c r="D4233" s="6" t="str">
        <f t="shared" si="66"/>
        <v>No</v>
      </c>
    </row>
    <row r="4234" spans="1:4" x14ac:dyDescent="0.3">
      <c r="A4234" s="3" t="s">
        <v>36</v>
      </c>
      <c r="B4234" s="50">
        <v>0.9</v>
      </c>
      <c r="C4234" s="7">
        <v>111</v>
      </c>
      <c r="D4234" s="6" t="str">
        <f t="shared" si="66"/>
        <v>Yes</v>
      </c>
    </row>
    <row r="4235" spans="1:4" x14ac:dyDescent="0.3">
      <c r="A4235" s="3" t="s">
        <v>36</v>
      </c>
      <c r="B4235" s="50">
        <v>0.2</v>
      </c>
      <c r="C4235" s="7">
        <v>102</v>
      </c>
      <c r="D4235" s="6" t="str">
        <f t="shared" si="66"/>
        <v>Yes</v>
      </c>
    </row>
    <row r="4236" spans="1:4" x14ac:dyDescent="0.3">
      <c r="A4236" s="3" t="s">
        <v>36</v>
      </c>
      <c r="B4236" s="50">
        <v>2.2999999999999998</v>
      </c>
      <c r="C4236" s="7">
        <v>83</v>
      </c>
      <c r="D4236" s="6" t="str">
        <f t="shared" si="66"/>
        <v>Yes</v>
      </c>
    </row>
    <row r="4237" spans="1:4" x14ac:dyDescent="0.3">
      <c r="A4237" s="3" t="s">
        <v>36</v>
      </c>
      <c r="B4237" s="50">
        <v>4</v>
      </c>
      <c r="C4237" s="7">
        <v>0</v>
      </c>
      <c r="D4237" s="6" t="str">
        <f t="shared" si="66"/>
        <v>No</v>
      </c>
    </row>
    <row r="4238" spans="1:4" x14ac:dyDescent="0.3">
      <c r="A4238" s="3" t="s">
        <v>36</v>
      </c>
      <c r="B4238" s="50">
        <v>4.33</v>
      </c>
      <c r="C4238" s="7">
        <v>0</v>
      </c>
      <c r="D4238" s="6" t="str">
        <f t="shared" si="66"/>
        <v>No</v>
      </c>
    </row>
    <row r="4239" spans="1:4" x14ac:dyDescent="0.3">
      <c r="A4239" s="3" t="s">
        <v>36</v>
      </c>
      <c r="B4239" s="50">
        <v>2</v>
      </c>
      <c r="C4239" s="7">
        <v>0</v>
      </c>
      <c r="D4239" s="6" t="str">
        <f t="shared" si="66"/>
        <v>No</v>
      </c>
    </row>
    <row r="4240" spans="1:4" x14ac:dyDescent="0.3">
      <c r="A4240" s="3" t="s">
        <v>36</v>
      </c>
      <c r="B4240" s="50">
        <v>4.5</v>
      </c>
      <c r="C4240" s="7">
        <v>249</v>
      </c>
      <c r="D4240" s="6" t="str">
        <f t="shared" si="66"/>
        <v>Yes</v>
      </c>
    </row>
    <row r="4241" spans="1:4" x14ac:dyDescent="0.3">
      <c r="A4241" s="3" t="s">
        <v>36</v>
      </c>
      <c r="B4241" s="50">
        <v>1.8</v>
      </c>
      <c r="C4241" s="7">
        <v>0</v>
      </c>
      <c r="D4241" s="6" t="str">
        <f t="shared" si="66"/>
        <v>No</v>
      </c>
    </row>
    <row r="4242" spans="1:4" x14ac:dyDescent="0.3">
      <c r="A4242" s="3" t="s">
        <v>36</v>
      </c>
      <c r="B4242" s="50">
        <v>2.2000000000000002</v>
      </c>
      <c r="C4242" s="7">
        <v>0</v>
      </c>
      <c r="D4242" s="6" t="str">
        <f t="shared" si="66"/>
        <v>No</v>
      </c>
    </row>
    <row r="4243" spans="1:4" x14ac:dyDescent="0.3">
      <c r="A4243" s="3" t="s">
        <v>37</v>
      </c>
      <c r="B4243" s="50">
        <v>3.4</v>
      </c>
      <c r="C4243" s="7">
        <v>0</v>
      </c>
      <c r="D4243" s="6" t="str">
        <f t="shared" si="66"/>
        <v>No</v>
      </c>
    </row>
    <row r="4244" spans="1:4" x14ac:dyDescent="0.3">
      <c r="A4244" s="3" t="s">
        <v>36</v>
      </c>
      <c r="B4244" s="50">
        <v>0.3</v>
      </c>
      <c r="C4244" s="7">
        <v>0</v>
      </c>
      <c r="D4244" s="6" t="str">
        <f t="shared" si="66"/>
        <v>No</v>
      </c>
    </row>
    <row r="4245" spans="1:4" x14ac:dyDescent="0.3">
      <c r="A4245" s="3" t="s">
        <v>37</v>
      </c>
      <c r="B4245" s="50">
        <v>6.2</v>
      </c>
      <c r="C4245" s="7">
        <v>120</v>
      </c>
      <c r="D4245" s="6" t="str">
        <f t="shared" si="66"/>
        <v>Yes</v>
      </c>
    </row>
    <row r="4246" spans="1:4" x14ac:dyDescent="0.3">
      <c r="A4246" s="3" t="s">
        <v>36</v>
      </c>
      <c r="B4246" s="50">
        <v>1</v>
      </c>
      <c r="C4246" s="7">
        <v>0</v>
      </c>
      <c r="D4246" s="6" t="str">
        <f t="shared" si="66"/>
        <v>No</v>
      </c>
    </row>
    <row r="4247" spans="1:4" x14ac:dyDescent="0.3">
      <c r="A4247" s="3" t="s">
        <v>37</v>
      </c>
      <c r="B4247" s="50">
        <v>6.6</v>
      </c>
      <c r="C4247" s="7">
        <v>0</v>
      </c>
      <c r="D4247" s="6" t="str">
        <f t="shared" si="66"/>
        <v>No</v>
      </c>
    </row>
    <row r="4248" spans="1:4" x14ac:dyDescent="0.3">
      <c r="A4248" s="3" t="s">
        <v>36</v>
      </c>
      <c r="B4248" s="50">
        <v>0.4</v>
      </c>
      <c r="C4248" s="7">
        <v>78</v>
      </c>
      <c r="D4248" s="6" t="str">
        <f t="shared" si="66"/>
        <v>Yes</v>
      </c>
    </row>
    <row r="4249" spans="1:4" x14ac:dyDescent="0.3">
      <c r="A4249" s="3" t="s">
        <v>36</v>
      </c>
      <c r="B4249" s="50">
        <v>0.9</v>
      </c>
      <c r="C4249" s="7">
        <v>179</v>
      </c>
      <c r="D4249" s="6" t="str">
        <f t="shared" si="66"/>
        <v>Yes</v>
      </c>
    </row>
    <row r="4250" spans="1:4" x14ac:dyDescent="0.3">
      <c r="A4250" s="3" t="s">
        <v>36</v>
      </c>
      <c r="B4250" s="50">
        <v>1</v>
      </c>
      <c r="C4250" s="7">
        <v>0</v>
      </c>
      <c r="D4250" s="6" t="str">
        <f t="shared" si="66"/>
        <v>No</v>
      </c>
    </row>
    <row r="4251" spans="1:4" x14ac:dyDescent="0.3">
      <c r="A4251" s="3" t="s">
        <v>36</v>
      </c>
      <c r="B4251" s="50">
        <v>4.5</v>
      </c>
      <c r="C4251" s="7">
        <v>306</v>
      </c>
      <c r="D4251" s="6" t="str">
        <f t="shared" si="66"/>
        <v>Yes</v>
      </c>
    </row>
    <row r="4252" spans="1:4" x14ac:dyDescent="0.3">
      <c r="A4252" s="3" t="s">
        <v>36</v>
      </c>
      <c r="B4252" s="50">
        <v>2.9</v>
      </c>
      <c r="C4252" s="7">
        <v>0</v>
      </c>
      <c r="D4252" s="6" t="str">
        <f t="shared" si="66"/>
        <v>No</v>
      </c>
    </row>
    <row r="4253" spans="1:4" x14ac:dyDescent="0.3">
      <c r="A4253" s="3" t="s">
        <v>36</v>
      </c>
      <c r="B4253" s="50">
        <v>1.8</v>
      </c>
      <c r="C4253" s="7">
        <v>0</v>
      </c>
      <c r="D4253" s="6" t="str">
        <f t="shared" si="66"/>
        <v>No</v>
      </c>
    </row>
    <row r="4254" spans="1:4" x14ac:dyDescent="0.3">
      <c r="A4254" s="3" t="s">
        <v>36</v>
      </c>
      <c r="B4254" s="50">
        <v>4.5</v>
      </c>
      <c r="C4254" s="7">
        <v>455</v>
      </c>
      <c r="D4254" s="6" t="str">
        <f t="shared" si="66"/>
        <v>Yes</v>
      </c>
    </row>
    <row r="4255" spans="1:4" x14ac:dyDescent="0.3">
      <c r="A4255" s="3" t="s">
        <v>37</v>
      </c>
      <c r="B4255" s="50">
        <v>3.8</v>
      </c>
      <c r="C4255" s="7">
        <v>0</v>
      </c>
      <c r="D4255" s="6" t="str">
        <f t="shared" si="66"/>
        <v>No</v>
      </c>
    </row>
    <row r="4256" spans="1:4" x14ac:dyDescent="0.3">
      <c r="A4256" s="3" t="s">
        <v>36</v>
      </c>
      <c r="B4256" s="50">
        <v>1.3</v>
      </c>
      <c r="C4256" s="7">
        <v>101</v>
      </c>
      <c r="D4256" s="6" t="str">
        <f t="shared" si="66"/>
        <v>Yes</v>
      </c>
    </row>
    <row r="4257" spans="1:4" x14ac:dyDescent="0.3">
      <c r="A4257" s="3" t="s">
        <v>36</v>
      </c>
      <c r="B4257" s="50">
        <v>1.75</v>
      </c>
      <c r="C4257" s="7">
        <v>0</v>
      </c>
      <c r="D4257" s="6" t="str">
        <f t="shared" si="66"/>
        <v>No</v>
      </c>
    </row>
    <row r="4258" spans="1:4" x14ac:dyDescent="0.3">
      <c r="A4258" s="3" t="s">
        <v>36</v>
      </c>
      <c r="B4258" s="50">
        <v>2</v>
      </c>
      <c r="C4258" s="7">
        <v>185</v>
      </c>
      <c r="D4258" s="6" t="str">
        <f t="shared" si="66"/>
        <v>Yes</v>
      </c>
    </row>
    <row r="4259" spans="1:4" x14ac:dyDescent="0.3">
      <c r="A4259" s="3" t="s">
        <v>36</v>
      </c>
      <c r="B4259" s="50">
        <v>2.5</v>
      </c>
      <c r="C4259" s="7">
        <v>0</v>
      </c>
      <c r="D4259" s="6" t="str">
        <f t="shared" si="66"/>
        <v>No</v>
      </c>
    </row>
    <row r="4260" spans="1:4" x14ac:dyDescent="0.3">
      <c r="A4260" s="3" t="s">
        <v>36</v>
      </c>
      <c r="B4260" s="50">
        <v>1.8</v>
      </c>
      <c r="C4260" s="7">
        <v>0</v>
      </c>
      <c r="D4260" s="6" t="str">
        <f t="shared" si="66"/>
        <v>No</v>
      </c>
    </row>
    <row r="4261" spans="1:4" x14ac:dyDescent="0.3">
      <c r="A4261" s="3" t="s">
        <v>36</v>
      </c>
      <c r="B4261" s="50">
        <v>2</v>
      </c>
      <c r="C4261" s="7">
        <v>0</v>
      </c>
      <c r="D4261" s="6" t="str">
        <f t="shared" si="66"/>
        <v>No</v>
      </c>
    </row>
    <row r="4262" spans="1:4" x14ac:dyDescent="0.3">
      <c r="A4262" s="3" t="s">
        <v>36</v>
      </c>
      <c r="B4262" s="50">
        <v>1.8</v>
      </c>
      <c r="C4262" s="7">
        <v>185</v>
      </c>
      <c r="D4262" s="6" t="str">
        <f t="shared" si="66"/>
        <v>Yes</v>
      </c>
    </row>
    <row r="4263" spans="1:4" x14ac:dyDescent="0.3">
      <c r="A4263" s="3" t="s">
        <v>36</v>
      </c>
      <c r="B4263" s="50">
        <v>2.2000000000000002</v>
      </c>
      <c r="C4263" s="7">
        <v>0</v>
      </c>
      <c r="D4263" s="6" t="str">
        <f t="shared" si="66"/>
        <v>No</v>
      </c>
    </row>
    <row r="4264" spans="1:4" x14ac:dyDescent="0.3">
      <c r="A4264" s="3" t="s">
        <v>36</v>
      </c>
      <c r="B4264" s="50">
        <v>0.4</v>
      </c>
      <c r="C4264" s="7">
        <v>76</v>
      </c>
      <c r="D4264" s="6" t="str">
        <f t="shared" si="66"/>
        <v>Yes</v>
      </c>
    </row>
    <row r="4265" spans="1:4" x14ac:dyDescent="0.3">
      <c r="A4265" s="3" t="s">
        <v>36</v>
      </c>
      <c r="B4265" s="50">
        <v>6</v>
      </c>
      <c r="C4265" s="7">
        <v>0</v>
      </c>
      <c r="D4265" s="6" t="str">
        <f t="shared" si="66"/>
        <v>No</v>
      </c>
    </row>
    <row r="4266" spans="1:4" x14ac:dyDescent="0.3">
      <c r="A4266" s="3" t="s">
        <v>36</v>
      </c>
      <c r="B4266" s="50">
        <v>6</v>
      </c>
      <c r="C4266" s="7">
        <v>0</v>
      </c>
      <c r="D4266" s="6" t="str">
        <f t="shared" si="66"/>
        <v>No</v>
      </c>
    </row>
    <row r="4267" spans="1:4" x14ac:dyDescent="0.3">
      <c r="A4267" s="3" t="s">
        <v>36</v>
      </c>
      <c r="B4267" s="50">
        <v>0.3</v>
      </c>
      <c r="C4267" s="7">
        <v>0</v>
      </c>
      <c r="D4267" s="6" t="str">
        <f t="shared" si="66"/>
        <v>No</v>
      </c>
    </row>
    <row r="4268" spans="1:4" x14ac:dyDescent="0.3">
      <c r="A4268" s="3" t="s">
        <v>36</v>
      </c>
      <c r="B4268" s="50">
        <v>1.6</v>
      </c>
      <c r="C4268" s="7">
        <v>126</v>
      </c>
      <c r="D4268" s="6" t="str">
        <f t="shared" si="66"/>
        <v>Yes</v>
      </c>
    </row>
    <row r="4269" spans="1:4" x14ac:dyDescent="0.3">
      <c r="A4269" s="3" t="s">
        <v>36</v>
      </c>
      <c r="B4269" s="50">
        <v>1.3</v>
      </c>
      <c r="C4269" s="7">
        <v>170</v>
      </c>
      <c r="D4269" s="6" t="str">
        <f t="shared" si="66"/>
        <v>Yes</v>
      </c>
    </row>
    <row r="4270" spans="1:4" x14ac:dyDescent="0.3">
      <c r="A4270" s="3" t="s">
        <v>36</v>
      </c>
      <c r="B4270" s="50">
        <v>1</v>
      </c>
      <c r="C4270" s="7">
        <v>0</v>
      </c>
      <c r="D4270" s="6" t="str">
        <f t="shared" si="66"/>
        <v>No</v>
      </c>
    </row>
    <row r="4271" spans="1:4" x14ac:dyDescent="0.3">
      <c r="A4271" s="3" t="s">
        <v>36</v>
      </c>
      <c r="B4271" s="50">
        <v>2.2000000000000002</v>
      </c>
      <c r="C4271" s="7">
        <v>0</v>
      </c>
      <c r="D4271" s="6" t="str">
        <f t="shared" si="66"/>
        <v>No</v>
      </c>
    </row>
    <row r="4272" spans="1:4" x14ac:dyDescent="0.3">
      <c r="A4272" s="3" t="s">
        <v>36</v>
      </c>
      <c r="B4272" s="50">
        <v>2</v>
      </c>
      <c r="C4272" s="7">
        <v>0</v>
      </c>
      <c r="D4272" s="6" t="str">
        <f t="shared" si="66"/>
        <v>No</v>
      </c>
    </row>
    <row r="4273" spans="1:4" x14ac:dyDescent="0.3">
      <c r="A4273" s="3" t="s">
        <v>36</v>
      </c>
      <c r="B4273" s="50">
        <v>0.1</v>
      </c>
      <c r="C4273" s="7">
        <v>78</v>
      </c>
      <c r="D4273" s="6" t="str">
        <f t="shared" si="66"/>
        <v>Yes</v>
      </c>
    </row>
    <row r="4274" spans="1:4" x14ac:dyDescent="0.3">
      <c r="A4274" s="3" t="s">
        <v>36</v>
      </c>
      <c r="B4274" s="50">
        <v>2.2000000000000002</v>
      </c>
      <c r="C4274" s="7">
        <v>116</v>
      </c>
      <c r="D4274" s="6" t="str">
        <f t="shared" si="66"/>
        <v>Yes</v>
      </c>
    </row>
    <row r="4275" spans="1:4" x14ac:dyDescent="0.3">
      <c r="A4275" s="3" t="s">
        <v>36</v>
      </c>
      <c r="B4275" s="50">
        <v>0.4</v>
      </c>
      <c r="C4275" s="7">
        <v>0</v>
      </c>
      <c r="D4275" s="6" t="str">
        <f t="shared" si="66"/>
        <v>No</v>
      </c>
    </row>
    <row r="4276" spans="1:4" x14ac:dyDescent="0.3">
      <c r="A4276" s="3" t="s">
        <v>37</v>
      </c>
      <c r="B4276" s="50">
        <v>0</v>
      </c>
      <c r="C4276" s="7">
        <v>0</v>
      </c>
      <c r="D4276" s="6" t="str">
        <f t="shared" si="66"/>
        <v>No</v>
      </c>
    </row>
    <row r="4277" spans="1:4" x14ac:dyDescent="0.3">
      <c r="A4277" s="3" t="s">
        <v>36</v>
      </c>
      <c r="B4277" s="50">
        <v>0.1</v>
      </c>
      <c r="C4277" s="7">
        <v>0</v>
      </c>
      <c r="D4277" s="6" t="str">
        <f t="shared" si="66"/>
        <v>No</v>
      </c>
    </row>
    <row r="4278" spans="1:4" x14ac:dyDescent="0.3">
      <c r="A4278" s="3" t="s">
        <v>36</v>
      </c>
      <c r="B4278" s="50">
        <v>0.4</v>
      </c>
      <c r="C4278" s="7">
        <v>0</v>
      </c>
      <c r="D4278" s="6" t="str">
        <f t="shared" si="66"/>
        <v>No</v>
      </c>
    </row>
    <row r="4279" spans="1:4" x14ac:dyDescent="0.3">
      <c r="A4279" s="3" t="s">
        <v>36</v>
      </c>
      <c r="B4279" s="50">
        <v>1.6</v>
      </c>
      <c r="C4279" s="7">
        <v>157</v>
      </c>
      <c r="D4279" s="6" t="str">
        <f t="shared" si="66"/>
        <v>Yes</v>
      </c>
    </row>
    <row r="4280" spans="1:4" x14ac:dyDescent="0.3">
      <c r="A4280" s="3" t="s">
        <v>36</v>
      </c>
      <c r="B4280" s="50">
        <v>1.3</v>
      </c>
      <c r="C4280" s="7">
        <v>119</v>
      </c>
      <c r="D4280" s="6" t="str">
        <f t="shared" si="66"/>
        <v>Yes</v>
      </c>
    </row>
    <row r="4281" spans="1:4" x14ac:dyDescent="0.3">
      <c r="A4281" s="3" t="s">
        <v>36</v>
      </c>
      <c r="B4281" s="50">
        <v>0.6</v>
      </c>
      <c r="C4281" s="7">
        <v>171</v>
      </c>
      <c r="D4281" s="6" t="str">
        <f t="shared" si="66"/>
        <v>Yes</v>
      </c>
    </row>
    <row r="4282" spans="1:4" x14ac:dyDescent="0.3">
      <c r="A4282" s="3" t="s">
        <v>36</v>
      </c>
      <c r="B4282" s="50">
        <v>4</v>
      </c>
      <c r="C4282" s="7">
        <v>244</v>
      </c>
      <c r="D4282" s="6" t="str">
        <f t="shared" si="66"/>
        <v>Yes</v>
      </c>
    </row>
    <row r="4283" spans="1:4" x14ac:dyDescent="0.3">
      <c r="A4283" s="3" t="s">
        <v>36</v>
      </c>
      <c r="B4283" s="50">
        <v>4.3</v>
      </c>
      <c r="C4283" s="7">
        <v>0</v>
      </c>
      <c r="D4283" s="6" t="str">
        <f t="shared" si="66"/>
        <v>No</v>
      </c>
    </row>
    <row r="4284" spans="1:4" x14ac:dyDescent="0.3">
      <c r="A4284" s="3" t="s">
        <v>36</v>
      </c>
      <c r="B4284" s="50">
        <v>2.2000000000000002</v>
      </c>
      <c r="C4284" s="7">
        <v>114</v>
      </c>
      <c r="D4284" s="6" t="str">
        <f t="shared" si="66"/>
        <v>Yes</v>
      </c>
    </row>
    <row r="4285" spans="1:4" x14ac:dyDescent="0.3">
      <c r="A4285" s="3" t="s">
        <v>36</v>
      </c>
      <c r="B4285" s="50">
        <v>6.7</v>
      </c>
      <c r="C4285" s="7">
        <v>0</v>
      </c>
      <c r="D4285" s="6" t="str">
        <f t="shared" si="66"/>
        <v>No</v>
      </c>
    </row>
    <row r="4286" spans="1:4" x14ac:dyDescent="0.3">
      <c r="A4286" s="3" t="s">
        <v>37</v>
      </c>
      <c r="B4286" s="50">
        <v>3.1</v>
      </c>
      <c r="C4286" s="7">
        <v>0</v>
      </c>
      <c r="D4286" s="6" t="str">
        <f t="shared" si="66"/>
        <v>No</v>
      </c>
    </row>
    <row r="4287" spans="1:4" x14ac:dyDescent="0.3">
      <c r="A4287" s="3" t="s">
        <v>36</v>
      </c>
      <c r="B4287" s="50">
        <v>2.2000000000000002</v>
      </c>
      <c r="C4287" s="7">
        <v>106</v>
      </c>
      <c r="D4287" s="6" t="str">
        <f t="shared" si="66"/>
        <v>Yes</v>
      </c>
    </row>
    <row r="4288" spans="1:4" x14ac:dyDescent="0.3">
      <c r="A4288" s="3" t="s">
        <v>36</v>
      </c>
      <c r="B4288" s="50">
        <v>1</v>
      </c>
      <c r="C4288" s="7">
        <v>0</v>
      </c>
      <c r="D4288" s="6" t="str">
        <f t="shared" si="66"/>
        <v>No</v>
      </c>
    </row>
    <row r="4289" spans="1:4" x14ac:dyDescent="0.3">
      <c r="A4289" s="3" t="s">
        <v>36</v>
      </c>
      <c r="B4289" s="50">
        <v>0.3</v>
      </c>
      <c r="C4289" s="7">
        <v>131</v>
      </c>
      <c r="D4289" s="6" t="str">
        <f t="shared" si="66"/>
        <v>Yes</v>
      </c>
    </row>
    <row r="4290" spans="1:4" x14ac:dyDescent="0.3">
      <c r="A4290" s="3" t="s">
        <v>36</v>
      </c>
      <c r="B4290" s="50">
        <v>0.8</v>
      </c>
      <c r="C4290" s="7">
        <v>0</v>
      </c>
      <c r="D4290" s="6" t="str">
        <f t="shared" si="66"/>
        <v>No</v>
      </c>
    </row>
    <row r="4291" spans="1:4" x14ac:dyDescent="0.3">
      <c r="A4291" s="3" t="s">
        <v>36</v>
      </c>
      <c r="B4291" s="50">
        <v>0.8</v>
      </c>
      <c r="C4291" s="7">
        <v>0</v>
      </c>
      <c r="D4291" s="6" t="str">
        <f t="shared" ref="D4291:D4354" si="67">IF(C4291=0,"No","Yes")</f>
        <v>No</v>
      </c>
    </row>
    <row r="4292" spans="1:4" x14ac:dyDescent="0.3">
      <c r="A4292" s="3" t="s">
        <v>36</v>
      </c>
      <c r="B4292" s="50">
        <v>4</v>
      </c>
      <c r="C4292" s="7">
        <v>0</v>
      </c>
      <c r="D4292" s="6" t="str">
        <f t="shared" si="67"/>
        <v>No</v>
      </c>
    </row>
    <row r="4293" spans="1:4" x14ac:dyDescent="0.3">
      <c r="A4293" s="3" t="s">
        <v>36</v>
      </c>
      <c r="B4293" s="50">
        <v>1.8</v>
      </c>
      <c r="C4293" s="7">
        <v>268</v>
      </c>
      <c r="D4293" s="6" t="str">
        <f t="shared" si="67"/>
        <v>Yes</v>
      </c>
    </row>
    <row r="4294" spans="1:4" x14ac:dyDescent="0.3">
      <c r="A4294" s="3" t="s">
        <v>36</v>
      </c>
      <c r="B4294" s="50">
        <v>1.1000000000000001</v>
      </c>
      <c r="C4294" s="7">
        <v>104</v>
      </c>
      <c r="D4294" s="6" t="str">
        <f t="shared" si="67"/>
        <v>Yes</v>
      </c>
    </row>
    <row r="4295" spans="1:4" x14ac:dyDescent="0.3">
      <c r="A4295" s="3" t="s">
        <v>36</v>
      </c>
      <c r="B4295" s="50">
        <v>2</v>
      </c>
      <c r="C4295" s="7">
        <v>0</v>
      </c>
      <c r="D4295" s="6" t="str">
        <f t="shared" si="67"/>
        <v>No</v>
      </c>
    </row>
    <row r="4296" spans="1:4" x14ac:dyDescent="0.3">
      <c r="A4296" s="3" t="s">
        <v>36</v>
      </c>
      <c r="B4296" s="50">
        <v>0.3</v>
      </c>
      <c r="C4296" s="7">
        <v>0</v>
      </c>
      <c r="D4296" s="6" t="str">
        <f t="shared" si="67"/>
        <v>No</v>
      </c>
    </row>
    <row r="4297" spans="1:4" x14ac:dyDescent="0.3">
      <c r="A4297" s="3" t="s">
        <v>36</v>
      </c>
      <c r="B4297" s="50">
        <v>0.4</v>
      </c>
      <c r="C4297" s="7">
        <v>79</v>
      </c>
      <c r="D4297" s="6" t="str">
        <f t="shared" si="67"/>
        <v>Yes</v>
      </c>
    </row>
    <row r="4298" spans="1:4" x14ac:dyDescent="0.3">
      <c r="A4298" s="3" t="s">
        <v>36</v>
      </c>
      <c r="B4298" s="50">
        <v>0.2</v>
      </c>
      <c r="C4298" s="7">
        <v>0</v>
      </c>
      <c r="D4298" s="6" t="str">
        <f t="shared" si="67"/>
        <v>No</v>
      </c>
    </row>
    <row r="4299" spans="1:4" x14ac:dyDescent="0.3">
      <c r="A4299" s="3" t="s">
        <v>36</v>
      </c>
      <c r="B4299" s="50">
        <v>2</v>
      </c>
      <c r="C4299" s="7">
        <v>0</v>
      </c>
      <c r="D4299" s="6" t="str">
        <f t="shared" si="67"/>
        <v>No</v>
      </c>
    </row>
    <row r="4300" spans="1:4" x14ac:dyDescent="0.3">
      <c r="A4300" s="3" t="s">
        <v>36</v>
      </c>
      <c r="B4300" s="50">
        <v>0.8</v>
      </c>
      <c r="C4300" s="7">
        <v>84</v>
      </c>
      <c r="D4300" s="6" t="str">
        <f t="shared" si="67"/>
        <v>Yes</v>
      </c>
    </row>
    <row r="4301" spans="1:4" x14ac:dyDescent="0.3">
      <c r="A4301" s="3" t="s">
        <v>36</v>
      </c>
      <c r="B4301" s="50">
        <v>1.8</v>
      </c>
      <c r="C4301" s="7">
        <v>0</v>
      </c>
      <c r="D4301" s="6" t="str">
        <f t="shared" si="67"/>
        <v>No</v>
      </c>
    </row>
    <row r="4302" spans="1:4" x14ac:dyDescent="0.3">
      <c r="A4302" s="3" t="s">
        <v>36</v>
      </c>
      <c r="B4302" s="50">
        <v>0.9</v>
      </c>
      <c r="C4302" s="7">
        <v>0</v>
      </c>
      <c r="D4302" s="6" t="str">
        <f t="shared" si="67"/>
        <v>No</v>
      </c>
    </row>
    <row r="4303" spans="1:4" x14ac:dyDescent="0.3">
      <c r="A4303" s="3" t="s">
        <v>36</v>
      </c>
      <c r="B4303" s="50">
        <v>1.3</v>
      </c>
      <c r="C4303" s="7">
        <v>0</v>
      </c>
      <c r="D4303" s="6" t="str">
        <f t="shared" si="67"/>
        <v>No</v>
      </c>
    </row>
    <row r="4304" spans="1:4" x14ac:dyDescent="0.3">
      <c r="A4304" s="3" t="s">
        <v>36</v>
      </c>
      <c r="B4304" s="50">
        <v>4</v>
      </c>
      <c r="C4304" s="7">
        <v>0</v>
      </c>
      <c r="D4304" s="6" t="str">
        <f t="shared" si="67"/>
        <v>No</v>
      </c>
    </row>
    <row r="4305" spans="1:4" x14ac:dyDescent="0.3">
      <c r="A4305" s="3" t="s">
        <v>36</v>
      </c>
      <c r="B4305" s="50">
        <v>2.2000000000000002</v>
      </c>
      <c r="C4305" s="7">
        <v>0</v>
      </c>
      <c r="D4305" s="6" t="str">
        <f t="shared" si="67"/>
        <v>No</v>
      </c>
    </row>
    <row r="4306" spans="1:4" x14ac:dyDescent="0.3">
      <c r="A4306" s="3" t="s">
        <v>37</v>
      </c>
      <c r="B4306" s="50">
        <v>5.9</v>
      </c>
      <c r="C4306" s="7">
        <v>319</v>
      </c>
      <c r="D4306" s="6" t="str">
        <f t="shared" si="67"/>
        <v>Yes</v>
      </c>
    </row>
    <row r="4307" spans="1:4" x14ac:dyDescent="0.3">
      <c r="A4307" s="3" t="s">
        <v>36</v>
      </c>
      <c r="B4307" s="50">
        <v>2</v>
      </c>
      <c r="C4307" s="7">
        <v>315</v>
      </c>
      <c r="D4307" s="6" t="str">
        <f t="shared" si="67"/>
        <v>Yes</v>
      </c>
    </row>
    <row r="4308" spans="1:4" x14ac:dyDescent="0.3">
      <c r="A4308" s="3" t="s">
        <v>36</v>
      </c>
      <c r="B4308" s="50">
        <v>1.8</v>
      </c>
      <c r="C4308" s="7">
        <v>242</v>
      </c>
      <c r="D4308" s="6" t="str">
        <f t="shared" si="67"/>
        <v>Yes</v>
      </c>
    </row>
    <row r="4309" spans="1:4" x14ac:dyDescent="0.3">
      <c r="A4309" s="3" t="s">
        <v>37</v>
      </c>
      <c r="B4309" s="50">
        <v>3.4</v>
      </c>
      <c r="C4309" s="7">
        <v>0</v>
      </c>
      <c r="D4309" s="6" t="str">
        <f t="shared" si="67"/>
        <v>No</v>
      </c>
    </row>
    <row r="4310" spans="1:4" x14ac:dyDescent="0.3">
      <c r="A4310" s="3" t="s">
        <v>36</v>
      </c>
      <c r="B4310" s="50">
        <v>1.6</v>
      </c>
      <c r="C4310" s="7">
        <v>0</v>
      </c>
      <c r="D4310" s="6" t="str">
        <f t="shared" si="67"/>
        <v>No</v>
      </c>
    </row>
    <row r="4311" spans="1:4" x14ac:dyDescent="0.3">
      <c r="A4311" s="3" t="s">
        <v>36</v>
      </c>
      <c r="B4311" s="50">
        <v>0.5</v>
      </c>
      <c r="C4311" s="7">
        <v>81</v>
      </c>
      <c r="D4311" s="6" t="str">
        <f t="shared" si="67"/>
        <v>Yes</v>
      </c>
    </row>
    <row r="4312" spans="1:4" x14ac:dyDescent="0.3">
      <c r="A4312" s="3" t="s">
        <v>36</v>
      </c>
      <c r="B4312" s="50">
        <v>0.6</v>
      </c>
      <c r="C4312" s="7">
        <v>0</v>
      </c>
      <c r="D4312" s="6" t="str">
        <f t="shared" si="67"/>
        <v>No</v>
      </c>
    </row>
    <row r="4313" spans="1:4" x14ac:dyDescent="0.3">
      <c r="A4313" s="3" t="s">
        <v>36</v>
      </c>
      <c r="B4313" s="50">
        <v>1.2</v>
      </c>
      <c r="C4313" s="7">
        <v>0</v>
      </c>
      <c r="D4313" s="6" t="str">
        <f t="shared" si="67"/>
        <v>No</v>
      </c>
    </row>
    <row r="4314" spans="1:4" x14ac:dyDescent="0.3">
      <c r="A4314" s="3" t="s">
        <v>36</v>
      </c>
      <c r="B4314" s="50">
        <v>0.3</v>
      </c>
      <c r="C4314" s="7">
        <v>130</v>
      </c>
      <c r="D4314" s="6" t="str">
        <f t="shared" si="67"/>
        <v>Yes</v>
      </c>
    </row>
    <row r="4315" spans="1:4" x14ac:dyDescent="0.3">
      <c r="A4315" s="3" t="s">
        <v>36</v>
      </c>
      <c r="B4315" s="50">
        <v>1.9</v>
      </c>
      <c r="C4315" s="7">
        <v>156</v>
      </c>
      <c r="D4315" s="6" t="str">
        <f t="shared" si="67"/>
        <v>Yes</v>
      </c>
    </row>
    <row r="4316" spans="1:4" x14ac:dyDescent="0.3">
      <c r="A4316" s="3" t="s">
        <v>37</v>
      </c>
      <c r="B4316" s="50">
        <v>2.9</v>
      </c>
      <c r="C4316" s="7">
        <v>144</v>
      </c>
      <c r="D4316" s="6" t="str">
        <f t="shared" si="67"/>
        <v>Yes</v>
      </c>
    </row>
    <row r="4317" spans="1:4" x14ac:dyDescent="0.3">
      <c r="A4317" s="3" t="s">
        <v>36</v>
      </c>
      <c r="B4317" s="50">
        <v>6</v>
      </c>
      <c r="C4317" s="7">
        <v>0</v>
      </c>
      <c r="D4317" s="6" t="str">
        <f t="shared" si="67"/>
        <v>No</v>
      </c>
    </row>
    <row r="4318" spans="1:4" x14ac:dyDescent="0.3">
      <c r="A4318" s="3" t="s">
        <v>36</v>
      </c>
      <c r="B4318" s="50">
        <v>0.7</v>
      </c>
      <c r="C4318" s="7">
        <v>0</v>
      </c>
      <c r="D4318" s="6" t="str">
        <f t="shared" si="67"/>
        <v>No</v>
      </c>
    </row>
    <row r="4319" spans="1:4" x14ac:dyDescent="0.3">
      <c r="A4319" s="3" t="s">
        <v>36</v>
      </c>
      <c r="B4319" s="50">
        <v>2.6</v>
      </c>
      <c r="C4319" s="7">
        <v>0</v>
      </c>
      <c r="D4319" s="6" t="str">
        <f t="shared" si="67"/>
        <v>No</v>
      </c>
    </row>
    <row r="4320" spans="1:4" x14ac:dyDescent="0.3">
      <c r="A4320" s="3" t="s">
        <v>36</v>
      </c>
      <c r="B4320" s="50">
        <v>1.75</v>
      </c>
      <c r="C4320" s="7">
        <v>0</v>
      </c>
      <c r="D4320" s="6" t="str">
        <f t="shared" si="67"/>
        <v>No</v>
      </c>
    </row>
    <row r="4321" spans="1:4" x14ac:dyDescent="0.3">
      <c r="A4321" s="3" t="s">
        <v>36</v>
      </c>
      <c r="B4321" s="50">
        <v>2.2000000000000002</v>
      </c>
      <c r="C4321" s="7">
        <v>0</v>
      </c>
      <c r="D4321" s="6" t="str">
        <f t="shared" si="67"/>
        <v>No</v>
      </c>
    </row>
    <row r="4322" spans="1:4" x14ac:dyDescent="0.3">
      <c r="A4322" s="3" t="s">
        <v>36</v>
      </c>
      <c r="B4322" s="50">
        <v>1.7</v>
      </c>
      <c r="C4322" s="7">
        <v>0</v>
      </c>
      <c r="D4322" s="6" t="str">
        <f t="shared" si="67"/>
        <v>No</v>
      </c>
    </row>
    <row r="4323" spans="1:4" x14ac:dyDescent="0.3">
      <c r="A4323" s="3" t="s">
        <v>36</v>
      </c>
      <c r="B4323" s="50">
        <v>2.9</v>
      </c>
      <c r="C4323" s="7">
        <v>105</v>
      </c>
      <c r="D4323" s="6" t="str">
        <f t="shared" si="67"/>
        <v>Yes</v>
      </c>
    </row>
    <row r="4324" spans="1:4" x14ac:dyDescent="0.3">
      <c r="A4324" s="3" t="s">
        <v>36</v>
      </c>
      <c r="B4324" s="50">
        <v>4</v>
      </c>
      <c r="C4324" s="7">
        <v>331</v>
      </c>
      <c r="D4324" s="6" t="str">
        <f t="shared" si="67"/>
        <v>Yes</v>
      </c>
    </row>
    <row r="4325" spans="1:4" x14ac:dyDescent="0.3">
      <c r="A4325" s="3" t="s">
        <v>36</v>
      </c>
      <c r="B4325" s="50">
        <v>6.7</v>
      </c>
      <c r="C4325" s="7">
        <v>0</v>
      </c>
      <c r="D4325" s="6" t="str">
        <f t="shared" si="67"/>
        <v>No</v>
      </c>
    </row>
    <row r="4326" spans="1:4" x14ac:dyDescent="0.3">
      <c r="A4326" s="3" t="s">
        <v>36</v>
      </c>
      <c r="B4326" s="50">
        <v>1</v>
      </c>
      <c r="C4326" s="7">
        <v>109</v>
      </c>
      <c r="D4326" s="6" t="str">
        <f t="shared" si="67"/>
        <v>Yes</v>
      </c>
    </row>
    <row r="4327" spans="1:4" x14ac:dyDescent="0.3">
      <c r="A4327" s="3" t="s">
        <v>36</v>
      </c>
      <c r="B4327" s="50">
        <v>2.4</v>
      </c>
      <c r="C4327" s="7">
        <v>0</v>
      </c>
      <c r="D4327" s="6" t="str">
        <f t="shared" si="67"/>
        <v>No</v>
      </c>
    </row>
    <row r="4328" spans="1:4" x14ac:dyDescent="0.3">
      <c r="A4328" s="3" t="s">
        <v>36</v>
      </c>
      <c r="B4328" s="50">
        <v>1.8</v>
      </c>
      <c r="C4328" s="7">
        <v>182</v>
      </c>
      <c r="D4328" s="6" t="str">
        <f t="shared" si="67"/>
        <v>Yes</v>
      </c>
    </row>
    <row r="4329" spans="1:4" x14ac:dyDescent="0.3">
      <c r="A4329" s="3" t="s">
        <v>36</v>
      </c>
      <c r="B4329" s="50">
        <v>2.9</v>
      </c>
      <c r="C4329" s="7">
        <v>170</v>
      </c>
      <c r="D4329" s="6" t="str">
        <f t="shared" si="67"/>
        <v>Yes</v>
      </c>
    </row>
    <row r="4330" spans="1:4" x14ac:dyDescent="0.3">
      <c r="A4330" s="3" t="s">
        <v>36</v>
      </c>
      <c r="B4330" s="50">
        <v>1</v>
      </c>
      <c r="C4330" s="7">
        <v>95</v>
      </c>
      <c r="D4330" s="6" t="str">
        <f t="shared" si="67"/>
        <v>Yes</v>
      </c>
    </row>
    <row r="4331" spans="1:4" x14ac:dyDescent="0.3">
      <c r="A4331" s="3" t="s">
        <v>36</v>
      </c>
      <c r="B4331" s="50">
        <v>2.1</v>
      </c>
      <c r="C4331" s="7">
        <v>209</v>
      </c>
      <c r="D4331" s="6" t="str">
        <f t="shared" si="67"/>
        <v>Yes</v>
      </c>
    </row>
    <row r="4332" spans="1:4" x14ac:dyDescent="0.3">
      <c r="A4332" s="3" t="s">
        <v>36</v>
      </c>
      <c r="B4332" s="50">
        <v>0.2</v>
      </c>
      <c r="C4332" s="7">
        <v>0</v>
      </c>
      <c r="D4332" s="6" t="str">
        <f t="shared" si="67"/>
        <v>No</v>
      </c>
    </row>
    <row r="4333" spans="1:4" x14ac:dyDescent="0.3">
      <c r="A4333" s="3" t="s">
        <v>36</v>
      </c>
      <c r="B4333" s="50">
        <v>0.3</v>
      </c>
      <c r="C4333" s="7">
        <v>0</v>
      </c>
      <c r="D4333" s="6" t="str">
        <f t="shared" si="67"/>
        <v>No</v>
      </c>
    </row>
    <row r="4334" spans="1:4" x14ac:dyDescent="0.3">
      <c r="A4334" s="3" t="s">
        <v>36</v>
      </c>
      <c r="B4334" s="50">
        <v>4</v>
      </c>
      <c r="C4334" s="7">
        <v>0</v>
      </c>
      <c r="D4334" s="6" t="str">
        <f t="shared" si="67"/>
        <v>No</v>
      </c>
    </row>
    <row r="4335" spans="1:4" x14ac:dyDescent="0.3">
      <c r="A4335" s="3" t="s">
        <v>36</v>
      </c>
      <c r="B4335" s="50">
        <v>0.4</v>
      </c>
      <c r="C4335" s="7">
        <v>0</v>
      </c>
      <c r="D4335" s="6" t="str">
        <f t="shared" si="67"/>
        <v>No</v>
      </c>
    </row>
    <row r="4336" spans="1:4" x14ac:dyDescent="0.3">
      <c r="A4336" s="3" t="s">
        <v>36</v>
      </c>
      <c r="B4336" s="50">
        <v>3.3</v>
      </c>
      <c r="C4336" s="7">
        <v>0</v>
      </c>
      <c r="D4336" s="6" t="str">
        <f t="shared" si="67"/>
        <v>No</v>
      </c>
    </row>
    <row r="4337" spans="1:4" x14ac:dyDescent="0.3">
      <c r="A4337" s="3" t="s">
        <v>36</v>
      </c>
      <c r="B4337" s="50">
        <v>1.5</v>
      </c>
      <c r="C4337" s="7">
        <v>0</v>
      </c>
      <c r="D4337" s="6" t="str">
        <f t="shared" si="67"/>
        <v>No</v>
      </c>
    </row>
    <row r="4338" spans="1:4" x14ac:dyDescent="0.3">
      <c r="A4338" s="3" t="s">
        <v>36</v>
      </c>
      <c r="B4338" s="50">
        <v>3.8</v>
      </c>
      <c r="C4338" s="7">
        <v>0</v>
      </c>
      <c r="D4338" s="6" t="str">
        <f t="shared" si="67"/>
        <v>No</v>
      </c>
    </row>
    <row r="4339" spans="1:4" x14ac:dyDescent="0.3">
      <c r="A4339" s="3" t="s">
        <v>36</v>
      </c>
      <c r="B4339" s="50">
        <v>1.6</v>
      </c>
      <c r="C4339" s="7">
        <v>87</v>
      </c>
      <c r="D4339" s="6" t="str">
        <f t="shared" si="67"/>
        <v>Yes</v>
      </c>
    </row>
    <row r="4340" spans="1:4" x14ac:dyDescent="0.3">
      <c r="A4340" s="3" t="s">
        <v>36</v>
      </c>
      <c r="B4340" s="50">
        <v>6.7</v>
      </c>
      <c r="C4340" s="7">
        <v>137</v>
      </c>
      <c r="D4340" s="6" t="str">
        <f t="shared" si="67"/>
        <v>Yes</v>
      </c>
    </row>
    <row r="4341" spans="1:4" x14ac:dyDescent="0.3">
      <c r="A4341" s="3" t="s">
        <v>36</v>
      </c>
      <c r="B4341" s="50">
        <v>1.5</v>
      </c>
      <c r="C4341" s="7">
        <v>189</v>
      </c>
      <c r="D4341" s="6" t="str">
        <f t="shared" si="67"/>
        <v>Yes</v>
      </c>
    </row>
    <row r="4342" spans="1:4" x14ac:dyDescent="0.3">
      <c r="A4342" s="3" t="s">
        <v>37</v>
      </c>
      <c r="B4342" s="50">
        <v>1.5</v>
      </c>
      <c r="C4342" s="7">
        <v>0</v>
      </c>
      <c r="D4342" s="6" t="str">
        <f t="shared" si="67"/>
        <v>No</v>
      </c>
    </row>
    <row r="4343" spans="1:4" x14ac:dyDescent="0.3">
      <c r="A4343" s="3" t="s">
        <v>36</v>
      </c>
      <c r="B4343" s="50">
        <v>2.5</v>
      </c>
      <c r="C4343" s="7">
        <v>0</v>
      </c>
      <c r="D4343" s="6" t="str">
        <f t="shared" si="67"/>
        <v>No</v>
      </c>
    </row>
    <row r="4344" spans="1:4" x14ac:dyDescent="0.3">
      <c r="A4344" s="3" t="s">
        <v>36</v>
      </c>
      <c r="B4344" s="50">
        <v>1</v>
      </c>
      <c r="C4344" s="7">
        <v>0</v>
      </c>
      <c r="D4344" s="6" t="str">
        <f t="shared" si="67"/>
        <v>No</v>
      </c>
    </row>
    <row r="4345" spans="1:4" x14ac:dyDescent="0.3">
      <c r="A4345" s="3" t="s">
        <v>36</v>
      </c>
      <c r="B4345" s="50">
        <v>1.8</v>
      </c>
      <c r="C4345" s="7">
        <v>0</v>
      </c>
      <c r="D4345" s="6" t="str">
        <f t="shared" si="67"/>
        <v>No</v>
      </c>
    </row>
    <row r="4346" spans="1:4" x14ac:dyDescent="0.3">
      <c r="A4346" s="3" t="s">
        <v>36</v>
      </c>
      <c r="B4346" s="50">
        <v>2.2000000000000002</v>
      </c>
      <c r="C4346" s="7">
        <v>126</v>
      </c>
      <c r="D4346" s="6" t="str">
        <f t="shared" si="67"/>
        <v>Yes</v>
      </c>
    </row>
    <row r="4347" spans="1:4" x14ac:dyDescent="0.3">
      <c r="A4347" s="3" t="s">
        <v>36</v>
      </c>
      <c r="B4347" s="50">
        <v>0.2</v>
      </c>
      <c r="C4347" s="7">
        <v>0</v>
      </c>
      <c r="D4347" s="6" t="str">
        <f t="shared" si="67"/>
        <v>No</v>
      </c>
    </row>
    <row r="4348" spans="1:4" x14ac:dyDescent="0.3">
      <c r="A4348" s="3" t="s">
        <v>36</v>
      </c>
      <c r="B4348" s="50">
        <v>4</v>
      </c>
      <c r="C4348" s="7">
        <v>0</v>
      </c>
      <c r="D4348" s="6" t="str">
        <f t="shared" si="67"/>
        <v>No</v>
      </c>
    </row>
    <row r="4349" spans="1:4" x14ac:dyDescent="0.3">
      <c r="A4349" s="3" t="s">
        <v>36</v>
      </c>
      <c r="B4349" s="50">
        <v>1.5</v>
      </c>
      <c r="C4349" s="7">
        <v>121</v>
      </c>
      <c r="D4349" s="6" t="str">
        <f t="shared" si="67"/>
        <v>Yes</v>
      </c>
    </row>
    <row r="4350" spans="1:4" x14ac:dyDescent="0.3">
      <c r="A4350" s="3" t="s">
        <v>36</v>
      </c>
      <c r="B4350" s="50">
        <v>2</v>
      </c>
      <c r="C4350" s="7">
        <v>341</v>
      </c>
      <c r="D4350" s="6" t="str">
        <f t="shared" si="67"/>
        <v>Yes</v>
      </c>
    </row>
    <row r="4351" spans="1:4" x14ac:dyDescent="0.3">
      <c r="A4351" s="3" t="s">
        <v>36</v>
      </c>
      <c r="B4351" s="50">
        <v>0.7</v>
      </c>
      <c r="C4351" s="7">
        <v>0</v>
      </c>
      <c r="D4351" s="6" t="str">
        <f t="shared" si="67"/>
        <v>No</v>
      </c>
    </row>
    <row r="4352" spans="1:4" x14ac:dyDescent="0.3">
      <c r="A4352" s="3" t="s">
        <v>36</v>
      </c>
      <c r="B4352" s="50">
        <v>0.8</v>
      </c>
      <c r="C4352" s="7">
        <v>122</v>
      </c>
      <c r="D4352" s="6" t="str">
        <f t="shared" si="67"/>
        <v>Yes</v>
      </c>
    </row>
    <row r="4353" spans="1:4" x14ac:dyDescent="0.3">
      <c r="A4353" s="3" t="s">
        <v>36</v>
      </c>
      <c r="B4353" s="50">
        <v>2</v>
      </c>
      <c r="C4353" s="7">
        <v>0</v>
      </c>
      <c r="D4353" s="6" t="str">
        <f t="shared" si="67"/>
        <v>No</v>
      </c>
    </row>
    <row r="4354" spans="1:4" x14ac:dyDescent="0.3">
      <c r="A4354" s="3" t="s">
        <v>36</v>
      </c>
      <c r="B4354" s="50">
        <v>1.5</v>
      </c>
      <c r="C4354" s="7">
        <v>0</v>
      </c>
      <c r="D4354" s="6" t="str">
        <f t="shared" si="67"/>
        <v>No</v>
      </c>
    </row>
    <row r="4355" spans="1:4" x14ac:dyDescent="0.3">
      <c r="A4355" s="3" t="s">
        <v>36</v>
      </c>
      <c r="B4355" s="50">
        <v>1.8</v>
      </c>
      <c r="C4355" s="7">
        <v>0</v>
      </c>
      <c r="D4355" s="6" t="str">
        <f t="shared" ref="D4355:D4418" si="68">IF(C4355=0,"No","Yes")</f>
        <v>No</v>
      </c>
    </row>
    <row r="4356" spans="1:4" x14ac:dyDescent="0.3">
      <c r="A4356" s="3" t="s">
        <v>36</v>
      </c>
      <c r="B4356" s="50">
        <v>0.1</v>
      </c>
      <c r="C4356" s="7">
        <v>0</v>
      </c>
      <c r="D4356" s="6" t="str">
        <f t="shared" si="68"/>
        <v>No</v>
      </c>
    </row>
    <row r="4357" spans="1:4" x14ac:dyDescent="0.3">
      <c r="A4357" s="3" t="s">
        <v>36</v>
      </c>
      <c r="B4357" s="50">
        <v>2.1</v>
      </c>
      <c r="C4357" s="7">
        <v>166</v>
      </c>
      <c r="D4357" s="6" t="str">
        <f t="shared" si="68"/>
        <v>Yes</v>
      </c>
    </row>
    <row r="4358" spans="1:4" x14ac:dyDescent="0.3">
      <c r="A4358" s="3" t="s">
        <v>36</v>
      </c>
      <c r="B4358" s="50">
        <v>1.5</v>
      </c>
      <c r="C4358" s="7">
        <v>0</v>
      </c>
      <c r="D4358" s="6" t="str">
        <f t="shared" si="68"/>
        <v>No</v>
      </c>
    </row>
    <row r="4359" spans="1:4" x14ac:dyDescent="0.3">
      <c r="A4359" s="3" t="s">
        <v>36</v>
      </c>
      <c r="B4359" s="50">
        <v>0.4</v>
      </c>
      <c r="C4359" s="7">
        <v>0</v>
      </c>
      <c r="D4359" s="6" t="str">
        <f t="shared" si="68"/>
        <v>No</v>
      </c>
    </row>
    <row r="4360" spans="1:4" x14ac:dyDescent="0.3">
      <c r="A4360" s="3" t="s">
        <v>36</v>
      </c>
      <c r="B4360" s="50">
        <v>1</v>
      </c>
      <c r="C4360" s="7">
        <v>0</v>
      </c>
      <c r="D4360" s="6" t="str">
        <f t="shared" si="68"/>
        <v>No</v>
      </c>
    </row>
    <row r="4361" spans="1:4" x14ac:dyDescent="0.3">
      <c r="A4361" s="3" t="s">
        <v>36</v>
      </c>
      <c r="B4361" s="50">
        <v>1.3</v>
      </c>
      <c r="C4361" s="7">
        <v>0</v>
      </c>
      <c r="D4361" s="6" t="str">
        <f t="shared" si="68"/>
        <v>No</v>
      </c>
    </row>
    <row r="4362" spans="1:4" x14ac:dyDescent="0.3">
      <c r="A4362" s="3" t="s">
        <v>36</v>
      </c>
      <c r="B4362" s="50">
        <v>6.7</v>
      </c>
      <c r="C4362" s="7">
        <v>0</v>
      </c>
      <c r="D4362" s="6" t="str">
        <f t="shared" si="68"/>
        <v>No</v>
      </c>
    </row>
    <row r="4363" spans="1:4" x14ac:dyDescent="0.3">
      <c r="A4363" s="3" t="s">
        <v>36</v>
      </c>
      <c r="B4363" s="50">
        <v>1.2</v>
      </c>
      <c r="C4363" s="7">
        <v>0</v>
      </c>
      <c r="D4363" s="6" t="str">
        <f t="shared" si="68"/>
        <v>No</v>
      </c>
    </row>
    <row r="4364" spans="1:4" x14ac:dyDescent="0.3">
      <c r="A4364" s="3" t="s">
        <v>36</v>
      </c>
      <c r="B4364" s="50">
        <v>1</v>
      </c>
      <c r="C4364" s="7">
        <v>0</v>
      </c>
      <c r="D4364" s="6" t="str">
        <f t="shared" si="68"/>
        <v>No</v>
      </c>
    </row>
    <row r="4365" spans="1:4" x14ac:dyDescent="0.3">
      <c r="A4365" s="3" t="s">
        <v>36</v>
      </c>
      <c r="B4365" s="50">
        <v>0.4</v>
      </c>
      <c r="C4365" s="7">
        <v>0</v>
      </c>
      <c r="D4365" s="6" t="str">
        <f t="shared" si="68"/>
        <v>No</v>
      </c>
    </row>
    <row r="4366" spans="1:4" x14ac:dyDescent="0.3">
      <c r="A4366" s="3" t="s">
        <v>36</v>
      </c>
      <c r="B4366" s="50">
        <v>0.3</v>
      </c>
      <c r="C4366" s="7">
        <v>124</v>
      </c>
      <c r="D4366" s="6" t="str">
        <f t="shared" si="68"/>
        <v>Yes</v>
      </c>
    </row>
    <row r="4367" spans="1:4" x14ac:dyDescent="0.3">
      <c r="A4367" s="3" t="s">
        <v>36</v>
      </c>
      <c r="B4367" s="50">
        <v>0.3</v>
      </c>
      <c r="C4367" s="7">
        <v>0</v>
      </c>
      <c r="D4367" s="6" t="str">
        <f t="shared" si="68"/>
        <v>No</v>
      </c>
    </row>
    <row r="4368" spans="1:4" x14ac:dyDescent="0.3">
      <c r="A4368" s="3" t="s">
        <v>36</v>
      </c>
      <c r="B4368" s="50">
        <v>1.33</v>
      </c>
      <c r="C4368" s="7">
        <v>131</v>
      </c>
      <c r="D4368" s="6" t="str">
        <f t="shared" si="68"/>
        <v>Yes</v>
      </c>
    </row>
    <row r="4369" spans="1:4" x14ac:dyDescent="0.3">
      <c r="A4369" s="3" t="s">
        <v>36</v>
      </c>
      <c r="B4369" s="50">
        <v>0.5</v>
      </c>
      <c r="C4369" s="7">
        <v>0</v>
      </c>
      <c r="D4369" s="6" t="str">
        <f t="shared" si="68"/>
        <v>No</v>
      </c>
    </row>
    <row r="4370" spans="1:4" x14ac:dyDescent="0.3">
      <c r="A4370" s="3" t="s">
        <v>36</v>
      </c>
      <c r="B4370" s="50">
        <v>1.5</v>
      </c>
      <c r="C4370" s="7">
        <v>0</v>
      </c>
      <c r="D4370" s="6" t="str">
        <f t="shared" si="68"/>
        <v>No</v>
      </c>
    </row>
    <row r="4371" spans="1:4" x14ac:dyDescent="0.3">
      <c r="A4371" s="3" t="s">
        <v>36</v>
      </c>
      <c r="B4371" s="50">
        <v>6</v>
      </c>
      <c r="C4371" s="7">
        <v>0</v>
      </c>
      <c r="D4371" s="6" t="str">
        <f t="shared" si="68"/>
        <v>No</v>
      </c>
    </row>
    <row r="4372" spans="1:4" x14ac:dyDescent="0.3">
      <c r="A4372" s="3" t="s">
        <v>36</v>
      </c>
      <c r="B4372" s="50">
        <v>0.4</v>
      </c>
      <c r="C4372" s="7">
        <v>0</v>
      </c>
      <c r="D4372" s="6" t="str">
        <f t="shared" si="68"/>
        <v>No</v>
      </c>
    </row>
    <row r="4373" spans="1:4" x14ac:dyDescent="0.3">
      <c r="A4373" s="3" t="s">
        <v>36</v>
      </c>
      <c r="B4373" s="50">
        <v>1</v>
      </c>
      <c r="C4373" s="7">
        <v>0</v>
      </c>
      <c r="D4373" s="6" t="str">
        <f t="shared" si="68"/>
        <v>No</v>
      </c>
    </row>
    <row r="4374" spans="1:4" x14ac:dyDescent="0.3">
      <c r="A4374" s="3" t="s">
        <v>36</v>
      </c>
      <c r="B4374" s="50">
        <v>0.5</v>
      </c>
      <c r="C4374" s="7">
        <v>80</v>
      </c>
      <c r="D4374" s="6" t="str">
        <f t="shared" si="68"/>
        <v>Yes</v>
      </c>
    </row>
    <row r="4375" spans="1:4" x14ac:dyDescent="0.3">
      <c r="A4375" s="3" t="s">
        <v>36</v>
      </c>
      <c r="B4375" s="50">
        <v>2.5</v>
      </c>
      <c r="C4375" s="7">
        <v>313</v>
      </c>
      <c r="D4375" s="6" t="str">
        <f t="shared" si="68"/>
        <v>Yes</v>
      </c>
    </row>
    <row r="4376" spans="1:4" x14ac:dyDescent="0.3">
      <c r="A4376" s="3" t="s">
        <v>36</v>
      </c>
      <c r="B4376" s="50">
        <v>0.3</v>
      </c>
      <c r="C4376" s="7">
        <v>0</v>
      </c>
      <c r="D4376" s="6" t="str">
        <f t="shared" si="68"/>
        <v>No</v>
      </c>
    </row>
    <row r="4377" spans="1:4" x14ac:dyDescent="0.3">
      <c r="A4377" s="3" t="s">
        <v>36</v>
      </c>
      <c r="B4377" s="50">
        <v>4</v>
      </c>
      <c r="C4377" s="7">
        <v>0</v>
      </c>
      <c r="D4377" s="6" t="str">
        <f t="shared" si="68"/>
        <v>No</v>
      </c>
    </row>
    <row r="4378" spans="1:4" x14ac:dyDescent="0.3">
      <c r="A4378" s="3" t="s">
        <v>36</v>
      </c>
      <c r="B4378" s="50">
        <v>0.9</v>
      </c>
      <c r="C4378" s="7">
        <v>0</v>
      </c>
      <c r="D4378" s="6" t="str">
        <f t="shared" si="68"/>
        <v>No</v>
      </c>
    </row>
    <row r="4379" spans="1:4" x14ac:dyDescent="0.3">
      <c r="A4379" s="3" t="s">
        <v>36</v>
      </c>
      <c r="B4379" s="50">
        <v>0.1</v>
      </c>
      <c r="C4379" s="7">
        <v>207</v>
      </c>
      <c r="D4379" s="6" t="str">
        <f t="shared" si="68"/>
        <v>Yes</v>
      </c>
    </row>
    <row r="4380" spans="1:4" x14ac:dyDescent="0.3">
      <c r="A4380" s="3" t="s">
        <v>36</v>
      </c>
      <c r="B4380" s="50">
        <v>1.1000000000000001</v>
      </c>
      <c r="C4380" s="7">
        <v>0</v>
      </c>
      <c r="D4380" s="6" t="str">
        <f t="shared" si="68"/>
        <v>No</v>
      </c>
    </row>
    <row r="4381" spans="1:4" x14ac:dyDescent="0.3">
      <c r="A4381" s="3" t="s">
        <v>36</v>
      </c>
      <c r="B4381" s="50">
        <v>2</v>
      </c>
      <c r="C4381" s="7">
        <v>0</v>
      </c>
      <c r="D4381" s="6" t="str">
        <f t="shared" si="68"/>
        <v>No</v>
      </c>
    </row>
    <row r="4382" spans="1:4" x14ac:dyDescent="0.3">
      <c r="A4382" s="3" t="s">
        <v>36</v>
      </c>
      <c r="B4382" s="50">
        <v>1</v>
      </c>
      <c r="C4382" s="7">
        <v>117</v>
      </c>
      <c r="D4382" s="6" t="str">
        <f t="shared" si="68"/>
        <v>Yes</v>
      </c>
    </row>
    <row r="4383" spans="1:4" x14ac:dyDescent="0.3">
      <c r="A4383" s="3" t="s">
        <v>36</v>
      </c>
      <c r="B4383" s="50">
        <v>2.2000000000000002</v>
      </c>
      <c r="C4383" s="7">
        <v>0</v>
      </c>
      <c r="D4383" s="6" t="str">
        <f t="shared" si="68"/>
        <v>No</v>
      </c>
    </row>
    <row r="4384" spans="1:4" x14ac:dyDescent="0.3">
      <c r="A4384" s="3" t="s">
        <v>36</v>
      </c>
      <c r="B4384" s="50">
        <v>0.5</v>
      </c>
      <c r="C4384" s="7">
        <v>109</v>
      </c>
      <c r="D4384" s="6" t="str">
        <f t="shared" si="68"/>
        <v>Yes</v>
      </c>
    </row>
    <row r="4385" spans="1:4" x14ac:dyDescent="0.3">
      <c r="A4385" s="3" t="s">
        <v>36</v>
      </c>
      <c r="B4385" s="50">
        <v>0.8</v>
      </c>
      <c r="C4385" s="7">
        <v>129</v>
      </c>
      <c r="D4385" s="6" t="str">
        <f t="shared" si="68"/>
        <v>Yes</v>
      </c>
    </row>
    <row r="4386" spans="1:4" x14ac:dyDescent="0.3">
      <c r="A4386" s="3" t="s">
        <v>36</v>
      </c>
      <c r="B4386" s="50">
        <v>4.33</v>
      </c>
      <c r="C4386" s="7">
        <v>0</v>
      </c>
      <c r="D4386" s="6" t="str">
        <f t="shared" si="68"/>
        <v>No</v>
      </c>
    </row>
    <row r="4387" spans="1:4" x14ac:dyDescent="0.3">
      <c r="A4387" s="3" t="s">
        <v>36</v>
      </c>
      <c r="B4387" s="50">
        <v>3.1</v>
      </c>
      <c r="C4387" s="7">
        <v>220</v>
      </c>
      <c r="D4387" s="6" t="str">
        <f t="shared" si="68"/>
        <v>Yes</v>
      </c>
    </row>
    <row r="4388" spans="1:4" x14ac:dyDescent="0.3">
      <c r="A4388" s="3" t="s">
        <v>36</v>
      </c>
      <c r="B4388" s="50">
        <v>2</v>
      </c>
      <c r="C4388" s="7">
        <v>0</v>
      </c>
      <c r="D4388" s="6" t="str">
        <f t="shared" si="68"/>
        <v>No</v>
      </c>
    </row>
    <row r="4389" spans="1:4" x14ac:dyDescent="0.3">
      <c r="A4389" s="3" t="s">
        <v>36</v>
      </c>
      <c r="B4389" s="50">
        <v>1.7</v>
      </c>
      <c r="C4389" s="7">
        <v>0</v>
      </c>
      <c r="D4389" s="6" t="str">
        <f t="shared" si="68"/>
        <v>No</v>
      </c>
    </row>
    <row r="4390" spans="1:4" x14ac:dyDescent="0.3">
      <c r="A4390" s="3" t="s">
        <v>36</v>
      </c>
      <c r="B4390" s="50">
        <v>1.8</v>
      </c>
      <c r="C4390" s="7">
        <v>0</v>
      </c>
      <c r="D4390" s="6" t="str">
        <f t="shared" si="68"/>
        <v>No</v>
      </c>
    </row>
    <row r="4391" spans="1:4" x14ac:dyDescent="0.3">
      <c r="A4391" s="3" t="s">
        <v>36</v>
      </c>
      <c r="B4391" s="50">
        <v>2.2000000000000002</v>
      </c>
      <c r="C4391" s="7">
        <v>0</v>
      </c>
      <c r="D4391" s="6" t="str">
        <f t="shared" si="68"/>
        <v>No</v>
      </c>
    </row>
    <row r="4392" spans="1:4" x14ac:dyDescent="0.3">
      <c r="A4392" s="3" t="s">
        <v>36</v>
      </c>
      <c r="B4392" s="50">
        <v>2.1</v>
      </c>
      <c r="C4392" s="7">
        <v>0</v>
      </c>
      <c r="D4392" s="6" t="str">
        <f t="shared" si="68"/>
        <v>No</v>
      </c>
    </row>
    <row r="4393" spans="1:4" x14ac:dyDescent="0.3">
      <c r="A4393" s="3" t="s">
        <v>36</v>
      </c>
      <c r="B4393" s="50">
        <v>4.33</v>
      </c>
      <c r="C4393" s="7">
        <v>0</v>
      </c>
      <c r="D4393" s="6" t="str">
        <f t="shared" si="68"/>
        <v>No</v>
      </c>
    </row>
    <row r="4394" spans="1:4" x14ac:dyDescent="0.3">
      <c r="A4394" s="3" t="s">
        <v>36</v>
      </c>
      <c r="B4394" s="50">
        <v>2</v>
      </c>
      <c r="C4394" s="7">
        <v>0</v>
      </c>
      <c r="D4394" s="6" t="str">
        <f t="shared" si="68"/>
        <v>No</v>
      </c>
    </row>
    <row r="4395" spans="1:4" x14ac:dyDescent="0.3">
      <c r="A4395" s="3" t="s">
        <v>36</v>
      </c>
      <c r="B4395" s="50">
        <v>1</v>
      </c>
      <c r="C4395" s="7">
        <v>0</v>
      </c>
      <c r="D4395" s="6" t="str">
        <f t="shared" si="68"/>
        <v>No</v>
      </c>
    </row>
    <row r="4396" spans="1:4" x14ac:dyDescent="0.3">
      <c r="A4396" s="3" t="s">
        <v>36</v>
      </c>
      <c r="B4396" s="50">
        <v>0.2</v>
      </c>
      <c r="C4396" s="7">
        <v>100</v>
      </c>
      <c r="D4396" s="6" t="str">
        <f t="shared" si="68"/>
        <v>Yes</v>
      </c>
    </row>
    <row r="4397" spans="1:4" x14ac:dyDescent="0.3">
      <c r="A4397" s="3" t="s">
        <v>36</v>
      </c>
      <c r="B4397" s="50">
        <v>1.1000000000000001</v>
      </c>
      <c r="C4397" s="7">
        <v>0</v>
      </c>
      <c r="D4397" s="6" t="str">
        <f t="shared" si="68"/>
        <v>No</v>
      </c>
    </row>
    <row r="4398" spans="1:4" x14ac:dyDescent="0.3">
      <c r="A4398" s="3" t="s">
        <v>36</v>
      </c>
      <c r="B4398" s="50">
        <v>2.5</v>
      </c>
      <c r="C4398" s="7">
        <v>0</v>
      </c>
      <c r="D4398" s="6" t="str">
        <f t="shared" si="68"/>
        <v>No</v>
      </c>
    </row>
    <row r="4399" spans="1:4" x14ac:dyDescent="0.3">
      <c r="A4399" s="3" t="s">
        <v>36</v>
      </c>
      <c r="B4399" s="50">
        <v>0.4</v>
      </c>
      <c r="C4399" s="7">
        <v>81</v>
      </c>
      <c r="D4399" s="6" t="str">
        <f t="shared" si="68"/>
        <v>Yes</v>
      </c>
    </row>
    <row r="4400" spans="1:4" x14ac:dyDescent="0.3">
      <c r="A4400" s="3" t="s">
        <v>36</v>
      </c>
      <c r="B4400" s="50">
        <v>2.1</v>
      </c>
      <c r="C4400" s="7">
        <v>0</v>
      </c>
      <c r="D4400" s="6" t="str">
        <f t="shared" si="68"/>
        <v>No</v>
      </c>
    </row>
    <row r="4401" spans="1:4" x14ac:dyDescent="0.3">
      <c r="A4401" s="3" t="s">
        <v>37</v>
      </c>
      <c r="B4401" s="50">
        <v>3.4</v>
      </c>
      <c r="C4401" s="7">
        <v>0</v>
      </c>
      <c r="D4401" s="6" t="str">
        <f t="shared" si="68"/>
        <v>No</v>
      </c>
    </row>
    <row r="4402" spans="1:4" x14ac:dyDescent="0.3">
      <c r="A4402" s="3" t="s">
        <v>36</v>
      </c>
      <c r="B4402" s="50">
        <v>0.2</v>
      </c>
      <c r="C4402" s="7">
        <v>172</v>
      </c>
      <c r="D4402" s="6" t="str">
        <f t="shared" si="68"/>
        <v>Yes</v>
      </c>
    </row>
    <row r="4403" spans="1:4" x14ac:dyDescent="0.3">
      <c r="A4403" s="3" t="s">
        <v>36</v>
      </c>
      <c r="B4403" s="50">
        <v>1.8</v>
      </c>
      <c r="C4403" s="7">
        <v>0</v>
      </c>
      <c r="D4403" s="6" t="str">
        <f t="shared" si="68"/>
        <v>No</v>
      </c>
    </row>
    <row r="4404" spans="1:4" x14ac:dyDescent="0.3">
      <c r="A4404" s="3" t="s">
        <v>36</v>
      </c>
      <c r="B4404" s="50">
        <v>2.9</v>
      </c>
      <c r="C4404" s="7">
        <v>259</v>
      </c>
      <c r="D4404" s="6" t="str">
        <f t="shared" si="68"/>
        <v>Yes</v>
      </c>
    </row>
    <row r="4405" spans="1:4" x14ac:dyDescent="0.3">
      <c r="A4405" s="3" t="s">
        <v>36</v>
      </c>
      <c r="B4405" s="50">
        <v>0.8</v>
      </c>
      <c r="C4405" s="7">
        <v>0</v>
      </c>
      <c r="D4405" s="6" t="str">
        <f t="shared" si="68"/>
        <v>No</v>
      </c>
    </row>
    <row r="4406" spans="1:4" x14ac:dyDescent="0.3">
      <c r="A4406" s="3" t="s">
        <v>36</v>
      </c>
      <c r="B4406" s="50">
        <v>1.75</v>
      </c>
      <c r="C4406" s="7">
        <v>0</v>
      </c>
      <c r="D4406" s="6" t="str">
        <f t="shared" si="68"/>
        <v>No</v>
      </c>
    </row>
    <row r="4407" spans="1:4" x14ac:dyDescent="0.3">
      <c r="A4407" s="3" t="s">
        <v>37</v>
      </c>
      <c r="B4407" s="50">
        <v>0.5</v>
      </c>
      <c r="C4407" s="7">
        <v>0</v>
      </c>
      <c r="D4407" s="6" t="str">
        <f t="shared" si="68"/>
        <v>No</v>
      </c>
    </row>
    <row r="4408" spans="1:4" x14ac:dyDescent="0.3">
      <c r="A4408" s="3" t="s">
        <v>36</v>
      </c>
      <c r="B4408" s="50">
        <v>2.6</v>
      </c>
      <c r="C4408" s="7">
        <v>0</v>
      </c>
      <c r="D4408" s="6" t="str">
        <f t="shared" si="68"/>
        <v>No</v>
      </c>
    </row>
    <row r="4409" spans="1:4" x14ac:dyDescent="0.3">
      <c r="A4409" s="3" t="s">
        <v>36</v>
      </c>
      <c r="B4409" s="50">
        <v>0.7</v>
      </c>
      <c r="C4409" s="7">
        <v>0</v>
      </c>
      <c r="D4409" s="6" t="str">
        <f t="shared" si="68"/>
        <v>No</v>
      </c>
    </row>
    <row r="4410" spans="1:4" x14ac:dyDescent="0.3">
      <c r="A4410" s="3" t="s">
        <v>36</v>
      </c>
      <c r="B4410" s="50">
        <v>0.7</v>
      </c>
      <c r="C4410" s="7">
        <v>196</v>
      </c>
      <c r="D4410" s="6" t="str">
        <f t="shared" si="68"/>
        <v>Yes</v>
      </c>
    </row>
    <row r="4411" spans="1:4" x14ac:dyDescent="0.3">
      <c r="A4411" s="3" t="s">
        <v>37</v>
      </c>
      <c r="B4411" s="50">
        <v>1.9</v>
      </c>
      <c r="C4411" s="7">
        <v>0</v>
      </c>
      <c r="D4411" s="6" t="str">
        <f t="shared" si="68"/>
        <v>No</v>
      </c>
    </row>
    <row r="4412" spans="1:4" x14ac:dyDescent="0.3">
      <c r="A4412" s="3" t="s">
        <v>37</v>
      </c>
      <c r="B4412" s="50">
        <v>3.3</v>
      </c>
      <c r="C4412" s="7">
        <v>0</v>
      </c>
      <c r="D4412" s="6" t="str">
        <f t="shared" si="68"/>
        <v>No</v>
      </c>
    </row>
    <row r="4413" spans="1:4" x14ac:dyDescent="0.3">
      <c r="A4413" s="3" t="s">
        <v>36</v>
      </c>
      <c r="B4413" s="50">
        <v>3.4</v>
      </c>
      <c r="C4413" s="7">
        <v>0</v>
      </c>
      <c r="D4413" s="6" t="str">
        <f t="shared" si="68"/>
        <v>No</v>
      </c>
    </row>
    <row r="4414" spans="1:4" x14ac:dyDescent="0.3">
      <c r="A4414" s="3" t="s">
        <v>37</v>
      </c>
      <c r="B4414" s="50">
        <v>5</v>
      </c>
      <c r="C4414" s="7">
        <v>0</v>
      </c>
      <c r="D4414" s="6" t="str">
        <f t="shared" si="68"/>
        <v>No</v>
      </c>
    </row>
    <row r="4415" spans="1:4" x14ac:dyDescent="0.3">
      <c r="A4415" s="3" t="s">
        <v>36</v>
      </c>
      <c r="B4415" s="50">
        <v>3.3</v>
      </c>
      <c r="C4415" s="7">
        <v>0</v>
      </c>
      <c r="D4415" s="6" t="str">
        <f t="shared" si="68"/>
        <v>No</v>
      </c>
    </row>
    <row r="4416" spans="1:4" x14ac:dyDescent="0.3">
      <c r="A4416" s="3" t="s">
        <v>37</v>
      </c>
      <c r="B4416" s="50">
        <v>2.8</v>
      </c>
      <c r="C4416" s="7">
        <v>0</v>
      </c>
      <c r="D4416" s="6" t="str">
        <f t="shared" si="68"/>
        <v>No</v>
      </c>
    </row>
    <row r="4417" spans="1:4" x14ac:dyDescent="0.3">
      <c r="A4417" s="3" t="s">
        <v>36</v>
      </c>
      <c r="B4417" s="50">
        <v>3.4</v>
      </c>
      <c r="C4417" s="7">
        <v>117</v>
      </c>
      <c r="D4417" s="6" t="str">
        <f t="shared" si="68"/>
        <v>Yes</v>
      </c>
    </row>
    <row r="4418" spans="1:4" x14ac:dyDescent="0.3">
      <c r="A4418" s="3" t="s">
        <v>36</v>
      </c>
      <c r="B4418" s="50">
        <v>1.5</v>
      </c>
      <c r="C4418" s="7">
        <v>219</v>
      </c>
      <c r="D4418" s="6" t="str">
        <f t="shared" si="68"/>
        <v>Yes</v>
      </c>
    </row>
    <row r="4419" spans="1:4" x14ac:dyDescent="0.3">
      <c r="A4419" s="3" t="s">
        <v>36</v>
      </c>
      <c r="B4419" s="50">
        <v>0.5</v>
      </c>
      <c r="C4419" s="7">
        <v>117</v>
      </c>
      <c r="D4419" s="6" t="str">
        <f t="shared" ref="D4419:D4482" si="69">IF(C4419=0,"No","Yes")</f>
        <v>Yes</v>
      </c>
    </row>
    <row r="4420" spans="1:4" x14ac:dyDescent="0.3">
      <c r="A4420" s="3" t="s">
        <v>36</v>
      </c>
      <c r="B4420" s="50">
        <v>1.5</v>
      </c>
      <c r="C4420" s="7">
        <v>0</v>
      </c>
      <c r="D4420" s="6" t="str">
        <f t="shared" si="69"/>
        <v>No</v>
      </c>
    </row>
    <row r="4421" spans="1:4" x14ac:dyDescent="0.3">
      <c r="A4421" s="3" t="s">
        <v>36</v>
      </c>
      <c r="B4421" s="50">
        <v>0.3</v>
      </c>
      <c r="C4421" s="7">
        <v>0</v>
      </c>
      <c r="D4421" s="6" t="str">
        <f t="shared" si="69"/>
        <v>No</v>
      </c>
    </row>
    <row r="4422" spans="1:4" x14ac:dyDescent="0.3">
      <c r="A4422" s="3" t="s">
        <v>36</v>
      </c>
      <c r="B4422" s="50">
        <v>0.3</v>
      </c>
      <c r="C4422" s="7">
        <v>0</v>
      </c>
      <c r="D4422" s="6" t="str">
        <f t="shared" si="69"/>
        <v>No</v>
      </c>
    </row>
    <row r="4423" spans="1:4" x14ac:dyDescent="0.3">
      <c r="A4423" s="3" t="s">
        <v>36</v>
      </c>
      <c r="B4423" s="50">
        <v>0.3</v>
      </c>
      <c r="C4423" s="7">
        <v>0</v>
      </c>
      <c r="D4423" s="6" t="str">
        <f t="shared" si="69"/>
        <v>No</v>
      </c>
    </row>
    <row r="4424" spans="1:4" x14ac:dyDescent="0.3">
      <c r="A4424" s="3" t="s">
        <v>37</v>
      </c>
      <c r="B4424" s="50">
        <v>4.4000000000000004</v>
      </c>
      <c r="C4424" s="7">
        <v>0</v>
      </c>
      <c r="D4424" s="6" t="str">
        <f t="shared" si="69"/>
        <v>No</v>
      </c>
    </row>
    <row r="4425" spans="1:4" x14ac:dyDescent="0.3">
      <c r="A4425" s="3" t="s">
        <v>37</v>
      </c>
      <c r="B4425" s="50">
        <v>6.3</v>
      </c>
      <c r="C4425" s="7">
        <v>0</v>
      </c>
      <c r="D4425" s="6" t="str">
        <f t="shared" si="69"/>
        <v>No</v>
      </c>
    </row>
    <row r="4426" spans="1:4" x14ac:dyDescent="0.3">
      <c r="A4426" s="3" t="s">
        <v>36</v>
      </c>
      <c r="B4426" s="50">
        <v>6</v>
      </c>
      <c r="C4426" s="7">
        <v>0</v>
      </c>
      <c r="D4426" s="6" t="str">
        <f t="shared" si="69"/>
        <v>No</v>
      </c>
    </row>
    <row r="4427" spans="1:4" x14ac:dyDescent="0.3">
      <c r="A4427" s="3" t="s">
        <v>36</v>
      </c>
      <c r="B4427" s="50">
        <v>0.3</v>
      </c>
      <c r="C4427" s="7">
        <v>0</v>
      </c>
      <c r="D4427" s="6" t="str">
        <f t="shared" si="69"/>
        <v>No</v>
      </c>
    </row>
    <row r="4428" spans="1:4" x14ac:dyDescent="0.3">
      <c r="A4428" s="3" t="s">
        <v>36</v>
      </c>
      <c r="B4428" s="50">
        <v>6</v>
      </c>
      <c r="C4428" s="7">
        <v>0</v>
      </c>
      <c r="D4428" s="6" t="str">
        <f t="shared" si="69"/>
        <v>No</v>
      </c>
    </row>
    <row r="4429" spans="1:4" x14ac:dyDescent="0.3">
      <c r="A4429" s="3" t="s">
        <v>37</v>
      </c>
      <c r="B4429" s="50">
        <v>4.9000000000000004</v>
      </c>
      <c r="C4429" s="7">
        <v>142</v>
      </c>
      <c r="D4429" s="6" t="str">
        <f t="shared" si="69"/>
        <v>Yes</v>
      </c>
    </row>
    <row r="4430" spans="1:4" x14ac:dyDescent="0.3">
      <c r="A4430" s="3" t="s">
        <v>36</v>
      </c>
      <c r="B4430" s="50">
        <v>2.4</v>
      </c>
      <c r="C4430" s="7">
        <v>0</v>
      </c>
      <c r="D4430" s="6" t="str">
        <f t="shared" si="69"/>
        <v>No</v>
      </c>
    </row>
    <row r="4431" spans="1:4" x14ac:dyDescent="0.3">
      <c r="A4431" s="3" t="s">
        <v>36</v>
      </c>
      <c r="B4431" s="50">
        <v>1.9</v>
      </c>
      <c r="C4431" s="7">
        <v>0</v>
      </c>
      <c r="D4431" s="6" t="str">
        <f t="shared" si="69"/>
        <v>No</v>
      </c>
    </row>
    <row r="4432" spans="1:4" x14ac:dyDescent="0.3">
      <c r="A4432" s="3" t="s">
        <v>36</v>
      </c>
      <c r="B4432" s="50">
        <v>2.6</v>
      </c>
      <c r="C4432" s="7">
        <v>0</v>
      </c>
      <c r="D4432" s="6" t="str">
        <f t="shared" si="69"/>
        <v>No</v>
      </c>
    </row>
    <row r="4433" spans="1:4" x14ac:dyDescent="0.3">
      <c r="A4433" s="3" t="s">
        <v>36</v>
      </c>
      <c r="B4433" s="50">
        <v>3.1</v>
      </c>
      <c r="C4433" s="7">
        <v>0</v>
      </c>
      <c r="D4433" s="6" t="str">
        <f t="shared" si="69"/>
        <v>No</v>
      </c>
    </row>
    <row r="4434" spans="1:4" x14ac:dyDescent="0.3">
      <c r="A4434" s="3" t="s">
        <v>37</v>
      </c>
      <c r="B4434" s="50">
        <v>4.2</v>
      </c>
      <c r="C4434" s="7">
        <v>359</v>
      </c>
      <c r="D4434" s="6" t="str">
        <f t="shared" si="69"/>
        <v>Yes</v>
      </c>
    </row>
    <row r="4435" spans="1:4" x14ac:dyDescent="0.3">
      <c r="A4435" s="3" t="s">
        <v>36</v>
      </c>
      <c r="B4435" s="50">
        <v>1.9</v>
      </c>
      <c r="C4435" s="7">
        <v>143</v>
      </c>
      <c r="D4435" s="6" t="str">
        <f t="shared" si="69"/>
        <v>Yes</v>
      </c>
    </row>
    <row r="4436" spans="1:4" x14ac:dyDescent="0.3">
      <c r="A4436" s="3" t="s">
        <v>36</v>
      </c>
      <c r="B4436" s="50">
        <v>0.8</v>
      </c>
      <c r="C4436" s="7">
        <v>0</v>
      </c>
      <c r="D4436" s="6" t="str">
        <f t="shared" si="69"/>
        <v>No</v>
      </c>
    </row>
    <row r="4437" spans="1:4" x14ac:dyDescent="0.3">
      <c r="A4437" s="3" t="s">
        <v>36</v>
      </c>
      <c r="B4437" s="50">
        <v>2</v>
      </c>
      <c r="C4437" s="7">
        <v>0</v>
      </c>
      <c r="D4437" s="6" t="str">
        <f t="shared" si="69"/>
        <v>No</v>
      </c>
    </row>
    <row r="4438" spans="1:4" x14ac:dyDescent="0.3">
      <c r="A4438" s="3" t="s">
        <v>36</v>
      </c>
      <c r="B4438" s="50">
        <v>0.8</v>
      </c>
      <c r="C4438" s="7">
        <v>0</v>
      </c>
      <c r="D4438" s="6" t="str">
        <f t="shared" si="69"/>
        <v>No</v>
      </c>
    </row>
    <row r="4439" spans="1:4" x14ac:dyDescent="0.3">
      <c r="A4439" s="3" t="s">
        <v>36</v>
      </c>
      <c r="B4439" s="50">
        <v>3.1</v>
      </c>
      <c r="C4439" s="7">
        <v>0</v>
      </c>
      <c r="D4439" s="6" t="str">
        <f t="shared" si="69"/>
        <v>No</v>
      </c>
    </row>
    <row r="4440" spans="1:4" x14ac:dyDescent="0.3">
      <c r="A4440" s="3" t="s">
        <v>36</v>
      </c>
      <c r="B4440" s="50">
        <v>0</v>
      </c>
      <c r="C4440" s="7">
        <v>0</v>
      </c>
      <c r="D4440" s="6" t="str">
        <f t="shared" si="69"/>
        <v>No</v>
      </c>
    </row>
    <row r="4441" spans="1:4" x14ac:dyDescent="0.3">
      <c r="A4441" s="3" t="s">
        <v>37</v>
      </c>
      <c r="B4441" s="50">
        <v>5</v>
      </c>
      <c r="C4441" s="7">
        <v>0</v>
      </c>
      <c r="D4441" s="6" t="str">
        <f t="shared" si="69"/>
        <v>No</v>
      </c>
    </row>
    <row r="4442" spans="1:4" x14ac:dyDescent="0.3">
      <c r="A4442" s="3" t="s">
        <v>36</v>
      </c>
      <c r="B4442" s="50">
        <v>1</v>
      </c>
      <c r="C4442" s="7">
        <v>0</v>
      </c>
      <c r="D4442" s="6" t="str">
        <f t="shared" si="69"/>
        <v>No</v>
      </c>
    </row>
    <row r="4443" spans="1:4" x14ac:dyDescent="0.3">
      <c r="A4443" s="3" t="s">
        <v>36</v>
      </c>
      <c r="B4443" s="50">
        <v>4.5</v>
      </c>
      <c r="C4443" s="7">
        <v>0</v>
      </c>
      <c r="D4443" s="6" t="str">
        <f t="shared" si="69"/>
        <v>No</v>
      </c>
    </row>
    <row r="4444" spans="1:4" x14ac:dyDescent="0.3">
      <c r="A4444" s="3" t="s">
        <v>36</v>
      </c>
      <c r="B4444" s="50">
        <v>0.2</v>
      </c>
      <c r="C4444" s="7">
        <v>90</v>
      </c>
      <c r="D4444" s="6" t="str">
        <f t="shared" si="69"/>
        <v>Yes</v>
      </c>
    </row>
    <row r="4445" spans="1:4" x14ac:dyDescent="0.3">
      <c r="A4445" s="3" t="s">
        <v>36</v>
      </c>
      <c r="B4445" s="50">
        <v>1.5</v>
      </c>
      <c r="C4445" s="7">
        <v>0</v>
      </c>
      <c r="D4445" s="6" t="str">
        <f t="shared" si="69"/>
        <v>No</v>
      </c>
    </row>
    <row r="4446" spans="1:4" x14ac:dyDescent="0.3">
      <c r="A4446" s="3" t="s">
        <v>36</v>
      </c>
      <c r="B4446" s="50">
        <v>2.2000000000000002</v>
      </c>
      <c r="C4446" s="7">
        <v>0</v>
      </c>
      <c r="D4446" s="6" t="str">
        <f t="shared" si="69"/>
        <v>No</v>
      </c>
    </row>
    <row r="4447" spans="1:4" x14ac:dyDescent="0.3">
      <c r="A4447" s="3" t="s">
        <v>36</v>
      </c>
      <c r="B4447" s="50">
        <v>0.8</v>
      </c>
      <c r="C4447" s="7">
        <v>251</v>
      </c>
      <c r="D4447" s="6" t="str">
        <f t="shared" si="69"/>
        <v>Yes</v>
      </c>
    </row>
    <row r="4448" spans="1:4" x14ac:dyDescent="0.3">
      <c r="A4448" s="3" t="s">
        <v>36</v>
      </c>
      <c r="B4448" s="50">
        <v>0.8</v>
      </c>
      <c r="C4448" s="7">
        <v>0</v>
      </c>
      <c r="D4448" s="6" t="str">
        <f t="shared" si="69"/>
        <v>No</v>
      </c>
    </row>
    <row r="4449" spans="1:4" x14ac:dyDescent="0.3">
      <c r="A4449" s="3" t="s">
        <v>36</v>
      </c>
      <c r="B4449" s="50">
        <v>6.7</v>
      </c>
      <c r="C4449" s="7">
        <v>0</v>
      </c>
      <c r="D4449" s="6" t="str">
        <f t="shared" si="69"/>
        <v>No</v>
      </c>
    </row>
    <row r="4450" spans="1:4" x14ac:dyDescent="0.3">
      <c r="A4450" s="3" t="s">
        <v>36</v>
      </c>
      <c r="B4450" s="50">
        <v>1</v>
      </c>
      <c r="C4450" s="7">
        <v>184</v>
      </c>
      <c r="D4450" s="6" t="str">
        <f t="shared" si="69"/>
        <v>Yes</v>
      </c>
    </row>
    <row r="4451" spans="1:4" x14ac:dyDescent="0.3">
      <c r="A4451" s="3" t="s">
        <v>36</v>
      </c>
      <c r="B4451" s="50">
        <v>4.5</v>
      </c>
      <c r="C4451" s="7">
        <v>207</v>
      </c>
      <c r="D4451" s="6" t="str">
        <f t="shared" si="69"/>
        <v>Yes</v>
      </c>
    </row>
    <row r="4452" spans="1:4" x14ac:dyDescent="0.3">
      <c r="A4452" s="3" t="s">
        <v>36</v>
      </c>
      <c r="B4452" s="50">
        <v>3.1</v>
      </c>
      <c r="C4452" s="7">
        <v>408</v>
      </c>
      <c r="D4452" s="6" t="str">
        <f t="shared" si="69"/>
        <v>Yes</v>
      </c>
    </row>
    <row r="4453" spans="1:4" x14ac:dyDescent="0.3">
      <c r="A4453" s="3" t="s">
        <v>36</v>
      </c>
      <c r="B4453" s="50">
        <v>1.5</v>
      </c>
      <c r="C4453" s="7">
        <v>109</v>
      </c>
      <c r="D4453" s="6" t="str">
        <f t="shared" si="69"/>
        <v>Yes</v>
      </c>
    </row>
    <row r="4454" spans="1:4" x14ac:dyDescent="0.3">
      <c r="A4454" s="3" t="s">
        <v>37</v>
      </c>
      <c r="B4454" s="50">
        <v>0.5</v>
      </c>
      <c r="C4454" s="7">
        <v>0</v>
      </c>
      <c r="D4454" s="6" t="str">
        <f t="shared" si="69"/>
        <v>No</v>
      </c>
    </row>
    <row r="4455" spans="1:4" x14ac:dyDescent="0.3">
      <c r="A4455" s="3" t="s">
        <v>36</v>
      </c>
      <c r="B4455" s="50">
        <v>0.6</v>
      </c>
      <c r="C4455" s="7">
        <v>0</v>
      </c>
      <c r="D4455" s="6" t="str">
        <f t="shared" si="69"/>
        <v>No</v>
      </c>
    </row>
    <row r="4456" spans="1:4" x14ac:dyDescent="0.3">
      <c r="A4456" s="3" t="s">
        <v>36</v>
      </c>
      <c r="B4456" s="50">
        <v>1.8</v>
      </c>
      <c r="C4456" s="7">
        <v>129</v>
      </c>
      <c r="D4456" s="6" t="str">
        <f t="shared" si="69"/>
        <v>Yes</v>
      </c>
    </row>
    <row r="4457" spans="1:4" x14ac:dyDescent="0.3">
      <c r="A4457" s="3" t="s">
        <v>36</v>
      </c>
      <c r="B4457" s="50">
        <v>0.8</v>
      </c>
      <c r="C4457" s="7">
        <v>158</v>
      </c>
      <c r="D4457" s="6" t="str">
        <f t="shared" si="69"/>
        <v>Yes</v>
      </c>
    </row>
    <row r="4458" spans="1:4" x14ac:dyDescent="0.3">
      <c r="A4458" s="3" t="s">
        <v>37</v>
      </c>
      <c r="B4458" s="50">
        <v>4.0999999999999996</v>
      </c>
      <c r="C4458" s="7">
        <v>0</v>
      </c>
      <c r="D4458" s="6" t="str">
        <f t="shared" si="69"/>
        <v>No</v>
      </c>
    </row>
    <row r="4459" spans="1:4" x14ac:dyDescent="0.3">
      <c r="A4459" s="3" t="s">
        <v>36</v>
      </c>
      <c r="B4459" s="50">
        <v>1.8</v>
      </c>
      <c r="C4459" s="7">
        <v>235</v>
      </c>
      <c r="D4459" s="6" t="str">
        <f t="shared" si="69"/>
        <v>Yes</v>
      </c>
    </row>
    <row r="4460" spans="1:4" x14ac:dyDescent="0.3">
      <c r="A4460" s="3" t="s">
        <v>36</v>
      </c>
      <c r="B4460" s="50">
        <v>0.2</v>
      </c>
      <c r="C4460" s="7">
        <v>0</v>
      </c>
      <c r="D4460" s="6" t="str">
        <f t="shared" si="69"/>
        <v>No</v>
      </c>
    </row>
    <row r="4461" spans="1:4" x14ac:dyDescent="0.3">
      <c r="A4461" s="3" t="s">
        <v>36</v>
      </c>
      <c r="B4461" s="50">
        <v>0.3</v>
      </c>
      <c r="C4461" s="7">
        <v>121</v>
      </c>
      <c r="D4461" s="6" t="str">
        <f t="shared" si="69"/>
        <v>Yes</v>
      </c>
    </row>
    <row r="4462" spans="1:4" x14ac:dyDescent="0.3">
      <c r="A4462" s="3" t="s">
        <v>36</v>
      </c>
      <c r="B4462" s="50">
        <v>2.6</v>
      </c>
      <c r="C4462" s="7">
        <v>0</v>
      </c>
      <c r="D4462" s="6" t="str">
        <f t="shared" si="69"/>
        <v>No</v>
      </c>
    </row>
    <row r="4463" spans="1:4" x14ac:dyDescent="0.3">
      <c r="A4463" s="3" t="s">
        <v>36</v>
      </c>
      <c r="B4463" s="50">
        <v>1.5</v>
      </c>
      <c r="C4463" s="7">
        <v>199</v>
      </c>
      <c r="D4463" s="6" t="str">
        <f t="shared" si="69"/>
        <v>Yes</v>
      </c>
    </row>
    <row r="4464" spans="1:4" x14ac:dyDescent="0.3">
      <c r="A4464" s="3" t="s">
        <v>36</v>
      </c>
      <c r="B4464" s="50">
        <v>1.8</v>
      </c>
      <c r="C4464" s="7">
        <v>0</v>
      </c>
      <c r="D4464" s="6" t="str">
        <f t="shared" si="69"/>
        <v>No</v>
      </c>
    </row>
    <row r="4465" spans="1:4" x14ac:dyDescent="0.3">
      <c r="A4465" s="3" t="s">
        <v>36</v>
      </c>
      <c r="B4465" s="50">
        <v>0.3</v>
      </c>
      <c r="C4465" s="7">
        <v>0</v>
      </c>
      <c r="D4465" s="6" t="str">
        <f t="shared" si="69"/>
        <v>No</v>
      </c>
    </row>
    <row r="4466" spans="1:4" x14ac:dyDescent="0.3">
      <c r="A4466" s="3" t="s">
        <v>36</v>
      </c>
      <c r="B4466" s="50">
        <v>0.3</v>
      </c>
      <c r="C4466" s="7">
        <v>0</v>
      </c>
      <c r="D4466" s="6" t="str">
        <f t="shared" si="69"/>
        <v>No</v>
      </c>
    </row>
    <row r="4467" spans="1:4" x14ac:dyDescent="0.3">
      <c r="A4467" s="3" t="s">
        <v>36</v>
      </c>
      <c r="B4467" s="50">
        <v>0.3</v>
      </c>
      <c r="C4467" s="7">
        <v>0</v>
      </c>
      <c r="D4467" s="6" t="str">
        <f t="shared" si="69"/>
        <v>No</v>
      </c>
    </row>
    <row r="4468" spans="1:4" x14ac:dyDescent="0.3">
      <c r="A4468" s="3" t="s">
        <v>37</v>
      </c>
      <c r="B4468" s="50">
        <v>0.8</v>
      </c>
      <c r="C4468" s="7">
        <v>94</v>
      </c>
      <c r="D4468" s="6" t="str">
        <f t="shared" si="69"/>
        <v>Yes</v>
      </c>
    </row>
    <row r="4469" spans="1:4" x14ac:dyDescent="0.3">
      <c r="A4469" s="3" t="s">
        <v>37</v>
      </c>
      <c r="B4469" s="50">
        <v>3.9</v>
      </c>
      <c r="C4469" s="7">
        <v>146</v>
      </c>
      <c r="D4469" s="6" t="str">
        <f t="shared" si="69"/>
        <v>Yes</v>
      </c>
    </row>
    <row r="4470" spans="1:4" x14ac:dyDescent="0.3">
      <c r="A4470" s="3" t="s">
        <v>37</v>
      </c>
      <c r="B4470" s="50">
        <v>3</v>
      </c>
      <c r="C4470" s="7">
        <v>0</v>
      </c>
      <c r="D4470" s="6" t="str">
        <f t="shared" si="69"/>
        <v>No</v>
      </c>
    </row>
    <row r="4471" spans="1:4" x14ac:dyDescent="0.3">
      <c r="A4471" s="3" t="s">
        <v>36</v>
      </c>
      <c r="B4471" s="50">
        <v>1</v>
      </c>
      <c r="C4471" s="7">
        <v>142</v>
      </c>
      <c r="D4471" s="6" t="str">
        <f t="shared" si="69"/>
        <v>Yes</v>
      </c>
    </row>
    <row r="4472" spans="1:4" x14ac:dyDescent="0.3">
      <c r="A4472" s="3" t="s">
        <v>36</v>
      </c>
      <c r="B4472" s="50">
        <v>4.5</v>
      </c>
      <c r="C4472" s="7">
        <v>0</v>
      </c>
      <c r="D4472" s="6" t="str">
        <f t="shared" si="69"/>
        <v>No</v>
      </c>
    </row>
    <row r="4473" spans="1:4" x14ac:dyDescent="0.3">
      <c r="A4473" s="3" t="s">
        <v>36</v>
      </c>
      <c r="B4473" s="50">
        <v>0.4</v>
      </c>
      <c r="C4473" s="7">
        <v>0</v>
      </c>
      <c r="D4473" s="6" t="str">
        <f t="shared" si="69"/>
        <v>No</v>
      </c>
    </row>
    <row r="4474" spans="1:4" x14ac:dyDescent="0.3">
      <c r="A4474" s="3" t="s">
        <v>36</v>
      </c>
      <c r="B4474" s="50">
        <v>1.5</v>
      </c>
      <c r="C4474" s="7">
        <v>85</v>
      </c>
      <c r="D4474" s="6" t="str">
        <f t="shared" si="69"/>
        <v>Yes</v>
      </c>
    </row>
    <row r="4475" spans="1:4" x14ac:dyDescent="0.3">
      <c r="A4475" s="3" t="s">
        <v>36</v>
      </c>
      <c r="B4475" s="50">
        <v>1</v>
      </c>
      <c r="C4475" s="7">
        <v>0</v>
      </c>
      <c r="D4475" s="6" t="str">
        <f t="shared" si="69"/>
        <v>No</v>
      </c>
    </row>
    <row r="4476" spans="1:4" x14ac:dyDescent="0.3">
      <c r="A4476" s="3" t="s">
        <v>36</v>
      </c>
      <c r="B4476" s="50">
        <v>2.5</v>
      </c>
      <c r="C4476" s="7">
        <v>0</v>
      </c>
      <c r="D4476" s="6" t="str">
        <f t="shared" si="69"/>
        <v>No</v>
      </c>
    </row>
    <row r="4477" spans="1:4" x14ac:dyDescent="0.3">
      <c r="A4477" s="3" t="s">
        <v>36</v>
      </c>
      <c r="B4477" s="50">
        <v>0.3</v>
      </c>
      <c r="C4477" s="7">
        <v>0</v>
      </c>
      <c r="D4477" s="6" t="str">
        <f t="shared" si="69"/>
        <v>No</v>
      </c>
    </row>
    <row r="4478" spans="1:4" x14ac:dyDescent="0.3">
      <c r="A4478" s="3" t="s">
        <v>36</v>
      </c>
      <c r="B4478" s="50">
        <v>2.2000000000000002</v>
      </c>
      <c r="C4478" s="7">
        <v>0</v>
      </c>
      <c r="D4478" s="6" t="str">
        <f t="shared" si="69"/>
        <v>No</v>
      </c>
    </row>
    <row r="4479" spans="1:4" x14ac:dyDescent="0.3">
      <c r="A4479" s="3" t="s">
        <v>37</v>
      </c>
      <c r="B4479" s="50">
        <v>3.8</v>
      </c>
      <c r="C4479" s="7">
        <v>0</v>
      </c>
      <c r="D4479" s="6" t="str">
        <f t="shared" si="69"/>
        <v>No</v>
      </c>
    </row>
    <row r="4480" spans="1:4" x14ac:dyDescent="0.3">
      <c r="A4480" s="3" t="s">
        <v>36</v>
      </c>
      <c r="B4480" s="50">
        <v>3.4</v>
      </c>
      <c r="C4480" s="7">
        <v>188</v>
      </c>
      <c r="D4480" s="6" t="str">
        <f t="shared" si="69"/>
        <v>Yes</v>
      </c>
    </row>
    <row r="4481" spans="1:4" x14ac:dyDescent="0.3">
      <c r="A4481" s="3" t="s">
        <v>36</v>
      </c>
      <c r="B4481" s="50">
        <v>0.2</v>
      </c>
      <c r="C4481" s="7">
        <v>0</v>
      </c>
      <c r="D4481" s="6" t="str">
        <f t="shared" si="69"/>
        <v>No</v>
      </c>
    </row>
    <row r="4482" spans="1:4" x14ac:dyDescent="0.3">
      <c r="A4482" s="3" t="s">
        <v>36</v>
      </c>
      <c r="B4482" s="50">
        <v>1.7</v>
      </c>
      <c r="C4482" s="7">
        <v>0</v>
      </c>
      <c r="D4482" s="6" t="str">
        <f t="shared" si="69"/>
        <v>No</v>
      </c>
    </row>
    <row r="4483" spans="1:4" x14ac:dyDescent="0.3">
      <c r="A4483" s="3" t="s">
        <v>36</v>
      </c>
      <c r="B4483" s="50">
        <v>1.2</v>
      </c>
      <c r="C4483" s="7">
        <v>0</v>
      </c>
      <c r="D4483" s="6" t="str">
        <f t="shared" ref="D4483:D4546" si="70">IF(C4483=0,"No","Yes")</f>
        <v>No</v>
      </c>
    </row>
    <row r="4484" spans="1:4" x14ac:dyDescent="0.3">
      <c r="A4484" s="3" t="s">
        <v>36</v>
      </c>
      <c r="B4484" s="50">
        <v>0.9</v>
      </c>
      <c r="C4484" s="7">
        <v>0</v>
      </c>
      <c r="D4484" s="6" t="str">
        <f t="shared" si="70"/>
        <v>No</v>
      </c>
    </row>
    <row r="4485" spans="1:4" x14ac:dyDescent="0.3">
      <c r="A4485" s="3" t="s">
        <v>36</v>
      </c>
      <c r="B4485" s="50">
        <v>0.6</v>
      </c>
      <c r="C4485" s="7">
        <v>0</v>
      </c>
      <c r="D4485" s="6" t="str">
        <f t="shared" si="70"/>
        <v>No</v>
      </c>
    </row>
    <row r="4486" spans="1:4" x14ac:dyDescent="0.3">
      <c r="A4486" s="3" t="s">
        <v>36</v>
      </c>
      <c r="B4486" s="50">
        <v>1</v>
      </c>
      <c r="C4486" s="7">
        <v>135</v>
      </c>
      <c r="D4486" s="6" t="str">
        <f t="shared" si="70"/>
        <v>Yes</v>
      </c>
    </row>
    <row r="4487" spans="1:4" x14ac:dyDescent="0.3">
      <c r="A4487" s="3" t="s">
        <v>36</v>
      </c>
      <c r="B4487" s="50">
        <v>0.8</v>
      </c>
      <c r="C4487" s="7">
        <v>0</v>
      </c>
      <c r="D4487" s="6" t="str">
        <f t="shared" si="70"/>
        <v>No</v>
      </c>
    </row>
    <row r="4488" spans="1:4" x14ac:dyDescent="0.3">
      <c r="A4488" s="3" t="s">
        <v>36</v>
      </c>
      <c r="B4488" s="50">
        <v>2.1</v>
      </c>
      <c r="C4488" s="7">
        <v>0</v>
      </c>
      <c r="D4488" s="6" t="str">
        <f t="shared" si="70"/>
        <v>No</v>
      </c>
    </row>
    <row r="4489" spans="1:4" x14ac:dyDescent="0.3">
      <c r="A4489" s="3" t="s">
        <v>36</v>
      </c>
      <c r="B4489" s="50">
        <v>1.8</v>
      </c>
      <c r="C4489" s="7">
        <v>0</v>
      </c>
      <c r="D4489" s="6" t="str">
        <f t="shared" si="70"/>
        <v>No</v>
      </c>
    </row>
    <row r="4490" spans="1:4" x14ac:dyDescent="0.3">
      <c r="A4490" s="3" t="s">
        <v>36</v>
      </c>
      <c r="B4490" s="50">
        <v>0.1</v>
      </c>
      <c r="C4490" s="7">
        <v>0</v>
      </c>
      <c r="D4490" s="6" t="str">
        <f t="shared" si="70"/>
        <v>No</v>
      </c>
    </row>
    <row r="4491" spans="1:4" x14ac:dyDescent="0.3">
      <c r="A4491" s="3" t="s">
        <v>36</v>
      </c>
      <c r="B4491" s="50">
        <v>2.2000000000000002</v>
      </c>
      <c r="C4491" s="7">
        <v>103</v>
      </c>
      <c r="D4491" s="6" t="str">
        <f t="shared" si="70"/>
        <v>Yes</v>
      </c>
    </row>
    <row r="4492" spans="1:4" x14ac:dyDescent="0.3">
      <c r="A4492" s="3" t="s">
        <v>36</v>
      </c>
      <c r="B4492" s="50">
        <v>1.3</v>
      </c>
      <c r="C4492" s="7">
        <v>0</v>
      </c>
      <c r="D4492" s="6" t="str">
        <f t="shared" si="70"/>
        <v>No</v>
      </c>
    </row>
    <row r="4493" spans="1:4" x14ac:dyDescent="0.3">
      <c r="A4493" s="3" t="s">
        <v>36</v>
      </c>
      <c r="B4493" s="50">
        <v>2</v>
      </c>
      <c r="C4493" s="7">
        <v>0</v>
      </c>
      <c r="D4493" s="6" t="str">
        <f t="shared" si="70"/>
        <v>No</v>
      </c>
    </row>
    <row r="4494" spans="1:4" x14ac:dyDescent="0.3">
      <c r="A4494" s="3" t="s">
        <v>36</v>
      </c>
      <c r="B4494" s="50">
        <v>2.6</v>
      </c>
      <c r="C4494" s="7">
        <v>133</v>
      </c>
      <c r="D4494" s="6" t="str">
        <f t="shared" si="70"/>
        <v>Yes</v>
      </c>
    </row>
    <row r="4495" spans="1:4" x14ac:dyDescent="0.3">
      <c r="A4495" s="3" t="s">
        <v>36</v>
      </c>
      <c r="B4495" s="50">
        <v>0.2</v>
      </c>
      <c r="C4495" s="7">
        <v>0</v>
      </c>
      <c r="D4495" s="6" t="str">
        <f t="shared" si="70"/>
        <v>No</v>
      </c>
    </row>
    <row r="4496" spans="1:4" x14ac:dyDescent="0.3">
      <c r="A4496" s="3" t="s">
        <v>36</v>
      </c>
      <c r="B4496" s="50">
        <v>2.1</v>
      </c>
      <c r="C4496" s="7">
        <v>139</v>
      </c>
      <c r="D4496" s="6" t="str">
        <f t="shared" si="70"/>
        <v>Yes</v>
      </c>
    </row>
    <row r="4497" spans="1:4" x14ac:dyDescent="0.3">
      <c r="A4497" s="3" t="s">
        <v>36</v>
      </c>
      <c r="B4497" s="50">
        <v>2</v>
      </c>
      <c r="C4497" s="7">
        <v>0</v>
      </c>
      <c r="D4497" s="6" t="str">
        <f t="shared" si="70"/>
        <v>No</v>
      </c>
    </row>
    <row r="4498" spans="1:4" x14ac:dyDescent="0.3">
      <c r="A4498" s="3" t="s">
        <v>36</v>
      </c>
      <c r="B4498" s="50">
        <v>0.3</v>
      </c>
      <c r="C4498" s="7">
        <v>84</v>
      </c>
      <c r="D4498" s="6" t="str">
        <f t="shared" si="70"/>
        <v>Yes</v>
      </c>
    </row>
    <row r="4499" spans="1:4" x14ac:dyDescent="0.3">
      <c r="A4499" s="3" t="s">
        <v>36</v>
      </c>
      <c r="B4499" s="50">
        <v>4.3</v>
      </c>
      <c r="C4499" s="7">
        <v>0</v>
      </c>
      <c r="D4499" s="6" t="str">
        <f t="shared" si="70"/>
        <v>No</v>
      </c>
    </row>
    <row r="4500" spans="1:4" x14ac:dyDescent="0.3">
      <c r="A4500" s="3" t="s">
        <v>36</v>
      </c>
      <c r="B4500" s="50">
        <v>0.5</v>
      </c>
      <c r="C4500" s="7">
        <v>0</v>
      </c>
      <c r="D4500" s="6" t="str">
        <f t="shared" si="70"/>
        <v>No</v>
      </c>
    </row>
    <row r="4501" spans="1:4" x14ac:dyDescent="0.3">
      <c r="A4501" s="3" t="s">
        <v>36</v>
      </c>
      <c r="B4501" s="50">
        <v>0.2</v>
      </c>
      <c r="C4501" s="7">
        <v>0</v>
      </c>
      <c r="D4501" s="6" t="str">
        <f t="shared" si="70"/>
        <v>No</v>
      </c>
    </row>
    <row r="4502" spans="1:4" x14ac:dyDescent="0.3">
      <c r="A4502" s="3" t="s">
        <v>36</v>
      </c>
      <c r="B4502" s="50">
        <v>1.5</v>
      </c>
      <c r="C4502" s="7">
        <v>0</v>
      </c>
      <c r="D4502" s="6" t="str">
        <f t="shared" si="70"/>
        <v>No</v>
      </c>
    </row>
    <row r="4503" spans="1:4" x14ac:dyDescent="0.3">
      <c r="A4503" s="3" t="s">
        <v>36</v>
      </c>
      <c r="B4503" s="50">
        <v>2.5</v>
      </c>
      <c r="C4503" s="7">
        <v>293</v>
      </c>
      <c r="D4503" s="6" t="str">
        <f t="shared" si="70"/>
        <v>Yes</v>
      </c>
    </row>
    <row r="4504" spans="1:4" x14ac:dyDescent="0.3">
      <c r="A4504" s="3" t="s">
        <v>36</v>
      </c>
      <c r="B4504" s="50">
        <v>2.1</v>
      </c>
      <c r="C4504" s="7">
        <v>0</v>
      </c>
      <c r="D4504" s="6" t="str">
        <f t="shared" si="70"/>
        <v>No</v>
      </c>
    </row>
    <row r="4505" spans="1:4" x14ac:dyDescent="0.3">
      <c r="A4505" s="3" t="s">
        <v>36</v>
      </c>
      <c r="B4505" s="50">
        <v>2.2000000000000002</v>
      </c>
      <c r="C4505" s="7">
        <v>236</v>
      </c>
      <c r="D4505" s="6" t="str">
        <f t="shared" si="70"/>
        <v>Yes</v>
      </c>
    </row>
    <row r="4506" spans="1:4" x14ac:dyDescent="0.3">
      <c r="A4506" s="3" t="s">
        <v>36</v>
      </c>
      <c r="B4506" s="50">
        <v>0.9</v>
      </c>
      <c r="C4506" s="7">
        <v>0</v>
      </c>
      <c r="D4506" s="6" t="str">
        <f t="shared" si="70"/>
        <v>No</v>
      </c>
    </row>
    <row r="4507" spans="1:4" x14ac:dyDescent="0.3">
      <c r="A4507" s="3" t="s">
        <v>36</v>
      </c>
      <c r="B4507" s="50">
        <v>4.3</v>
      </c>
      <c r="C4507" s="7">
        <v>249</v>
      </c>
      <c r="D4507" s="6" t="str">
        <f t="shared" si="70"/>
        <v>Yes</v>
      </c>
    </row>
    <row r="4508" spans="1:4" x14ac:dyDescent="0.3">
      <c r="A4508" s="3" t="s">
        <v>36</v>
      </c>
      <c r="B4508" s="50">
        <v>0.1</v>
      </c>
      <c r="C4508" s="7">
        <v>0</v>
      </c>
      <c r="D4508" s="6" t="str">
        <f t="shared" si="70"/>
        <v>No</v>
      </c>
    </row>
    <row r="4509" spans="1:4" x14ac:dyDescent="0.3">
      <c r="A4509" s="3" t="s">
        <v>36</v>
      </c>
      <c r="B4509" s="50">
        <v>4.3</v>
      </c>
      <c r="C4509" s="7">
        <v>230</v>
      </c>
      <c r="D4509" s="6" t="str">
        <f t="shared" si="70"/>
        <v>Yes</v>
      </c>
    </row>
    <row r="4510" spans="1:4" x14ac:dyDescent="0.3">
      <c r="A4510" s="3" t="s">
        <v>36</v>
      </c>
      <c r="B4510" s="50">
        <v>2.1</v>
      </c>
      <c r="C4510" s="7">
        <v>144</v>
      </c>
      <c r="D4510" s="6" t="str">
        <f t="shared" si="70"/>
        <v>Yes</v>
      </c>
    </row>
    <row r="4511" spans="1:4" x14ac:dyDescent="0.3">
      <c r="A4511" s="3" t="s">
        <v>36</v>
      </c>
      <c r="B4511" s="50">
        <v>2.9</v>
      </c>
      <c r="C4511" s="7">
        <v>0</v>
      </c>
      <c r="D4511" s="6" t="str">
        <f t="shared" si="70"/>
        <v>No</v>
      </c>
    </row>
    <row r="4512" spans="1:4" x14ac:dyDescent="0.3">
      <c r="A4512" s="3" t="s">
        <v>36</v>
      </c>
      <c r="B4512" s="50">
        <v>0.5</v>
      </c>
      <c r="C4512" s="7">
        <v>0</v>
      </c>
      <c r="D4512" s="6" t="str">
        <f t="shared" si="70"/>
        <v>No</v>
      </c>
    </row>
    <row r="4513" spans="1:4" x14ac:dyDescent="0.3">
      <c r="A4513" s="3" t="s">
        <v>36</v>
      </c>
      <c r="B4513" s="50">
        <v>0.4</v>
      </c>
      <c r="C4513" s="7">
        <v>85</v>
      </c>
      <c r="D4513" s="6" t="str">
        <f t="shared" si="70"/>
        <v>Yes</v>
      </c>
    </row>
    <row r="4514" spans="1:4" x14ac:dyDescent="0.3">
      <c r="A4514" s="3" t="s">
        <v>36</v>
      </c>
      <c r="B4514" s="50">
        <v>0.1</v>
      </c>
      <c r="C4514" s="7">
        <v>0</v>
      </c>
      <c r="D4514" s="6" t="str">
        <f t="shared" si="70"/>
        <v>No</v>
      </c>
    </row>
    <row r="4515" spans="1:4" x14ac:dyDescent="0.3">
      <c r="A4515" s="3" t="s">
        <v>36</v>
      </c>
      <c r="B4515" s="50">
        <v>1.2</v>
      </c>
      <c r="C4515" s="7">
        <v>260</v>
      </c>
      <c r="D4515" s="6" t="str">
        <f t="shared" si="70"/>
        <v>Yes</v>
      </c>
    </row>
    <row r="4516" spans="1:4" x14ac:dyDescent="0.3">
      <c r="A4516" s="3" t="s">
        <v>36</v>
      </c>
      <c r="B4516" s="50">
        <v>0.2</v>
      </c>
      <c r="C4516" s="7">
        <v>0</v>
      </c>
      <c r="D4516" s="6" t="str">
        <f t="shared" si="70"/>
        <v>No</v>
      </c>
    </row>
    <row r="4517" spans="1:4" x14ac:dyDescent="0.3">
      <c r="A4517" s="3" t="s">
        <v>37</v>
      </c>
      <c r="B4517" s="50">
        <v>6.5</v>
      </c>
      <c r="C4517" s="7">
        <v>0</v>
      </c>
      <c r="D4517" s="6" t="str">
        <f t="shared" si="70"/>
        <v>No</v>
      </c>
    </row>
    <row r="4518" spans="1:4" x14ac:dyDescent="0.3">
      <c r="A4518" s="3" t="s">
        <v>36</v>
      </c>
      <c r="B4518" s="50">
        <v>1.8</v>
      </c>
      <c r="C4518" s="7">
        <v>244</v>
      </c>
      <c r="D4518" s="6" t="str">
        <f t="shared" si="70"/>
        <v>Yes</v>
      </c>
    </row>
    <row r="4519" spans="1:4" x14ac:dyDescent="0.3">
      <c r="A4519" s="3" t="s">
        <v>37</v>
      </c>
      <c r="B4519" s="50">
        <v>4.0999999999999996</v>
      </c>
      <c r="C4519" s="7">
        <v>0</v>
      </c>
      <c r="D4519" s="6" t="str">
        <f t="shared" si="70"/>
        <v>No</v>
      </c>
    </row>
    <row r="4520" spans="1:4" x14ac:dyDescent="0.3">
      <c r="A4520" s="3" t="s">
        <v>36</v>
      </c>
      <c r="B4520" s="50">
        <v>0.2</v>
      </c>
      <c r="C4520" s="7">
        <v>158</v>
      </c>
      <c r="D4520" s="6" t="str">
        <f t="shared" si="70"/>
        <v>Yes</v>
      </c>
    </row>
    <row r="4521" spans="1:4" x14ac:dyDescent="0.3">
      <c r="A4521" s="3" t="s">
        <v>36</v>
      </c>
      <c r="B4521" s="50">
        <v>1</v>
      </c>
      <c r="C4521" s="7">
        <v>0</v>
      </c>
      <c r="D4521" s="6" t="str">
        <f t="shared" si="70"/>
        <v>No</v>
      </c>
    </row>
    <row r="4522" spans="1:4" x14ac:dyDescent="0.3">
      <c r="A4522" s="3" t="s">
        <v>36</v>
      </c>
      <c r="B4522" s="50">
        <v>2</v>
      </c>
      <c r="C4522" s="7">
        <v>392</v>
      </c>
      <c r="D4522" s="6" t="str">
        <f t="shared" si="70"/>
        <v>Yes</v>
      </c>
    </row>
    <row r="4523" spans="1:4" x14ac:dyDescent="0.3">
      <c r="A4523" s="3" t="s">
        <v>36</v>
      </c>
      <c r="B4523" s="50">
        <v>1.5</v>
      </c>
      <c r="C4523" s="7">
        <v>112</v>
      </c>
      <c r="D4523" s="6" t="str">
        <f t="shared" si="70"/>
        <v>Yes</v>
      </c>
    </row>
    <row r="4524" spans="1:4" x14ac:dyDescent="0.3">
      <c r="A4524" s="3" t="s">
        <v>36</v>
      </c>
      <c r="B4524" s="50">
        <v>0.3</v>
      </c>
      <c r="C4524" s="7">
        <v>0</v>
      </c>
      <c r="D4524" s="6" t="str">
        <f t="shared" si="70"/>
        <v>No</v>
      </c>
    </row>
    <row r="4525" spans="1:4" x14ac:dyDescent="0.3">
      <c r="A4525" s="3" t="s">
        <v>37</v>
      </c>
      <c r="B4525" s="50">
        <v>8.3000000000000007</v>
      </c>
      <c r="C4525" s="7">
        <v>0</v>
      </c>
      <c r="D4525" s="6" t="str">
        <f t="shared" si="70"/>
        <v>No</v>
      </c>
    </row>
    <row r="4526" spans="1:4" x14ac:dyDescent="0.3">
      <c r="A4526" s="3" t="s">
        <v>36</v>
      </c>
      <c r="B4526" s="50">
        <v>1</v>
      </c>
      <c r="C4526" s="7">
        <v>0</v>
      </c>
      <c r="D4526" s="6" t="str">
        <f t="shared" si="70"/>
        <v>No</v>
      </c>
    </row>
    <row r="4527" spans="1:4" x14ac:dyDescent="0.3">
      <c r="A4527" s="3" t="s">
        <v>36</v>
      </c>
      <c r="B4527" s="50">
        <v>2</v>
      </c>
      <c r="C4527" s="7">
        <v>0</v>
      </c>
      <c r="D4527" s="6" t="str">
        <f t="shared" si="70"/>
        <v>No</v>
      </c>
    </row>
    <row r="4528" spans="1:4" x14ac:dyDescent="0.3">
      <c r="A4528" s="3" t="s">
        <v>36</v>
      </c>
      <c r="B4528" s="50">
        <v>2.1</v>
      </c>
      <c r="C4528" s="7">
        <v>0</v>
      </c>
      <c r="D4528" s="6" t="str">
        <f t="shared" si="70"/>
        <v>No</v>
      </c>
    </row>
    <row r="4529" spans="1:4" x14ac:dyDescent="0.3">
      <c r="A4529" s="3" t="s">
        <v>36</v>
      </c>
      <c r="B4529" s="50">
        <v>0.6</v>
      </c>
      <c r="C4529" s="7">
        <v>0</v>
      </c>
      <c r="D4529" s="6" t="str">
        <f t="shared" si="70"/>
        <v>No</v>
      </c>
    </row>
    <row r="4530" spans="1:4" x14ac:dyDescent="0.3">
      <c r="A4530" s="3" t="s">
        <v>36</v>
      </c>
      <c r="B4530" s="50">
        <v>2</v>
      </c>
      <c r="C4530" s="7">
        <v>160</v>
      </c>
      <c r="D4530" s="6" t="str">
        <f t="shared" si="70"/>
        <v>Yes</v>
      </c>
    </row>
    <row r="4531" spans="1:4" x14ac:dyDescent="0.3">
      <c r="A4531" s="3" t="s">
        <v>36</v>
      </c>
      <c r="B4531" s="50">
        <v>1.9</v>
      </c>
      <c r="C4531" s="7">
        <v>0</v>
      </c>
      <c r="D4531" s="6" t="str">
        <f t="shared" si="70"/>
        <v>No</v>
      </c>
    </row>
    <row r="4532" spans="1:4" x14ac:dyDescent="0.3">
      <c r="A4532" s="3" t="s">
        <v>36</v>
      </c>
      <c r="B4532" s="50">
        <v>2.2000000000000002</v>
      </c>
      <c r="C4532" s="7">
        <v>0</v>
      </c>
      <c r="D4532" s="6" t="str">
        <f t="shared" si="70"/>
        <v>No</v>
      </c>
    </row>
    <row r="4533" spans="1:4" x14ac:dyDescent="0.3">
      <c r="A4533" s="3" t="s">
        <v>36</v>
      </c>
      <c r="B4533" s="50">
        <v>0.4</v>
      </c>
      <c r="C4533" s="7">
        <v>161</v>
      </c>
      <c r="D4533" s="6" t="str">
        <f t="shared" si="70"/>
        <v>Yes</v>
      </c>
    </row>
    <row r="4534" spans="1:4" x14ac:dyDescent="0.3">
      <c r="A4534" s="3" t="s">
        <v>36</v>
      </c>
      <c r="B4534" s="50">
        <v>4.33</v>
      </c>
      <c r="C4534" s="7">
        <v>0</v>
      </c>
      <c r="D4534" s="6" t="str">
        <f t="shared" si="70"/>
        <v>No</v>
      </c>
    </row>
    <row r="4535" spans="1:4" x14ac:dyDescent="0.3">
      <c r="A4535" s="3" t="s">
        <v>36</v>
      </c>
      <c r="B4535" s="50">
        <v>1.1000000000000001</v>
      </c>
      <c r="C4535" s="7">
        <v>0</v>
      </c>
      <c r="D4535" s="6" t="str">
        <f t="shared" si="70"/>
        <v>No</v>
      </c>
    </row>
    <row r="4536" spans="1:4" x14ac:dyDescent="0.3">
      <c r="A4536" s="3" t="s">
        <v>36</v>
      </c>
      <c r="B4536" s="50">
        <v>0.3</v>
      </c>
      <c r="C4536" s="7">
        <v>0</v>
      </c>
      <c r="D4536" s="6" t="str">
        <f t="shared" si="70"/>
        <v>No</v>
      </c>
    </row>
    <row r="4537" spans="1:4" x14ac:dyDescent="0.3">
      <c r="A4537" s="3" t="s">
        <v>36</v>
      </c>
      <c r="B4537" s="50">
        <v>2</v>
      </c>
      <c r="C4537" s="7">
        <v>0</v>
      </c>
      <c r="D4537" s="6" t="str">
        <f t="shared" si="70"/>
        <v>No</v>
      </c>
    </row>
    <row r="4538" spans="1:4" x14ac:dyDescent="0.3">
      <c r="A4538" s="3" t="s">
        <v>36</v>
      </c>
      <c r="B4538" s="50">
        <v>2.1</v>
      </c>
      <c r="C4538" s="7">
        <v>0</v>
      </c>
      <c r="D4538" s="6" t="str">
        <f t="shared" si="70"/>
        <v>No</v>
      </c>
    </row>
    <row r="4539" spans="1:4" x14ac:dyDescent="0.3">
      <c r="A4539" s="3" t="s">
        <v>36</v>
      </c>
      <c r="B4539" s="50">
        <v>0.7</v>
      </c>
      <c r="C4539" s="7">
        <v>81</v>
      </c>
      <c r="D4539" s="6" t="str">
        <f t="shared" si="70"/>
        <v>Yes</v>
      </c>
    </row>
    <row r="4540" spans="1:4" x14ac:dyDescent="0.3">
      <c r="A4540" s="3" t="s">
        <v>36</v>
      </c>
      <c r="B4540" s="50">
        <v>2.2000000000000002</v>
      </c>
      <c r="C4540" s="7">
        <v>232</v>
      </c>
      <c r="D4540" s="6" t="str">
        <f t="shared" si="70"/>
        <v>Yes</v>
      </c>
    </row>
    <row r="4541" spans="1:4" x14ac:dyDescent="0.3">
      <c r="A4541" s="3" t="s">
        <v>36</v>
      </c>
      <c r="B4541" s="50">
        <v>2</v>
      </c>
      <c r="C4541" s="7">
        <v>130</v>
      </c>
      <c r="D4541" s="6" t="str">
        <f t="shared" si="70"/>
        <v>Yes</v>
      </c>
    </row>
    <row r="4542" spans="1:4" x14ac:dyDescent="0.3">
      <c r="A4542" s="3" t="s">
        <v>36</v>
      </c>
      <c r="B4542" s="50">
        <v>0.3</v>
      </c>
      <c r="C4542" s="7">
        <v>157</v>
      </c>
      <c r="D4542" s="6" t="str">
        <f t="shared" si="70"/>
        <v>Yes</v>
      </c>
    </row>
    <row r="4543" spans="1:4" x14ac:dyDescent="0.3">
      <c r="A4543" s="3" t="s">
        <v>37</v>
      </c>
      <c r="B4543" s="50">
        <v>2.5</v>
      </c>
      <c r="C4543" s="7">
        <v>0</v>
      </c>
      <c r="D4543" s="6" t="str">
        <f t="shared" si="70"/>
        <v>No</v>
      </c>
    </row>
    <row r="4544" spans="1:4" x14ac:dyDescent="0.3">
      <c r="A4544" s="3" t="s">
        <v>37</v>
      </c>
      <c r="B4544" s="50">
        <v>3.3</v>
      </c>
      <c r="C4544" s="7">
        <v>329</v>
      </c>
      <c r="D4544" s="6" t="str">
        <f t="shared" si="70"/>
        <v>Yes</v>
      </c>
    </row>
    <row r="4545" spans="1:4" x14ac:dyDescent="0.3">
      <c r="A4545" s="3" t="s">
        <v>36</v>
      </c>
      <c r="B4545" s="50">
        <v>2.9</v>
      </c>
      <c r="C4545" s="7">
        <v>0</v>
      </c>
      <c r="D4545" s="6" t="str">
        <f t="shared" si="70"/>
        <v>No</v>
      </c>
    </row>
    <row r="4546" spans="1:4" x14ac:dyDescent="0.3">
      <c r="A4546" s="3" t="s">
        <v>36</v>
      </c>
      <c r="B4546" s="50">
        <v>0.8</v>
      </c>
      <c r="C4546" s="7">
        <v>0</v>
      </c>
      <c r="D4546" s="6" t="str">
        <f t="shared" si="70"/>
        <v>No</v>
      </c>
    </row>
    <row r="4547" spans="1:4" x14ac:dyDescent="0.3">
      <c r="A4547" s="3" t="s">
        <v>37</v>
      </c>
      <c r="B4547" s="50">
        <v>3.4</v>
      </c>
      <c r="C4547" s="7">
        <v>0</v>
      </c>
      <c r="D4547" s="6" t="str">
        <f t="shared" ref="D4547:D4610" si="71">IF(C4547=0,"No","Yes")</f>
        <v>No</v>
      </c>
    </row>
    <row r="4548" spans="1:4" x14ac:dyDescent="0.3">
      <c r="A4548" s="3" t="s">
        <v>36</v>
      </c>
      <c r="B4548" s="50">
        <v>1.5</v>
      </c>
      <c r="C4548" s="7">
        <v>0</v>
      </c>
      <c r="D4548" s="6" t="str">
        <f t="shared" si="71"/>
        <v>No</v>
      </c>
    </row>
    <row r="4549" spans="1:4" x14ac:dyDescent="0.3">
      <c r="A4549" s="3" t="s">
        <v>36</v>
      </c>
      <c r="B4549" s="50">
        <v>1.3</v>
      </c>
      <c r="C4549" s="7">
        <v>0</v>
      </c>
      <c r="D4549" s="6" t="str">
        <f t="shared" si="71"/>
        <v>No</v>
      </c>
    </row>
    <row r="4550" spans="1:4" x14ac:dyDescent="0.3">
      <c r="A4550" s="3" t="s">
        <v>36</v>
      </c>
      <c r="B4550" s="50">
        <v>2.5</v>
      </c>
      <c r="C4550" s="7">
        <v>184</v>
      </c>
      <c r="D4550" s="6" t="str">
        <f t="shared" si="71"/>
        <v>Yes</v>
      </c>
    </row>
    <row r="4551" spans="1:4" x14ac:dyDescent="0.3">
      <c r="A4551" s="3" t="s">
        <v>36</v>
      </c>
      <c r="B4551" s="50">
        <v>2</v>
      </c>
      <c r="C4551" s="7">
        <v>0</v>
      </c>
      <c r="D4551" s="6" t="str">
        <f t="shared" si="71"/>
        <v>No</v>
      </c>
    </row>
    <row r="4552" spans="1:4" x14ac:dyDescent="0.3">
      <c r="A4552" s="3" t="s">
        <v>36</v>
      </c>
      <c r="B4552" s="50">
        <v>1.1000000000000001</v>
      </c>
      <c r="C4552" s="7">
        <v>0</v>
      </c>
      <c r="D4552" s="6" t="str">
        <f t="shared" si="71"/>
        <v>No</v>
      </c>
    </row>
    <row r="4553" spans="1:4" x14ac:dyDescent="0.3">
      <c r="A4553" s="3" t="s">
        <v>36</v>
      </c>
      <c r="B4553" s="50">
        <v>2</v>
      </c>
      <c r="C4553" s="7">
        <v>382</v>
      </c>
      <c r="D4553" s="6" t="str">
        <f t="shared" si="71"/>
        <v>Yes</v>
      </c>
    </row>
    <row r="4554" spans="1:4" x14ac:dyDescent="0.3">
      <c r="A4554" s="3" t="s">
        <v>36</v>
      </c>
      <c r="B4554" s="50">
        <v>1.5</v>
      </c>
      <c r="C4554" s="7">
        <v>0</v>
      </c>
      <c r="D4554" s="6" t="str">
        <f t="shared" si="71"/>
        <v>No</v>
      </c>
    </row>
    <row r="4555" spans="1:4" x14ac:dyDescent="0.3">
      <c r="A4555" s="3" t="s">
        <v>36</v>
      </c>
      <c r="B4555" s="50">
        <v>1.8</v>
      </c>
      <c r="C4555" s="7">
        <v>0</v>
      </c>
      <c r="D4555" s="6" t="str">
        <f t="shared" si="71"/>
        <v>No</v>
      </c>
    </row>
    <row r="4556" spans="1:4" x14ac:dyDescent="0.3">
      <c r="A4556" s="3" t="s">
        <v>36</v>
      </c>
      <c r="B4556" s="50">
        <v>1.3</v>
      </c>
      <c r="C4556" s="7">
        <v>287</v>
      </c>
      <c r="D4556" s="6" t="str">
        <f t="shared" si="71"/>
        <v>Yes</v>
      </c>
    </row>
    <row r="4557" spans="1:4" x14ac:dyDescent="0.3">
      <c r="A4557" s="3" t="s">
        <v>36</v>
      </c>
      <c r="B4557" s="50">
        <v>0.9</v>
      </c>
      <c r="C4557" s="7">
        <v>110</v>
      </c>
      <c r="D4557" s="6" t="str">
        <f t="shared" si="71"/>
        <v>Yes</v>
      </c>
    </row>
    <row r="4558" spans="1:4" x14ac:dyDescent="0.3">
      <c r="A4558" s="3" t="s">
        <v>36</v>
      </c>
      <c r="B4558" s="50">
        <v>2.5</v>
      </c>
      <c r="C4558" s="7">
        <v>0</v>
      </c>
      <c r="D4558" s="6" t="str">
        <f t="shared" si="71"/>
        <v>No</v>
      </c>
    </row>
    <row r="4559" spans="1:4" x14ac:dyDescent="0.3">
      <c r="A4559" s="3" t="s">
        <v>36</v>
      </c>
      <c r="B4559" s="50">
        <v>0.9</v>
      </c>
      <c r="C4559" s="7">
        <v>119</v>
      </c>
      <c r="D4559" s="6" t="str">
        <f t="shared" si="71"/>
        <v>Yes</v>
      </c>
    </row>
    <row r="4560" spans="1:4" x14ac:dyDescent="0.3">
      <c r="A4560" s="3" t="s">
        <v>36</v>
      </c>
      <c r="B4560" s="50">
        <v>4.3</v>
      </c>
      <c r="C4560" s="7">
        <v>0</v>
      </c>
      <c r="D4560" s="6" t="str">
        <f t="shared" si="71"/>
        <v>No</v>
      </c>
    </row>
    <row r="4561" spans="1:4" x14ac:dyDescent="0.3">
      <c r="A4561" s="3" t="s">
        <v>37</v>
      </c>
      <c r="B4561" s="50">
        <v>3</v>
      </c>
      <c r="C4561" s="7">
        <v>0</v>
      </c>
      <c r="D4561" s="6" t="str">
        <f t="shared" si="71"/>
        <v>No</v>
      </c>
    </row>
    <row r="4562" spans="1:4" x14ac:dyDescent="0.3">
      <c r="A4562" s="3" t="s">
        <v>36</v>
      </c>
      <c r="B4562" s="50">
        <v>1.1000000000000001</v>
      </c>
      <c r="C4562" s="7">
        <v>0</v>
      </c>
      <c r="D4562" s="6" t="str">
        <f t="shared" si="71"/>
        <v>No</v>
      </c>
    </row>
    <row r="4563" spans="1:4" x14ac:dyDescent="0.3">
      <c r="A4563" s="3" t="s">
        <v>36</v>
      </c>
      <c r="B4563" s="50">
        <v>1</v>
      </c>
      <c r="C4563" s="7">
        <v>0</v>
      </c>
      <c r="D4563" s="6" t="str">
        <f t="shared" si="71"/>
        <v>No</v>
      </c>
    </row>
    <row r="4564" spans="1:4" x14ac:dyDescent="0.3">
      <c r="A4564" s="3" t="s">
        <v>36</v>
      </c>
      <c r="B4564" s="50">
        <v>0.8</v>
      </c>
      <c r="C4564" s="7">
        <v>0</v>
      </c>
      <c r="D4564" s="6" t="str">
        <f t="shared" si="71"/>
        <v>No</v>
      </c>
    </row>
    <row r="4565" spans="1:4" x14ac:dyDescent="0.3">
      <c r="A4565" s="3" t="s">
        <v>36</v>
      </c>
      <c r="B4565" s="50">
        <v>2.5</v>
      </c>
      <c r="C4565" s="7">
        <v>0</v>
      </c>
      <c r="D4565" s="6" t="str">
        <f t="shared" si="71"/>
        <v>No</v>
      </c>
    </row>
    <row r="4566" spans="1:4" x14ac:dyDescent="0.3">
      <c r="A4566" s="3" t="s">
        <v>36</v>
      </c>
      <c r="B4566" s="50">
        <v>1.8</v>
      </c>
      <c r="C4566" s="7">
        <v>0</v>
      </c>
      <c r="D4566" s="6" t="str">
        <f t="shared" si="71"/>
        <v>No</v>
      </c>
    </row>
    <row r="4567" spans="1:4" x14ac:dyDescent="0.3">
      <c r="A4567" s="3" t="s">
        <v>36</v>
      </c>
      <c r="B4567" s="50">
        <v>0.4</v>
      </c>
      <c r="C4567" s="7">
        <v>89</v>
      </c>
      <c r="D4567" s="6" t="str">
        <f t="shared" si="71"/>
        <v>Yes</v>
      </c>
    </row>
    <row r="4568" spans="1:4" x14ac:dyDescent="0.3">
      <c r="A4568" s="3" t="s">
        <v>36</v>
      </c>
      <c r="B4568" s="50">
        <v>4.5</v>
      </c>
      <c r="C4568" s="7">
        <v>0</v>
      </c>
      <c r="D4568" s="6" t="str">
        <f t="shared" si="71"/>
        <v>No</v>
      </c>
    </row>
    <row r="4569" spans="1:4" x14ac:dyDescent="0.3">
      <c r="A4569" s="3" t="s">
        <v>36</v>
      </c>
      <c r="B4569" s="50">
        <v>1.3</v>
      </c>
      <c r="C4569" s="7">
        <v>0</v>
      </c>
      <c r="D4569" s="6" t="str">
        <f t="shared" si="71"/>
        <v>No</v>
      </c>
    </row>
    <row r="4570" spans="1:4" x14ac:dyDescent="0.3">
      <c r="A4570" s="3" t="s">
        <v>36</v>
      </c>
      <c r="B4570" s="50">
        <v>3.3</v>
      </c>
      <c r="C4570" s="7">
        <v>0</v>
      </c>
      <c r="D4570" s="6" t="str">
        <f t="shared" si="71"/>
        <v>No</v>
      </c>
    </row>
    <row r="4571" spans="1:4" x14ac:dyDescent="0.3">
      <c r="A4571" s="3" t="s">
        <v>36</v>
      </c>
      <c r="B4571" s="50">
        <v>0.2</v>
      </c>
      <c r="C4571" s="7">
        <v>0</v>
      </c>
      <c r="D4571" s="6" t="str">
        <f t="shared" si="71"/>
        <v>No</v>
      </c>
    </row>
    <row r="4572" spans="1:4" x14ac:dyDescent="0.3">
      <c r="A4572" s="3" t="s">
        <v>36</v>
      </c>
      <c r="B4572" s="50">
        <v>1.5</v>
      </c>
      <c r="C4572" s="7">
        <v>0</v>
      </c>
      <c r="D4572" s="6" t="str">
        <f t="shared" si="71"/>
        <v>No</v>
      </c>
    </row>
    <row r="4573" spans="1:4" x14ac:dyDescent="0.3">
      <c r="A4573" s="3" t="s">
        <v>36</v>
      </c>
      <c r="B4573" s="50">
        <v>0.2</v>
      </c>
      <c r="C4573" s="7">
        <v>137</v>
      </c>
      <c r="D4573" s="6" t="str">
        <f t="shared" si="71"/>
        <v>Yes</v>
      </c>
    </row>
    <row r="4574" spans="1:4" x14ac:dyDescent="0.3">
      <c r="A4574" s="3" t="s">
        <v>36</v>
      </c>
      <c r="B4574" s="50">
        <v>0.5</v>
      </c>
      <c r="C4574" s="7">
        <v>86</v>
      </c>
      <c r="D4574" s="6" t="str">
        <f t="shared" si="71"/>
        <v>Yes</v>
      </c>
    </row>
    <row r="4575" spans="1:4" x14ac:dyDescent="0.3">
      <c r="A4575" s="3" t="s">
        <v>37</v>
      </c>
      <c r="B4575" s="50">
        <v>4.4000000000000004</v>
      </c>
      <c r="C4575" s="7">
        <v>0</v>
      </c>
      <c r="D4575" s="6" t="str">
        <f t="shared" si="71"/>
        <v>No</v>
      </c>
    </row>
    <row r="4576" spans="1:4" x14ac:dyDescent="0.3">
      <c r="A4576" s="3" t="s">
        <v>36</v>
      </c>
      <c r="B4576" s="50">
        <v>6.7</v>
      </c>
      <c r="C4576" s="7">
        <v>0</v>
      </c>
      <c r="D4576" s="6" t="str">
        <f t="shared" si="71"/>
        <v>No</v>
      </c>
    </row>
    <row r="4577" spans="1:4" x14ac:dyDescent="0.3">
      <c r="A4577" s="3" t="s">
        <v>36</v>
      </c>
      <c r="B4577" s="50">
        <v>0.4</v>
      </c>
      <c r="C4577" s="7">
        <v>0</v>
      </c>
      <c r="D4577" s="6" t="str">
        <f t="shared" si="71"/>
        <v>No</v>
      </c>
    </row>
    <row r="4578" spans="1:4" x14ac:dyDescent="0.3">
      <c r="A4578" s="3" t="s">
        <v>36</v>
      </c>
      <c r="B4578" s="50">
        <v>0.2</v>
      </c>
      <c r="C4578" s="7">
        <v>0</v>
      </c>
      <c r="D4578" s="6" t="str">
        <f t="shared" si="71"/>
        <v>No</v>
      </c>
    </row>
    <row r="4579" spans="1:4" x14ac:dyDescent="0.3">
      <c r="A4579" s="3" t="s">
        <v>36</v>
      </c>
      <c r="B4579" s="50">
        <v>0.1</v>
      </c>
      <c r="C4579" s="7">
        <v>0</v>
      </c>
      <c r="D4579" s="6" t="str">
        <f t="shared" si="71"/>
        <v>No</v>
      </c>
    </row>
    <row r="4580" spans="1:4" x14ac:dyDescent="0.3">
      <c r="A4580" s="3" t="s">
        <v>36</v>
      </c>
      <c r="B4580" s="50">
        <v>5.4</v>
      </c>
      <c r="C4580" s="7">
        <v>212</v>
      </c>
      <c r="D4580" s="6" t="str">
        <f t="shared" si="71"/>
        <v>Yes</v>
      </c>
    </row>
    <row r="4581" spans="1:4" x14ac:dyDescent="0.3">
      <c r="A4581" s="3" t="s">
        <v>36</v>
      </c>
      <c r="B4581" s="50">
        <v>0.2</v>
      </c>
      <c r="C4581" s="7">
        <v>0</v>
      </c>
      <c r="D4581" s="6" t="str">
        <f t="shared" si="71"/>
        <v>No</v>
      </c>
    </row>
    <row r="4582" spans="1:4" x14ac:dyDescent="0.3">
      <c r="A4582" s="3" t="s">
        <v>36</v>
      </c>
      <c r="B4582" s="50">
        <v>1.5</v>
      </c>
      <c r="C4582" s="7">
        <v>0</v>
      </c>
      <c r="D4582" s="6" t="str">
        <f t="shared" si="71"/>
        <v>No</v>
      </c>
    </row>
    <row r="4583" spans="1:4" x14ac:dyDescent="0.3">
      <c r="A4583" s="3" t="s">
        <v>36</v>
      </c>
      <c r="B4583" s="50">
        <v>3.3</v>
      </c>
      <c r="C4583" s="7">
        <v>303</v>
      </c>
      <c r="D4583" s="6" t="str">
        <f t="shared" si="71"/>
        <v>Yes</v>
      </c>
    </row>
    <row r="4584" spans="1:4" x14ac:dyDescent="0.3">
      <c r="A4584" s="3" t="s">
        <v>36</v>
      </c>
      <c r="B4584" s="50">
        <v>0</v>
      </c>
      <c r="C4584" s="7">
        <v>0</v>
      </c>
      <c r="D4584" s="6" t="str">
        <f t="shared" si="71"/>
        <v>No</v>
      </c>
    </row>
    <row r="4585" spans="1:4" x14ac:dyDescent="0.3">
      <c r="A4585" s="3" t="s">
        <v>36</v>
      </c>
      <c r="B4585" s="50">
        <v>4.3</v>
      </c>
      <c r="C4585" s="7">
        <v>385</v>
      </c>
      <c r="D4585" s="6" t="str">
        <f t="shared" si="71"/>
        <v>Yes</v>
      </c>
    </row>
    <row r="4586" spans="1:4" x14ac:dyDescent="0.3">
      <c r="A4586" s="3" t="s">
        <v>36</v>
      </c>
      <c r="B4586" s="50">
        <v>1.9</v>
      </c>
      <c r="C4586" s="7">
        <v>0</v>
      </c>
      <c r="D4586" s="6" t="str">
        <f t="shared" si="71"/>
        <v>No</v>
      </c>
    </row>
    <row r="4587" spans="1:4" x14ac:dyDescent="0.3">
      <c r="A4587" s="3" t="s">
        <v>36</v>
      </c>
      <c r="B4587" s="50">
        <v>4.5</v>
      </c>
      <c r="C4587" s="7">
        <v>415</v>
      </c>
      <c r="D4587" s="6" t="str">
        <f t="shared" si="71"/>
        <v>Yes</v>
      </c>
    </row>
    <row r="4588" spans="1:4" x14ac:dyDescent="0.3">
      <c r="A4588" s="3" t="s">
        <v>36</v>
      </c>
      <c r="B4588" s="50">
        <v>0.6</v>
      </c>
      <c r="C4588" s="7">
        <v>0</v>
      </c>
      <c r="D4588" s="6" t="str">
        <f t="shared" si="71"/>
        <v>No</v>
      </c>
    </row>
    <row r="4589" spans="1:4" x14ac:dyDescent="0.3">
      <c r="A4589" s="3" t="s">
        <v>36</v>
      </c>
      <c r="B4589" s="50">
        <v>1.5</v>
      </c>
      <c r="C4589" s="7">
        <v>0</v>
      </c>
      <c r="D4589" s="6" t="str">
        <f t="shared" si="71"/>
        <v>No</v>
      </c>
    </row>
    <row r="4590" spans="1:4" x14ac:dyDescent="0.3">
      <c r="A4590" s="3" t="s">
        <v>36</v>
      </c>
      <c r="B4590" s="50">
        <v>1.75</v>
      </c>
      <c r="C4590" s="7">
        <v>0</v>
      </c>
      <c r="D4590" s="6" t="str">
        <f t="shared" si="71"/>
        <v>No</v>
      </c>
    </row>
    <row r="4591" spans="1:4" x14ac:dyDescent="0.3">
      <c r="A4591" s="3" t="s">
        <v>36</v>
      </c>
      <c r="B4591" s="50">
        <v>0.4</v>
      </c>
      <c r="C4591" s="7">
        <v>0</v>
      </c>
      <c r="D4591" s="6" t="str">
        <f t="shared" si="71"/>
        <v>No</v>
      </c>
    </row>
    <row r="4592" spans="1:4" x14ac:dyDescent="0.3">
      <c r="A4592" s="3" t="s">
        <v>36</v>
      </c>
      <c r="B4592" s="50">
        <v>2</v>
      </c>
      <c r="C4592" s="7">
        <v>0</v>
      </c>
      <c r="D4592" s="6" t="str">
        <f t="shared" si="71"/>
        <v>No</v>
      </c>
    </row>
    <row r="4593" spans="1:4" x14ac:dyDescent="0.3">
      <c r="A4593" s="3" t="s">
        <v>36</v>
      </c>
      <c r="B4593" s="50">
        <v>0.8</v>
      </c>
      <c r="C4593" s="7">
        <v>0</v>
      </c>
      <c r="D4593" s="6" t="str">
        <f t="shared" si="71"/>
        <v>No</v>
      </c>
    </row>
    <row r="4594" spans="1:4" x14ac:dyDescent="0.3">
      <c r="A4594" s="3" t="s">
        <v>36</v>
      </c>
      <c r="B4594" s="50">
        <v>1.8</v>
      </c>
      <c r="C4594" s="7">
        <v>0</v>
      </c>
      <c r="D4594" s="6" t="str">
        <f t="shared" si="71"/>
        <v>No</v>
      </c>
    </row>
    <row r="4595" spans="1:4" x14ac:dyDescent="0.3">
      <c r="A4595" s="3" t="s">
        <v>36</v>
      </c>
      <c r="B4595" s="50">
        <v>0.3</v>
      </c>
      <c r="C4595" s="7">
        <v>0</v>
      </c>
      <c r="D4595" s="6" t="str">
        <f t="shared" si="71"/>
        <v>No</v>
      </c>
    </row>
    <row r="4596" spans="1:4" x14ac:dyDescent="0.3">
      <c r="A4596" s="3" t="s">
        <v>36</v>
      </c>
      <c r="B4596" s="50">
        <v>2</v>
      </c>
      <c r="C4596" s="7">
        <v>84</v>
      </c>
      <c r="D4596" s="6" t="str">
        <f t="shared" si="71"/>
        <v>Yes</v>
      </c>
    </row>
    <row r="4597" spans="1:4" x14ac:dyDescent="0.3">
      <c r="A4597" s="3" t="s">
        <v>36</v>
      </c>
      <c r="B4597" s="50">
        <v>0.5</v>
      </c>
      <c r="C4597" s="7">
        <v>0</v>
      </c>
      <c r="D4597" s="6" t="str">
        <f t="shared" si="71"/>
        <v>No</v>
      </c>
    </row>
    <row r="4598" spans="1:4" x14ac:dyDescent="0.3">
      <c r="A4598" s="3" t="s">
        <v>36</v>
      </c>
      <c r="B4598" s="50">
        <v>0.3</v>
      </c>
      <c r="C4598" s="7">
        <v>0</v>
      </c>
      <c r="D4598" s="6" t="str">
        <f t="shared" si="71"/>
        <v>No</v>
      </c>
    </row>
    <row r="4599" spans="1:4" x14ac:dyDescent="0.3">
      <c r="A4599" s="3" t="s">
        <v>36</v>
      </c>
      <c r="B4599" s="50">
        <v>1.8</v>
      </c>
      <c r="C4599" s="7">
        <v>0</v>
      </c>
      <c r="D4599" s="6" t="str">
        <f t="shared" si="71"/>
        <v>No</v>
      </c>
    </row>
    <row r="4600" spans="1:4" x14ac:dyDescent="0.3">
      <c r="A4600" s="3" t="s">
        <v>36</v>
      </c>
      <c r="B4600" s="50">
        <v>1.5</v>
      </c>
      <c r="C4600" s="7">
        <v>0</v>
      </c>
      <c r="D4600" s="6" t="str">
        <f t="shared" si="71"/>
        <v>No</v>
      </c>
    </row>
    <row r="4601" spans="1:4" x14ac:dyDescent="0.3">
      <c r="A4601" s="3" t="s">
        <v>36</v>
      </c>
      <c r="B4601" s="50">
        <v>2.1</v>
      </c>
      <c r="C4601" s="7">
        <v>0</v>
      </c>
      <c r="D4601" s="6" t="str">
        <f t="shared" si="71"/>
        <v>No</v>
      </c>
    </row>
    <row r="4602" spans="1:4" x14ac:dyDescent="0.3">
      <c r="A4602" s="3" t="s">
        <v>36</v>
      </c>
      <c r="B4602" s="50">
        <v>0.8</v>
      </c>
      <c r="C4602" s="7">
        <v>0</v>
      </c>
      <c r="D4602" s="6" t="str">
        <f t="shared" si="71"/>
        <v>No</v>
      </c>
    </row>
    <row r="4603" spans="1:4" x14ac:dyDescent="0.3">
      <c r="A4603" s="3" t="s">
        <v>37</v>
      </c>
      <c r="B4603" s="50">
        <v>4.0999999999999996</v>
      </c>
      <c r="C4603" s="7">
        <v>209</v>
      </c>
      <c r="D4603" s="6" t="str">
        <f t="shared" si="71"/>
        <v>Yes</v>
      </c>
    </row>
    <row r="4604" spans="1:4" x14ac:dyDescent="0.3">
      <c r="A4604" s="3" t="s">
        <v>36</v>
      </c>
      <c r="B4604" s="50">
        <v>4.3</v>
      </c>
      <c r="C4604" s="7">
        <v>0</v>
      </c>
      <c r="D4604" s="6" t="str">
        <f t="shared" si="71"/>
        <v>No</v>
      </c>
    </row>
    <row r="4605" spans="1:4" x14ac:dyDescent="0.3">
      <c r="A4605" s="3" t="s">
        <v>37</v>
      </c>
      <c r="B4605" s="50">
        <v>4.0999999999999996</v>
      </c>
      <c r="C4605" s="7">
        <v>0</v>
      </c>
      <c r="D4605" s="6" t="str">
        <f t="shared" si="71"/>
        <v>No</v>
      </c>
    </row>
    <row r="4606" spans="1:4" x14ac:dyDescent="0.3">
      <c r="A4606" s="3" t="s">
        <v>36</v>
      </c>
      <c r="B4606" s="50">
        <v>0.2</v>
      </c>
      <c r="C4606" s="7">
        <v>0</v>
      </c>
      <c r="D4606" s="6" t="str">
        <f t="shared" si="71"/>
        <v>No</v>
      </c>
    </row>
    <row r="4607" spans="1:4" x14ac:dyDescent="0.3">
      <c r="A4607" s="3" t="s">
        <v>36</v>
      </c>
      <c r="B4607" s="50">
        <v>3.3</v>
      </c>
      <c r="C4607" s="7">
        <v>204</v>
      </c>
      <c r="D4607" s="6" t="str">
        <f t="shared" si="71"/>
        <v>Yes</v>
      </c>
    </row>
    <row r="4608" spans="1:4" x14ac:dyDescent="0.3">
      <c r="A4608" s="3" t="s">
        <v>36</v>
      </c>
      <c r="B4608" s="50">
        <v>0.8</v>
      </c>
      <c r="C4608" s="7">
        <v>0</v>
      </c>
      <c r="D4608" s="6" t="str">
        <f t="shared" si="71"/>
        <v>No</v>
      </c>
    </row>
    <row r="4609" spans="1:4" x14ac:dyDescent="0.3">
      <c r="A4609" s="3" t="s">
        <v>36</v>
      </c>
      <c r="B4609" s="50">
        <v>1</v>
      </c>
      <c r="C4609" s="7">
        <v>0</v>
      </c>
      <c r="D4609" s="6" t="str">
        <f t="shared" si="71"/>
        <v>No</v>
      </c>
    </row>
    <row r="4610" spans="1:4" x14ac:dyDescent="0.3">
      <c r="A4610" s="3" t="s">
        <v>36</v>
      </c>
      <c r="B4610" s="50">
        <v>0.4</v>
      </c>
      <c r="C4610" s="7">
        <v>94</v>
      </c>
      <c r="D4610" s="6" t="str">
        <f t="shared" si="71"/>
        <v>Yes</v>
      </c>
    </row>
    <row r="4611" spans="1:4" x14ac:dyDescent="0.3">
      <c r="A4611" s="3" t="s">
        <v>37</v>
      </c>
      <c r="B4611" s="50">
        <v>5.6</v>
      </c>
      <c r="C4611" s="7">
        <v>428</v>
      </c>
      <c r="D4611" s="6" t="str">
        <f t="shared" ref="D4611:D4674" si="72">IF(C4611=0,"No","Yes")</f>
        <v>Yes</v>
      </c>
    </row>
    <row r="4612" spans="1:4" x14ac:dyDescent="0.3">
      <c r="A4612" s="3" t="s">
        <v>36</v>
      </c>
      <c r="B4612" s="50">
        <v>1</v>
      </c>
      <c r="C4612" s="7">
        <v>0</v>
      </c>
      <c r="D4612" s="6" t="str">
        <f t="shared" si="72"/>
        <v>No</v>
      </c>
    </row>
    <row r="4613" spans="1:4" x14ac:dyDescent="0.3">
      <c r="A4613" s="3" t="s">
        <v>36</v>
      </c>
      <c r="B4613" s="50">
        <v>4.33</v>
      </c>
      <c r="C4613" s="7">
        <v>0</v>
      </c>
      <c r="D4613" s="6" t="str">
        <f t="shared" si="72"/>
        <v>No</v>
      </c>
    </row>
    <row r="4614" spans="1:4" x14ac:dyDescent="0.3">
      <c r="A4614" s="3" t="s">
        <v>36</v>
      </c>
      <c r="B4614" s="50">
        <v>4.5</v>
      </c>
      <c r="C4614" s="7">
        <v>246</v>
      </c>
      <c r="D4614" s="6" t="str">
        <f t="shared" si="72"/>
        <v>Yes</v>
      </c>
    </row>
    <row r="4615" spans="1:4" x14ac:dyDescent="0.3">
      <c r="A4615" s="3" t="s">
        <v>36</v>
      </c>
      <c r="B4615" s="50">
        <v>1.75</v>
      </c>
      <c r="C4615" s="7">
        <v>0</v>
      </c>
      <c r="D4615" s="6" t="str">
        <f t="shared" si="72"/>
        <v>No</v>
      </c>
    </row>
    <row r="4616" spans="1:4" x14ac:dyDescent="0.3">
      <c r="A4616" s="3" t="s">
        <v>36</v>
      </c>
      <c r="B4616" s="50">
        <v>0.4</v>
      </c>
      <c r="C4616" s="7">
        <v>87</v>
      </c>
      <c r="D4616" s="6" t="str">
        <f t="shared" si="72"/>
        <v>Yes</v>
      </c>
    </row>
    <row r="4617" spans="1:4" x14ac:dyDescent="0.3">
      <c r="A4617" s="3" t="s">
        <v>36</v>
      </c>
      <c r="B4617" s="50">
        <v>2.9</v>
      </c>
      <c r="C4617" s="7">
        <v>0</v>
      </c>
      <c r="D4617" s="6" t="str">
        <f t="shared" si="72"/>
        <v>No</v>
      </c>
    </row>
    <row r="4618" spans="1:4" x14ac:dyDescent="0.3">
      <c r="A4618" s="3" t="s">
        <v>37</v>
      </c>
      <c r="B4618" s="50">
        <v>3.4</v>
      </c>
      <c r="C4618" s="7">
        <v>0</v>
      </c>
      <c r="D4618" s="6" t="str">
        <f t="shared" si="72"/>
        <v>No</v>
      </c>
    </row>
    <row r="4619" spans="1:4" x14ac:dyDescent="0.3">
      <c r="A4619" s="3" t="s">
        <v>36</v>
      </c>
      <c r="B4619" s="50">
        <v>0.4</v>
      </c>
      <c r="C4619" s="7">
        <v>0</v>
      </c>
      <c r="D4619" s="6" t="str">
        <f t="shared" si="72"/>
        <v>No</v>
      </c>
    </row>
    <row r="4620" spans="1:4" x14ac:dyDescent="0.3">
      <c r="A4620" s="3" t="s">
        <v>36</v>
      </c>
      <c r="B4620" s="50">
        <v>1.5</v>
      </c>
      <c r="C4620" s="7">
        <v>0</v>
      </c>
      <c r="D4620" s="6" t="str">
        <f t="shared" si="72"/>
        <v>No</v>
      </c>
    </row>
    <row r="4621" spans="1:4" x14ac:dyDescent="0.3">
      <c r="A4621" s="3" t="s">
        <v>36</v>
      </c>
      <c r="B4621" s="50">
        <v>0.3</v>
      </c>
      <c r="C4621" s="7">
        <v>88</v>
      </c>
      <c r="D4621" s="6" t="str">
        <f t="shared" si="72"/>
        <v>Yes</v>
      </c>
    </row>
    <row r="4622" spans="1:4" x14ac:dyDescent="0.3">
      <c r="A4622" s="3" t="s">
        <v>37</v>
      </c>
      <c r="B4622" s="50">
        <v>3.7</v>
      </c>
      <c r="C4622" s="7">
        <v>0</v>
      </c>
      <c r="D4622" s="6" t="str">
        <f t="shared" si="72"/>
        <v>No</v>
      </c>
    </row>
    <row r="4623" spans="1:4" x14ac:dyDescent="0.3">
      <c r="A4623" s="3" t="s">
        <v>36</v>
      </c>
      <c r="B4623" s="50">
        <v>2.1</v>
      </c>
      <c r="C4623" s="7">
        <v>0</v>
      </c>
      <c r="D4623" s="6" t="str">
        <f t="shared" si="72"/>
        <v>No</v>
      </c>
    </row>
    <row r="4624" spans="1:4" x14ac:dyDescent="0.3">
      <c r="A4624" s="3" t="s">
        <v>36</v>
      </c>
      <c r="B4624" s="50">
        <v>1.7</v>
      </c>
      <c r="C4624" s="7">
        <v>0</v>
      </c>
      <c r="D4624" s="6" t="str">
        <f t="shared" si="72"/>
        <v>No</v>
      </c>
    </row>
    <row r="4625" spans="1:4" x14ac:dyDescent="0.3">
      <c r="A4625" s="3" t="s">
        <v>36</v>
      </c>
      <c r="B4625" s="50">
        <v>1.8</v>
      </c>
      <c r="C4625" s="7">
        <v>0</v>
      </c>
      <c r="D4625" s="6" t="str">
        <f t="shared" si="72"/>
        <v>No</v>
      </c>
    </row>
    <row r="4626" spans="1:4" x14ac:dyDescent="0.3">
      <c r="A4626" s="3" t="s">
        <v>36</v>
      </c>
      <c r="B4626" s="50">
        <v>1.5</v>
      </c>
      <c r="C4626" s="7">
        <v>0</v>
      </c>
      <c r="D4626" s="6" t="str">
        <f t="shared" si="72"/>
        <v>No</v>
      </c>
    </row>
    <row r="4627" spans="1:4" x14ac:dyDescent="0.3">
      <c r="A4627" s="3" t="s">
        <v>37</v>
      </c>
      <c r="B4627" s="50">
        <v>2.2000000000000002</v>
      </c>
      <c r="C4627" s="7">
        <v>612</v>
      </c>
      <c r="D4627" s="6" t="str">
        <f t="shared" si="72"/>
        <v>Yes</v>
      </c>
    </row>
    <row r="4628" spans="1:4" x14ac:dyDescent="0.3">
      <c r="A4628" s="3" t="s">
        <v>36</v>
      </c>
      <c r="B4628" s="50">
        <v>2.2000000000000002</v>
      </c>
      <c r="C4628" s="7">
        <v>0</v>
      </c>
      <c r="D4628" s="6" t="str">
        <f t="shared" si="72"/>
        <v>No</v>
      </c>
    </row>
    <row r="4629" spans="1:4" x14ac:dyDescent="0.3">
      <c r="A4629" s="3" t="s">
        <v>36</v>
      </c>
      <c r="B4629" s="50">
        <v>0.6</v>
      </c>
      <c r="C4629" s="7">
        <v>0</v>
      </c>
      <c r="D4629" s="6" t="str">
        <f t="shared" si="72"/>
        <v>No</v>
      </c>
    </row>
    <row r="4630" spans="1:4" x14ac:dyDescent="0.3">
      <c r="A4630" s="3" t="s">
        <v>36</v>
      </c>
      <c r="B4630" s="50">
        <v>0</v>
      </c>
      <c r="C4630" s="7">
        <v>249</v>
      </c>
      <c r="D4630" s="6" t="str">
        <f t="shared" si="72"/>
        <v>Yes</v>
      </c>
    </row>
    <row r="4631" spans="1:4" x14ac:dyDescent="0.3">
      <c r="A4631" s="3" t="s">
        <v>36</v>
      </c>
      <c r="B4631" s="50">
        <v>1.8</v>
      </c>
      <c r="C4631" s="7">
        <v>0</v>
      </c>
      <c r="D4631" s="6" t="str">
        <f t="shared" si="72"/>
        <v>No</v>
      </c>
    </row>
    <row r="4632" spans="1:4" x14ac:dyDescent="0.3">
      <c r="A4632" s="3" t="s">
        <v>36</v>
      </c>
      <c r="B4632" s="50">
        <v>1.75</v>
      </c>
      <c r="C4632" s="7">
        <v>0</v>
      </c>
      <c r="D4632" s="6" t="str">
        <f t="shared" si="72"/>
        <v>No</v>
      </c>
    </row>
    <row r="4633" spans="1:4" x14ac:dyDescent="0.3">
      <c r="A4633" s="3" t="s">
        <v>36</v>
      </c>
      <c r="B4633" s="50">
        <v>1.8</v>
      </c>
      <c r="C4633" s="7">
        <v>78</v>
      </c>
      <c r="D4633" s="6" t="str">
        <f t="shared" si="72"/>
        <v>Yes</v>
      </c>
    </row>
    <row r="4634" spans="1:4" x14ac:dyDescent="0.3">
      <c r="A4634" s="3" t="s">
        <v>36</v>
      </c>
      <c r="B4634" s="50">
        <v>1.8</v>
      </c>
      <c r="C4634" s="7">
        <v>0</v>
      </c>
      <c r="D4634" s="6" t="str">
        <f t="shared" si="72"/>
        <v>No</v>
      </c>
    </row>
    <row r="4635" spans="1:4" x14ac:dyDescent="0.3">
      <c r="A4635" s="3" t="s">
        <v>37</v>
      </c>
      <c r="B4635" s="50">
        <v>5.3</v>
      </c>
      <c r="C4635" s="7">
        <v>0</v>
      </c>
      <c r="D4635" s="6" t="str">
        <f t="shared" si="72"/>
        <v>No</v>
      </c>
    </row>
    <row r="4636" spans="1:4" x14ac:dyDescent="0.3">
      <c r="A4636" s="3" t="s">
        <v>36</v>
      </c>
      <c r="B4636" s="50">
        <v>1.9</v>
      </c>
      <c r="C4636" s="7">
        <v>0</v>
      </c>
      <c r="D4636" s="6" t="str">
        <f t="shared" si="72"/>
        <v>No</v>
      </c>
    </row>
    <row r="4637" spans="1:4" x14ac:dyDescent="0.3">
      <c r="A4637" s="3" t="s">
        <v>36</v>
      </c>
      <c r="B4637" s="50">
        <v>0.2</v>
      </c>
      <c r="C4637" s="7">
        <v>0</v>
      </c>
      <c r="D4637" s="6" t="str">
        <f t="shared" si="72"/>
        <v>No</v>
      </c>
    </row>
    <row r="4638" spans="1:4" x14ac:dyDescent="0.3">
      <c r="A4638" s="3" t="s">
        <v>36</v>
      </c>
      <c r="B4638" s="50">
        <v>3.3</v>
      </c>
      <c r="C4638" s="7">
        <v>0</v>
      </c>
      <c r="D4638" s="6" t="str">
        <f t="shared" si="72"/>
        <v>No</v>
      </c>
    </row>
    <row r="4639" spans="1:4" x14ac:dyDescent="0.3">
      <c r="A4639" s="3" t="s">
        <v>36</v>
      </c>
      <c r="B4639" s="50">
        <v>1.5</v>
      </c>
      <c r="C4639" s="7">
        <v>276</v>
      </c>
      <c r="D4639" s="6" t="str">
        <f t="shared" si="72"/>
        <v>Yes</v>
      </c>
    </row>
    <row r="4640" spans="1:4" x14ac:dyDescent="0.3">
      <c r="A4640" s="3" t="s">
        <v>36</v>
      </c>
      <c r="B4640" s="50">
        <v>2.6</v>
      </c>
      <c r="C4640" s="7">
        <v>0</v>
      </c>
      <c r="D4640" s="6" t="str">
        <f t="shared" si="72"/>
        <v>No</v>
      </c>
    </row>
    <row r="4641" spans="1:4" x14ac:dyDescent="0.3">
      <c r="A4641" s="3" t="s">
        <v>36</v>
      </c>
      <c r="B4641" s="50">
        <v>1.7</v>
      </c>
      <c r="C4641" s="7">
        <v>0</v>
      </c>
      <c r="D4641" s="6" t="str">
        <f t="shared" si="72"/>
        <v>No</v>
      </c>
    </row>
    <row r="4642" spans="1:4" x14ac:dyDescent="0.3">
      <c r="A4642" s="3" t="s">
        <v>36</v>
      </c>
      <c r="B4642" s="50">
        <v>6.33</v>
      </c>
      <c r="C4642" s="7">
        <v>0</v>
      </c>
      <c r="D4642" s="6" t="str">
        <f t="shared" si="72"/>
        <v>No</v>
      </c>
    </row>
    <row r="4643" spans="1:4" x14ac:dyDescent="0.3">
      <c r="A4643" s="3" t="s">
        <v>37</v>
      </c>
      <c r="B4643" s="50">
        <v>5.3</v>
      </c>
      <c r="C4643" s="7">
        <v>0</v>
      </c>
      <c r="D4643" s="6" t="str">
        <f t="shared" si="72"/>
        <v>No</v>
      </c>
    </row>
    <row r="4644" spans="1:4" x14ac:dyDescent="0.3">
      <c r="A4644" s="3" t="s">
        <v>36</v>
      </c>
      <c r="B4644" s="50">
        <v>0.2</v>
      </c>
      <c r="C4644" s="7">
        <v>0</v>
      </c>
      <c r="D4644" s="6" t="str">
        <f t="shared" si="72"/>
        <v>No</v>
      </c>
    </row>
    <row r="4645" spans="1:4" x14ac:dyDescent="0.3">
      <c r="A4645" s="3" t="s">
        <v>37</v>
      </c>
      <c r="B4645" s="50">
        <v>3.1</v>
      </c>
      <c r="C4645" s="7">
        <v>0</v>
      </c>
      <c r="D4645" s="6" t="str">
        <f t="shared" si="72"/>
        <v>No</v>
      </c>
    </row>
    <row r="4646" spans="1:4" x14ac:dyDescent="0.3">
      <c r="A4646" s="3" t="s">
        <v>36</v>
      </c>
      <c r="B4646" s="50">
        <v>0.8</v>
      </c>
      <c r="C4646" s="7">
        <v>0</v>
      </c>
      <c r="D4646" s="6" t="str">
        <f t="shared" si="72"/>
        <v>No</v>
      </c>
    </row>
    <row r="4647" spans="1:4" x14ac:dyDescent="0.3">
      <c r="A4647" s="3" t="s">
        <v>36</v>
      </c>
      <c r="B4647" s="50">
        <v>1.75</v>
      </c>
      <c r="C4647" s="7">
        <v>89</v>
      </c>
      <c r="D4647" s="6" t="str">
        <f t="shared" si="72"/>
        <v>Yes</v>
      </c>
    </row>
    <row r="4648" spans="1:4" x14ac:dyDescent="0.3">
      <c r="A4648" s="3" t="s">
        <v>36</v>
      </c>
      <c r="B4648" s="50">
        <v>1.8</v>
      </c>
      <c r="C4648" s="7">
        <v>0</v>
      </c>
      <c r="D4648" s="6" t="str">
        <f t="shared" si="72"/>
        <v>No</v>
      </c>
    </row>
    <row r="4649" spans="1:4" x14ac:dyDescent="0.3">
      <c r="A4649" s="3" t="s">
        <v>36</v>
      </c>
      <c r="B4649" s="50">
        <v>2.2000000000000002</v>
      </c>
      <c r="C4649" s="7">
        <v>230</v>
      </c>
      <c r="D4649" s="6" t="str">
        <f t="shared" si="72"/>
        <v>Yes</v>
      </c>
    </row>
    <row r="4650" spans="1:4" x14ac:dyDescent="0.3">
      <c r="A4650" s="3" t="s">
        <v>36</v>
      </c>
      <c r="B4650" s="50">
        <v>7.2</v>
      </c>
      <c r="C4650" s="7">
        <v>0</v>
      </c>
      <c r="D4650" s="6" t="str">
        <f t="shared" si="72"/>
        <v>No</v>
      </c>
    </row>
    <row r="4651" spans="1:4" x14ac:dyDescent="0.3">
      <c r="A4651" s="3" t="s">
        <v>36</v>
      </c>
      <c r="B4651" s="50">
        <v>0.8</v>
      </c>
      <c r="C4651" s="7">
        <v>0</v>
      </c>
      <c r="D4651" s="6" t="str">
        <f t="shared" si="72"/>
        <v>No</v>
      </c>
    </row>
    <row r="4652" spans="1:4" x14ac:dyDescent="0.3">
      <c r="A4652" s="3" t="s">
        <v>36</v>
      </c>
      <c r="B4652" s="50">
        <v>2.2000000000000002</v>
      </c>
      <c r="C4652" s="7">
        <v>0</v>
      </c>
      <c r="D4652" s="6" t="str">
        <f t="shared" si="72"/>
        <v>No</v>
      </c>
    </row>
    <row r="4653" spans="1:4" x14ac:dyDescent="0.3">
      <c r="A4653" s="3" t="s">
        <v>36</v>
      </c>
      <c r="B4653" s="50">
        <v>2.5</v>
      </c>
      <c r="C4653" s="7">
        <v>0</v>
      </c>
      <c r="D4653" s="6" t="str">
        <f t="shared" si="72"/>
        <v>No</v>
      </c>
    </row>
    <row r="4654" spans="1:4" x14ac:dyDescent="0.3">
      <c r="A4654" s="3" t="s">
        <v>36</v>
      </c>
      <c r="B4654" s="50">
        <v>2.2000000000000002</v>
      </c>
      <c r="C4654" s="7">
        <v>240</v>
      </c>
      <c r="D4654" s="6" t="str">
        <f t="shared" si="72"/>
        <v>Yes</v>
      </c>
    </row>
    <row r="4655" spans="1:4" x14ac:dyDescent="0.3">
      <c r="A4655" s="3" t="s">
        <v>37</v>
      </c>
      <c r="B4655" s="50">
        <v>0.1</v>
      </c>
      <c r="C4655" s="7">
        <v>0</v>
      </c>
      <c r="D4655" s="6" t="str">
        <f t="shared" si="72"/>
        <v>No</v>
      </c>
    </row>
    <row r="4656" spans="1:4" x14ac:dyDescent="0.3">
      <c r="A4656" s="3" t="s">
        <v>36</v>
      </c>
      <c r="B4656" s="50">
        <v>1.5</v>
      </c>
      <c r="C4656" s="7">
        <v>131</v>
      </c>
      <c r="D4656" s="6" t="str">
        <f t="shared" si="72"/>
        <v>Yes</v>
      </c>
    </row>
    <row r="4657" spans="1:4" x14ac:dyDescent="0.3">
      <c r="A4657" s="3" t="s">
        <v>36</v>
      </c>
      <c r="B4657" s="50">
        <v>3.3</v>
      </c>
      <c r="C4657" s="7">
        <v>0</v>
      </c>
      <c r="D4657" s="6" t="str">
        <f t="shared" si="72"/>
        <v>No</v>
      </c>
    </row>
    <row r="4658" spans="1:4" x14ac:dyDescent="0.3">
      <c r="A4658" s="3" t="s">
        <v>36</v>
      </c>
      <c r="B4658" s="50">
        <v>0.1</v>
      </c>
      <c r="C4658" s="7">
        <v>0</v>
      </c>
      <c r="D4658" s="6" t="str">
        <f t="shared" si="72"/>
        <v>No</v>
      </c>
    </row>
    <row r="4659" spans="1:4" x14ac:dyDescent="0.3">
      <c r="A4659" s="3" t="s">
        <v>36</v>
      </c>
      <c r="B4659" s="50">
        <v>1.8</v>
      </c>
      <c r="C4659" s="7">
        <v>0</v>
      </c>
      <c r="D4659" s="6" t="str">
        <f t="shared" si="72"/>
        <v>No</v>
      </c>
    </row>
    <row r="4660" spans="1:4" x14ac:dyDescent="0.3">
      <c r="A4660" s="3" t="s">
        <v>36</v>
      </c>
      <c r="B4660" s="50">
        <v>0.1</v>
      </c>
      <c r="C4660" s="7">
        <v>0</v>
      </c>
      <c r="D4660" s="6" t="str">
        <f t="shared" si="72"/>
        <v>No</v>
      </c>
    </row>
    <row r="4661" spans="1:4" x14ac:dyDescent="0.3">
      <c r="A4661" s="3" t="s">
        <v>36</v>
      </c>
      <c r="B4661" s="50">
        <v>1.6</v>
      </c>
      <c r="C4661" s="7">
        <v>0</v>
      </c>
      <c r="D4661" s="6" t="str">
        <f t="shared" si="72"/>
        <v>No</v>
      </c>
    </row>
    <row r="4662" spans="1:4" x14ac:dyDescent="0.3">
      <c r="A4662" s="3" t="s">
        <v>36</v>
      </c>
      <c r="B4662" s="50">
        <v>0.9</v>
      </c>
      <c r="C4662" s="7">
        <v>140</v>
      </c>
      <c r="D4662" s="6" t="str">
        <f t="shared" si="72"/>
        <v>Yes</v>
      </c>
    </row>
    <row r="4663" spans="1:4" x14ac:dyDescent="0.3">
      <c r="A4663" s="3" t="s">
        <v>36</v>
      </c>
      <c r="B4663" s="50">
        <v>0.1</v>
      </c>
      <c r="C4663" s="7">
        <v>0</v>
      </c>
      <c r="D4663" s="6" t="str">
        <f t="shared" si="72"/>
        <v>No</v>
      </c>
    </row>
    <row r="4664" spans="1:4" x14ac:dyDescent="0.3">
      <c r="A4664" s="3" t="s">
        <v>36</v>
      </c>
      <c r="B4664" s="50">
        <v>0.1</v>
      </c>
      <c r="C4664" s="7">
        <v>0</v>
      </c>
      <c r="D4664" s="6" t="str">
        <f t="shared" si="72"/>
        <v>No</v>
      </c>
    </row>
    <row r="4665" spans="1:4" x14ac:dyDescent="0.3">
      <c r="A4665" s="3" t="s">
        <v>36</v>
      </c>
      <c r="B4665" s="50">
        <v>2.6</v>
      </c>
      <c r="C4665" s="7">
        <v>0</v>
      </c>
      <c r="D4665" s="6" t="str">
        <f t="shared" si="72"/>
        <v>No</v>
      </c>
    </row>
    <row r="4666" spans="1:4" x14ac:dyDescent="0.3">
      <c r="A4666" s="3" t="s">
        <v>36</v>
      </c>
      <c r="B4666" s="50">
        <v>0.3</v>
      </c>
      <c r="C4666" s="7">
        <v>0</v>
      </c>
      <c r="D4666" s="6" t="str">
        <f t="shared" si="72"/>
        <v>No</v>
      </c>
    </row>
    <row r="4667" spans="1:4" x14ac:dyDescent="0.3">
      <c r="A4667" s="3" t="s">
        <v>36</v>
      </c>
      <c r="B4667" s="50">
        <v>2</v>
      </c>
      <c r="C4667" s="7">
        <v>0</v>
      </c>
      <c r="D4667" s="6" t="str">
        <f t="shared" si="72"/>
        <v>No</v>
      </c>
    </row>
    <row r="4668" spans="1:4" x14ac:dyDescent="0.3">
      <c r="A4668" s="3" t="s">
        <v>37</v>
      </c>
      <c r="B4668" s="50">
        <v>3.3</v>
      </c>
      <c r="C4668" s="7">
        <v>149</v>
      </c>
      <c r="D4668" s="6" t="str">
        <f t="shared" si="72"/>
        <v>Yes</v>
      </c>
    </row>
    <row r="4669" spans="1:4" x14ac:dyDescent="0.3">
      <c r="A4669" s="3" t="s">
        <v>36</v>
      </c>
      <c r="B4669" s="50">
        <v>0.4</v>
      </c>
      <c r="C4669" s="7">
        <v>0</v>
      </c>
      <c r="D4669" s="6" t="str">
        <f t="shared" si="72"/>
        <v>No</v>
      </c>
    </row>
    <row r="4670" spans="1:4" x14ac:dyDescent="0.3">
      <c r="A4670" s="3" t="s">
        <v>36</v>
      </c>
      <c r="B4670" s="50">
        <v>1.6</v>
      </c>
      <c r="C4670" s="7">
        <v>0</v>
      </c>
      <c r="D4670" s="6" t="str">
        <f t="shared" si="72"/>
        <v>No</v>
      </c>
    </row>
    <row r="4671" spans="1:4" x14ac:dyDescent="0.3">
      <c r="A4671" s="3" t="s">
        <v>36</v>
      </c>
      <c r="B4671" s="50">
        <v>0.8</v>
      </c>
      <c r="C4671" s="7">
        <v>236</v>
      </c>
      <c r="D4671" s="6" t="str">
        <f t="shared" si="72"/>
        <v>Yes</v>
      </c>
    </row>
    <row r="4672" spans="1:4" x14ac:dyDescent="0.3">
      <c r="A4672" s="3" t="s">
        <v>36</v>
      </c>
      <c r="B4672" s="50">
        <v>1.6</v>
      </c>
      <c r="C4672" s="7">
        <v>123</v>
      </c>
      <c r="D4672" s="6" t="str">
        <f t="shared" si="72"/>
        <v>Yes</v>
      </c>
    </row>
    <row r="4673" spans="1:4" x14ac:dyDescent="0.3">
      <c r="A4673" s="3" t="s">
        <v>36</v>
      </c>
      <c r="B4673" s="50">
        <v>1</v>
      </c>
      <c r="C4673" s="7">
        <v>0</v>
      </c>
      <c r="D4673" s="6" t="str">
        <f t="shared" si="72"/>
        <v>No</v>
      </c>
    </row>
    <row r="4674" spans="1:4" x14ac:dyDescent="0.3">
      <c r="A4674" s="3" t="s">
        <v>36</v>
      </c>
      <c r="B4674" s="50">
        <v>0.8</v>
      </c>
      <c r="C4674" s="7">
        <v>146</v>
      </c>
      <c r="D4674" s="6" t="str">
        <f t="shared" si="72"/>
        <v>Yes</v>
      </c>
    </row>
    <row r="4675" spans="1:4" x14ac:dyDescent="0.3">
      <c r="A4675" s="3" t="s">
        <v>36</v>
      </c>
      <c r="B4675" s="50">
        <v>0.6</v>
      </c>
      <c r="C4675" s="7">
        <v>0</v>
      </c>
      <c r="D4675" s="6" t="str">
        <f t="shared" ref="D4675:D4738" si="73">IF(C4675=0,"No","Yes")</f>
        <v>No</v>
      </c>
    </row>
    <row r="4676" spans="1:4" x14ac:dyDescent="0.3">
      <c r="A4676" s="3" t="s">
        <v>36</v>
      </c>
      <c r="B4676" s="50">
        <v>1</v>
      </c>
      <c r="C4676" s="7">
        <v>102</v>
      </c>
      <c r="D4676" s="6" t="str">
        <f t="shared" si="73"/>
        <v>Yes</v>
      </c>
    </row>
    <row r="4677" spans="1:4" x14ac:dyDescent="0.3">
      <c r="A4677" s="3" t="s">
        <v>36</v>
      </c>
      <c r="B4677" s="50">
        <v>1.5</v>
      </c>
      <c r="C4677" s="7">
        <v>0</v>
      </c>
      <c r="D4677" s="6" t="str">
        <f t="shared" si="73"/>
        <v>No</v>
      </c>
    </row>
    <row r="4678" spans="1:4" x14ac:dyDescent="0.3">
      <c r="A4678" s="3" t="s">
        <v>36</v>
      </c>
      <c r="B4678" s="50">
        <v>0.3</v>
      </c>
      <c r="C4678" s="7">
        <v>0</v>
      </c>
      <c r="D4678" s="6" t="str">
        <f t="shared" si="73"/>
        <v>No</v>
      </c>
    </row>
    <row r="4679" spans="1:4" x14ac:dyDescent="0.3">
      <c r="A4679" s="3" t="s">
        <v>36</v>
      </c>
      <c r="B4679" s="50">
        <v>0.8</v>
      </c>
      <c r="C4679" s="7">
        <v>135</v>
      </c>
      <c r="D4679" s="6" t="str">
        <f t="shared" si="73"/>
        <v>Yes</v>
      </c>
    </row>
    <row r="4680" spans="1:4" x14ac:dyDescent="0.3">
      <c r="A4680" s="3" t="s">
        <v>36</v>
      </c>
      <c r="B4680" s="50">
        <v>1.7</v>
      </c>
      <c r="C4680" s="7">
        <v>0</v>
      </c>
      <c r="D4680" s="6" t="str">
        <f t="shared" si="73"/>
        <v>No</v>
      </c>
    </row>
    <row r="4681" spans="1:4" x14ac:dyDescent="0.3">
      <c r="A4681" s="3" t="s">
        <v>36</v>
      </c>
      <c r="B4681" s="50">
        <v>0.5</v>
      </c>
      <c r="C4681" s="7">
        <v>0</v>
      </c>
      <c r="D4681" s="6" t="str">
        <f t="shared" si="73"/>
        <v>No</v>
      </c>
    </row>
    <row r="4682" spans="1:4" x14ac:dyDescent="0.3">
      <c r="A4682" s="3" t="s">
        <v>36</v>
      </c>
      <c r="B4682" s="50">
        <v>1.3</v>
      </c>
      <c r="C4682" s="7">
        <v>0</v>
      </c>
      <c r="D4682" s="6" t="str">
        <f t="shared" si="73"/>
        <v>No</v>
      </c>
    </row>
    <row r="4683" spans="1:4" x14ac:dyDescent="0.3">
      <c r="A4683" s="3" t="s">
        <v>36</v>
      </c>
      <c r="B4683" s="50">
        <v>0.7</v>
      </c>
      <c r="C4683" s="7">
        <v>80</v>
      </c>
      <c r="D4683" s="6" t="str">
        <f t="shared" si="73"/>
        <v>Yes</v>
      </c>
    </row>
    <row r="4684" spans="1:4" x14ac:dyDescent="0.3">
      <c r="A4684" s="3" t="s">
        <v>36</v>
      </c>
      <c r="B4684" s="50">
        <v>2</v>
      </c>
      <c r="C4684" s="7">
        <v>0</v>
      </c>
      <c r="D4684" s="6" t="str">
        <f t="shared" si="73"/>
        <v>No</v>
      </c>
    </row>
    <row r="4685" spans="1:4" x14ac:dyDescent="0.3">
      <c r="A4685" s="3" t="s">
        <v>36</v>
      </c>
      <c r="B4685" s="50">
        <v>1.5</v>
      </c>
      <c r="C4685" s="7">
        <v>0</v>
      </c>
      <c r="D4685" s="6" t="str">
        <f t="shared" si="73"/>
        <v>No</v>
      </c>
    </row>
    <row r="4686" spans="1:4" x14ac:dyDescent="0.3">
      <c r="A4686" s="3" t="s">
        <v>36</v>
      </c>
      <c r="B4686" s="50">
        <v>6.33</v>
      </c>
      <c r="C4686" s="7">
        <v>0</v>
      </c>
      <c r="D4686" s="6" t="str">
        <f t="shared" si="73"/>
        <v>No</v>
      </c>
    </row>
    <row r="4687" spans="1:4" x14ac:dyDescent="0.3">
      <c r="A4687" s="3" t="s">
        <v>36</v>
      </c>
      <c r="B4687" s="50">
        <v>2.1</v>
      </c>
      <c r="C4687" s="7">
        <v>0</v>
      </c>
      <c r="D4687" s="6" t="str">
        <f t="shared" si="73"/>
        <v>No</v>
      </c>
    </row>
    <row r="4688" spans="1:4" x14ac:dyDescent="0.3">
      <c r="A4688" s="3" t="s">
        <v>36</v>
      </c>
      <c r="B4688" s="50">
        <v>0.1</v>
      </c>
      <c r="C4688" s="7">
        <v>0</v>
      </c>
      <c r="D4688" s="6" t="str">
        <f t="shared" si="73"/>
        <v>No</v>
      </c>
    </row>
    <row r="4689" spans="1:4" x14ac:dyDescent="0.3">
      <c r="A4689" s="3" t="s">
        <v>36</v>
      </c>
      <c r="B4689" s="50">
        <v>1.8</v>
      </c>
      <c r="C4689" s="7">
        <v>0</v>
      </c>
      <c r="D4689" s="6" t="str">
        <f t="shared" si="73"/>
        <v>No</v>
      </c>
    </row>
    <row r="4690" spans="1:4" x14ac:dyDescent="0.3">
      <c r="A4690" s="3" t="s">
        <v>36</v>
      </c>
      <c r="B4690" s="50">
        <v>0.8</v>
      </c>
      <c r="C4690" s="7">
        <v>170</v>
      </c>
      <c r="D4690" s="6" t="str">
        <f t="shared" si="73"/>
        <v>Yes</v>
      </c>
    </row>
    <row r="4691" spans="1:4" x14ac:dyDescent="0.3">
      <c r="A4691" s="3" t="s">
        <v>36</v>
      </c>
      <c r="B4691" s="50">
        <v>6.7</v>
      </c>
      <c r="C4691" s="7">
        <v>222</v>
      </c>
      <c r="D4691" s="6" t="str">
        <f t="shared" si="73"/>
        <v>Yes</v>
      </c>
    </row>
    <row r="4692" spans="1:4" x14ac:dyDescent="0.3">
      <c r="A4692" s="3" t="s">
        <v>36</v>
      </c>
      <c r="B4692" s="50">
        <v>2.5</v>
      </c>
      <c r="C4692" s="7">
        <v>0</v>
      </c>
      <c r="D4692" s="6" t="str">
        <f t="shared" si="73"/>
        <v>No</v>
      </c>
    </row>
    <row r="4693" spans="1:4" x14ac:dyDescent="0.3">
      <c r="A4693" s="3" t="s">
        <v>36</v>
      </c>
      <c r="B4693" s="50">
        <v>0.1</v>
      </c>
      <c r="C4693" s="7">
        <v>0</v>
      </c>
      <c r="D4693" s="6" t="str">
        <f t="shared" si="73"/>
        <v>No</v>
      </c>
    </row>
    <row r="4694" spans="1:4" x14ac:dyDescent="0.3">
      <c r="A4694" s="3" t="s">
        <v>36</v>
      </c>
      <c r="B4694" s="50">
        <v>1.6</v>
      </c>
      <c r="C4694" s="7">
        <v>0</v>
      </c>
      <c r="D4694" s="6" t="str">
        <f t="shared" si="73"/>
        <v>No</v>
      </c>
    </row>
    <row r="4695" spans="1:4" x14ac:dyDescent="0.3">
      <c r="A4695" s="3" t="s">
        <v>37</v>
      </c>
      <c r="B4695" s="50">
        <v>4</v>
      </c>
      <c r="C4695" s="7">
        <v>0</v>
      </c>
      <c r="D4695" s="6" t="str">
        <f t="shared" si="73"/>
        <v>No</v>
      </c>
    </row>
    <row r="4696" spans="1:4" x14ac:dyDescent="0.3">
      <c r="A4696" s="3" t="s">
        <v>36</v>
      </c>
      <c r="B4696" s="50">
        <v>1.8</v>
      </c>
      <c r="C4696" s="7">
        <v>0</v>
      </c>
      <c r="D4696" s="6" t="str">
        <f t="shared" si="73"/>
        <v>No</v>
      </c>
    </row>
    <row r="4697" spans="1:4" x14ac:dyDescent="0.3">
      <c r="A4697" s="3" t="s">
        <v>37</v>
      </c>
      <c r="B4697" s="50">
        <v>1.7</v>
      </c>
      <c r="C4697" s="7">
        <v>422</v>
      </c>
      <c r="D4697" s="6" t="str">
        <f t="shared" si="73"/>
        <v>Yes</v>
      </c>
    </row>
    <row r="4698" spans="1:4" x14ac:dyDescent="0.3">
      <c r="A4698" s="3" t="s">
        <v>36</v>
      </c>
      <c r="B4698" s="50">
        <v>1.5</v>
      </c>
      <c r="C4698" s="7">
        <v>0</v>
      </c>
      <c r="D4698" s="6" t="str">
        <f t="shared" si="73"/>
        <v>No</v>
      </c>
    </row>
    <row r="4699" spans="1:4" x14ac:dyDescent="0.3">
      <c r="A4699" s="3" t="s">
        <v>36</v>
      </c>
      <c r="B4699" s="50">
        <v>3.1</v>
      </c>
      <c r="C4699" s="7">
        <v>0</v>
      </c>
      <c r="D4699" s="6" t="str">
        <f t="shared" si="73"/>
        <v>No</v>
      </c>
    </row>
    <row r="4700" spans="1:4" x14ac:dyDescent="0.3">
      <c r="A4700" s="3" t="s">
        <v>36</v>
      </c>
      <c r="B4700" s="50">
        <v>2</v>
      </c>
      <c r="C4700" s="7">
        <v>341</v>
      </c>
      <c r="D4700" s="6" t="str">
        <f t="shared" si="73"/>
        <v>Yes</v>
      </c>
    </row>
    <row r="4701" spans="1:4" x14ac:dyDescent="0.3">
      <c r="A4701" s="3" t="s">
        <v>36</v>
      </c>
      <c r="B4701" s="50">
        <v>2.6</v>
      </c>
      <c r="C4701" s="7">
        <v>0</v>
      </c>
      <c r="D4701" s="6" t="str">
        <f t="shared" si="73"/>
        <v>No</v>
      </c>
    </row>
    <row r="4702" spans="1:4" x14ac:dyDescent="0.3">
      <c r="A4702" s="3" t="s">
        <v>36</v>
      </c>
      <c r="B4702" s="50">
        <v>1.5</v>
      </c>
      <c r="C4702" s="7">
        <v>103</v>
      </c>
      <c r="D4702" s="6" t="str">
        <f t="shared" si="73"/>
        <v>Yes</v>
      </c>
    </row>
    <row r="4703" spans="1:4" x14ac:dyDescent="0.3">
      <c r="A4703" s="3" t="s">
        <v>36</v>
      </c>
      <c r="B4703" s="50">
        <v>1</v>
      </c>
      <c r="C4703" s="7">
        <v>0</v>
      </c>
      <c r="D4703" s="6" t="str">
        <f t="shared" si="73"/>
        <v>No</v>
      </c>
    </row>
    <row r="4704" spans="1:4" x14ac:dyDescent="0.3">
      <c r="A4704" s="3" t="s">
        <v>36</v>
      </c>
      <c r="B4704" s="50">
        <v>2.1</v>
      </c>
      <c r="C4704" s="7">
        <v>0</v>
      </c>
      <c r="D4704" s="6" t="str">
        <f t="shared" si="73"/>
        <v>No</v>
      </c>
    </row>
    <row r="4705" spans="1:4" x14ac:dyDescent="0.3">
      <c r="A4705" s="3" t="s">
        <v>36</v>
      </c>
      <c r="B4705" s="50">
        <v>0.7</v>
      </c>
      <c r="C4705" s="7">
        <v>170</v>
      </c>
      <c r="D4705" s="6" t="str">
        <f t="shared" si="73"/>
        <v>Yes</v>
      </c>
    </row>
    <row r="4706" spans="1:4" x14ac:dyDescent="0.3">
      <c r="A4706" s="3" t="s">
        <v>36</v>
      </c>
      <c r="B4706" s="50">
        <v>0.6</v>
      </c>
      <c r="C4706" s="7">
        <v>0</v>
      </c>
      <c r="D4706" s="6" t="str">
        <f t="shared" si="73"/>
        <v>No</v>
      </c>
    </row>
    <row r="4707" spans="1:4" x14ac:dyDescent="0.3">
      <c r="A4707" s="3" t="s">
        <v>36</v>
      </c>
      <c r="B4707" s="50">
        <v>2.1</v>
      </c>
      <c r="C4707" s="7">
        <v>0</v>
      </c>
      <c r="D4707" s="6" t="str">
        <f t="shared" si="73"/>
        <v>No</v>
      </c>
    </row>
    <row r="4708" spans="1:4" x14ac:dyDescent="0.3">
      <c r="A4708" s="3" t="s">
        <v>36</v>
      </c>
      <c r="B4708" s="50">
        <v>1.3</v>
      </c>
      <c r="C4708" s="7">
        <v>0</v>
      </c>
      <c r="D4708" s="6" t="str">
        <f t="shared" si="73"/>
        <v>No</v>
      </c>
    </row>
    <row r="4709" spans="1:4" x14ac:dyDescent="0.3">
      <c r="A4709" s="3" t="s">
        <v>36</v>
      </c>
      <c r="B4709" s="50">
        <v>0.8</v>
      </c>
      <c r="C4709" s="7">
        <v>0</v>
      </c>
      <c r="D4709" s="6" t="str">
        <f t="shared" si="73"/>
        <v>No</v>
      </c>
    </row>
    <row r="4710" spans="1:4" x14ac:dyDescent="0.3">
      <c r="A4710" s="3" t="s">
        <v>36</v>
      </c>
      <c r="B4710" s="50">
        <v>1</v>
      </c>
      <c r="C4710" s="7">
        <v>167</v>
      </c>
      <c r="D4710" s="6" t="str">
        <f t="shared" si="73"/>
        <v>Yes</v>
      </c>
    </row>
    <row r="4711" spans="1:4" x14ac:dyDescent="0.3">
      <c r="A4711" s="3" t="s">
        <v>36</v>
      </c>
      <c r="B4711" s="50">
        <v>0.2</v>
      </c>
      <c r="C4711" s="7">
        <v>0</v>
      </c>
      <c r="D4711" s="6" t="str">
        <f t="shared" si="73"/>
        <v>No</v>
      </c>
    </row>
    <row r="4712" spans="1:4" x14ac:dyDescent="0.3">
      <c r="A4712" s="3" t="s">
        <v>36</v>
      </c>
      <c r="B4712" s="50">
        <v>2.2999999999999998</v>
      </c>
      <c r="C4712" s="7">
        <v>0</v>
      </c>
      <c r="D4712" s="6" t="str">
        <f t="shared" si="73"/>
        <v>No</v>
      </c>
    </row>
    <row r="4713" spans="1:4" x14ac:dyDescent="0.3">
      <c r="A4713" s="3" t="s">
        <v>36</v>
      </c>
      <c r="B4713" s="50">
        <v>1.8</v>
      </c>
      <c r="C4713" s="7">
        <v>221</v>
      </c>
      <c r="D4713" s="6" t="str">
        <f t="shared" si="73"/>
        <v>Yes</v>
      </c>
    </row>
    <row r="4714" spans="1:4" x14ac:dyDescent="0.3">
      <c r="A4714" s="3" t="s">
        <v>36</v>
      </c>
      <c r="B4714" s="50">
        <v>0.4</v>
      </c>
      <c r="C4714" s="7">
        <v>0</v>
      </c>
      <c r="D4714" s="6" t="str">
        <f t="shared" si="73"/>
        <v>No</v>
      </c>
    </row>
    <row r="4715" spans="1:4" x14ac:dyDescent="0.3">
      <c r="A4715" s="3" t="s">
        <v>36</v>
      </c>
      <c r="B4715" s="50">
        <v>5.4</v>
      </c>
      <c r="C4715" s="7">
        <v>0</v>
      </c>
      <c r="D4715" s="6" t="str">
        <f t="shared" si="73"/>
        <v>No</v>
      </c>
    </row>
    <row r="4716" spans="1:4" x14ac:dyDescent="0.3">
      <c r="A4716" s="3" t="s">
        <v>36</v>
      </c>
      <c r="B4716" s="50">
        <v>0</v>
      </c>
      <c r="C4716" s="7">
        <v>0</v>
      </c>
      <c r="D4716" s="6" t="str">
        <f t="shared" si="73"/>
        <v>No</v>
      </c>
    </row>
    <row r="4717" spans="1:4" x14ac:dyDescent="0.3">
      <c r="A4717" s="3" t="s">
        <v>36</v>
      </c>
      <c r="B4717" s="50">
        <v>0.2</v>
      </c>
      <c r="C4717" s="7">
        <v>0</v>
      </c>
      <c r="D4717" s="6" t="str">
        <f t="shared" si="73"/>
        <v>No</v>
      </c>
    </row>
    <row r="4718" spans="1:4" x14ac:dyDescent="0.3">
      <c r="A4718" s="3" t="s">
        <v>36</v>
      </c>
      <c r="B4718" s="50">
        <v>1.8</v>
      </c>
      <c r="C4718" s="7">
        <v>0</v>
      </c>
      <c r="D4718" s="6" t="str">
        <f t="shared" si="73"/>
        <v>No</v>
      </c>
    </row>
    <row r="4719" spans="1:4" x14ac:dyDescent="0.3">
      <c r="A4719" s="3" t="s">
        <v>37</v>
      </c>
      <c r="B4719" s="50">
        <v>7.2</v>
      </c>
      <c r="C4719" s="7">
        <v>442</v>
      </c>
      <c r="D4719" s="6" t="str">
        <f t="shared" si="73"/>
        <v>Yes</v>
      </c>
    </row>
    <row r="4720" spans="1:4" x14ac:dyDescent="0.3">
      <c r="A4720" s="3" t="s">
        <v>36</v>
      </c>
      <c r="B4720" s="50">
        <v>0.8</v>
      </c>
      <c r="C4720" s="7">
        <v>0</v>
      </c>
      <c r="D4720" s="6" t="str">
        <f t="shared" si="73"/>
        <v>No</v>
      </c>
    </row>
    <row r="4721" spans="1:4" x14ac:dyDescent="0.3">
      <c r="A4721" s="3" t="s">
        <v>36</v>
      </c>
      <c r="B4721" s="50">
        <v>2.9</v>
      </c>
      <c r="C4721" s="7">
        <v>102</v>
      </c>
      <c r="D4721" s="6" t="str">
        <f t="shared" si="73"/>
        <v>Yes</v>
      </c>
    </row>
    <row r="4722" spans="1:4" x14ac:dyDescent="0.3">
      <c r="A4722" s="3" t="s">
        <v>36</v>
      </c>
      <c r="B4722" s="50">
        <v>1</v>
      </c>
      <c r="C4722" s="7">
        <v>0</v>
      </c>
      <c r="D4722" s="6" t="str">
        <f t="shared" si="73"/>
        <v>No</v>
      </c>
    </row>
    <row r="4723" spans="1:4" x14ac:dyDescent="0.3">
      <c r="A4723" s="3" t="s">
        <v>36</v>
      </c>
      <c r="B4723" s="50">
        <v>0.1</v>
      </c>
      <c r="C4723" s="7">
        <v>0</v>
      </c>
      <c r="D4723" s="6" t="str">
        <f t="shared" si="73"/>
        <v>No</v>
      </c>
    </row>
    <row r="4724" spans="1:4" x14ac:dyDescent="0.3">
      <c r="A4724" s="3" t="s">
        <v>36</v>
      </c>
      <c r="B4724" s="50">
        <v>1.7</v>
      </c>
      <c r="C4724" s="7">
        <v>95</v>
      </c>
      <c r="D4724" s="6" t="str">
        <f t="shared" si="73"/>
        <v>Yes</v>
      </c>
    </row>
    <row r="4725" spans="1:4" x14ac:dyDescent="0.3">
      <c r="A4725" s="3" t="s">
        <v>37</v>
      </c>
      <c r="B4725" s="50">
        <v>2.4</v>
      </c>
      <c r="C4725" s="7">
        <v>161</v>
      </c>
      <c r="D4725" s="6" t="str">
        <f t="shared" si="73"/>
        <v>Yes</v>
      </c>
    </row>
    <row r="4726" spans="1:4" x14ac:dyDescent="0.3">
      <c r="A4726" s="3" t="s">
        <v>36</v>
      </c>
      <c r="B4726" s="50">
        <v>2.5</v>
      </c>
      <c r="C4726" s="7">
        <v>270</v>
      </c>
      <c r="D4726" s="6" t="str">
        <f t="shared" si="73"/>
        <v>Yes</v>
      </c>
    </row>
    <row r="4727" spans="1:4" x14ac:dyDescent="0.3">
      <c r="A4727" s="3" t="s">
        <v>36</v>
      </c>
      <c r="B4727" s="50">
        <v>0.2</v>
      </c>
      <c r="C4727" s="7">
        <v>0</v>
      </c>
      <c r="D4727" s="6" t="str">
        <f t="shared" si="73"/>
        <v>No</v>
      </c>
    </row>
    <row r="4728" spans="1:4" x14ac:dyDescent="0.3">
      <c r="A4728" s="3" t="s">
        <v>36</v>
      </c>
      <c r="B4728" s="50">
        <v>2.4</v>
      </c>
      <c r="C4728" s="7">
        <v>0</v>
      </c>
      <c r="D4728" s="6" t="str">
        <f t="shared" si="73"/>
        <v>No</v>
      </c>
    </row>
    <row r="4729" spans="1:4" x14ac:dyDescent="0.3">
      <c r="A4729" s="3" t="s">
        <v>36</v>
      </c>
      <c r="B4729" s="50">
        <v>1.1000000000000001</v>
      </c>
      <c r="C4729" s="7">
        <v>161</v>
      </c>
      <c r="D4729" s="6" t="str">
        <f t="shared" si="73"/>
        <v>Yes</v>
      </c>
    </row>
    <row r="4730" spans="1:4" x14ac:dyDescent="0.3">
      <c r="A4730" s="3" t="s">
        <v>36</v>
      </c>
      <c r="B4730" s="50">
        <v>1.5</v>
      </c>
      <c r="C4730" s="7">
        <v>162</v>
      </c>
      <c r="D4730" s="6" t="str">
        <f t="shared" si="73"/>
        <v>Yes</v>
      </c>
    </row>
    <row r="4731" spans="1:4" x14ac:dyDescent="0.3">
      <c r="A4731" s="3" t="s">
        <v>36</v>
      </c>
      <c r="B4731" s="50">
        <v>1.6</v>
      </c>
      <c r="C4731" s="7">
        <v>0</v>
      </c>
      <c r="D4731" s="6" t="str">
        <f t="shared" si="73"/>
        <v>No</v>
      </c>
    </row>
    <row r="4732" spans="1:4" x14ac:dyDescent="0.3">
      <c r="A4732" s="3" t="s">
        <v>36</v>
      </c>
      <c r="B4732" s="50">
        <v>1.1000000000000001</v>
      </c>
      <c r="C4732" s="7">
        <v>0</v>
      </c>
      <c r="D4732" s="6" t="str">
        <f t="shared" si="73"/>
        <v>No</v>
      </c>
    </row>
    <row r="4733" spans="1:4" x14ac:dyDescent="0.3">
      <c r="A4733" s="3" t="s">
        <v>36</v>
      </c>
      <c r="B4733" s="50">
        <v>2.5</v>
      </c>
      <c r="C4733" s="7">
        <v>0</v>
      </c>
      <c r="D4733" s="6" t="str">
        <f t="shared" si="73"/>
        <v>No</v>
      </c>
    </row>
    <row r="4734" spans="1:4" x14ac:dyDescent="0.3">
      <c r="A4734" s="3" t="s">
        <v>36</v>
      </c>
      <c r="B4734" s="50">
        <v>2.5</v>
      </c>
      <c r="C4734" s="7">
        <v>0</v>
      </c>
      <c r="D4734" s="6" t="str">
        <f t="shared" si="73"/>
        <v>No</v>
      </c>
    </row>
    <row r="4735" spans="1:4" x14ac:dyDescent="0.3">
      <c r="A4735" s="3" t="s">
        <v>36</v>
      </c>
      <c r="B4735" s="50">
        <v>4.5</v>
      </c>
      <c r="C4735" s="7">
        <v>0</v>
      </c>
      <c r="D4735" s="6" t="str">
        <f t="shared" si="73"/>
        <v>No</v>
      </c>
    </row>
    <row r="4736" spans="1:4" x14ac:dyDescent="0.3">
      <c r="A4736" s="3" t="s">
        <v>36</v>
      </c>
      <c r="B4736" s="50">
        <v>6.33</v>
      </c>
      <c r="C4736" s="7">
        <v>0</v>
      </c>
      <c r="D4736" s="6" t="str">
        <f t="shared" si="73"/>
        <v>No</v>
      </c>
    </row>
    <row r="4737" spans="1:4" x14ac:dyDescent="0.3">
      <c r="A4737" s="3" t="s">
        <v>36</v>
      </c>
      <c r="B4737" s="50">
        <v>1.9</v>
      </c>
      <c r="C4737" s="7">
        <v>200</v>
      </c>
      <c r="D4737" s="6" t="str">
        <f t="shared" si="73"/>
        <v>Yes</v>
      </c>
    </row>
    <row r="4738" spans="1:4" x14ac:dyDescent="0.3">
      <c r="A4738" s="3" t="s">
        <v>37</v>
      </c>
      <c r="B4738" s="50">
        <v>1.6</v>
      </c>
      <c r="C4738" s="7">
        <v>0</v>
      </c>
      <c r="D4738" s="6" t="str">
        <f t="shared" si="73"/>
        <v>No</v>
      </c>
    </row>
    <row r="4739" spans="1:4" x14ac:dyDescent="0.3">
      <c r="A4739" s="3" t="s">
        <v>36</v>
      </c>
      <c r="B4739" s="50">
        <v>0.8</v>
      </c>
      <c r="C4739" s="7">
        <v>0</v>
      </c>
      <c r="D4739" s="6" t="str">
        <f t="shared" ref="D4739:D4802" si="74">IF(C4739=0,"No","Yes")</f>
        <v>No</v>
      </c>
    </row>
    <row r="4740" spans="1:4" x14ac:dyDescent="0.3">
      <c r="A4740" s="3" t="s">
        <v>36</v>
      </c>
      <c r="B4740" s="50">
        <v>1.8</v>
      </c>
      <c r="C4740" s="7">
        <v>0</v>
      </c>
      <c r="D4740" s="6" t="str">
        <f t="shared" si="74"/>
        <v>No</v>
      </c>
    </row>
    <row r="4741" spans="1:4" x14ac:dyDescent="0.3">
      <c r="A4741" s="3" t="s">
        <v>36</v>
      </c>
      <c r="B4741" s="50">
        <v>1.5</v>
      </c>
      <c r="C4741" s="7">
        <v>0</v>
      </c>
      <c r="D4741" s="6" t="str">
        <f t="shared" si="74"/>
        <v>No</v>
      </c>
    </row>
    <row r="4742" spans="1:4" x14ac:dyDescent="0.3">
      <c r="A4742" s="3" t="s">
        <v>36</v>
      </c>
      <c r="B4742" s="50">
        <v>2.1</v>
      </c>
      <c r="C4742" s="7">
        <v>0</v>
      </c>
      <c r="D4742" s="6" t="str">
        <f t="shared" si="74"/>
        <v>No</v>
      </c>
    </row>
    <row r="4743" spans="1:4" x14ac:dyDescent="0.3">
      <c r="A4743" s="3" t="s">
        <v>36</v>
      </c>
      <c r="B4743" s="50">
        <v>2</v>
      </c>
      <c r="C4743" s="7">
        <v>0</v>
      </c>
      <c r="D4743" s="6" t="str">
        <f t="shared" si="74"/>
        <v>No</v>
      </c>
    </row>
    <row r="4744" spans="1:4" x14ac:dyDescent="0.3">
      <c r="A4744" s="3" t="s">
        <v>36</v>
      </c>
      <c r="B4744" s="50">
        <v>0</v>
      </c>
      <c r="C4744" s="7">
        <v>90</v>
      </c>
      <c r="D4744" s="6" t="str">
        <f t="shared" si="74"/>
        <v>Yes</v>
      </c>
    </row>
    <row r="4745" spans="1:4" x14ac:dyDescent="0.3">
      <c r="A4745" s="3" t="s">
        <v>36</v>
      </c>
      <c r="B4745" s="50">
        <v>0.6</v>
      </c>
      <c r="C4745" s="7">
        <v>0</v>
      </c>
      <c r="D4745" s="6" t="str">
        <f t="shared" si="74"/>
        <v>No</v>
      </c>
    </row>
    <row r="4746" spans="1:4" x14ac:dyDescent="0.3">
      <c r="A4746" s="3" t="s">
        <v>36</v>
      </c>
      <c r="B4746" s="50">
        <v>1.8</v>
      </c>
      <c r="C4746" s="7">
        <v>112</v>
      </c>
      <c r="D4746" s="6" t="str">
        <f t="shared" si="74"/>
        <v>Yes</v>
      </c>
    </row>
    <row r="4747" spans="1:4" x14ac:dyDescent="0.3">
      <c r="A4747" s="3" t="s">
        <v>36</v>
      </c>
      <c r="B4747" s="50">
        <v>1.8</v>
      </c>
      <c r="C4747" s="7">
        <v>190</v>
      </c>
      <c r="D4747" s="6" t="str">
        <f t="shared" si="74"/>
        <v>Yes</v>
      </c>
    </row>
    <row r="4748" spans="1:4" x14ac:dyDescent="0.3">
      <c r="A4748" s="3" t="s">
        <v>36</v>
      </c>
      <c r="B4748" s="50">
        <v>1</v>
      </c>
      <c r="C4748" s="7">
        <v>0</v>
      </c>
      <c r="D4748" s="6" t="str">
        <f t="shared" si="74"/>
        <v>No</v>
      </c>
    </row>
    <row r="4749" spans="1:4" x14ac:dyDescent="0.3">
      <c r="A4749" s="3" t="s">
        <v>36</v>
      </c>
      <c r="B4749" s="50">
        <v>0.3</v>
      </c>
      <c r="C4749" s="7">
        <v>0</v>
      </c>
      <c r="D4749" s="6" t="str">
        <f t="shared" si="74"/>
        <v>No</v>
      </c>
    </row>
    <row r="4750" spans="1:4" x14ac:dyDescent="0.3">
      <c r="A4750" s="3" t="s">
        <v>36</v>
      </c>
      <c r="B4750" s="50">
        <v>1.9</v>
      </c>
      <c r="C4750" s="7">
        <v>0</v>
      </c>
      <c r="D4750" s="6" t="str">
        <f t="shared" si="74"/>
        <v>No</v>
      </c>
    </row>
    <row r="4751" spans="1:4" x14ac:dyDescent="0.3">
      <c r="A4751" s="3" t="s">
        <v>36</v>
      </c>
      <c r="B4751" s="50">
        <v>2.6</v>
      </c>
      <c r="C4751" s="7">
        <v>203</v>
      </c>
      <c r="D4751" s="6" t="str">
        <f t="shared" si="74"/>
        <v>Yes</v>
      </c>
    </row>
    <row r="4752" spans="1:4" x14ac:dyDescent="0.3">
      <c r="A4752" s="3" t="s">
        <v>36</v>
      </c>
      <c r="B4752" s="50">
        <v>1.7</v>
      </c>
      <c r="C4752" s="7">
        <v>0</v>
      </c>
      <c r="D4752" s="6" t="str">
        <f t="shared" si="74"/>
        <v>No</v>
      </c>
    </row>
    <row r="4753" spans="1:4" x14ac:dyDescent="0.3">
      <c r="A4753" s="3" t="s">
        <v>36</v>
      </c>
      <c r="B4753" s="50">
        <v>0.2</v>
      </c>
      <c r="C4753" s="7">
        <v>310</v>
      </c>
      <c r="D4753" s="6" t="str">
        <f t="shared" si="74"/>
        <v>Yes</v>
      </c>
    </row>
    <row r="4754" spans="1:4" x14ac:dyDescent="0.3">
      <c r="A4754" s="3" t="s">
        <v>36</v>
      </c>
      <c r="B4754" s="50">
        <v>0.8</v>
      </c>
      <c r="C4754" s="7">
        <v>0</v>
      </c>
      <c r="D4754" s="6" t="str">
        <f t="shared" si="74"/>
        <v>No</v>
      </c>
    </row>
    <row r="4755" spans="1:4" x14ac:dyDescent="0.3">
      <c r="A4755" s="3" t="s">
        <v>36</v>
      </c>
      <c r="B4755" s="50">
        <v>2.4</v>
      </c>
      <c r="C4755" s="7">
        <v>0</v>
      </c>
      <c r="D4755" s="6" t="str">
        <f t="shared" si="74"/>
        <v>No</v>
      </c>
    </row>
    <row r="4756" spans="1:4" x14ac:dyDescent="0.3">
      <c r="A4756" s="3" t="s">
        <v>36</v>
      </c>
      <c r="B4756" s="50">
        <v>1</v>
      </c>
      <c r="C4756" s="7">
        <v>0</v>
      </c>
      <c r="D4756" s="6" t="str">
        <f t="shared" si="74"/>
        <v>No</v>
      </c>
    </row>
    <row r="4757" spans="1:4" x14ac:dyDescent="0.3">
      <c r="A4757" s="3" t="s">
        <v>36</v>
      </c>
      <c r="B4757" s="50">
        <v>2.2999999999999998</v>
      </c>
      <c r="C4757" s="7">
        <v>157</v>
      </c>
      <c r="D4757" s="6" t="str">
        <f t="shared" si="74"/>
        <v>Yes</v>
      </c>
    </row>
    <row r="4758" spans="1:4" x14ac:dyDescent="0.3">
      <c r="A4758" s="3" t="s">
        <v>36</v>
      </c>
      <c r="B4758" s="50">
        <v>2.5</v>
      </c>
      <c r="C4758" s="7">
        <v>361</v>
      </c>
      <c r="D4758" s="6" t="str">
        <f t="shared" si="74"/>
        <v>Yes</v>
      </c>
    </row>
    <row r="4759" spans="1:4" x14ac:dyDescent="0.3">
      <c r="A4759" s="3" t="s">
        <v>37</v>
      </c>
      <c r="B4759" s="50">
        <v>3.3</v>
      </c>
      <c r="C4759" s="7">
        <v>0</v>
      </c>
      <c r="D4759" s="6" t="str">
        <f t="shared" si="74"/>
        <v>No</v>
      </c>
    </row>
    <row r="4760" spans="1:4" x14ac:dyDescent="0.3">
      <c r="A4760" s="3" t="s">
        <v>36</v>
      </c>
      <c r="B4760" s="50">
        <v>0.1</v>
      </c>
      <c r="C4760" s="7">
        <v>111</v>
      </c>
      <c r="D4760" s="6" t="str">
        <f t="shared" si="74"/>
        <v>Yes</v>
      </c>
    </row>
    <row r="4761" spans="1:4" x14ac:dyDescent="0.3">
      <c r="A4761" s="3" t="s">
        <v>36</v>
      </c>
      <c r="B4761" s="50">
        <v>0.2</v>
      </c>
      <c r="C4761" s="7">
        <v>87</v>
      </c>
      <c r="D4761" s="6" t="str">
        <f t="shared" si="74"/>
        <v>Yes</v>
      </c>
    </row>
    <row r="4762" spans="1:4" x14ac:dyDescent="0.3">
      <c r="A4762" s="3" t="s">
        <v>36</v>
      </c>
      <c r="B4762" s="50">
        <v>0.3</v>
      </c>
      <c r="C4762" s="7">
        <v>0</v>
      </c>
      <c r="D4762" s="6" t="str">
        <f t="shared" si="74"/>
        <v>No</v>
      </c>
    </row>
    <row r="4763" spans="1:4" x14ac:dyDescent="0.3">
      <c r="A4763" s="3" t="s">
        <v>36</v>
      </c>
      <c r="B4763" s="50">
        <v>1.6</v>
      </c>
      <c r="C4763" s="7">
        <v>185</v>
      </c>
      <c r="D4763" s="6" t="str">
        <f t="shared" si="74"/>
        <v>Yes</v>
      </c>
    </row>
    <row r="4764" spans="1:4" x14ac:dyDescent="0.3">
      <c r="A4764" s="3" t="s">
        <v>36</v>
      </c>
      <c r="B4764" s="50">
        <v>3.1</v>
      </c>
      <c r="C4764" s="7">
        <v>178</v>
      </c>
      <c r="D4764" s="6" t="str">
        <f t="shared" si="74"/>
        <v>Yes</v>
      </c>
    </row>
    <row r="4765" spans="1:4" x14ac:dyDescent="0.3">
      <c r="A4765" s="3" t="s">
        <v>36</v>
      </c>
      <c r="B4765" s="50">
        <v>5.4</v>
      </c>
      <c r="C4765" s="7">
        <v>0</v>
      </c>
      <c r="D4765" s="6" t="str">
        <f t="shared" si="74"/>
        <v>No</v>
      </c>
    </row>
    <row r="4766" spans="1:4" x14ac:dyDescent="0.3">
      <c r="A4766" s="3" t="s">
        <v>36</v>
      </c>
      <c r="B4766" s="50">
        <v>2.5</v>
      </c>
      <c r="C4766" s="7">
        <v>0</v>
      </c>
      <c r="D4766" s="6" t="str">
        <f t="shared" si="74"/>
        <v>No</v>
      </c>
    </row>
    <row r="4767" spans="1:4" x14ac:dyDescent="0.3">
      <c r="A4767" s="3" t="s">
        <v>36</v>
      </c>
      <c r="B4767" s="50">
        <v>0</v>
      </c>
      <c r="C4767" s="7">
        <v>0</v>
      </c>
      <c r="D4767" s="6" t="str">
        <f t="shared" si="74"/>
        <v>No</v>
      </c>
    </row>
    <row r="4768" spans="1:4" x14ac:dyDescent="0.3">
      <c r="A4768" s="3" t="s">
        <v>36</v>
      </c>
      <c r="B4768" s="50">
        <v>1.5</v>
      </c>
      <c r="C4768" s="7">
        <v>0</v>
      </c>
      <c r="D4768" s="6" t="str">
        <f t="shared" si="74"/>
        <v>No</v>
      </c>
    </row>
    <row r="4769" spans="1:4" x14ac:dyDescent="0.3">
      <c r="A4769" s="3" t="s">
        <v>36</v>
      </c>
      <c r="B4769" s="50">
        <v>6.33</v>
      </c>
      <c r="C4769" s="7">
        <v>158</v>
      </c>
      <c r="D4769" s="6" t="str">
        <f t="shared" si="74"/>
        <v>Yes</v>
      </c>
    </row>
    <row r="4770" spans="1:4" x14ac:dyDescent="0.3">
      <c r="A4770" s="3" t="s">
        <v>36</v>
      </c>
      <c r="B4770" s="50">
        <v>1</v>
      </c>
      <c r="C4770" s="7">
        <v>0</v>
      </c>
      <c r="D4770" s="6" t="str">
        <f t="shared" si="74"/>
        <v>No</v>
      </c>
    </row>
    <row r="4771" spans="1:4" x14ac:dyDescent="0.3">
      <c r="A4771" s="3" t="s">
        <v>36</v>
      </c>
      <c r="B4771" s="50">
        <v>2.5</v>
      </c>
      <c r="C4771" s="7">
        <v>389</v>
      </c>
      <c r="D4771" s="6" t="str">
        <f t="shared" si="74"/>
        <v>Yes</v>
      </c>
    </row>
    <row r="4772" spans="1:4" x14ac:dyDescent="0.3">
      <c r="A4772" s="3" t="s">
        <v>36</v>
      </c>
      <c r="B4772" s="50">
        <v>1.5</v>
      </c>
      <c r="C4772" s="7">
        <v>397</v>
      </c>
      <c r="D4772" s="6" t="str">
        <f t="shared" si="74"/>
        <v>Yes</v>
      </c>
    </row>
    <row r="4773" spans="1:4" x14ac:dyDescent="0.3">
      <c r="A4773" s="3" t="s">
        <v>36</v>
      </c>
      <c r="B4773" s="50">
        <v>1.9</v>
      </c>
      <c r="C4773" s="7">
        <v>120</v>
      </c>
      <c r="D4773" s="6" t="str">
        <f t="shared" si="74"/>
        <v>Yes</v>
      </c>
    </row>
    <row r="4774" spans="1:4" x14ac:dyDescent="0.3">
      <c r="A4774" s="3" t="s">
        <v>36</v>
      </c>
      <c r="B4774" s="50">
        <v>1</v>
      </c>
      <c r="C4774" s="7">
        <v>80</v>
      </c>
      <c r="D4774" s="6" t="str">
        <f t="shared" si="74"/>
        <v>Yes</v>
      </c>
    </row>
    <row r="4775" spans="1:4" x14ac:dyDescent="0.3">
      <c r="A4775" s="3" t="s">
        <v>36</v>
      </c>
      <c r="B4775" s="50">
        <v>1</v>
      </c>
      <c r="C4775" s="7">
        <v>0</v>
      </c>
      <c r="D4775" s="6" t="str">
        <f t="shared" si="74"/>
        <v>No</v>
      </c>
    </row>
    <row r="4776" spans="1:4" x14ac:dyDescent="0.3">
      <c r="A4776" s="3" t="s">
        <v>36</v>
      </c>
      <c r="B4776" s="50">
        <v>2.5</v>
      </c>
      <c r="C4776" s="7">
        <v>184</v>
      </c>
      <c r="D4776" s="6" t="str">
        <f t="shared" si="74"/>
        <v>Yes</v>
      </c>
    </row>
    <row r="4777" spans="1:4" x14ac:dyDescent="0.3">
      <c r="A4777" s="3" t="s">
        <v>36</v>
      </c>
      <c r="B4777" s="50">
        <v>1</v>
      </c>
      <c r="C4777" s="7">
        <v>154</v>
      </c>
      <c r="D4777" s="6" t="str">
        <f t="shared" si="74"/>
        <v>Yes</v>
      </c>
    </row>
    <row r="4778" spans="1:4" x14ac:dyDescent="0.3">
      <c r="A4778" s="3" t="s">
        <v>36</v>
      </c>
      <c r="B4778" s="50">
        <v>0.2</v>
      </c>
      <c r="C4778" s="7">
        <v>294</v>
      </c>
      <c r="D4778" s="6" t="str">
        <f t="shared" si="74"/>
        <v>Yes</v>
      </c>
    </row>
    <row r="4779" spans="1:4" x14ac:dyDescent="0.3">
      <c r="A4779" s="3" t="s">
        <v>37</v>
      </c>
      <c r="B4779" s="50">
        <v>3</v>
      </c>
      <c r="C4779" s="7">
        <v>0</v>
      </c>
      <c r="D4779" s="6" t="str">
        <f t="shared" si="74"/>
        <v>No</v>
      </c>
    </row>
    <row r="4780" spans="1:4" x14ac:dyDescent="0.3">
      <c r="A4780" s="3" t="s">
        <v>36</v>
      </c>
      <c r="B4780" s="50">
        <v>0.8</v>
      </c>
      <c r="C4780" s="7">
        <v>0</v>
      </c>
      <c r="D4780" s="6" t="str">
        <f t="shared" si="74"/>
        <v>No</v>
      </c>
    </row>
    <row r="4781" spans="1:4" x14ac:dyDescent="0.3">
      <c r="A4781" s="3" t="s">
        <v>36</v>
      </c>
      <c r="B4781" s="50">
        <v>2.1</v>
      </c>
      <c r="C4781" s="7">
        <v>0</v>
      </c>
      <c r="D4781" s="6" t="str">
        <f t="shared" si="74"/>
        <v>No</v>
      </c>
    </row>
    <row r="4782" spans="1:4" x14ac:dyDescent="0.3">
      <c r="A4782" s="3" t="s">
        <v>36</v>
      </c>
      <c r="B4782" s="50">
        <v>0.2</v>
      </c>
      <c r="C4782" s="7">
        <v>0</v>
      </c>
      <c r="D4782" s="6" t="str">
        <f t="shared" si="74"/>
        <v>No</v>
      </c>
    </row>
    <row r="4783" spans="1:4" x14ac:dyDescent="0.3">
      <c r="A4783" s="3" t="s">
        <v>37</v>
      </c>
      <c r="B4783" s="50">
        <v>4.7</v>
      </c>
      <c r="C4783" s="7">
        <v>0</v>
      </c>
      <c r="D4783" s="6" t="str">
        <f t="shared" si="74"/>
        <v>No</v>
      </c>
    </row>
    <row r="4784" spans="1:4" x14ac:dyDescent="0.3">
      <c r="A4784" s="3" t="s">
        <v>36</v>
      </c>
      <c r="B4784" s="50">
        <v>1.8</v>
      </c>
      <c r="C4784" s="7">
        <v>0</v>
      </c>
      <c r="D4784" s="6" t="str">
        <f t="shared" si="74"/>
        <v>No</v>
      </c>
    </row>
    <row r="4785" spans="1:4" x14ac:dyDescent="0.3">
      <c r="A4785" s="3" t="s">
        <v>37</v>
      </c>
      <c r="B4785" s="50">
        <v>4.4000000000000004</v>
      </c>
      <c r="C4785" s="7">
        <v>192</v>
      </c>
      <c r="D4785" s="6" t="str">
        <f t="shared" si="74"/>
        <v>Yes</v>
      </c>
    </row>
    <row r="4786" spans="1:4" x14ac:dyDescent="0.3">
      <c r="A4786" s="3" t="s">
        <v>36</v>
      </c>
      <c r="B4786" s="50">
        <v>1.6</v>
      </c>
      <c r="C4786" s="7">
        <v>0</v>
      </c>
      <c r="D4786" s="6" t="str">
        <f t="shared" si="74"/>
        <v>No</v>
      </c>
    </row>
    <row r="4787" spans="1:4" x14ac:dyDescent="0.3">
      <c r="A4787" s="3" t="s">
        <v>36</v>
      </c>
      <c r="B4787" s="50">
        <v>1.9</v>
      </c>
      <c r="C4787" s="7">
        <v>0</v>
      </c>
      <c r="D4787" s="6" t="str">
        <f t="shared" si="74"/>
        <v>No</v>
      </c>
    </row>
    <row r="4788" spans="1:4" x14ac:dyDescent="0.3">
      <c r="A4788" s="3" t="s">
        <v>36</v>
      </c>
      <c r="B4788" s="50">
        <v>1.1000000000000001</v>
      </c>
      <c r="C4788" s="7">
        <v>0</v>
      </c>
      <c r="D4788" s="6" t="str">
        <f t="shared" si="74"/>
        <v>No</v>
      </c>
    </row>
    <row r="4789" spans="1:4" x14ac:dyDescent="0.3">
      <c r="A4789" s="3" t="s">
        <v>36</v>
      </c>
      <c r="B4789" s="50">
        <v>1</v>
      </c>
      <c r="C4789" s="7">
        <v>0</v>
      </c>
      <c r="D4789" s="6" t="str">
        <f t="shared" si="74"/>
        <v>No</v>
      </c>
    </row>
    <row r="4790" spans="1:4" x14ac:dyDescent="0.3">
      <c r="A4790" s="3" t="s">
        <v>36</v>
      </c>
      <c r="B4790" s="50">
        <v>0.2</v>
      </c>
      <c r="C4790" s="7">
        <v>0</v>
      </c>
      <c r="D4790" s="6" t="str">
        <f t="shared" si="74"/>
        <v>No</v>
      </c>
    </row>
    <row r="4791" spans="1:4" x14ac:dyDescent="0.3">
      <c r="A4791" s="3" t="s">
        <v>36</v>
      </c>
      <c r="B4791" s="50">
        <v>3.3</v>
      </c>
      <c r="C4791" s="7">
        <v>0</v>
      </c>
      <c r="D4791" s="6" t="str">
        <f t="shared" si="74"/>
        <v>No</v>
      </c>
    </row>
    <row r="4792" spans="1:4" x14ac:dyDescent="0.3">
      <c r="A4792" s="3" t="s">
        <v>36</v>
      </c>
      <c r="B4792" s="50">
        <v>1</v>
      </c>
      <c r="C4792" s="7">
        <v>134</v>
      </c>
      <c r="D4792" s="6" t="str">
        <f t="shared" si="74"/>
        <v>Yes</v>
      </c>
    </row>
    <row r="4793" spans="1:4" x14ac:dyDescent="0.3">
      <c r="A4793" s="3" t="s">
        <v>36</v>
      </c>
      <c r="B4793" s="50">
        <v>0.5</v>
      </c>
      <c r="C4793" s="7">
        <v>0</v>
      </c>
      <c r="D4793" s="6" t="str">
        <f t="shared" si="74"/>
        <v>No</v>
      </c>
    </row>
    <row r="4794" spans="1:4" x14ac:dyDescent="0.3">
      <c r="A4794" s="3" t="s">
        <v>37</v>
      </c>
      <c r="B4794" s="50">
        <v>5.9</v>
      </c>
      <c r="C4794" s="7">
        <v>175</v>
      </c>
      <c r="D4794" s="6" t="str">
        <f t="shared" si="74"/>
        <v>Yes</v>
      </c>
    </row>
    <row r="4795" spans="1:4" x14ac:dyDescent="0.3">
      <c r="A4795" s="3" t="s">
        <v>36</v>
      </c>
      <c r="B4795" s="50">
        <v>0.1</v>
      </c>
      <c r="C4795" s="7">
        <v>163</v>
      </c>
      <c r="D4795" s="6" t="str">
        <f t="shared" si="74"/>
        <v>Yes</v>
      </c>
    </row>
    <row r="4796" spans="1:4" x14ac:dyDescent="0.3">
      <c r="A4796" s="3" t="s">
        <v>37</v>
      </c>
      <c r="B4796" s="50">
        <v>0.4</v>
      </c>
      <c r="C4796" s="7">
        <v>0</v>
      </c>
      <c r="D4796" s="6" t="str">
        <f t="shared" si="74"/>
        <v>No</v>
      </c>
    </row>
    <row r="4797" spans="1:4" x14ac:dyDescent="0.3">
      <c r="A4797" s="3" t="s">
        <v>37</v>
      </c>
      <c r="B4797" s="50">
        <v>3</v>
      </c>
      <c r="C4797" s="7">
        <v>149</v>
      </c>
      <c r="D4797" s="6" t="str">
        <f t="shared" si="74"/>
        <v>Yes</v>
      </c>
    </row>
    <row r="4798" spans="1:4" x14ac:dyDescent="0.3">
      <c r="A4798" s="3" t="s">
        <v>36</v>
      </c>
      <c r="B4798" s="50">
        <v>0.6</v>
      </c>
      <c r="C4798" s="7">
        <v>84</v>
      </c>
      <c r="D4798" s="6" t="str">
        <f t="shared" si="74"/>
        <v>Yes</v>
      </c>
    </row>
    <row r="4799" spans="1:4" x14ac:dyDescent="0.3">
      <c r="A4799" s="3" t="s">
        <v>36</v>
      </c>
      <c r="B4799" s="50">
        <v>1.7</v>
      </c>
      <c r="C4799" s="7">
        <v>0</v>
      </c>
      <c r="D4799" s="6" t="str">
        <f t="shared" si="74"/>
        <v>No</v>
      </c>
    </row>
    <row r="4800" spans="1:4" x14ac:dyDescent="0.3">
      <c r="A4800" s="3" t="s">
        <v>37</v>
      </c>
      <c r="B4800" s="50">
        <v>5.0999999999999996</v>
      </c>
      <c r="C4800" s="7">
        <v>354</v>
      </c>
      <c r="D4800" s="6" t="str">
        <f t="shared" si="74"/>
        <v>Yes</v>
      </c>
    </row>
    <row r="4801" spans="1:4" x14ac:dyDescent="0.3">
      <c r="A4801" s="3" t="s">
        <v>36</v>
      </c>
      <c r="B4801" s="50">
        <v>0.8</v>
      </c>
      <c r="C4801" s="7">
        <v>238</v>
      </c>
      <c r="D4801" s="6" t="str">
        <f t="shared" si="74"/>
        <v>Yes</v>
      </c>
    </row>
    <row r="4802" spans="1:4" x14ac:dyDescent="0.3">
      <c r="A4802" s="3" t="s">
        <v>36</v>
      </c>
      <c r="B4802" s="50">
        <v>1.8</v>
      </c>
      <c r="C4802" s="7">
        <v>154</v>
      </c>
      <c r="D4802" s="6" t="str">
        <f t="shared" si="74"/>
        <v>Yes</v>
      </c>
    </row>
    <row r="4803" spans="1:4" x14ac:dyDescent="0.3">
      <c r="A4803" s="3" t="s">
        <v>36</v>
      </c>
      <c r="B4803" s="50">
        <v>0.2</v>
      </c>
      <c r="C4803" s="7">
        <v>0</v>
      </c>
      <c r="D4803" s="6" t="str">
        <f t="shared" ref="D4803:D4866" si="75">IF(C4803=0,"No","Yes")</f>
        <v>No</v>
      </c>
    </row>
    <row r="4804" spans="1:4" x14ac:dyDescent="0.3">
      <c r="A4804" s="3" t="s">
        <v>36</v>
      </c>
      <c r="B4804" s="50">
        <v>1.6</v>
      </c>
      <c r="C4804" s="7">
        <v>0</v>
      </c>
      <c r="D4804" s="6" t="str">
        <f t="shared" si="75"/>
        <v>No</v>
      </c>
    </row>
    <row r="4805" spans="1:4" x14ac:dyDescent="0.3">
      <c r="A4805" s="3" t="s">
        <v>36</v>
      </c>
      <c r="B4805" s="50">
        <v>0.4</v>
      </c>
      <c r="C4805" s="7">
        <v>99</v>
      </c>
      <c r="D4805" s="6" t="str">
        <f t="shared" si="75"/>
        <v>Yes</v>
      </c>
    </row>
    <row r="4806" spans="1:4" x14ac:dyDescent="0.3">
      <c r="A4806" s="3" t="s">
        <v>36</v>
      </c>
      <c r="B4806" s="50">
        <v>5.4</v>
      </c>
      <c r="C4806" s="7">
        <v>118</v>
      </c>
      <c r="D4806" s="6" t="str">
        <f t="shared" si="75"/>
        <v>Yes</v>
      </c>
    </row>
    <row r="4807" spans="1:4" x14ac:dyDescent="0.3">
      <c r="A4807" s="3" t="s">
        <v>37</v>
      </c>
      <c r="B4807" s="50">
        <v>2.7</v>
      </c>
      <c r="C4807" s="7">
        <v>449</v>
      </c>
      <c r="D4807" s="6" t="str">
        <f t="shared" si="75"/>
        <v>Yes</v>
      </c>
    </row>
    <row r="4808" spans="1:4" x14ac:dyDescent="0.3">
      <c r="A4808" s="3" t="s">
        <v>36</v>
      </c>
      <c r="B4808" s="50">
        <v>2.2999999999999998</v>
      </c>
      <c r="C4808" s="7">
        <v>402</v>
      </c>
      <c r="D4808" s="6" t="str">
        <f t="shared" si="75"/>
        <v>Yes</v>
      </c>
    </row>
    <row r="4809" spans="1:4" x14ac:dyDescent="0.3">
      <c r="A4809" s="3" t="s">
        <v>36</v>
      </c>
      <c r="B4809" s="50">
        <v>1.8</v>
      </c>
      <c r="C4809" s="7">
        <v>0</v>
      </c>
      <c r="D4809" s="6" t="str">
        <f t="shared" si="75"/>
        <v>No</v>
      </c>
    </row>
    <row r="4810" spans="1:4" x14ac:dyDescent="0.3">
      <c r="A4810" s="3" t="s">
        <v>37</v>
      </c>
      <c r="B4810" s="50">
        <v>5.5</v>
      </c>
      <c r="C4810" s="7">
        <v>0</v>
      </c>
      <c r="D4810" s="6" t="str">
        <f t="shared" si="75"/>
        <v>No</v>
      </c>
    </row>
    <row r="4811" spans="1:4" x14ac:dyDescent="0.3">
      <c r="A4811" s="3" t="s">
        <v>36</v>
      </c>
      <c r="B4811" s="50">
        <v>1.6</v>
      </c>
      <c r="C4811" s="7">
        <v>119</v>
      </c>
      <c r="D4811" s="6" t="str">
        <f t="shared" si="75"/>
        <v>Yes</v>
      </c>
    </row>
    <row r="4812" spans="1:4" x14ac:dyDescent="0.3">
      <c r="A4812" s="3" t="s">
        <v>36</v>
      </c>
      <c r="B4812" s="50">
        <v>2</v>
      </c>
      <c r="C4812" s="7">
        <v>110</v>
      </c>
      <c r="D4812" s="6" t="str">
        <f t="shared" si="75"/>
        <v>Yes</v>
      </c>
    </row>
    <row r="4813" spans="1:4" x14ac:dyDescent="0.3">
      <c r="A4813" s="3" t="s">
        <v>36</v>
      </c>
      <c r="B4813" s="50">
        <v>0</v>
      </c>
      <c r="C4813" s="7">
        <v>0</v>
      </c>
      <c r="D4813" s="6" t="str">
        <f t="shared" si="75"/>
        <v>No</v>
      </c>
    </row>
    <row r="4814" spans="1:4" x14ac:dyDescent="0.3">
      <c r="A4814" s="3" t="s">
        <v>36</v>
      </c>
      <c r="B4814" s="50">
        <v>1.7</v>
      </c>
      <c r="C4814" s="7">
        <v>0</v>
      </c>
      <c r="D4814" s="6" t="str">
        <f t="shared" si="75"/>
        <v>No</v>
      </c>
    </row>
    <row r="4815" spans="1:4" x14ac:dyDescent="0.3">
      <c r="A4815" s="3" t="s">
        <v>36</v>
      </c>
      <c r="B4815" s="50">
        <v>1</v>
      </c>
      <c r="C4815" s="7">
        <v>0</v>
      </c>
      <c r="D4815" s="6" t="str">
        <f t="shared" si="75"/>
        <v>No</v>
      </c>
    </row>
    <row r="4816" spans="1:4" x14ac:dyDescent="0.3">
      <c r="A4816" s="3" t="s">
        <v>36</v>
      </c>
      <c r="B4816" s="50">
        <v>0.2</v>
      </c>
      <c r="C4816" s="7">
        <v>0</v>
      </c>
      <c r="D4816" s="6" t="str">
        <f t="shared" si="75"/>
        <v>No</v>
      </c>
    </row>
    <row r="4817" spans="1:4" x14ac:dyDescent="0.3">
      <c r="A4817" s="3" t="s">
        <v>36</v>
      </c>
      <c r="B4817" s="50">
        <v>0.6</v>
      </c>
      <c r="C4817" s="7">
        <v>0</v>
      </c>
      <c r="D4817" s="6" t="str">
        <f t="shared" si="75"/>
        <v>No</v>
      </c>
    </row>
    <row r="4818" spans="1:4" x14ac:dyDescent="0.3">
      <c r="A4818" s="3" t="s">
        <v>36</v>
      </c>
      <c r="B4818" s="50">
        <v>2</v>
      </c>
      <c r="C4818" s="7">
        <v>112</v>
      </c>
      <c r="D4818" s="6" t="str">
        <f t="shared" si="75"/>
        <v>Yes</v>
      </c>
    </row>
    <row r="4819" spans="1:4" x14ac:dyDescent="0.3">
      <c r="A4819" s="3" t="s">
        <v>36</v>
      </c>
      <c r="B4819" s="50">
        <v>0.4</v>
      </c>
      <c r="C4819" s="7">
        <v>0</v>
      </c>
      <c r="D4819" s="6" t="str">
        <f t="shared" si="75"/>
        <v>No</v>
      </c>
    </row>
    <row r="4820" spans="1:4" x14ac:dyDescent="0.3">
      <c r="A4820" s="3" t="s">
        <v>36</v>
      </c>
      <c r="B4820" s="50">
        <v>1.8</v>
      </c>
      <c r="C4820" s="7">
        <v>147</v>
      </c>
      <c r="D4820" s="6" t="str">
        <f t="shared" si="75"/>
        <v>Yes</v>
      </c>
    </row>
    <row r="4821" spans="1:4" x14ac:dyDescent="0.3">
      <c r="A4821" s="3" t="s">
        <v>36</v>
      </c>
      <c r="B4821" s="50">
        <v>1.9</v>
      </c>
      <c r="C4821" s="7">
        <v>0</v>
      </c>
      <c r="D4821" s="6" t="str">
        <f t="shared" si="75"/>
        <v>No</v>
      </c>
    </row>
    <row r="4822" spans="1:4" x14ac:dyDescent="0.3">
      <c r="A4822" s="3" t="s">
        <v>36</v>
      </c>
      <c r="B4822" s="50">
        <v>1</v>
      </c>
      <c r="C4822" s="7">
        <v>0</v>
      </c>
      <c r="D4822" s="6" t="str">
        <f t="shared" si="75"/>
        <v>No</v>
      </c>
    </row>
    <row r="4823" spans="1:4" x14ac:dyDescent="0.3">
      <c r="A4823" s="3" t="s">
        <v>36</v>
      </c>
      <c r="B4823" s="50">
        <v>1.5</v>
      </c>
      <c r="C4823" s="7">
        <v>0</v>
      </c>
      <c r="D4823" s="6" t="str">
        <f t="shared" si="75"/>
        <v>No</v>
      </c>
    </row>
    <row r="4824" spans="1:4" x14ac:dyDescent="0.3">
      <c r="A4824" s="3" t="s">
        <v>37</v>
      </c>
      <c r="B4824" s="50">
        <v>1.7</v>
      </c>
      <c r="C4824" s="7">
        <v>307</v>
      </c>
      <c r="D4824" s="6" t="str">
        <f t="shared" si="75"/>
        <v>Yes</v>
      </c>
    </row>
    <row r="4825" spans="1:4" x14ac:dyDescent="0.3">
      <c r="A4825" s="3" t="s">
        <v>37</v>
      </c>
      <c r="B4825" s="50">
        <v>2.9</v>
      </c>
      <c r="C4825" s="7">
        <v>0</v>
      </c>
      <c r="D4825" s="6" t="str">
        <f t="shared" si="75"/>
        <v>No</v>
      </c>
    </row>
    <row r="4826" spans="1:4" x14ac:dyDescent="0.3">
      <c r="A4826" s="3" t="s">
        <v>36</v>
      </c>
      <c r="B4826" s="50">
        <v>1.8</v>
      </c>
      <c r="C4826" s="7">
        <v>0</v>
      </c>
      <c r="D4826" s="6" t="str">
        <f t="shared" si="75"/>
        <v>No</v>
      </c>
    </row>
    <row r="4827" spans="1:4" x14ac:dyDescent="0.3">
      <c r="A4827" s="3" t="s">
        <v>36</v>
      </c>
      <c r="B4827" s="50">
        <v>0</v>
      </c>
      <c r="C4827" s="7">
        <v>0</v>
      </c>
      <c r="D4827" s="6" t="str">
        <f t="shared" si="75"/>
        <v>No</v>
      </c>
    </row>
    <row r="4828" spans="1:4" x14ac:dyDescent="0.3">
      <c r="A4828" s="3" t="s">
        <v>36</v>
      </c>
      <c r="B4828" s="50">
        <v>1.5</v>
      </c>
      <c r="C4828" s="7">
        <v>307</v>
      </c>
      <c r="D4828" s="6" t="str">
        <f t="shared" si="75"/>
        <v>Yes</v>
      </c>
    </row>
    <row r="4829" spans="1:4" x14ac:dyDescent="0.3">
      <c r="A4829" s="3" t="s">
        <v>36</v>
      </c>
      <c r="B4829" s="50">
        <v>0.7</v>
      </c>
      <c r="C4829" s="7">
        <v>0</v>
      </c>
      <c r="D4829" s="6" t="str">
        <f t="shared" si="75"/>
        <v>No</v>
      </c>
    </row>
    <row r="4830" spans="1:4" x14ac:dyDescent="0.3">
      <c r="A4830" s="3" t="s">
        <v>36</v>
      </c>
      <c r="B4830" s="50">
        <v>2.2999999999999998</v>
      </c>
      <c r="C4830" s="7">
        <v>0</v>
      </c>
      <c r="D4830" s="6" t="str">
        <f t="shared" si="75"/>
        <v>No</v>
      </c>
    </row>
    <row r="4831" spans="1:4" x14ac:dyDescent="0.3">
      <c r="A4831" s="3" t="s">
        <v>37</v>
      </c>
      <c r="B4831" s="50">
        <v>6.5</v>
      </c>
      <c r="C4831" s="7">
        <v>0</v>
      </c>
      <c r="D4831" s="6" t="str">
        <f t="shared" si="75"/>
        <v>No</v>
      </c>
    </row>
    <row r="4832" spans="1:4" x14ac:dyDescent="0.3">
      <c r="A4832" s="3" t="s">
        <v>36</v>
      </c>
      <c r="B4832" s="50">
        <v>0.4</v>
      </c>
      <c r="C4832" s="7">
        <v>0</v>
      </c>
      <c r="D4832" s="6" t="str">
        <f t="shared" si="75"/>
        <v>No</v>
      </c>
    </row>
    <row r="4833" spans="1:4" x14ac:dyDescent="0.3">
      <c r="A4833" s="3" t="s">
        <v>36</v>
      </c>
      <c r="B4833" s="50">
        <v>2.5</v>
      </c>
      <c r="C4833" s="7">
        <v>0</v>
      </c>
      <c r="D4833" s="6" t="str">
        <f t="shared" si="75"/>
        <v>No</v>
      </c>
    </row>
    <row r="4834" spans="1:4" x14ac:dyDescent="0.3">
      <c r="A4834" s="3" t="s">
        <v>36</v>
      </c>
      <c r="B4834" s="50">
        <v>0.8</v>
      </c>
      <c r="C4834" s="7">
        <v>150</v>
      </c>
      <c r="D4834" s="6" t="str">
        <f t="shared" si="75"/>
        <v>Yes</v>
      </c>
    </row>
    <row r="4835" spans="1:4" x14ac:dyDescent="0.3">
      <c r="A4835" s="3" t="s">
        <v>36</v>
      </c>
      <c r="B4835" s="50">
        <v>2.6</v>
      </c>
      <c r="C4835" s="7">
        <v>113</v>
      </c>
      <c r="D4835" s="6" t="str">
        <f t="shared" si="75"/>
        <v>Yes</v>
      </c>
    </row>
    <row r="4836" spans="1:4" x14ac:dyDescent="0.3">
      <c r="A4836" s="3" t="s">
        <v>36</v>
      </c>
      <c r="B4836" s="50">
        <v>2.2999999999999998</v>
      </c>
      <c r="C4836" s="7">
        <v>0</v>
      </c>
      <c r="D4836" s="6" t="str">
        <f t="shared" si="75"/>
        <v>No</v>
      </c>
    </row>
    <row r="4837" spans="1:4" x14ac:dyDescent="0.3">
      <c r="A4837" s="3" t="s">
        <v>37</v>
      </c>
      <c r="B4837" s="50">
        <v>3</v>
      </c>
      <c r="C4837" s="7">
        <v>132</v>
      </c>
      <c r="D4837" s="6" t="str">
        <f t="shared" si="75"/>
        <v>Yes</v>
      </c>
    </row>
    <row r="4838" spans="1:4" x14ac:dyDescent="0.3">
      <c r="A4838" s="3" t="s">
        <v>36</v>
      </c>
      <c r="B4838" s="50">
        <v>0.7</v>
      </c>
      <c r="C4838" s="7">
        <v>0</v>
      </c>
      <c r="D4838" s="6" t="str">
        <f t="shared" si="75"/>
        <v>No</v>
      </c>
    </row>
    <row r="4839" spans="1:4" x14ac:dyDescent="0.3">
      <c r="A4839" s="3" t="s">
        <v>36</v>
      </c>
      <c r="B4839" s="50">
        <v>6.33</v>
      </c>
      <c r="C4839" s="7">
        <v>271</v>
      </c>
      <c r="D4839" s="6" t="str">
        <f t="shared" si="75"/>
        <v>Yes</v>
      </c>
    </row>
    <row r="4840" spans="1:4" x14ac:dyDescent="0.3">
      <c r="A4840" s="3" t="s">
        <v>36</v>
      </c>
      <c r="B4840" s="50">
        <v>1</v>
      </c>
      <c r="C4840" s="7">
        <v>111</v>
      </c>
      <c r="D4840" s="6" t="str">
        <f t="shared" si="75"/>
        <v>Yes</v>
      </c>
    </row>
    <row r="4841" spans="1:4" x14ac:dyDescent="0.3">
      <c r="A4841" s="3" t="s">
        <v>36</v>
      </c>
      <c r="B4841" s="50">
        <v>1.9</v>
      </c>
      <c r="C4841" s="7">
        <v>0</v>
      </c>
      <c r="D4841" s="6" t="str">
        <f t="shared" si="75"/>
        <v>No</v>
      </c>
    </row>
    <row r="4842" spans="1:4" x14ac:dyDescent="0.3">
      <c r="A4842" s="3" t="s">
        <v>37</v>
      </c>
      <c r="B4842" s="50">
        <v>6.9</v>
      </c>
      <c r="C4842" s="7">
        <v>0</v>
      </c>
      <c r="D4842" s="6" t="str">
        <f t="shared" si="75"/>
        <v>No</v>
      </c>
    </row>
    <row r="4843" spans="1:4" x14ac:dyDescent="0.3">
      <c r="A4843" s="3" t="s">
        <v>37</v>
      </c>
      <c r="B4843" s="50">
        <v>1.3</v>
      </c>
      <c r="C4843" s="7">
        <v>197</v>
      </c>
      <c r="D4843" s="6" t="str">
        <f t="shared" si="75"/>
        <v>Yes</v>
      </c>
    </row>
    <row r="4844" spans="1:4" x14ac:dyDescent="0.3">
      <c r="A4844" s="3" t="s">
        <v>36</v>
      </c>
      <c r="B4844" s="50">
        <v>1.6</v>
      </c>
      <c r="C4844" s="7">
        <v>0</v>
      </c>
      <c r="D4844" s="6" t="str">
        <f t="shared" si="75"/>
        <v>No</v>
      </c>
    </row>
    <row r="4845" spans="1:4" x14ac:dyDescent="0.3">
      <c r="A4845" s="3" t="s">
        <v>36</v>
      </c>
      <c r="B4845" s="50">
        <v>6.33</v>
      </c>
      <c r="C4845" s="7">
        <v>0</v>
      </c>
      <c r="D4845" s="6" t="str">
        <f t="shared" si="75"/>
        <v>No</v>
      </c>
    </row>
    <row r="4846" spans="1:4" x14ac:dyDescent="0.3">
      <c r="A4846" s="3" t="s">
        <v>37</v>
      </c>
      <c r="B4846" s="50">
        <v>2.1</v>
      </c>
      <c r="C4846" s="7">
        <v>0</v>
      </c>
      <c r="D4846" s="6" t="str">
        <f t="shared" si="75"/>
        <v>No</v>
      </c>
    </row>
    <row r="4847" spans="1:4" x14ac:dyDescent="0.3">
      <c r="A4847" s="3" t="s">
        <v>37</v>
      </c>
      <c r="B4847" s="50">
        <v>6</v>
      </c>
      <c r="C4847" s="7">
        <v>0</v>
      </c>
      <c r="D4847" s="6" t="str">
        <f t="shared" si="75"/>
        <v>No</v>
      </c>
    </row>
    <row r="4848" spans="1:4" x14ac:dyDescent="0.3">
      <c r="A4848" s="3" t="s">
        <v>36</v>
      </c>
      <c r="B4848" s="50">
        <v>6.33</v>
      </c>
      <c r="C4848" s="7">
        <v>0</v>
      </c>
      <c r="D4848" s="6" t="str">
        <f t="shared" si="75"/>
        <v>No</v>
      </c>
    </row>
    <row r="4849" spans="1:4" x14ac:dyDescent="0.3">
      <c r="A4849" s="3" t="s">
        <v>36</v>
      </c>
      <c r="B4849" s="50">
        <v>0.9</v>
      </c>
      <c r="C4849" s="7">
        <v>123</v>
      </c>
      <c r="D4849" s="6" t="str">
        <f t="shared" si="75"/>
        <v>Yes</v>
      </c>
    </row>
    <row r="4850" spans="1:4" x14ac:dyDescent="0.3">
      <c r="A4850" s="3" t="s">
        <v>36</v>
      </c>
      <c r="B4850" s="50">
        <v>1.9</v>
      </c>
      <c r="C4850" s="7">
        <v>0</v>
      </c>
      <c r="D4850" s="6" t="str">
        <f t="shared" si="75"/>
        <v>No</v>
      </c>
    </row>
    <row r="4851" spans="1:4" x14ac:dyDescent="0.3">
      <c r="A4851" s="3" t="s">
        <v>36</v>
      </c>
      <c r="B4851" s="50">
        <v>2.6</v>
      </c>
      <c r="C4851" s="7">
        <v>0</v>
      </c>
      <c r="D4851" s="6" t="str">
        <f t="shared" si="75"/>
        <v>No</v>
      </c>
    </row>
    <row r="4852" spans="1:4" x14ac:dyDescent="0.3">
      <c r="A4852" s="3" t="s">
        <v>36</v>
      </c>
      <c r="B4852" s="50">
        <v>7.2</v>
      </c>
      <c r="C4852" s="7">
        <v>154</v>
      </c>
      <c r="D4852" s="6" t="str">
        <f t="shared" si="75"/>
        <v>Yes</v>
      </c>
    </row>
    <row r="4853" spans="1:4" x14ac:dyDescent="0.3">
      <c r="A4853" s="3" t="s">
        <v>36</v>
      </c>
      <c r="B4853" s="50">
        <v>2.6</v>
      </c>
      <c r="C4853" s="7">
        <v>0</v>
      </c>
      <c r="D4853" s="6" t="str">
        <f t="shared" si="75"/>
        <v>No</v>
      </c>
    </row>
    <row r="4854" spans="1:4" x14ac:dyDescent="0.3">
      <c r="A4854" s="3" t="s">
        <v>36</v>
      </c>
      <c r="B4854" s="50">
        <v>1.7</v>
      </c>
      <c r="C4854" s="7">
        <v>175</v>
      </c>
      <c r="D4854" s="6" t="str">
        <f t="shared" si="75"/>
        <v>Yes</v>
      </c>
    </row>
    <row r="4855" spans="1:4" x14ac:dyDescent="0.3">
      <c r="A4855" s="3" t="s">
        <v>36</v>
      </c>
      <c r="B4855" s="50">
        <v>1</v>
      </c>
      <c r="C4855" s="7">
        <v>0</v>
      </c>
      <c r="D4855" s="6" t="str">
        <f t="shared" si="75"/>
        <v>No</v>
      </c>
    </row>
    <row r="4856" spans="1:4" x14ac:dyDescent="0.3">
      <c r="A4856" s="3" t="s">
        <v>36</v>
      </c>
      <c r="B4856" s="50">
        <v>0.2</v>
      </c>
      <c r="C4856" s="7">
        <v>0</v>
      </c>
      <c r="D4856" s="6" t="str">
        <f t="shared" si="75"/>
        <v>No</v>
      </c>
    </row>
    <row r="4857" spans="1:4" x14ac:dyDescent="0.3">
      <c r="A4857" s="3" t="s">
        <v>36</v>
      </c>
      <c r="B4857" s="50">
        <v>0.4</v>
      </c>
      <c r="C4857" s="7">
        <v>94</v>
      </c>
      <c r="D4857" s="6" t="str">
        <f t="shared" si="75"/>
        <v>Yes</v>
      </c>
    </row>
    <row r="4858" spans="1:4" x14ac:dyDescent="0.3">
      <c r="A4858" s="3" t="s">
        <v>36</v>
      </c>
      <c r="B4858" s="50">
        <v>2.6</v>
      </c>
      <c r="C4858" s="7">
        <v>0</v>
      </c>
      <c r="D4858" s="6" t="str">
        <f t="shared" si="75"/>
        <v>No</v>
      </c>
    </row>
    <row r="4859" spans="1:4" x14ac:dyDescent="0.3">
      <c r="A4859" s="3" t="s">
        <v>36</v>
      </c>
      <c r="B4859" s="50">
        <v>0.2</v>
      </c>
      <c r="C4859" s="7">
        <v>0</v>
      </c>
      <c r="D4859" s="6" t="str">
        <f t="shared" si="75"/>
        <v>No</v>
      </c>
    </row>
    <row r="4860" spans="1:4" x14ac:dyDescent="0.3">
      <c r="A4860" s="3" t="s">
        <v>36</v>
      </c>
      <c r="B4860" s="50">
        <v>0.6</v>
      </c>
      <c r="C4860" s="7">
        <v>0</v>
      </c>
      <c r="D4860" s="6" t="str">
        <f t="shared" si="75"/>
        <v>No</v>
      </c>
    </row>
    <row r="4861" spans="1:4" x14ac:dyDescent="0.3">
      <c r="A4861" s="3" t="s">
        <v>36</v>
      </c>
      <c r="B4861" s="50">
        <v>7.2</v>
      </c>
      <c r="C4861" s="7">
        <v>0</v>
      </c>
      <c r="D4861" s="6" t="str">
        <f t="shared" si="75"/>
        <v>No</v>
      </c>
    </row>
    <row r="4862" spans="1:4" x14ac:dyDescent="0.3">
      <c r="A4862" s="3" t="s">
        <v>36</v>
      </c>
      <c r="B4862" s="50">
        <v>2.2000000000000002</v>
      </c>
      <c r="C4862" s="7">
        <v>119</v>
      </c>
      <c r="D4862" s="6" t="str">
        <f t="shared" si="75"/>
        <v>Yes</v>
      </c>
    </row>
    <row r="4863" spans="1:4" x14ac:dyDescent="0.3">
      <c r="A4863" s="3" t="s">
        <v>36</v>
      </c>
      <c r="B4863" s="50">
        <v>2.6</v>
      </c>
      <c r="C4863" s="7">
        <v>169</v>
      </c>
      <c r="D4863" s="6" t="str">
        <f t="shared" si="75"/>
        <v>Yes</v>
      </c>
    </row>
    <row r="4864" spans="1:4" x14ac:dyDescent="0.3">
      <c r="A4864" s="3" t="s">
        <v>37</v>
      </c>
      <c r="B4864" s="50">
        <v>2.4</v>
      </c>
      <c r="C4864" s="7">
        <v>0</v>
      </c>
      <c r="D4864" s="6" t="str">
        <f t="shared" si="75"/>
        <v>No</v>
      </c>
    </row>
    <row r="4865" spans="1:4" x14ac:dyDescent="0.3">
      <c r="A4865" s="3" t="s">
        <v>36</v>
      </c>
      <c r="B4865" s="50">
        <v>1.6</v>
      </c>
      <c r="C4865" s="7">
        <v>0</v>
      </c>
      <c r="D4865" s="6" t="str">
        <f t="shared" si="75"/>
        <v>No</v>
      </c>
    </row>
    <row r="4866" spans="1:4" x14ac:dyDescent="0.3">
      <c r="A4866" s="3" t="s">
        <v>37</v>
      </c>
      <c r="B4866" s="50">
        <v>0.7</v>
      </c>
      <c r="C4866" s="7">
        <v>0</v>
      </c>
      <c r="D4866" s="6" t="str">
        <f t="shared" si="75"/>
        <v>No</v>
      </c>
    </row>
    <row r="4867" spans="1:4" x14ac:dyDescent="0.3">
      <c r="A4867" s="3" t="s">
        <v>36</v>
      </c>
      <c r="B4867" s="50">
        <v>1.7</v>
      </c>
      <c r="C4867" s="7">
        <v>0</v>
      </c>
      <c r="D4867" s="6" t="str">
        <f t="shared" ref="D4867:D4930" si="76">IF(C4867=0,"No","Yes")</f>
        <v>No</v>
      </c>
    </row>
    <row r="4868" spans="1:4" x14ac:dyDescent="0.3">
      <c r="A4868" s="3" t="s">
        <v>36</v>
      </c>
      <c r="B4868" s="50">
        <v>1.3</v>
      </c>
      <c r="C4868" s="7">
        <v>0</v>
      </c>
      <c r="D4868" s="6" t="str">
        <f t="shared" si="76"/>
        <v>No</v>
      </c>
    </row>
    <row r="4869" spans="1:4" x14ac:dyDescent="0.3">
      <c r="A4869" s="3" t="s">
        <v>36</v>
      </c>
      <c r="B4869" s="50">
        <v>2</v>
      </c>
      <c r="C4869" s="7">
        <v>0</v>
      </c>
      <c r="D4869" s="6" t="str">
        <f t="shared" si="76"/>
        <v>No</v>
      </c>
    </row>
    <row r="4870" spans="1:4" x14ac:dyDescent="0.3">
      <c r="A4870" s="3" t="s">
        <v>36</v>
      </c>
      <c r="B4870" s="50">
        <v>0.6</v>
      </c>
      <c r="C4870" s="7">
        <v>0</v>
      </c>
      <c r="D4870" s="6" t="str">
        <f t="shared" si="76"/>
        <v>No</v>
      </c>
    </row>
    <row r="4871" spans="1:4" x14ac:dyDescent="0.3">
      <c r="A4871" s="3" t="s">
        <v>36</v>
      </c>
      <c r="B4871" s="50">
        <v>1.8</v>
      </c>
      <c r="C4871" s="7">
        <v>0</v>
      </c>
      <c r="D4871" s="6" t="str">
        <f t="shared" si="76"/>
        <v>No</v>
      </c>
    </row>
    <row r="4872" spans="1:4" x14ac:dyDescent="0.3">
      <c r="A4872" s="3" t="s">
        <v>36</v>
      </c>
      <c r="B4872" s="50">
        <v>2.5</v>
      </c>
      <c r="C4872" s="7">
        <v>0</v>
      </c>
      <c r="D4872" s="6" t="str">
        <f t="shared" si="76"/>
        <v>No</v>
      </c>
    </row>
    <row r="4873" spans="1:4" x14ac:dyDescent="0.3">
      <c r="A4873" s="3" t="s">
        <v>36</v>
      </c>
      <c r="B4873" s="50">
        <v>0.1</v>
      </c>
      <c r="C4873" s="7">
        <v>0</v>
      </c>
      <c r="D4873" s="6" t="str">
        <f t="shared" si="76"/>
        <v>No</v>
      </c>
    </row>
    <row r="4874" spans="1:4" x14ac:dyDescent="0.3">
      <c r="A4874" s="3" t="s">
        <v>36</v>
      </c>
      <c r="B4874" s="50">
        <v>1.6</v>
      </c>
      <c r="C4874" s="7">
        <v>0</v>
      </c>
      <c r="D4874" s="6" t="str">
        <f t="shared" si="76"/>
        <v>No</v>
      </c>
    </row>
    <row r="4875" spans="1:4" x14ac:dyDescent="0.3">
      <c r="A4875" s="3" t="s">
        <v>36</v>
      </c>
      <c r="B4875" s="50">
        <v>0.9</v>
      </c>
      <c r="C4875" s="7">
        <v>95</v>
      </c>
      <c r="D4875" s="6" t="str">
        <f t="shared" si="76"/>
        <v>Yes</v>
      </c>
    </row>
    <row r="4876" spans="1:4" x14ac:dyDescent="0.3">
      <c r="A4876" s="3" t="s">
        <v>37</v>
      </c>
      <c r="B4876" s="50">
        <v>3.9</v>
      </c>
      <c r="C4876" s="7">
        <v>0</v>
      </c>
      <c r="D4876" s="6" t="str">
        <f t="shared" si="76"/>
        <v>No</v>
      </c>
    </row>
    <row r="4877" spans="1:4" x14ac:dyDescent="0.3">
      <c r="A4877" s="3" t="s">
        <v>36</v>
      </c>
      <c r="B4877" s="50">
        <v>1</v>
      </c>
      <c r="C4877" s="7">
        <v>0</v>
      </c>
      <c r="D4877" s="6" t="str">
        <f t="shared" si="76"/>
        <v>No</v>
      </c>
    </row>
    <row r="4878" spans="1:4" x14ac:dyDescent="0.3">
      <c r="A4878" s="3" t="s">
        <v>36</v>
      </c>
      <c r="B4878" s="50">
        <v>0.3</v>
      </c>
      <c r="C4878" s="7">
        <v>0</v>
      </c>
      <c r="D4878" s="6" t="str">
        <f t="shared" si="76"/>
        <v>No</v>
      </c>
    </row>
    <row r="4879" spans="1:4" x14ac:dyDescent="0.3">
      <c r="A4879" s="3" t="s">
        <v>36</v>
      </c>
      <c r="B4879" s="50">
        <v>1.6</v>
      </c>
      <c r="C4879" s="7">
        <v>0</v>
      </c>
      <c r="D4879" s="6" t="str">
        <f t="shared" si="76"/>
        <v>No</v>
      </c>
    </row>
    <row r="4880" spans="1:4" x14ac:dyDescent="0.3">
      <c r="A4880" s="3" t="s">
        <v>36</v>
      </c>
      <c r="B4880" s="50">
        <v>2.2999999999999998</v>
      </c>
      <c r="C4880" s="7">
        <v>0</v>
      </c>
      <c r="D4880" s="6" t="str">
        <f t="shared" si="76"/>
        <v>No</v>
      </c>
    </row>
    <row r="4881" spans="1:4" x14ac:dyDescent="0.3">
      <c r="A4881" s="3" t="s">
        <v>36</v>
      </c>
      <c r="B4881" s="50">
        <v>0.6</v>
      </c>
      <c r="C4881" s="7">
        <v>230</v>
      </c>
      <c r="D4881" s="6" t="str">
        <f t="shared" si="76"/>
        <v>Yes</v>
      </c>
    </row>
    <row r="4882" spans="1:4" x14ac:dyDescent="0.3">
      <c r="A4882" s="3" t="s">
        <v>36</v>
      </c>
      <c r="B4882" s="50">
        <v>0.6</v>
      </c>
      <c r="C4882" s="7">
        <v>381</v>
      </c>
      <c r="D4882" s="6" t="str">
        <f t="shared" si="76"/>
        <v>Yes</v>
      </c>
    </row>
    <row r="4883" spans="1:4" x14ac:dyDescent="0.3">
      <c r="A4883" s="3" t="s">
        <v>36</v>
      </c>
      <c r="B4883" s="50">
        <v>0.1</v>
      </c>
      <c r="C4883" s="7">
        <v>121</v>
      </c>
      <c r="D4883" s="6" t="str">
        <f t="shared" si="76"/>
        <v>Yes</v>
      </c>
    </row>
    <row r="4884" spans="1:4" x14ac:dyDescent="0.3">
      <c r="A4884" s="3" t="s">
        <v>36</v>
      </c>
      <c r="B4884" s="50">
        <v>0.7</v>
      </c>
      <c r="C4884" s="7">
        <v>0</v>
      </c>
      <c r="D4884" s="6" t="str">
        <f t="shared" si="76"/>
        <v>No</v>
      </c>
    </row>
    <row r="4885" spans="1:4" x14ac:dyDescent="0.3">
      <c r="A4885" s="3" t="s">
        <v>36</v>
      </c>
      <c r="B4885" s="50">
        <v>1.3</v>
      </c>
      <c r="C4885" s="7">
        <v>153</v>
      </c>
      <c r="D4885" s="6" t="str">
        <f t="shared" si="76"/>
        <v>Yes</v>
      </c>
    </row>
    <row r="4886" spans="1:4" x14ac:dyDescent="0.3">
      <c r="A4886" s="3" t="s">
        <v>36</v>
      </c>
      <c r="B4886" s="50">
        <v>1.8</v>
      </c>
      <c r="C4886" s="7">
        <v>0</v>
      </c>
      <c r="D4886" s="6" t="str">
        <f t="shared" si="76"/>
        <v>No</v>
      </c>
    </row>
    <row r="4887" spans="1:4" x14ac:dyDescent="0.3">
      <c r="A4887" s="3" t="s">
        <v>36</v>
      </c>
      <c r="B4887" s="50">
        <v>2.5</v>
      </c>
      <c r="C4887" s="7">
        <v>199</v>
      </c>
      <c r="D4887" s="6" t="str">
        <f t="shared" si="76"/>
        <v>Yes</v>
      </c>
    </row>
    <row r="4888" spans="1:4" x14ac:dyDescent="0.3">
      <c r="A4888" s="3" t="s">
        <v>37</v>
      </c>
      <c r="B4888" s="50">
        <v>6.33</v>
      </c>
      <c r="C4888" s="7">
        <v>0</v>
      </c>
      <c r="D4888" s="6" t="str">
        <f t="shared" si="76"/>
        <v>No</v>
      </c>
    </row>
    <row r="4889" spans="1:4" x14ac:dyDescent="0.3">
      <c r="A4889" s="3" t="s">
        <v>36</v>
      </c>
      <c r="B4889" s="50">
        <v>1.6</v>
      </c>
      <c r="C4889" s="7">
        <v>0</v>
      </c>
      <c r="D4889" s="6" t="str">
        <f t="shared" si="76"/>
        <v>No</v>
      </c>
    </row>
    <row r="4890" spans="1:4" x14ac:dyDescent="0.3">
      <c r="A4890" s="3" t="s">
        <v>37</v>
      </c>
      <c r="B4890" s="50">
        <v>3.2</v>
      </c>
      <c r="C4890" s="7">
        <v>0</v>
      </c>
      <c r="D4890" s="6" t="str">
        <f t="shared" si="76"/>
        <v>No</v>
      </c>
    </row>
    <row r="4891" spans="1:4" x14ac:dyDescent="0.3">
      <c r="A4891" s="3" t="s">
        <v>37</v>
      </c>
      <c r="B4891" s="50">
        <v>4.2</v>
      </c>
      <c r="C4891" s="7">
        <v>577</v>
      </c>
      <c r="D4891" s="6" t="str">
        <f t="shared" si="76"/>
        <v>Yes</v>
      </c>
    </row>
    <row r="4892" spans="1:4" x14ac:dyDescent="0.3">
      <c r="A4892" s="3" t="s">
        <v>36</v>
      </c>
      <c r="B4892" s="50">
        <v>2.5</v>
      </c>
      <c r="C4892" s="7">
        <v>0</v>
      </c>
      <c r="D4892" s="6" t="str">
        <f t="shared" si="76"/>
        <v>No</v>
      </c>
    </row>
    <row r="4893" spans="1:4" x14ac:dyDescent="0.3">
      <c r="A4893" s="3" t="s">
        <v>37</v>
      </c>
      <c r="B4893" s="50">
        <v>4</v>
      </c>
      <c r="C4893" s="7">
        <v>301</v>
      </c>
      <c r="D4893" s="6" t="str">
        <f t="shared" si="76"/>
        <v>Yes</v>
      </c>
    </row>
    <row r="4894" spans="1:4" x14ac:dyDescent="0.3">
      <c r="A4894" s="3" t="s">
        <v>36</v>
      </c>
      <c r="B4894" s="50">
        <v>0.9</v>
      </c>
      <c r="C4894" s="7">
        <v>0</v>
      </c>
      <c r="D4894" s="6" t="str">
        <f t="shared" si="76"/>
        <v>No</v>
      </c>
    </row>
    <row r="4895" spans="1:4" x14ac:dyDescent="0.3">
      <c r="A4895" s="3" t="s">
        <v>36</v>
      </c>
      <c r="B4895" s="50">
        <v>1.3</v>
      </c>
      <c r="C4895" s="7">
        <v>0</v>
      </c>
      <c r="D4895" s="6" t="str">
        <f t="shared" si="76"/>
        <v>No</v>
      </c>
    </row>
    <row r="4896" spans="1:4" x14ac:dyDescent="0.3">
      <c r="A4896" s="3" t="s">
        <v>36</v>
      </c>
      <c r="B4896" s="50">
        <v>2.4</v>
      </c>
      <c r="C4896" s="7">
        <v>0</v>
      </c>
      <c r="D4896" s="6" t="str">
        <f t="shared" si="76"/>
        <v>No</v>
      </c>
    </row>
    <row r="4897" spans="1:4" x14ac:dyDescent="0.3">
      <c r="A4897" s="3" t="s">
        <v>36</v>
      </c>
      <c r="B4897" s="50">
        <v>7.2</v>
      </c>
      <c r="C4897" s="7">
        <v>0</v>
      </c>
      <c r="D4897" s="6" t="str">
        <f t="shared" si="76"/>
        <v>No</v>
      </c>
    </row>
    <row r="4898" spans="1:4" x14ac:dyDescent="0.3">
      <c r="A4898" s="3" t="s">
        <v>36</v>
      </c>
      <c r="B4898" s="50">
        <v>1.7</v>
      </c>
      <c r="C4898" s="7">
        <v>119</v>
      </c>
      <c r="D4898" s="6" t="str">
        <f t="shared" si="76"/>
        <v>Yes</v>
      </c>
    </row>
    <row r="4899" spans="1:4" x14ac:dyDescent="0.3">
      <c r="A4899" s="3" t="s">
        <v>36</v>
      </c>
      <c r="B4899" s="50">
        <v>1.5</v>
      </c>
      <c r="C4899" s="7">
        <v>0</v>
      </c>
      <c r="D4899" s="6" t="str">
        <f t="shared" si="76"/>
        <v>No</v>
      </c>
    </row>
    <row r="4900" spans="1:4" x14ac:dyDescent="0.3">
      <c r="A4900" s="3" t="s">
        <v>36</v>
      </c>
      <c r="B4900" s="50">
        <v>1</v>
      </c>
      <c r="C4900" s="7">
        <v>116</v>
      </c>
      <c r="D4900" s="6" t="str">
        <f t="shared" si="76"/>
        <v>Yes</v>
      </c>
    </row>
    <row r="4901" spans="1:4" x14ac:dyDescent="0.3">
      <c r="A4901" s="3" t="s">
        <v>36</v>
      </c>
      <c r="B4901" s="50">
        <v>0.8</v>
      </c>
      <c r="C4901" s="7">
        <v>0</v>
      </c>
      <c r="D4901" s="6" t="str">
        <f t="shared" si="76"/>
        <v>No</v>
      </c>
    </row>
    <row r="4902" spans="1:4" x14ac:dyDescent="0.3">
      <c r="A4902" s="3" t="s">
        <v>36</v>
      </c>
      <c r="B4902" s="50">
        <v>7.2</v>
      </c>
      <c r="C4902" s="7">
        <v>0</v>
      </c>
      <c r="D4902" s="6" t="str">
        <f t="shared" si="76"/>
        <v>No</v>
      </c>
    </row>
    <row r="4903" spans="1:4" x14ac:dyDescent="0.3">
      <c r="A4903" s="3" t="s">
        <v>36</v>
      </c>
      <c r="B4903" s="50">
        <v>1.3</v>
      </c>
      <c r="C4903" s="7">
        <v>0</v>
      </c>
      <c r="D4903" s="6" t="str">
        <f t="shared" si="76"/>
        <v>No</v>
      </c>
    </row>
    <row r="4904" spans="1:4" x14ac:dyDescent="0.3">
      <c r="A4904" s="3" t="s">
        <v>36</v>
      </c>
      <c r="B4904" s="50">
        <v>0.3</v>
      </c>
      <c r="C4904" s="7">
        <v>0</v>
      </c>
      <c r="D4904" s="6" t="str">
        <f t="shared" si="76"/>
        <v>No</v>
      </c>
    </row>
    <row r="4905" spans="1:4" x14ac:dyDescent="0.3">
      <c r="A4905" s="3" t="s">
        <v>36</v>
      </c>
      <c r="B4905" s="50">
        <v>2.2000000000000002</v>
      </c>
      <c r="C4905" s="7">
        <v>0</v>
      </c>
      <c r="D4905" s="6" t="str">
        <f t="shared" si="76"/>
        <v>No</v>
      </c>
    </row>
    <row r="4906" spans="1:4" x14ac:dyDescent="0.3">
      <c r="A4906" s="3" t="s">
        <v>36</v>
      </c>
      <c r="B4906" s="50">
        <v>1.1000000000000001</v>
      </c>
      <c r="C4906" s="7">
        <v>0</v>
      </c>
      <c r="D4906" s="6" t="str">
        <f t="shared" si="76"/>
        <v>No</v>
      </c>
    </row>
    <row r="4907" spans="1:4" x14ac:dyDescent="0.3">
      <c r="A4907" s="3" t="s">
        <v>36</v>
      </c>
      <c r="B4907" s="50">
        <v>1.6</v>
      </c>
      <c r="C4907" s="7">
        <v>0</v>
      </c>
      <c r="D4907" s="6" t="str">
        <f t="shared" si="76"/>
        <v>No</v>
      </c>
    </row>
    <row r="4908" spans="1:4" x14ac:dyDescent="0.3">
      <c r="A4908" s="3" t="s">
        <v>36</v>
      </c>
      <c r="B4908" s="50">
        <v>0.1</v>
      </c>
      <c r="C4908" s="7">
        <v>0</v>
      </c>
      <c r="D4908" s="6" t="str">
        <f t="shared" si="76"/>
        <v>No</v>
      </c>
    </row>
    <row r="4909" spans="1:4" x14ac:dyDescent="0.3">
      <c r="A4909" s="3" t="s">
        <v>36</v>
      </c>
      <c r="B4909" s="50">
        <v>1.6</v>
      </c>
      <c r="C4909" s="7">
        <v>0</v>
      </c>
      <c r="D4909" s="6" t="str">
        <f t="shared" si="76"/>
        <v>No</v>
      </c>
    </row>
    <row r="4910" spans="1:4" x14ac:dyDescent="0.3">
      <c r="A4910" s="3" t="s">
        <v>36</v>
      </c>
      <c r="B4910" s="50">
        <v>2.2999999999999998</v>
      </c>
      <c r="C4910" s="7">
        <v>0</v>
      </c>
      <c r="D4910" s="6" t="str">
        <f t="shared" si="76"/>
        <v>No</v>
      </c>
    </row>
    <row r="4911" spans="1:4" x14ac:dyDescent="0.3">
      <c r="A4911" s="3" t="s">
        <v>36</v>
      </c>
      <c r="B4911" s="50">
        <v>1.6</v>
      </c>
      <c r="C4911" s="7">
        <v>0</v>
      </c>
      <c r="D4911" s="6" t="str">
        <f t="shared" si="76"/>
        <v>No</v>
      </c>
    </row>
    <row r="4912" spans="1:4" x14ac:dyDescent="0.3">
      <c r="A4912" s="3" t="s">
        <v>36</v>
      </c>
      <c r="B4912" s="50">
        <v>1</v>
      </c>
      <c r="C4912" s="7">
        <v>0</v>
      </c>
      <c r="D4912" s="6" t="str">
        <f t="shared" si="76"/>
        <v>No</v>
      </c>
    </row>
    <row r="4913" spans="1:4" x14ac:dyDescent="0.3">
      <c r="A4913" s="3" t="s">
        <v>36</v>
      </c>
      <c r="B4913" s="50">
        <v>1.6</v>
      </c>
      <c r="C4913" s="7">
        <v>0</v>
      </c>
      <c r="D4913" s="6" t="str">
        <f t="shared" si="76"/>
        <v>No</v>
      </c>
    </row>
    <row r="4914" spans="1:4" x14ac:dyDescent="0.3">
      <c r="A4914" s="3" t="s">
        <v>36</v>
      </c>
      <c r="B4914" s="50">
        <v>1.7</v>
      </c>
      <c r="C4914" s="7">
        <v>0</v>
      </c>
      <c r="D4914" s="6" t="str">
        <f t="shared" si="76"/>
        <v>No</v>
      </c>
    </row>
    <row r="4915" spans="1:4" x14ac:dyDescent="0.3">
      <c r="A4915" s="3" t="s">
        <v>36</v>
      </c>
      <c r="B4915" s="50">
        <v>1.7</v>
      </c>
      <c r="C4915" s="7">
        <v>0</v>
      </c>
      <c r="D4915" s="6" t="str">
        <f t="shared" si="76"/>
        <v>No</v>
      </c>
    </row>
    <row r="4916" spans="1:4" x14ac:dyDescent="0.3">
      <c r="A4916" s="3" t="s">
        <v>36</v>
      </c>
      <c r="B4916" s="50">
        <v>0.9</v>
      </c>
      <c r="C4916" s="7">
        <v>0</v>
      </c>
      <c r="D4916" s="6" t="str">
        <f t="shared" si="76"/>
        <v>No</v>
      </c>
    </row>
    <row r="4917" spans="1:4" x14ac:dyDescent="0.3">
      <c r="A4917" s="3" t="s">
        <v>36</v>
      </c>
      <c r="B4917" s="50">
        <v>0.2</v>
      </c>
      <c r="C4917" s="7">
        <v>0</v>
      </c>
      <c r="D4917" s="6" t="str">
        <f t="shared" si="76"/>
        <v>No</v>
      </c>
    </row>
    <row r="4918" spans="1:4" x14ac:dyDescent="0.3">
      <c r="A4918" s="3" t="s">
        <v>36</v>
      </c>
      <c r="B4918" s="50">
        <v>0.6</v>
      </c>
      <c r="C4918" s="7">
        <v>0</v>
      </c>
      <c r="D4918" s="6" t="str">
        <f t="shared" si="76"/>
        <v>No</v>
      </c>
    </row>
    <row r="4919" spans="1:4" x14ac:dyDescent="0.3">
      <c r="A4919" s="3" t="s">
        <v>36</v>
      </c>
      <c r="B4919" s="50">
        <v>2.4</v>
      </c>
      <c r="C4919" s="7">
        <v>176</v>
      </c>
      <c r="D4919" s="6" t="str">
        <f t="shared" si="76"/>
        <v>Yes</v>
      </c>
    </row>
    <row r="4920" spans="1:4" x14ac:dyDescent="0.3">
      <c r="A4920" s="3" t="s">
        <v>36</v>
      </c>
      <c r="B4920" s="50">
        <v>2.2999999999999998</v>
      </c>
      <c r="C4920" s="7">
        <v>314</v>
      </c>
      <c r="D4920" s="6" t="str">
        <f t="shared" si="76"/>
        <v>Yes</v>
      </c>
    </row>
    <row r="4921" spans="1:4" x14ac:dyDescent="0.3">
      <c r="A4921" s="3" t="s">
        <v>36</v>
      </c>
      <c r="B4921" s="50">
        <v>0.3</v>
      </c>
      <c r="C4921" s="7">
        <v>0</v>
      </c>
      <c r="D4921" s="6" t="str">
        <f t="shared" si="76"/>
        <v>No</v>
      </c>
    </row>
    <row r="4922" spans="1:4" x14ac:dyDescent="0.3">
      <c r="A4922" s="3" t="s">
        <v>36</v>
      </c>
      <c r="B4922" s="50">
        <v>2.1</v>
      </c>
      <c r="C4922" s="7">
        <v>0</v>
      </c>
      <c r="D4922" s="6" t="str">
        <f t="shared" si="76"/>
        <v>No</v>
      </c>
    </row>
    <row r="4923" spans="1:4" x14ac:dyDescent="0.3">
      <c r="A4923" s="3" t="s">
        <v>36</v>
      </c>
      <c r="B4923" s="50">
        <v>0</v>
      </c>
      <c r="C4923" s="7">
        <v>229</v>
      </c>
      <c r="D4923" s="6" t="str">
        <f t="shared" si="76"/>
        <v>Yes</v>
      </c>
    </row>
    <row r="4924" spans="1:4" x14ac:dyDescent="0.3">
      <c r="A4924" s="3" t="s">
        <v>36</v>
      </c>
      <c r="B4924" s="50">
        <v>2.5</v>
      </c>
      <c r="C4924" s="7">
        <v>0</v>
      </c>
      <c r="D4924" s="6" t="str">
        <f t="shared" si="76"/>
        <v>No</v>
      </c>
    </row>
    <row r="4925" spans="1:4" x14ac:dyDescent="0.3">
      <c r="A4925" s="3" t="s">
        <v>36</v>
      </c>
      <c r="B4925" s="50">
        <v>2.6</v>
      </c>
      <c r="C4925" s="7">
        <v>0</v>
      </c>
      <c r="D4925" s="6" t="str">
        <f t="shared" si="76"/>
        <v>No</v>
      </c>
    </row>
    <row r="4926" spans="1:4" x14ac:dyDescent="0.3">
      <c r="A4926" s="3" t="s">
        <v>36</v>
      </c>
      <c r="B4926" s="50">
        <v>0.2</v>
      </c>
      <c r="C4926" s="7">
        <v>0</v>
      </c>
      <c r="D4926" s="6" t="str">
        <f t="shared" si="76"/>
        <v>No</v>
      </c>
    </row>
    <row r="4927" spans="1:4" x14ac:dyDescent="0.3">
      <c r="A4927" s="3" t="s">
        <v>36</v>
      </c>
      <c r="B4927" s="50">
        <v>0.4</v>
      </c>
      <c r="C4927" s="7">
        <v>90</v>
      </c>
      <c r="D4927" s="6" t="str">
        <f t="shared" si="76"/>
        <v>Yes</v>
      </c>
    </row>
    <row r="4928" spans="1:4" x14ac:dyDescent="0.3">
      <c r="A4928" s="3" t="s">
        <v>36</v>
      </c>
      <c r="B4928" s="50">
        <v>2.2999999999999998</v>
      </c>
      <c r="C4928" s="7">
        <v>256</v>
      </c>
      <c r="D4928" s="6" t="str">
        <f t="shared" si="76"/>
        <v>Yes</v>
      </c>
    </row>
    <row r="4929" spans="1:4" x14ac:dyDescent="0.3">
      <c r="A4929" s="3" t="s">
        <v>36</v>
      </c>
      <c r="B4929" s="50">
        <v>1.8</v>
      </c>
      <c r="C4929" s="7">
        <v>319</v>
      </c>
      <c r="D4929" s="6" t="str">
        <f t="shared" si="76"/>
        <v>Yes</v>
      </c>
    </row>
    <row r="4930" spans="1:4" x14ac:dyDescent="0.3">
      <c r="A4930" s="3" t="s">
        <v>36</v>
      </c>
      <c r="B4930" s="50">
        <v>2.6</v>
      </c>
      <c r="C4930" s="7">
        <v>159</v>
      </c>
      <c r="D4930" s="6" t="str">
        <f t="shared" si="76"/>
        <v>Yes</v>
      </c>
    </row>
    <row r="4931" spans="1:4" x14ac:dyDescent="0.3">
      <c r="A4931" s="3" t="s">
        <v>36</v>
      </c>
      <c r="B4931" s="50">
        <v>5.4</v>
      </c>
      <c r="C4931" s="7">
        <v>0</v>
      </c>
      <c r="D4931" s="6" t="str">
        <f t="shared" ref="D4931:D4994" si="77">IF(C4931=0,"No","Yes")</f>
        <v>No</v>
      </c>
    </row>
    <row r="4932" spans="1:4" x14ac:dyDescent="0.3">
      <c r="A4932" s="3" t="s">
        <v>36</v>
      </c>
      <c r="B4932" s="50">
        <v>2</v>
      </c>
      <c r="C4932" s="7">
        <v>241</v>
      </c>
      <c r="D4932" s="6" t="str">
        <f t="shared" si="77"/>
        <v>Yes</v>
      </c>
    </row>
    <row r="4933" spans="1:4" x14ac:dyDescent="0.3">
      <c r="A4933" s="3" t="s">
        <v>36</v>
      </c>
      <c r="B4933" s="50">
        <v>1.9</v>
      </c>
      <c r="C4933" s="7">
        <v>323</v>
      </c>
      <c r="D4933" s="6" t="str">
        <f t="shared" si="77"/>
        <v>Yes</v>
      </c>
    </row>
    <row r="4934" spans="1:4" x14ac:dyDescent="0.3">
      <c r="A4934" s="3" t="s">
        <v>36</v>
      </c>
      <c r="B4934" s="50">
        <v>1.6</v>
      </c>
      <c r="C4934" s="7">
        <v>0</v>
      </c>
      <c r="D4934" s="6" t="str">
        <f t="shared" si="77"/>
        <v>No</v>
      </c>
    </row>
    <row r="4935" spans="1:4" x14ac:dyDescent="0.3">
      <c r="A4935" s="3" t="s">
        <v>36</v>
      </c>
      <c r="B4935" s="50">
        <v>0.2</v>
      </c>
      <c r="C4935" s="7">
        <v>78</v>
      </c>
      <c r="D4935" s="6" t="str">
        <f t="shared" si="77"/>
        <v>Yes</v>
      </c>
    </row>
    <row r="4936" spans="1:4" x14ac:dyDescent="0.3">
      <c r="A4936" s="3" t="s">
        <v>36</v>
      </c>
      <c r="B4936" s="50">
        <v>1</v>
      </c>
      <c r="C4936" s="7">
        <v>95</v>
      </c>
      <c r="D4936" s="6" t="str">
        <f t="shared" si="77"/>
        <v>Yes</v>
      </c>
    </row>
    <row r="4937" spans="1:4" x14ac:dyDescent="0.3">
      <c r="A4937" s="3" t="s">
        <v>36</v>
      </c>
      <c r="B4937" s="50">
        <v>5.4</v>
      </c>
      <c r="C4937" s="7">
        <v>0</v>
      </c>
      <c r="D4937" s="6" t="str">
        <f t="shared" si="77"/>
        <v>No</v>
      </c>
    </row>
    <row r="4938" spans="1:4" x14ac:dyDescent="0.3">
      <c r="A4938" s="3" t="s">
        <v>36</v>
      </c>
      <c r="B4938" s="50">
        <v>1.6</v>
      </c>
      <c r="C4938" s="7">
        <v>0</v>
      </c>
      <c r="D4938" s="6" t="str">
        <f t="shared" si="77"/>
        <v>No</v>
      </c>
    </row>
    <row r="4939" spans="1:4" x14ac:dyDescent="0.3">
      <c r="A4939" s="3" t="s">
        <v>36</v>
      </c>
      <c r="B4939" s="50">
        <v>2.6</v>
      </c>
      <c r="C4939" s="7">
        <v>218</v>
      </c>
      <c r="D4939" s="6" t="str">
        <f t="shared" si="77"/>
        <v>Yes</v>
      </c>
    </row>
    <row r="4940" spans="1:4" x14ac:dyDescent="0.3">
      <c r="A4940" s="3" t="s">
        <v>36</v>
      </c>
      <c r="B4940" s="50">
        <v>1</v>
      </c>
      <c r="C4940" s="7">
        <v>0</v>
      </c>
      <c r="D4940" s="6" t="str">
        <f t="shared" si="77"/>
        <v>No</v>
      </c>
    </row>
    <row r="4941" spans="1:4" x14ac:dyDescent="0.3">
      <c r="A4941" s="3" t="s">
        <v>36</v>
      </c>
      <c r="B4941" s="50">
        <v>2.4</v>
      </c>
      <c r="C4941" s="7">
        <v>0</v>
      </c>
      <c r="D4941" s="6" t="str">
        <f t="shared" si="77"/>
        <v>No</v>
      </c>
    </row>
    <row r="4942" spans="1:4" x14ac:dyDescent="0.3">
      <c r="A4942" s="3" t="s">
        <v>36</v>
      </c>
      <c r="B4942" s="50">
        <v>2.6</v>
      </c>
      <c r="C4942" s="7">
        <v>204</v>
      </c>
      <c r="D4942" s="6" t="str">
        <f t="shared" si="77"/>
        <v>Yes</v>
      </c>
    </row>
    <row r="4943" spans="1:4" x14ac:dyDescent="0.3">
      <c r="A4943" s="3" t="s">
        <v>36</v>
      </c>
      <c r="B4943" s="50">
        <v>2.4</v>
      </c>
      <c r="C4943" s="7">
        <v>0</v>
      </c>
      <c r="D4943" s="6" t="str">
        <f t="shared" si="77"/>
        <v>No</v>
      </c>
    </row>
    <row r="4944" spans="1:4" x14ac:dyDescent="0.3">
      <c r="A4944" s="3" t="s">
        <v>36</v>
      </c>
      <c r="B4944" s="50">
        <v>0.8</v>
      </c>
      <c r="C4944" s="7">
        <v>0</v>
      </c>
      <c r="D4944" s="6" t="str">
        <f t="shared" si="77"/>
        <v>No</v>
      </c>
    </row>
    <row r="4945" spans="1:4" x14ac:dyDescent="0.3">
      <c r="A4945" s="3" t="s">
        <v>36</v>
      </c>
      <c r="B4945" s="50">
        <v>1.8</v>
      </c>
      <c r="C4945" s="7">
        <v>321</v>
      </c>
      <c r="D4945" s="6" t="str">
        <f t="shared" si="77"/>
        <v>Yes</v>
      </c>
    </row>
    <row r="4946" spans="1:4" x14ac:dyDescent="0.3">
      <c r="A4946" s="3" t="s">
        <v>36</v>
      </c>
      <c r="B4946" s="50">
        <v>2.1</v>
      </c>
      <c r="C4946" s="7">
        <v>0</v>
      </c>
      <c r="D4946" s="6" t="str">
        <f t="shared" si="77"/>
        <v>No</v>
      </c>
    </row>
    <row r="4947" spans="1:4" x14ac:dyDescent="0.3">
      <c r="A4947" s="3" t="s">
        <v>36</v>
      </c>
      <c r="B4947" s="50">
        <v>0.4</v>
      </c>
      <c r="C4947" s="7">
        <v>0</v>
      </c>
      <c r="D4947" s="6" t="str">
        <f t="shared" si="77"/>
        <v>No</v>
      </c>
    </row>
    <row r="4948" spans="1:4" x14ac:dyDescent="0.3">
      <c r="A4948" s="3" t="s">
        <v>36</v>
      </c>
      <c r="B4948" s="50">
        <v>0.6</v>
      </c>
      <c r="C4948" s="7">
        <v>0</v>
      </c>
      <c r="D4948" s="6" t="str">
        <f t="shared" si="77"/>
        <v>No</v>
      </c>
    </row>
    <row r="4949" spans="1:4" x14ac:dyDescent="0.3">
      <c r="A4949" s="3" t="s">
        <v>36</v>
      </c>
      <c r="B4949" s="50">
        <v>2.1</v>
      </c>
      <c r="C4949" s="7">
        <v>0</v>
      </c>
      <c r="D4949" s="6" t="str">
        <f t="shared" si="77"/>
        <v>No</v>
      </c>
    </row>
    <row r="4950" spans="1:4" x14ac:dyDescent="0.3">
      <c r="A4950" s="3" t="s">
        <v>36</v>
      </c>
      <c r="B4950" s="50">
        <v>1</v>
      </c>
      <c r="C4950" s="7">
        <v>0</v>
      </c>
      <c r="D4950" s="6" t="str">
        <f t="shared" si="77"/>
        <v>No</v>
      </c>
    </row>
    <row r="4951" spans="1:4" x14ac:dyDescent="0.3">
      <c r="A4951" s="3" t="s">
        <v>36</v>
      </c>
      <c r="B4951" s="50">
        <v>0.9</v>
      </c>
      <c r="C4951" s="7">
        <v>0</v>
      </c>
      <c r="D4951" s="6" t="str">
        <f t="shared" si="77"/>
        <v>No</v>
      </c>
    </row>
    <row r="4952" spans="1:4" x14ac:dyDescent="0.3">
      <c r="A4952" s="3" t="s">
        <v>36</v>
      </c>
      <c r="B4952" s="50">
        <v>2.4</v>
      </c>
      <c r="C4952" s="7">
        <v>0</v>
      </c>
      <c r="D4952" s="6" t="str">
        <f t="shared" si="77"/>
        <v>No</v>
      </c>
    </row>
    <row r="4953" spans="1:4" x14ac:dyDescent="0.3">
      <c r="A4953" s="3" t="s">
        <v>36</v>
      </c>
      <c r="B4953" s="50">
        <v>2</v>
      </c>
      <c r="C4953" s="7">
        <v>0</v>
      </c>
      <c r="D4953" s="6" t="str">
        <f t="shared" si="77"/>
        <v>No</v>
      </c>
    </row>
    <row r="4954" spans="1:4" x14ac:dyDescent="0.3">
      <c r="A4954" s="3" t="s">
        <v>36</v>
      </c>
      <c r="B4954" s="50">
        <v>2.6</v>
      </c>
      <c r="C4954" s="7">
        <v>0</v>
      </c>
      <c r="D4954" s="6" t="str">
        <f t="shared" si="77"/>
        <v>No</v>
      </c>
    </row>
    <row r="4955" spans="1:4" x14ac:dyDescent="0.3">
      <c r="A4955" s="3" t="s">
        <v>36</v>
      </c>
      <c r="B4955" s="50">
        <v>6.33</v>
      </c>
      <c r="C4955" s="7">
        <v>0</v>
      </c>
      <c r="D4955" s="6" t="str">
        <f t="shared" si="77"/>
        <v>No</v>
      </c>
    </row>
    <row r="4956" spans="1:4" x14ac:dyDescent="0.3">
      <c r="A4956" s="3" t="s">
        <v>36</v>
      </c>
      <c r="B4956" s="50">
        <v>1</v>
      </c>
      <c r="C4956" s="7">
        <v>0</v>
      </c>
      <c r="D4956" s="6" t="str">
        <f t="shared" si="77"/>
        <v>No</v>
      </c>
    </row>
    <row r="4957" spans="1:4" x14ac:dyDescent="0.3">
      <c r="A4957" s="3" t="s">
        <v>36</v>
      </c>
      <c r="B4957" s="50">
        <v>0.3</v>
      </c>
      <c r="C4957" s="7">
        <v>0</v>
      </c>
      <c r="D4957" s="6" t="str">
        <f t="shared" si="77"/>
        <v>No</v>
      </c>
    </row>
    <row r="4958" spans="1:4" x14ac:dyDescent="0.3">
      <c r="A4958" s="3" t="s">
        <v>36</v>
      </c>
      <c r="B4958" s="50">
        <v>1.6</v>
      </c>
      <c r="C4958" s="7">
        <v>0</v>
      </c>
      <c r="D4958" s="6" t="str">
        <f t="shared" si="77"/>
        <v>No</v>
      </c>
    </row>
    <row r="4959" spans="1:4" x14ac:dyDescent="0.3">
      <c r="A4959" s="3" t="s">
        <v>36</v>
      </c>
      <c r="B4959" s="50">
        <v>0.9</v>
      </c>
      <c r="C4959" s="7">
        <v>0</v>
      </c>
      <c r="D4959" s="6" t="str">
        <f t="shared" si="77"/>
        <v>No</v>
      </c>
    </row>
    <row r="4960" spans="1:4" x14ac:dyDescent="0.3">
      <c r="A4960" s="3" t="s">
        <v>36</v>
      </c>
      <c r="B4960" s="50">
        <v>0.2</v>
      </c>
      <c r="C4960" s="7">
        <v>0</v>
      </c>
      <c r="D4960" s="6" t="str">
        <f t="shared" si="77"/>
        <v>No</v>
      </c>
    </row>
    <row r="4961" spans="1:4" x14ac:dyDescent="0.3">
      <c r="A4961" s="3" t="s">
        <v>36</v>
      </c>
      <c r="B4961" s="50">
        <v>5.4</v>
      </c>
      <c r="C4961" s="7">
        <v>158</v>
      </c>
      <c r="D4961" s="6" t="str">
        <f t="shared" si="77"/>
        <v>Yes</v>
      </c>
    </row>
    <row r="4962" spans="1:4" x14ac:dyDescent="0.3">
      <c r="A4962" s="3" t="s">
        <v>36</v>
      </c>
      <c r="B4962" s="50">
        <v>0.1</v>
      </c>
      <c r="C4962" s="7">
        <v>0</v>
      </c>
      <c r="D4962" s="6" t="str">
        <f t="shared" si="77"/>
        <v>No</v>
      </c>
    </row>
    <row r="4963" spans="1:4" x14ac:dyDescent="0.3">
      <c r="A4963" s="3" t="s">
        <v>36</v>
      </c>
      <c r="B4963" s="50">
        <v>1.6</v>
      </c>
      <c r="C4963" s="7">
        <v>0</v>
      </c>
      <c r="D4963" s="6" t="str">
        <f t="shared" si="77"/>
        <v>No</v>
      </c>
    </row>
    <row r="4964" spans="1:4" x14ac:dyDescent="0.3">
      <c r="A4964" s="3" t="s">
        <v>36</v>
      </c>
      <c r="B4964" s="50">
        <v>1.5</v>
      </c>
      <c r="C4964" s="7">
        <v>0</v>
      </c>
      <c r="D4964" s="6" t="str">
        <f t="shared" si="77"/>
        <v>No</v>
      </c>
    </row>
    <row r="4965" spans="1:4" x14ac:dyDescent="0.3">
      <c r="A4965" s="3" t="s">
        <v>36</v>
      </c>
      <c r="B4965" s="50">
        <v>1.7</v>
      </c>
      <c r="C4965" s="7">
        <v>0</v>
      </c>
      <c r="D4965" s="6" t="str">
        <f t="shared" si="77"/>
        <v>No</v>
      </c>
    </row>
    <row r="4966" spans="1:4" x14ac:dyDescent="0.3">
      <c r="A4966" s="3" t="s">
        <v>36</v>
      </c>
      <c r="B4966" s="50">
        <v>0.3</v>
      </c>
      <c r="C4966" s="7">
        <v>0</v>
      </c>
      <c r="D4966" s="6" t="str">
        <f t="shared" si="77"/>
        <v>No</v>
      </c>
    </row>
    <row r="4967" spans="1:4" x14ac:dyDescent="0.3">
      <c r="A4967" s="3" t="s">
        <v>36</v>
      </c>
      <c r="B4967" s="50">
        <v>0.2</v>
      </c>
      <c r="C4967" s="7">
        <v>0</v>
      </c>
      <c r="D4967" s="6" t="str">
        <f t="shared" si="77"/>
        <v>No</v>
      </c>
    </row>
    <row r="4968" spans="1:4" x14ac:dyDescent="0.3">
      <c r="A4968" s="3" t="s">
        <v>36</v>
      </c>
      <c r="B4968" s="50">
        <v>1.7</v>
      </c>
      <c r="C4968" s="7">
        <v>0</v>
      </c>
      <c r="D4968" s="6" t="str">
        <f t="shared" si="77"/>
        <v>No</v>
      </c>
    </row>
    <row r="4969" spans="1:4" x14ac:dyDescent="0.3">
      <c r="A4969" s="3" t="s">
        <v>36</v>
      </c>
      <c r="B4969" s="50">
        <v>7.2</v>
      </c>
      <c r="C4969" s="7">
        <v>0</v>
      </c>
      <c r="D4969" s="6" t="str">
        <f t="shared" si="77"/>
        <v>No</v>
      </c>
    </row>
    <row r="4970" spans="1:4" x14ac:dyDescent="0.3">
      <c r="A4970" s="3" t="s">
        <v>36</v>
      </c>
      <c r="B4970" s="50">
        <v>0.6</v>
      </c>
      <c r="C4970" s="7">
        <v>0</v>
      </c>
      <c r="D4970" s="6" t="str">
        <f t="shared" si="77"/>
        <v>No</v>
      </c>
    </row>
    <row r="4971" spans="1:4" x14ac:dyDescent="0.3">
      <c r="A4971" s="3" t="s">
        <v>36</v>
      </c>
      <c r="B4971" s="50">
        <v>2</v>
      </c>
      <c r="C4971" s="7">
        <v>0</v>
      </c>
      <c r="D4971" s="6" t="str">
        <f t="shared" si="77"/>
        <v>No</v>
      </c>
    </row>
    <row r="4972" spans="1:4" x14ac:dyDescent="0.3">
      <c r="A4972" s="3" t="s">
        <v>36</v>
      </c>
      <c r="B4972" s="50">
        <v>0.8</v>
      </c>
      <c r="C4972" s="7">
        <v>134</v>
      </c>
      <c r="D4972" s="6" t="str">
        <f t="shared" si="77"/>
        <v>Yes</v>
      </c>
    </row>
    <row r="4973" spans="1:4" x14ac:dyDescent="0.3">
      <c r="A4973" s="3" t="s">
        <v>36</v>
      </c>
      <c r="B4973" s="50">
        <v>1.6</v>
      </c>
      <c r="C4973" s="7">
        <v>0</v>
      </c>
      <c r="D4973" s="6" t="str">
        <f t="shared" si="77"/>
        <v>No</v>
      </c>
    </row>
    <row r="4974" spans="1:4" x14ac:dyDescent="0.3">
      <c r="A4974" s="3" t="s">
        <v>36</v>
      </c>
      <c r="B4974" s="50">
        <v>1.7</v>
      </c>
      <c r="C4974" s="7">
        <v>0</v>
      </c>
      <c r="D4974" s="6" t="str">
        <f t="shared" si="77"/>
        <v>No</v>
      </c>
    </row>
    <row r="4975" spans="1:4" x14ac:dyDescent="0.3">
      <c r="A4975" s="3" t="s">
        <v>36</v>
      </c>
      <c r="B4975" s="50">
        <v>0.8</v>
      </c>
      <c r="C4975" s="7">
        <v>0</v>
      </c>
      <c r="D4975" s="6" t="str">
        <f t="shared" si="77"/>
        <v>No</v>
      </c>
    </row>
    <row r="4976" spans="1:4" x14ac:dyDescent="0.3">
      <c r="A4976" s="3" t="s">
        <v>36</v>
      </c>
      <c r="B4976" s="50">
        <v>1.6</v>
      </c>
      <c r="C4976" s="7">
        <v>0</v>
      </c>
      <c r="D4976" s="6" t="str">
        <f t="shared" si="77"/>
        <v>No</v>
      </c>
    </row>
    <row r="4977" spans="1:4" x14ac:dyDescent="0.3">
      <c r="A4977" s="3" t="s">
        <v>36</v>
      </c>
      <c r="B4977" s="50">
        <v>1.6</v>
      </c>
      <c r="C4977" s="7">
        <v>180</v>
      </c>
      <c r="D4977" s="6" t="str">
        <f t="shared" si="77"/>
        <v>Yes</v>
      </c>
    </row>
    <row r="4978" spans="1:4" x14ac:dyDescent="0.3">
      <c r="A4978" s="3" t="s">
        <v>36</v>
      </c>
      <c r="B4978" s="50">
        <v>1.8</v>
      </c>
      <c r="C4978" s="7">
        <v>0</v>
      </c>
      <c r="D4978" s="6" t="str">
        <f t="shared" si="77"/>
        <v>No</v>
      </c>
    </row>
    <row r="4979" spans="1:4" x14ac:dyDescent="0.3">
      <c r="A4979" s="3" t="s">
        <v>36</v>
      </c>
      <c r="B4979" s="50">
        <v>1.6</v>
      </c>
      <c r="C4979" s="7">
        <v>238</v>
      </c>
      <c r="D4979" s="6" t="str">
        <f t="shared" si="77"/>
        <v>Yes</v>
      </c>
    </row>
    <row r="4980" spans="1:4" x14ac:dyDescent="0.3">
      <c r="A4980" s="3" t="s">
        <v>36</v>
      </c>
      <c r="B4980" s="50">
        <v>1</v>
      </c>
      <c r="C4980" s="7">
        <v>0</v>
      </c>
      <c r="D4980" s="6" t="str">
        <f t="shared" si="77"/>
        <v>No</v>
      </c>
    </row>
    <row r="4981" spans="1:4" x14ac:dyDescent="0.3">
      <c r="A4981" s="3" t="s">
        <v>36</v>
      </c>
      <c r="B4981" s="50">
        <v>2.4</v>
      </c>
      <c r="C4981" s="7">
        <v>0</v>
      </c>
      <c r="D4981" s="6" t="str">
        <f t="shared" si="77"/>
        <v>No</v>
      </c>
    </row>
    <row r="4982" spans="1:4" x14ac:dyDescent="0.3">
      <c r="A4982" s="3" t="s">
        <v>36</v>
      </c>
      <c r="B4982" s="50">
        <v>7.2</v>
      </c>
      <c r="C4982" s="7">
        <v>0</v>
      </c>
      <c r="D4982" s="6" t="str">
        <f t="shared" si="77"/>
        <v>No</v>
      </c>
    </row>
    <row r="4983" spans="1:4" x14ac:dyDescent="0.3">
      <c r="A4983" s="3" t="s">
        <v>36</v>
      </c>
      <c r="B4983" s="50">
        <v>0.1</v>
      </c>
      <c r="C4983" s="7">
        <v>0</v>
      </c>
      <c r="D4983" s="6" t="str">
        <f t="shared" si="77"/>
        <v>No</v>
      </c>
    </row>
    <row r="4984" spans="1:4" x14ac:dyDescent="0.3">
      <c r="A4984" s="3" t="s">
        <v>36</v>
      </c>
      <c r="B4984" s="50">
        <v>1.5</v>
      </c>
      <c r="C4984" s="7">
        <v>0</v>
      </c>
      <c r="D4984" s="6" t="str">
        <f t="shared" si="77"/>
        <v>No</v>
      </c>
    </row>
    <row r="4985" spans="1:4" x14ac:dyDescent="0.3">
      <c r="A4985" s="3" t="s">
        <v>36</v>
      </c>
      <c r="B4985" s="50">
        <v>7.2</v>
      </c>
      <c r="C4985" s="7">
        <v>0</v>
      </c>
      <c r="D4985" s="6" t="str">
        <f t="shared" si="77"/>
        <v>No</v>
      </c>
    </row>
    <row r="4986" spans="1:4" x14ac:dyDescent="0.3">
      <c r="A4986" s="3" t="s">
        <v>36</v>
      </c>
      <c r="B4986" s="50">
        <v>1.6</v>
      </c>
      <c r="C4986" s="7">
        <v>0</v>
      </c>
      <c r="D4986" s="6" t="str">
        <f t="shared" si="77"/>
        <v>No</v>
      </c>
    </row>
    <row r="4987" spans="1:4" x14ac:dyDescent="0.3">
      <c r="A4987" s="3" t="s">
        <v>36</v>
      </c>
      <c r="B4987" s="50">
        <v>1</v>
      </c>
      <c r="C4987" s="7">
        <v>0</v>
      </c>
      <c r="D4987" s="6" t="str">
        <f t="shared" si="77"/>
        <v>No</v>
      </c>
    </row>
    <row r="4988" spans="1:4" x14ac:dyDescent="0.3">
      <c r="A4988" s="3" t="s">
        <v>36</v>
      </c>
      <c r="B4988" s="50">
        <v>5.4</v>
      </c>
      <c r="C4988" s="7">
        <v>0</v>
      </c>
      <c r="D4988" s="6" t="str">
        <f t="shared" si="77"/>
        <v>No</v>
      </c>
    </row>
    <row r="4989" spans="1:4" x14ac:dyDescent="0.3">
      <c r="A4989" s="3" t="s">
        <v>36</v>
      </c>
      <c r="B4989" s="50">
        <v>1</v>
      </c>
      <c r="C4989" s="7">
        <v>0</v>
      </c>
      <c r="D4989" s="6" t="str">
        <f t="shared" si="77"/>
        <v>No</v>
      </c>
    </row>
    <row r="4990" spans="1:4" x14ac:dyDescent="0.3">
      <c r="A4990" s="3" t="s">
        <v>36</v>
      </c>
      <c r="B4990" s="50">
        <v>2.6</v>
      </c>
      <c r="C4990" s="7">
        <v>239</v>
      </c>
      <c r="D4990" s="6" t="str">
        <f t="shared" si="77"/>
        <v>Yes</v>
      </c>
    </row>
    <row r="4991" spans="1:4" x14ac:dyDescent="0.3">
      <c r="A4991" s="3" t="s">
        <v>36</v>
      </c>
      <c r="B4991" s="50">
        <v>6.33</v>
      </c>
      <c r="C4991" s="7">
        <v>305</v>
      </c>
      <c r="D4991" s="6" t="str">
        <f t="shared" si="77"/>
        <v>Yes</v>
      </c>
    </row>
    <row r="4992" spans="1:4" x14ac:dyDescent="0.3">
      <c r="A4992" s="3" t="s">
        <v>36</v>
      </c>
      <c r="B4992" s="50">
        <v>2.6</v>
      </c>
      <c r="C4992" s="7">
        <v>0</v>
      </c>
      <c r="D4992" s="6" t="str">
        <f t="shared" si="77"/>
        <v>No</v>
      </c>
    </row>
    <row r="4993" spans="1:4" x14ac:dyDescent="0.3">
      <c r="A4993" s="3" t="s">
        <v>36</v>
      </c>
      <c r="B4993" s="50">
        <v>2.4</v>
      </c>
      <c r="C4993" s="7">
        <v>145</v>
      </c>
      <c r="D4993" s="6" t="str">
        <f t="shared" si="77"/>
        <v>Yes</v>
      </c>
    </row>
    <row r="4994" spans="1:4" x14ac:dyDescent="0.3">
      <c r="A4994" s="3" t="s">
        <v>36</v>
      </c>
      <c r="B4994" s="50">
        <v>0.6</v>
      </c>
      <c r="C4994" s="7">
        <v>0</v>
      </c>
      <c r="D4994" s="6" t="str">
        <f t="shared" si="77"/>
        <v>No</v>
      </c>
    </row>
    <row r="4995" spans="1:4" x14ac:dyDescent="0.3">
      <c r="A4995" s="3" t="s">
        <v>36</v>
      </c>
      <c r="B4995" s="50">
        <v>1.8</v>
      </c>
      <c r="C4995" s="7">
        <v>0</v>
      </c>
      <c r="D4995" s="6" t="str">
        <f t="shared" ref="D4995:D5001" si="78">IF(C4995=0,"No","Yes")</f>
        <v>No</v>
      </c>
    </row>
    <row r="4996" spans="1:4" x14ac:dyDescent="0.3">
      <c r="A4996" s="3" t="s">
        <v>36</v>
      </c>
      <c r="B4996" s="50">
        <v>1.8</v>
      </c>
      <c r="C4996" s="7">
        <v>0</v>
      </c>
      <c r="D4996" s="6" t="str">
        <f t="shared" si="78"/>
        <v>No</v>
      </c>
    </row>
    <row r="4997" spans="1:4" x14ac:dyDescent="0.3">
      <c r="A4997" s="3" t="s">
        <v>36</v>
      </c>
      <c r="B4997" s="50">
        <v>1</v>
      </c>
      <c r="C4997" s="7">
        <v>84</v>
      </c>
      <c r="D4997" s="6" t="str">
        <f t="shared" si="78"/>
        <v>Yes</v>
      </c>
    </row>
    <row r="4998" spans="1:4" x14ac:dyDescent="0.3">
      <c r="A4998" s="3" t="s">
        <v>36</v>
      </c>
      <c r="B4998" s="50">
        <v>1</v>
      </c>
      <c r="C4998" s="7">
        <v>90</v>
      </c>
      <c r="D4998" s="6" t="str">
        <f t="shared" si="78"/>
        <v>Yes</v>
      </c>
    </row>
    <row r="4999" spans="1:4" x14ac:dyDescent="0.3">
      <c r="A4999" s="3" t="s">
        <v>36</v>
      </c>
      <c r="B4999" s="50">
        <v>1</v>
      </c>
      <c r="C4999" s="7">
        <v>0</v>
      </c>
      <c r="D4999" s="6" t="str">
        <f t="shared" si="78"/>
        <v>No</v>
      </c>
    </row>
    <row r="5000" spans="1:4" x14ac:dyDescent="0.3">
      <c r="A5000" s="3" t="s">
        <v>36</v>
      </c>
      <c r="B5000" s="50">
        <v>7.2</v>
      </c>
      <c r="C5000" s="7">
        <v>0</v>
      </c>
      <c r="D5000" s="6" t="str">
        <f t="shared" si="78"/>
        <v>No</v>
      </c>
    </row>
    <row r="5001" spans="1:4" x14ac:dyDescent="0.3">
      <c r="A5001" s="15" t="s">
        <v>36</v>
      </c>
      <c r="B5001" s="23">
        <v>1.8</v>
      </c>
      <c r="C5001" s="14">
        <v>0</v>
      </c>
      <c r="D5001" s="16" t="str">
        <f t="shared" si="78"/>
        <v>No</v>
      </c>
    </row>
    <row r="5002" spans="1:4" x14ac:dyDescent="0.3">
      <c r="A5002" s="3"/>
    </row>
  </sheetData>
  <dataValidations count="1">
    <dataValidation type="list" allowBlank="1" showInputMessage="1" showErrorMessage="1" sqref="L8:L11" xr:uid="{F5563456-0B12-4837-A1EC-1F4EA7A8060D}">
      <formula1>$L$8:$L$11</formula1>
    </dataValidation>
  </dataValidations>
  <pageMargins left="0.7" right="0.7" top="0.75" bottom="0.75" header="0.3" footer="0.3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678FBC-7196-4212-BEE8-524F594C69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Q1</vt:lpstr>
      <vt:lpstr>Q2</vt:lpstr>
      <vt:lpstr>Q3</vt:lpstr>
      <vt:lpstr>Q4</vt:lpstr>
      <vt:lpstr>Q5</vt:lpstr>
      <vt:lpstr>Q6</vt:lpstr>
      <vt:lpstr>Q7</vt:lpstr>
      <vt:lpstr>Q8</vt:lpstr>
      <vt:lpstr>Bank_Personal_Loan_Modelling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Muhammad Naim Shaik</cp:lastModifiedBy>
  <dcterms:created xsi:type="dcterms:W3CDTF">2018-06-20T08:45:44Z</dcterms:created>
  <dcterms:modified xsi:type="dcterms:W3CDTF">2023-07-16T10:10:11Z</dcterms:modified>
</cp:coreProperties>
</file>