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araz\Downloads\Niksun\ml_datasets\War_21st Century_Israel-Hamas_War\"/>
    </mc:Choice>
  </mc:AlternateContent>
  <xr:revisionPtr revIDLastSave="0" documentId="13_ncr:1_{9EEF79F6-69E7-42BD-A764-50C4C176BC6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ommodity prices" sheetId="1" r:id="rId1"/>
  </sheets>
  <calcPr calcId="181029"/>
</workbook>
</file>

<file path=xl/calcChain.xml><?xml version="1.0" encoding="utf-8"?>
<calcChain xmlns="http://schemas.openxmlformats.org/spreadsheetml/2006/main">
  <c r="U43" i="1" l="1"/>
  <c r="T43" i="1"/>
  <c r="R43" i="1"/>
  <c r="P43" i="1"/>
  <c r="N43" i="1"/>
  <c r="L43" i="1"/>
  <c r="J43" i="1"/>
  <c r="H43" i="1"/>
  <c r="U42" i="1"/>
  <c r="T42" i="1"/>
  <c r="R42" i="1"/>
  <c r="P42" i="1"/>
  <c r="N42" i="1"/>
  <c r="L42" i="1"/>
  <c r="J42" i="1"/>
  <c r="H42" i="1"/>
  <c r="U41" i="1"/>
  <c r="T41" i="1"/>
  <c r="R41" i="1"/>
  <c r="P41" i="1"/>
  <c r="N41" i="1"/>
  <c r="L41" i="1"/>
  <c r="J41" i="1"/>
  <c r="H41" i="1"/>
  <c r="U40" i="1"/>
  <c r="T40" i="1"/>
  <c r="R40" i="1"/>
  <c r="P40" i="1"/>
  <c r="N40" i="1"/>
  <c r="L40" i="1"/>
  <c r="J40" i="1"/>
  <c r="H40" i="1"/>
  <c r="U39" i="1"/>
  <c r="T39" i="1"/>
  <c r="R39" i="1"/>
  <c r="P39" i="1"/>
  <c r="N39" i="1"/>
  <c r="L39" i="1"/>
  <c r="J39" i="1"/>
  <c r="H39" i="1"/>
  <c r="U38" i="1"/>
  <c r="T38" i="1"/>
  <c r="R38" i="1"/>
  <c r="P38" i="1"/>
  <c r="N38" i="1"/>
  <c r="L38" i="1"/>
  <c r="J38" i="1"/>
  <c r="H38" i="1"/>
  <c r="U37" i="1"/>
  <c r="T37" i="1"/>
  <c r="R37" i="1"/>
  <c r="P37" i="1"/>
  <c r="N37" i="1"/>
  <c r="L37" i="1"/>
  <c r="J37" i="1"/>
  <c r="H37" i="1"/>
  <c r="U36" i="1"/>
  <c r="T36" i="1"/>
  <c r="R36" i="1"/>
  <c r="P36" i="1"/>
  <c r="N36" i="1"/>
  <c r="L36" i="1"/>
  <c r="J36" i="1"/>
  <c r="H36" i="1"/>
  <c r="U35" i="1"/>
  <c r="T35" i="1"/>
  <c r="R35" i="1"/>
  <c r="P35" i="1"/>
  <c r="N35" i="1"/>
  <c r="L35" i="1"/>
  <c r="J35" i="1"/>
  <c r="H35" i="1"/>
  <c r="U34" i="1"/>
  <c r="T34" i="1"/>
  <c r="R34" i="1"/>
  <c r="P34" i="1"/>
  <c r="N34" i="1"/>
  <c r="L34" i="1"/>
  <c r="J34" i="1"/>
  <c r="H34" i="1"/>
  <c r="U33" i="1"/>
  <c r="T33" i="1"/>
  <c r="R33" i="1"/>
  <c r="P33" i="1"/>
  <c r="N33" i="1"/>
  <c r="L33" i="1"/>
  <c r="J33" i="1"/>
  <c r="H33" i="1"/>
  <c r="U32" i="1"/>
  <c r="T32" i="1"/>
  <c r="R32" i="1"/>
  <c r="P32" i="1"/>
  <c r="N32" i="1"/>
  <c r="L32" i="1"/>
  <c r="J32" i="1"/>
  <c r="H32" i="1"/>
  <c r="U31" i="1"/>
  <c r="T31" i="1"/>
  <c r="R31" i="1"/>
  <c r="P31" i="1"/>
  <c r="N31" i="1"/>
  <c r="L31" i="1"/>
  <c r="J31" i="1"/>
  <c r="H31" i="1"/>
  <c r="U30" i="1"/>
  <c r="T30" i="1"/>
  <c r="R30" i="1"/>
  <c r="P30" i="1"/>
  <c r="N30" i="1"/>
  <c r="L30" i="1"/>
  <c r="J30" i="1"/>
  <c r="H30" i="1"/>
  <c r="U29" i="1"/>
  <c r="T29" i="1"/>
  <c r="R29" i="1"/>
  <c r="P29" i="1"/>
  <c r="N29" i="1"/>
  <c r="L29" i="1"/>
  <c r="J29" i="1"/>
  <c r="H29" i="1"/>
  <c r="U28" i="1"/>
  <c r="T28" i="1"/>
  <c r="R28" i="1"/>
  <c r="P28" i="1"/>
  <c r="N28" i="1"/>
  <c r="L28" i="1"/>
  <c r="J28" i="1"/>
  <c r="H28" i="1"/>
  <c r="U27" i="1"/>
  <c r="T27" i="1"/>
  <c r="R27" i="1"/>
  <c r="P27" i="1"/>
  <c r="N27" i="1"/>
  <c r="L27" i="1"/>
  <c r="J27" i="1"/>
  <c r="H27" i="1"/>
  <c r="U26" i="1"/>
  <c r="T26" i="1"/>
  <c r="R26" i="1"/>
  <c r="P26" i="1"/>
  <c r="N26" i="1"/>
  <c r="L26" i="1"/>
  <c r="J26" i="1"/>
  <c r="H26" i="1"/>
  <c r="U25" i="1"/>
  <c r="T25" i="1"/>
  <c r="R25" i="1"/>
  <c r="P25" i="1"/>
  <c r="N25" i="1"/>
  <c r="L25" i="1"/>
  <c r="J25" i="1"/>
  <c r="H25" i="1"/>
  <c r="U24" i="1"/>
  <c r="T24" i="1"/>
  <c r="R24" i="1"/>
  <c r="P24" i="1"/>
  <c r="N24" i="1"/>
  <c r="L24" i="1"/>
  <c r="J24" i="1"/>
  <c r="H24" i="1"/>
  <c r="U23" i="1"/>
  <c r="T23" i="1"/>
  <c r="R23" i="1"/>
  <c r="P23" i="1"/>
  <c r="N23" i="1"/>
  <c r="L23" i="1"/>
  <c r="J23" i="1"/>
  <c r="H23" i="1"/>
  <c r="U22" i="1"/>
  <c r="T22" i="1"/>
  <c r="R22" i="1"/>
  <c r="P22" i="1"/>
  <c r="N22" i="1"/>
  <c r="L22" i="1"/>
  <c r="J22" i="1"/>
  <c r="H22" i="1"/>
  <c r="U21" i="1"/>
  <c r="T21" i="1"/>
  <c r="R21" i="1"/>
  <c r="P21" i="1"/>
  <c r="N21" i="1"/>
  <c r="L21" i="1"/>
  <c r="J21" i="1"/>
  <c r="H21" i="1"/>
  <c r="U20" i="1"/>
  <c r="T20" i="1"/>
  <c r="R20" i="1"/>
  <c r="P20" i="1"/>
  <c r="N20" i="1"/>
  <c r="L20" i="1"/>
  <c r="J20" i="1"/>
  <c r="H20" i="1"/>
  <c r="U19" i="1"/>
  <c r="T19" i="1"/>
  <c r="R19" i="1"/>
  <c r="P19" i="1"/>
  <c r="N19" i="1"/>
  <c r="L19" i="1"/>
  <c r="J19" i="1"/>
  <c r="H19" i="1"/>
  <c r="U18" i="1"/>
  <c r="T18" i="1"/>
  <c r="R18" i="1"/>
  <c r="P18" i="1"/>
  <c r="N18" i="1"/>
  <c r="L18" i="1"/>
  <c r="J18" i="1"/>
  <c r="H18" i="1"/>
  <c r="U17" i="1"/>
  <c r="T17" i="1"/>
  <c r="R17" i="1"/>
  <c r="P17" i="1"/>
  <c r="N17" i="1"/>
  <c r="L17" i="1"/>
  <c r="J17" i="1"/>
  <c r="H17" i="1"/>
  <c r="U16" i="1"/>
  <c r="T16" i="1"/>
  <c r="R16" i="1"/>
  <c r="P16" i="1"/>
  <c r="N16" i="1"/>
  <c r="L16" i="1"/>
  <c r="J16" i="1"/>
  <c r="H16" i="1"/>
  <c r="U15" i="1"/>
  <c r="T15" i="1"/>
  <c r="R15" i="1"/>
  <c r="P15" i="1"/>
  <c r="N15" i="1"/>
  <c r="L15" i="1"/>
  <c r="J15" i="1"/>
  <c r="H15" i="1"/>
  <c r="U14" i="1"/>
  <c r="T14" i="1"/>
  <c r="R14" i="1"/>
  <c r="P14" i="1"/>
  <c r="N14" i="1"/>
  <c r="L14" i="1"/>
  <c r="J14" i="1"/>
  <c r="H14" i="1"/>
  <c r="U13" i="1"/>
  <c r="T13" i="1"/>
  <c r="R13" i="1"/>
  <c r="P13" i="1"/>
  <c r="N13" i="1"/>
  <c r="L13" i="1"/>
  <c r="J13" i="1"/>
  <c r="H13" i="1"/>
  <c r="U12" i="1"/>
  <c r="T12" i="1"/>
  <c r="R12" i="1"/>
  <c r="P12" i="1"/>
  <c r="N12" i="1"/>
  <c r="L12" i="1"/>
  <c r="J12" i="1"/>
  <c r="H12" i="1"/>
  <c r="U11" i="1"/>
  <c r="T11" i="1"/>
  <c r="R11" i="1"/>
  <c r="P11" i="1"/>
  <c r="N11" i="1"/>
  <c r="L11" i="1"/>
  <c r="J11" i="1"/>
  <c r="H11" i="1"/>
  <c r="U10" i="1"/>
  <c r="T10" i="1"/>
  <c r="R10" i="1"/>
  <c r="P10" i="1"/>
  <c r="N10" i="1"/>
  <c r="L10" i="1"/>
  <c r="J10" i="1"/>
  <c r="H10" i="1"/>
  <c r="U9" i="1"/>
  <c r="T9" i="1"/>
  <c r="R9" i="1"/>
  <c r="P9" i="1"/>
  <c r="N9" i="1"/>
  <c r="L9" i="1"/>
  <c r="J9" i="1"/>
  <c r="H9" i="1"/>
  <c r="U8" i="1"/>
  <c r="T8" i="1"/>
  <c r="R8" i="1"/>
  <c r="P8" i="1"/>
  <c r="N8" i="1"/>
  <c r="L8" i="1"/>
  <c r="J8" i="1"/>
  <c r="H8" i="1"/>
  <c r="U7" i="1"/>
  <c r="T7" i="1"/>
  <c r="R7" i="1"/>
  <c r="P7" i="1"/>
  <c r="N7" i="1"/>
  <c r="L7" i="1"/>
  <c r="J7" i="1"/>
  <c r="H7" i="1"/>
  <c r="U6" i="1"/>
  <c r="T6" i="1"/>
  <c r="R6" i="1"/>
  <c r="P6" i="1"/>
  <c r="N6" i="1"/>
  <c r="L6" i="1"/>
  <c r="J6" i="1"/>
  <c r="H6" i="1"/>
  <c r="U5" i="1"/>
  <c r="T5" i="1"/>
  <c r="R5" i="1"/>
  <c r="P5" i="1"/>
  <c r="N5" i="1"/>
  <c r="L5" i="1"/>
  <c r="J5" i="1"/>
  <c r="H5" i="1"/>
  <c r="U4" i="1"/>
  <c r="T4" i="1"/>
  <c r="R4" i="1"/>
  <c r="P4" i="1"/>
  <c r="N4" i="1"/>
  <c r="L4" i="1"/>
  <c r="J4" i="1"/>
  <c r="H4" i="1"/>
  <c r="U3" i="1"/>
  <c r="T3" i="1"/>
  <c r="R3" i="1"/>
  <c r="P3" i="1"/>
  <c r="N3" i="1"/>
  <c r="L3" i="1"/>
  <c r="J3" i="1"/>
  <c r="H3" i="1"/>
  <c r="U2" i="1"/>
  <c r="T2" i="1"/>
  <c r="R2" i="1"/>
  <c r="P2" i="1"/>
  <c r="N2" i="1"/>
  <c r="L2" i="1"/>
  <c r="J2" i="1"/>
  <c r="H2" i="1"/>
</calcChain>
</file>

<file path=xl/sharedStrings.xml><?xml version="1.0" encoding="utf-8"?>
<sst xmlns="http://schemas.openxmlformats.org/spreadsheetml/2006/main" count="224" uniqueCount="182">
  <si>
    <t>commodity name (arabic)</t>
  </si>
  <si>
    <t>amount (arabic)</t>
  </si>
  <si>
    <t>commodity name (english)</t>
  </si>
  <si>
    <t>amount (english)</t>
  </si>
  <si>
    <t>average price before 7 October 2023</t>
  </si>
  <si>
    <t>average price after 7 October 2023</t>
  </si>
  <si>
    <t>Monthly Percent Change % (Oct-Sep)</t>
  </si>
  <si>
    <t>Monthly Percent Change % (Nov.-Oct.)</t>
  </si>
  <si>
    <t>Monthly Percent Change % (Nov-Dec)</t>
  </si>
  <si>
    <t>Monthly Percent Change % (Dec-Jan)</t>
  </si>
  <si>
    <t>Monthly Percent Change % (Jan-Feb)</t>
  </si>
  <si>
    <t>Monthly Percent Change % (Feb-Mar)</t>
  </si>
  <si>
    <t>Monthly Percent Change % (Mar-Apr)</t>
  </si>
  <si>
    <t>Acumulative change</t>
  </si>
  <si>
    <t>011100102</t>
  </si>
  <si>
    <t>أرز حبة طويلة الياسمين تايلند - 1 كغم</t>
  </si>
  <si>
    <t>1 كغم</t>
  </si>
  <si>
    <t>rice (1 kg)</t>
  </si>
  <si>
    <t>1 kg</t>
  </si>
  <si>
    <t>011100206</t>
  </si>
  <si>
    <t>طحين أبيض - مطاحن السلام - محلي</t>
  </si>
  <si>
    <t>50 كغم</t>
  </si>
  <si>
    <t>flour (50 kg)</t>
  </si>
  <si>
    <t>50 kg</t>
  </si>
  <si>
    <t>011100301</t>
  </si>
  <si>
    <t>خبز ابيض كماج- محلي</t>
  </si>
  <si>
    <t>bread (3 kg)</t>
  </si>
  <si>
    <t>3 kg</t>
  </si>
  <si>
    <t>011220102</t>
  </si>
  <si>
    <t>دجاج طازج دون الريش - محلي</t>
  </si>
  <si>
    <t>chickens (1 kg)</t>
  </si>
  <si>
    <t>011430001</t>
  </si>
  <si>
    <t>بيض دجاج أبيض - محلي</t>
  </si>
  <si>
    <t>كرتونة / 2 كغم</t>
  </si>
  <si>
    <t>eggs (2 kg)</t>
  </si>
  <si>
    <t>2 kg</t>
  </si>
  <si>
    <t>011510203</t>
  </si>
  <si>
    <t>زيت الصافي - زيت ذرة</t>
  </si>
  <si>
    <t>علبة /3لتر</t>
  </si>
  <si>
    <t>oil (3 liter)</t>
  </si>
  <si>
    <t>3 liters</t>
  </si>
  <si>
    <t>011610201</t>
  </si>
  <si>
    <t>ليمون اصفر-محلي</t>
  </si>
  <si>
    <t>1كغم</t>
  </si>
  <si>
    <t>lemons (1 kg)</t>
  </si>
  <si>
    <t>011610701</t>
  </si>
  <si>
    <t>تفاح احمر-اسرائيل</t>
  </si>
  <si>
    <t>apples (1 kg)</t>
  </si>
  <si>
    <t>011710101</t>
  </si>
  <si>
    <t>بندوره  عناقيد حب كبير - محلي</t>
  </si>
  <si>
    <t>tomatoes (1 kg)</t>
  </si>
  <si>
    <t>011710201</t>
  </si>
  <si>
    <t>كوسا للمحاشي صغير الحجم - محلي</t>
  </si>
  <si>
    <t>zucchinis (1 kg)</t>
  </si>
  <si>
    <t>011710301</t>
  </si>
  <si>
    <t>باذنجان عجمي كبير الحجم - محلي</t>
  </si>
  <si>
    <t>eggplants (1 kg)</t>
  </si>
  <si>
    <t>011711001</t>
  </si>
  <si>
    <t>فلفل اخضر حار -محلي</t>
  </si>
  <si>
    <t>chili pepper  (1 kg)</t>
  </si>
  <si>
    <t>011711002</t>
  </si>
  <si>
    <t>فليفلة خضراء حلوة- محلي</t>
  </si>
  <si>
    <t>bell pepper  (1 kg)</t>
  </si>
  <si>
    <t>011711402</t>
  </si>
  <si>
    <t>خيار حماموت -محلي</t>
  </si>
  <si>
    <t>cucumbers (1 kg)</t>
  </si>
  <si>
    <t>011730201</t>
  </si>
  <si>
    <t>بصل ناشف بلدي-محلي</t>
  </si>
  <si>
    <t>dry onions  (1 kg)</t>
  </si>
  <si>
    <t>011750101</t>
  </si>
  <si>
    <t>بطاطا حبة متوسطة الحجم - محلي</t>
  </si>
  <si>
    <t>potato (1 kg)</t>
  </si>
  <si>
    <t>012200102</t>
  </si>
  <si>
    <t>مياه معدنية - سكاي - محلي - غزة  عبوة 1.5 لتر</t>
  </si>
  <si>
    <t>عبوة/1.5 لتر</t>
  </si>
  <si>
    <t>mineral water bottle (1.5 liters)</t>
  </si>
  <si>
    <t>1.5 liters</t>
  </si>
  <si>
    <t>072200102</t>
  </si>
  <si>
    <t>بنزين 95 بدون رصاص - اسرائيل</t>
  </si>
  <si>
    <t>1 لتر</t>
  </si>
  <si>
    <t>gasoline (1 liter)</t>
  </si>
  <si>
    <t>1 liter</t>
  </si>
  <si>
    <t>072200104</t>
  </si>
  <si>
    <t>سولار - اسرائيل</t>
  </si>
  <si>
    <t xml:space="preserve">diesel (1 liter) </t>
  </si>
  <si>
    <t>073200122</t>
  </si>
  <si>
    <t>اجرة راكب من شمال غزة الى وسط غزة - بسبب الحرب</t>
  </si>
  <si>
    <t>سفرة</t>
  </si>
  <si>
    <t>passenger travel expenses (north to the center ) (one travel )</t>
  </si>
  <si>
    <t>one way per person</t>
  </si>
  <si>
    <t>073200123</t>
  </si>
  <si>
    <t>ارجرة راكب من شمال غزة الى جنوب غزة - بسبب الحرب</t>
  </si>
  <si>
    <t>passenger travel expenses (north to the south ) (one travel )</t>
  </si>
  <si>
    <t>011100812</t>
  </si>
  <si>
    <t>بسكويت العريس</t>
  </si>
  <si>
    <t>biscuits (1 kg)</t>
  </si>
  <si>
    <t>011101201</t>
  </si>
  <si>
    <t>برغل مجروش - ناعم سائب "حلل" - محلي</t>
  </si>
  <si>
    <t>Crushed bulgur (1 kg)</t>
  </si>
  <si>
    <t>011101301</t>
  </si>
  <si>
    <t>فريكة ناشفة مجروشة "حلل" - محلي</t>
  </si>
  <si>
    <t xml:space="preserve">1 كغم </t>
  </si>
  <si>
    <t>Crushed dry freekeh (1 kg)</t>
  </si>
  <si>
    <t>011210102</t>
  </si>
  <si>
    <t>لحم عجل طازج - محلي</t>
  </si>
  <si>
    <t>Fresh Veal (1 kg)</t>
  </si>
  <si>
    <t>011210101</t>
  </si>
  <si>
    <t>لحم غنم مع العظم طازج -محلي</t>
  </si>
  <si>
    <t>Fresh Lamb With Bone (1 kg)</t>
  </si>
  <si>
    <t>011410303</t>
  </si>
  <si>
    <t>حليب مجفف للأطفال برو جولد S26 PRO GOLD ايرلندا</t>
  </si>
  <si>
    <t>علبة / 400 غم</t>
  </si>
  <si>
    <t>Baby Milk Powder  (400 gm)</t>
  </si>
  <si>
    <t>400 gm</t>
  </si>
  <si>
    <t>011420305</t>
  </si>
  <si>
    <t>جبنة مثلثات - لافاش كيري - مصر</t>
  </si>
  <si>
    <t>علبة - 200 غم - 12 قطعة</t>
  </si>
  <si>
    <t>Cheese (200 gm)</t>
  </si>
  <si>
    <t>200 gm</t>
  </si>
  <si>
    <t>011800105</t>
  </si>
  <si>
    <t>سكر ابيض نقي</t>
  </si>
  <si>
    <t>كروز / 10 باكيت / 10 كغم</t>
  </si>
  <si>
    <t>Pure white sugar (10 kg)</t>
  </si>
  <si>
    <t>10 kg</t>
  </si>
  <si>
    <t>011920101</t>
  </si>
  <si>
    <t>ملح طعام ابيض سليت - Finest Table Salt</t>
  </si>
  <si>
    <t>باكيت / 1 كغم</t>
  </si>
  <si>
    <t>White Table Salt  (1 kg)</t>
  </si>
  <si>
    <t>011931002</t>
  </si>
  <si>
    <t>خميرة بيضاء مفرغة من الهواء باكمايا أو انجل</t>
  </si>
  <si>
    <t xml:space="preserve">باكيت / 450 غم </t>
  </si>
  <si>
    <t>white yeast (450 gm)</t>
  </si>
  <si>
    <t>450gm</t>
  </si>
  <si>
    <t>012120201</t>
  </si>
  <si>
    <t xml:space="preserve">قهوة مطحونة </t>
  </si>
  <si>
    <t>Ground coffee (1 kg)</t>
  </si>
  <si>
    <t>011760202</t>
  </si>
  <si>
    <t>فاصوليا بيونير بيضاء مطبوخة معلبة 570 غم</t>
  </si>
  <si>
    <t>علبة 570 غم</t>
  </si>
  <si>
    <t>White Canned Cooked Beans (570 gm)</t>
  </si>
  <si>
    <t>570 gm</t>
  </si>
  <si>
    <t>011770102</t>
  </si>
  <si>
    <t>فول مصري مدمس هارفيست</t>
  </si>
  <si>
    <t>علبة/380غم</t>
  </si>
  <si>
    <t>Egyptian beans medames (380 gm)</t>
  </si>
  <si>
    <t>380 gm</t>
  </si>
  <si>
    <t>011740201</t>
  </si>
  <si>
    <t>عدس أحمر مجروش - تركيا</t>
  </si>
  <si>
    <t>crushed red lentils (1 kg)</t>
  </si>
  <si>
    <t>011760404</t>
  </si>
  <si>
    <t>رب بندورة بايونير 560 غم</t>
  </si>
  <si>
    <t>560 غم</t>
  </si>
  <si>
    <t>Tomato Paste (560 gm)</t>
  </si>
  <si>
    <t>560 gm</t>
  </si>
  <si>
    <t>022010207</t>
  </si>
  <si>
    <t>سجائر مارلبورو - مصري</t>
  </si>
  <si>
    <t>علبة 20 سيجارة</t>
  </si>
  <si>
    <t>Marlboro Cigarettes (20)</t>
  </si>
  <si>
    <t>20 pack</t>
  </si>
  <si>
    <t>022010209</t>
  </si>
  <si>
    <t>سجائر أل - ام - مصري</t>
  </si>
  <si>
    <t>L-M cigarettes (20)</t>
  </si>
  <si>
    <t>045200101</t>
  </si>
  <si>
    <t>اسطوانة غاز معبئة محلياً واصل للمنزل</t>
  </si>
  <si>
    <t>اسطوانة /12كغم</t>
  </si>
  <si>
    <t>Gas Cylinder (12 kg)</t>
  </si>
  <si>
    <t>12 kg</t>
  </si>
  <si>
    <t>044100106</t>
  </si>
  <si>
    <t>مياه صالحة للشرب موزعة باستخدام الصهاريج (ربع كوب)</t>
  </si>
  <si>
    <t>ربع كوب (250 لتر)</t>
  </si>
  <si>
    <t>Potable water distributed using tankers (250 litres)</t>
  </si>
  <si>
    <t>(250 litres)</t>
  </si>
  <si>
    <t>044100107</t>
  </si>
  <si>
    <t>مياه صالحة للشرب موزعة باستخدام الصهاريج (نصف كوب)</t>
  </si>
  <si>
    <t>نصف كوب (500 لتر)</t>
  </si>
  <si>
    <t>Potable water distributed using tankers  (500 litres)</t>
  </si>
  <si>
    <t>(500 litres)</t>
  </si>
  <si>
    <t>044100108</t>
  </si>
  <si>
    <t>مياه صالحة للشرب موزعة باستخدام الصهاريج (كوب)</t>
  </si>
  <si>
    <t>كوب (1000 لتر)</t>
  </si>
  <si>
    <t>Potable water distributed using tankers  (1000 litres)</t>
  </si>
  <si>
    <t>(1000 litres)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</si>
</sst>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_-* #,##0.00\-;_-* &quot;-&quot;??_-;_-@"/>
  </numFmts>
  <fonts count="3">
    <font>
      <sz val="11"/>
      <name val="Calibri"/>
      <scheme val="minor"/>
    </font>
    <font>
      <sz val="12"/>
      <name val="Arial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rgb="FFF2DBDB"/>
        <bgColor rgb="FFF2DBDB"/>
      </patternFill>
    </fill>
    <fill>
      <patternFill patternType="solid">
        <fgColor rgb="FFB6DDE8"/>
        <bgColor rgb="FFB6DDE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/>
    </xf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10" fontId="1" fillId="0" borderId="0" xfId="0" applyNumberFormat="1" applyFont="1"/>
    <xf numFmtId="164" fontId="1" fillId="3" borderId="1" xfId="0" applyNumberFormat="1" applyFont="1" applyFill="1" applyBorder="1"/>
    <xf numFmtId="164" fontId="1" fillId="4" borderId="1" xfId="0" applyNumberFormat="1" applyFont="1" applyFill="1" applyBorder="1"/>
    <xf numFmtId="0" fontId="2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"/>
  <sheetViews>
    <sheetView tabSelected="1" workbookViewId="0">
      <pane xSplit="4" ySplit="1" topLeftCell="E2" activePane="bottomRight" state="frozen"/>
      <selection pane="topRight" activeCell="E1" sqref="E1"/>
      <selection pane="bottomLeft" activeCell="A3" sqref="A3"/>
      <selection pane="bottomRight" sqref="A1:XFD1"/>
    </sheetView>
  </sheetViews>
  <sheetFormatPr defaultColWidth="14.42578125" defaultRowHeight="15" customHeight="1"/>
  <cols>
    <col min="1" max="1" width="16.28515625" customWidth="1"/>
    <col min="2" max="2" width="28.42578125" customWidth="1"/>
    <col min="3" max="3" width="13.140625" customWidth="1"/>
    <col min="4" max="4" width="41.5703125" customWidth="1"/>
    <col min="5" max="5" width="17.42578125" customWidth="1"/>
    <col min="6" max="6" width="18.5703125" customWidth="1"/>
    <col min="7" max="7" width="20.42578125" customWidth="1"/>
    <col min="8" max="8" width="19.42578125" customWidth="1"/>
    <col min="9" max="9" width="12.42578125" customWidth="1"/>
    <col min="10" max="10" width="19.140625" customWidth="1"/>
    <col min="11" max="11" width="18.42578125" customWidth="1"/>
    <col min="12" max="20" width="20.85546875" customWidth="1"/>
    <col min="21" max="21" width="20.42578125" customWidth="1"/>
  </cols>
  <sheetData>
    <row r="1" spans="1:21" ht="4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>
        <v>45231</v>
      </c>
      <c r="J1" s="3" t="s">
        <v>7</v>
      </c>
      <c r="K1" s="5">
        <v>45261</v>
      </c>
      <c r="L1" s="3" t="s">
        <v>8</v>
      </c>
      <c r="M1" s="4">
        <v>45292</v>
      </c>
      <c r="N1" s="3" t="s">
        <v>9</v>
      </c>
      <c r="O1" s="4">
        <v>45323</v>
      </c>
      <c r="P1" s="3" t="s">
        <v>10</v>
      </c>
      <c r="Q1" s="4">
        <v>45352</v>
      </c>
      <c r="R1" s="3" t="s">
        <v>11</v>
      </c>
      <c r="S1" s="4">
        <v>45383</v>
      </c>
      <c r="T1" s="3" t="s">
        <v>12</v>
      </c>
      <c r="U1" s="3" t="s">
        <v>13</v>
      </c>
    </row>
    <row r="2" spans="1:21" ht="15.7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6">
        <v>7.7272727272727275</v>
      </c>
      <c r="G2" s="7">
        <v>9</v>
      </c>
      <c r="H2" s="8">
        <f t="shared" ref="H2:H43" si="0">(G2/F2*100-100)/100</f>
        <v>0.16470588235294101</v>
      </c>
      <c r="I2" s="7">
        <v>8.9387755102040813</v>
      </c>
      <c r="J2" s="8">
        <f t="shared" ref="J2:J43" si="1">(I2/G2*100-100)/100</f>
        <v>-6.8027210884353904E-3</v>
      </c>
      <c r="K2" s="7">
        <v>12.938775510204081</v>
      </c>
      <c r="L2" s="8">
        <f t="shared" ref="L2:L43" si="2">(K2/I2*100-100)/100</f>
        <v>0.44748858447488599</v>
      </c>
      <c r="M2" s="9">
        <v>12.938775510204081</v>
      </c>
      <c r="N2" s="8">
        <f t="shared" ref="N2:N43" si="3">M2/K2*100-100</f>
        <v>0</v>
      </c>
      <c r="O2" s="9">
        <v>12.938775510204081</v>
      </c>
      <c r="P2" s="8">
        <f t="shared" ref="P2:P43" si="4">O2/M2*100-100</f>
        <v>0</v>
      </c>
      <c r="Q2" s="9">
        <v>12.938775510204081</v>
      </c>
      <c r="R2" s="8">
        <f t="shared" ref="R2:R43" si="5">Q2/O2*100-100</f>
        <v>0</v>
      </c>
      <c r="S2" s="10">
        <v>12.938775510204081</v>
      </c>
      <c r="T2" s="8">
        <f t="shared" ref="T2:T43" si="6">S2/Q2*100-100</f>
        <v>0</v>
      </c>
      <c r="U2" s="8">
        <f t="shared" ref="U2:U43" si="7">(S2/F2*100-100)/100</f>
        <v>0.67442977190876352</v>
      </c>
    </row>
    <row r="3" spans="1:21" ht="15.7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6">
        <v>91</v>
      </c>
      <c r="G3" s="7">
        <v>150</v>
      </c>
      <c r="H3" s="8">
        <f t="shared" si="0"/>
        <v>0.64835164835164816</v>
      </c>
      <c r="I3" s="7">
        <v>204.375</v>
      </c>
      <c r="J3" s="8">
        <f t="shared" si="1"/>
        <v>0.36249999999999999</v>
      </c>
      <c r="K3" s="7">
        <v>825</v>
      </c>
      <c r="L3" s="8">
        <f t="shared" si="2"/>
        <v>3.0366972477064218</v>
      </c>
      <c r="M3" s="9">
        <v>1025</v>
      </c>
      <c r="N3" s="8">
        <f t="shared" si="3"/>
        <v>24.242424242424249</v>
      </c>
      <c r="O3" s="9">
        <v>1025</v>
      </c>
      <c r="P3" s="8">
        <f t="shared" si="4"/>
        <v>0</v>
      </c>
      <c r="Q3" s="9">
        <v>1025</v>
      </c>
      <c r="R3" s="8">
        <f t="shared" si="5"/>
        <v>0</v>
      </c>
      <c r="S3" s="10">
        <v>1025</v>
      </c>
      <c r="T3" s="8">
        <f t="shared" si="6"/>
        <v>0</v>
      </c>
      <c r="U3" s="8">
        <f t="shared" si="7"/>
        <v>10.263736263736265</v>
      </c>
    </row>
    <row r="4" spans="1:21" ht="15.75">
      <c r="A4" s="1" t="s">
        <v>24</v>
      </c>
      <c r="B4" s="1" t="s">
        <v>25</v>
      </c>
      <c r="C4" s="1" t="s">
        <v>16</v>
      </c>
      <c r="D4" s="1" t="s">
        <v>26</v>
      </c>
      <c r="E4" s="1" t="s">
        <v>27</v>
      </c>
      <c r="F4" s="6">
        <v>7</v>
      </c>
      <c r="G4" s="7">
        <v>8.0000000000000107</v>
      </c>
      <c r="H4" s="8">
        <f t="shared" si="0"/>
        <v>0.14285714285714435</v>
      </c>
      <c r="I4" s="7">
        <v>8</v>
      </c>
      <c r="J4" s="8">
        <f t="shared" si="1"/>
        <v>-1.2789769243681803E-15</v>
      </c>
      <c r="K4" s="7">
        <v>8</v>
      </c>
      <c r="L4" s="8">
        <f t="shared" si="2"/>
        <v>0</v>
      </c>
      <c r="M4" s="9">
        <v>6</v>
      </c>
      <c r="N4" s="8">
        <f t="shared" si="3"/>
        <v>-25</v>
      </c>
      <c r="O4" s="9">
        <v>9.9999999999999893</v>
      </c>
      <c r="P4" s="8">
        <f t="shared" si="4"/>
        <v>66.666666666666487</v>
      </c>
      <c r="Q4" s="9">
        <v>9.9999999999999964</v>
      </c>
      <c r="R4" s="8">
        <f t="shared" si="5"/>
        <v>0</v>
      </c>
      <c r="S4" s="10">
        <v>8.3750000000000018</v>
      </c>
      <c r="T4" s="8">
        <f t="shared" si="6"/>
        <v>-16.249999999999957</v>
      </c>
      <c r="U4" s="8">
        <f t="shared" si="7"/>
        <v>0.19642857142857167</v>
      </c>
    </row>
    <row r="5" spans="1:21" ht="15.75">
      <c r="A5" s="1" t="s">
        <v>28</v>
      </c>
      <c r="B5" s="1" t="s">
        <v>29</v>
      </c>
      <c r="C5" s="1" t="s">
        <v>16</v>
      </c>
      <c r="D5" s="1" t="s">
        <v>30</v>
      </c>
      <c r="E5" s="1" t="s">
        <v>18</v>
      </c>
      <c r="F5" s="6">
        <v>16</v>
      </c>
      <c r="G5" s="7">
        <v>16.615384615384617</v>
      </c>
      <c r="H5" s="8">
        <f t="shared" si="0"/>
        <v>3.846153846153854E-2</v>
      </c>
      <c r="I5" s="7">
        <v>21</v>
      </c>
      <c r="J5" s="8">
        <f t="shared" si="1"/>
        <v>0.26388888888888884</v>
      </c>
      <c r="K5" s="7">
        <v>29.333333333333325</v>
      </c>
      <c r="L5" s="8">
        <f t="shared" si="2"/>
        <v>0.39682539682539641</v>
      </c>
      <c r="M5" s="9">
        <v>29.333333333333325</v>
      </c>
      <c r="N5" s="8">
        <f t="shared" si="3"/>
        <v>0</v>
      </c>
      <c r="O5" s="9">
        <v>29.333333333333325</v>
      </c>
      <c r="P5" s="8">
        <f t="shared" si="4"/>
        <v>0</v>
      </c>
      <c r="Q5" s="9">
        <v>29.333333333333325</v>
      </c>
      <c r="R5" s="8">
        <f t="shared" si="5"/>
        <v>0</v>
      </c>
      <c r="S5" s="10">
        <v>29.333333333333325</v>
      </c>
      <c r="T5" s="8">
        <f t="shared" si="6"/>
        <v>0</v>
      </c>
      <c r="U5" s="8">
        <f t="shared" si="7"/>
        <v>0.83333333333333282</v>
      </c>
    </row>
    <row r="6" spans="1:21" ht="15.7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6">
        <v>13.333333333333334</v>
      </c>
      <c r="G6" s="7">
        <v>18</v>
      </c>
      <c r="H6" s="8">
        <f t="shared" si="0"/>
        <v>0.35</v>
      </c>
      <c r="I6" s="7">
        <v>31.25</v>
      </c>
      <c r="J6" s="8">
        <f t="shared" si="1"/>
        <v>0.73611111111111116</v>
      </c>
      <c r="K6" s="7">
        <v>60</v>
      </c>
      <c r="L6" s="8">
        <f t="shared" si="2"/>
        <v>0.92</v>
      </c>
      <c r="M6" s="9">
        <v>53.75</v>
      </c>
      <c r="N6" s="8">
        <f t="shared" si="3"/>
        <v>-10.416666666666657</v>
      </c>
      <c r="O6" s="9">
        <v>100</v>
      </c>
      <c r="P6" s="8">
        <f t="shared" si="4"/>
        <v>86.046511627906966</v>
      </c>
      <c r="Q6" s="9">
        <v>122.5</v>
      </c>
      <c r="R6" s="8">
        <f t="shared" si="5"/>
        <v>22.500000000000014</v>
      </c>
      <c r="S6" s="10">
        <v>60</v>
      </c>
      <c r="T6" s="8">
        <f t="shared" si="6"/>
        <v>-51.020408163265309</v>
      </c>
      <c r="U6" s="8">
        <f t="shared" si="7"/>
        <v>3.5</v>
      </c>
    </row>
    <row r="7" spans="1:21" ht="15.7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6">
        <v>30.4</v>
      </c>
      <c r="G7" s="7">
        <v>33.846153846153847</v>
      </c>
      <c r="H7" s="8">
        <f t="shared" si="0"/>
        <v>0.11336032388663966</v>
      </c>
      <c r="I7" s="7">
        <v>38</v>
      </c>
      <c r="J7" s="8">
        <f t="shared" si="1"/>
        <v>0.12272727272727281</v>
      </c>
      <c r="K7" s="7">
        <v>61.666666666666679</v>
      </c>
      <c r="L7" s="8">
        <f t="shared" si="2"/>
        <v>0.62280701754386003</v>
      </c>
      <c r="M7" s="9">
        <v>92.5</v>
      </c>
      <c r="N7" s="8">
        <f t="shared" si="3"/>
        <v>49.999999999999972</v>
      </c>
      <c r="O7" s="9">
        <v>95</v>
      </c>
      <c r="P7" s="8">
        <f t="shared" si="4"/>
        <v>2.7027027027026946</v>
      </c>
      <c r="Q7" s="9">
        <v>73.75</v>
      </c>
      <c r="R7" s="8">
        <f t="shared" si="5"/>
        <v>-22.368421052631575</v>
      </c>
      <c r="S7" s="10">
        <v>52</v>
      </c>
      <c r="T7" s="8">
        <f t="shared" si="6"/>
        <v>-29.491525423728817</v>
      </c>
      <c r="U7" s="8">
        <f t="shared" si="7"/>
        <v>0.71052631578947367</v>
      </c>
    </row>
    <row r="8" spans="1:21" ht="15.75">
      <c r="A8" s="1" t="s">
        <v>41</v>
      </c>
      <c r="B8" s="1" t="s">
        <v>42</v>
      </c>
      <c r="C8" s="1" t="s">
        <v>43</v>
      </c>
      <c r="D8" s="1" t="s">
        <v>44</v>
      </c>
      <c r="E8" s="1" t="s">
        <v>18</v>
      </c>
      <c r="F8" s="6">
        <v>2.5625</v>
      </c>
      <c r="G8" s="7">
        <v>4.979166666666667</v>
      </c>
      <c r="H8" s="8">
        <f t="shared" si="0"/>
        <v>0.94308943089430897</v>
      </c>
      <c r="I8" s="7">
        <v>4</v>
      </c>
      <c r="J8" s="8">
        <f t="shared" si="1"/>
        <v>-0.19665271966527201</v>
      </c>
      <c r="K8" s="7">
        <v>6.6666666666666643</v>
      </c>
      <c r="L8" s="8">
        <f t="shared" si="2"/>
        <v>0.66666666666666596</v>
      </c>
      <c r="M8" s="9">
        <v>8.5</v>
      </c>
      <c r="N8" s="8">
        <f t="shared" si="3"/>
        <v>27.500000000000028</v>
      </c>
      <c r="O8" s="9">
        <v>15.666666666666673</v>
      </c>
      <c r="P8" s="8">
        <f t="shared" si="4"/>
        <v>84.313725490196163</v>
      </c>
      <c r="Q8" s="9">
        <v>20.25</v>
      </c>
      <c r="R8" s="8">
        <f t="shared" si="5"/>
        <v>29.25531914893611</v>
      </c>
      <c r="S8" s="10">
        <v>16.5</v>
      </c>
      <c r="T8" s="8">
        <f t="shared" si="6"/>
        <v>-18.518518518518519</v>
      </c>
      <c r="U8" s="8">
        <f t="shared" si="7"/>
        <v>5.4390243902439037</v>
      </c>
    </row>
    <row r="9" spans="1:21" ht="15.75">
      <c r="A9" s="1" t="s">
        <v>45</v>
      </c>
      <c r="B9" s="1" t="s">
        <v>46</v>
      </c>
      <c r="C9" s="1" t="s">
        <v>43</v>
      </c>
      <c r="D9" s="1" t="s">
        <v>47</v>
      </c>
      <c r="E9" s="1" t="s">
        <v>18</v>
      </c>
      <c r="F9" s="6">
        <v>4.875</v>
      </c>
      <c r="G9" s="7">
        <v>7</v>
      </c>
      <c r="H9" s="8">
        <f t="shared" si="0"/>
        <v>0.4358974358974359</v>
      </c>
      <c r="I9" s="7">
        <v>5.46875</v>
      </c>
      <c r="J9" s="8">
        <f t="shared" si="1"/>
        <v>-0.21875</v>
      </c>
      <c r="K9" s="7">
        <v>5.46875</v>
      </c>
      <c r="L9" s="8">
        <f t="shared" si="2"/>
        <v>0</v>
      </c>
      <c r="M9" s="9">
        <v>25</v>
      </c>
      <c r="N9" s="8">
        <f t="shared" si="3"/>
        <v>357.14285714285711</v>
      </c>
      <c r="O9" s="9">
        <v>27.5</v>
      </c>
      <c r="P9" s="8">
        <f t="shared" si="4"/>
        <v>10.000000000000014</v>
      </c>
      <c r="Q9" s="9">
        <v>31.25</v>
      </c>
      <c r="R9" s="8">
        <f t="shared" si="5"/>
        <v>13.63636363636364</v>
      </c>
      <c r="S9" s="10">
        <v>19.5</v>
      </c>
      <c r="T9" s="8">
        <f t="shared" si="6"/>
        <v>-37.6</v>
      </c>
      <c r="U9" s="8">
        <f t="shared" si="7"/>
        <v>3</v>
      </c>
    </row>
    <row r="10" spans="1:21" ht="15.75">
      <c r="A10" s="1" t="s">
        <v>48</v>
      </c>
      <c r="B10" s="1" t="s">
        <v>49</v>
      </c>
      <c r="C10" s="1" t="s">
        <v>43</v>
      </c>
      <c r="D10" s="1" t="s">
        <v>50</v>
      </c>
      <c r="E10" s="1" t="s">
        <v>18</v>
      </c>
      <c r="F10" s="6">
        <v>5</v>
      </c>
      <c r="G10" s="7">
        <v>6.75</v>
      </c>
      <c r="H10" s="8">
        <f t="shared" si="0"/>
        <v>0.35</v>
      </c>
      <c r="I10" s="7">
        <v>5.125</v>
      </c>
      <c r="J10" s="8">
        <f t="shared" si="1"/>
        <v>-0.24074074074074076</v>
      </c>
      <c r="K10" s="7">
        <v>6.75</v>
      </c>
      <c r="L10" s="8">
        <f t="shared" si="2"/>
        <v>0.31707317073170743</v>
      </c>
      <c r="M10" s="9">
        <v>5.2826086956521756</v>
      </c>
      <c r="N10" s="8">
        <f t="shared" si="3"/>
        <v>-21.739130434782581</v>
      </c>
      <c r="O10" s="9">
        <v>7.8260869565217428</v>
      </c>
      <c r="P10" s="8">
        <f t="shared" si="4"/>
        <v>48.148148148148152</v>
      </c>
      <c r="Q10" s="9">
        <v>9.0978260869565215</v>
      </c>
      <c r="R10" s="8">
        <f t="shared" si="5"/>
        <v>16.249999999999943</v>
      </c>
      <c r="S10" s="10">
        <v>9.9782608695652115</v>
      </c>
      <c r="T10" s="8">
        <f t="shared" si="6"/>
        <v>9.677419354838662</v>
      </c>
      <c r="U10" s="8">
        <f t="shared" si="7"/>
        <v>0.99565217391304228</v>
      </c>
    </row>
    <row r="11" spans="1:21" ht="15.75">
      <c r="A11" s="1" t="s">
        <v>51</v>
      </c>
      <c r="B11" s="1" t="s">
        <v>52</v>
      </c>
      <c r="C11" s="1" t="s">
        <v>43</v>
      </c>
      <c r="D11" s="1" t="s">
        <v>53</v>
      </c>
      <c r="E11" s="1" t="s">
        <v>18</v>
      </c>
      <c r="F11" s="6">
        <v>3.875</v>
      </c>
      <c r="G11" s="7">
        <v>5.875</v>
      </c>
      <c r="H11" s="8">
        <f t="shared" si="0"/>
        <v>0.51612903225806461</v>
      </c>
      <c r="I11" s="7">
        <v>4</v>
      </c>
      <c r="J11" s="8">
        <f t="shared" si="1"/>
        <v>-0.31914893617021278</v>
      </c>
      <c r="K11" s="7">
        <v>6</v>
      </c>
      <c r="L11" s="8">
        <f t="shared" si="2"/>
        <v>0.5</v>
      </c>
      <c r="M11" s="9">
        <v>6</v>
      </c>
      <c r="N11" s="8">
        <f t="shared" si="3"/>
        <v>0</v>
      </c>
      <c r="O11" s="9">
        <v>15</v>
      </c>
      <c r="P11" s="8">
        <f t="shared" si="4"/>
        <v>150</v>
      </c>
      <c r="Q11" s="9">
        <v>20.25</v>
      </c>
      <c r="R11" s="8">
        <f t="shared" si="5"/>
        <v>35</v>
      </c>
      <c r="S11" s="10">
        <v>15.5</v>
      </c>
      <c r="T11" s="8">
        <f t="shared" si="6"/>
        <v>-23.456790123456798</v>
      </c>
      <c r="U11" s="8">
        <f t="shared" si="7"/>
        <v>3</v>
      </c>
    </row>
    <row r="12" spans="1:21" ht="15.75">
      <c r="A12" s="1" t="s">
        <v>54</v>
      </c>
      <c r="B12" s="1" t="s">
        <v>55</v>
      </c>
      <c r="C12" s="1" t="s">
        <v>43</v>
      </c>
      <c r="D12" s="1" t="s">
        <v>56</v>
      </c>
      <c r="E12" s="1" t="s">
        <v>18</v>
      </c>
      <c r="F12" s="6">
        <v>1.125</v>
      </c>
      <c r="G12" s="7">
        <v>3.25</v>
      </c>
      <c r="H12" s="8">
        <f t="shared" si="0"/>
        <v>1.8888888888888886</v>
      </c>
      <c r="I12" s="7">
        <v>4.3333333333333321</v>
      </c>
      <c r="J12" s="8">
        <f t="shared" si="1"/>
        <v>0.33333333333333315</v>
      </c>
      <c r="K12" s="7">
        <v>7.75</v>
      </c>
      <c r="L12" s="8">
        <f t="shared" si="2"/>
        <v>0.78846153846153899</v>
      </c>
      <c r="M12" s="9">
        <v>10</v>
      </c>
      <c r="N12" s="8">
        <f t="shared" si="3"/>
        <v>29.032258064516128</v>
      </c>
      <c r="O12" s="9">
        <v>14</v>
      </c>
      <c r="P12" s="8">
        <f t="shared" si="4"/>
        <v>40</v>
      </c>
      <c r="Q12" s="9">
        <v>14.75</v>
      </c>
      <c r="R12" s="8">
        <f t="shared" si="5"/>
        <v>5.3571428571428612</v>
      </c>
      <c r="S12" s="10">
        <v>11.25</v>
      </c>
      <c r="T12" s="8">
        <f t="shared" si="6"/>
        <v>-23.728813559322035</v>
      </c>
      <c r="U12" s="8">
        <f t="shared" si="7"/>
        <v>9</v>
      </c>
    </row>
    <row r="13" spans="1:21" ht="15.75">
      <c r="A13" s="1" t="s">
        <v>57</v>
      </c>
      <c r="B13" s="1" t="s">
        <v>58</v>
      </c>
      <c r="C13" s="1" t="s">
        <v>43</v>
      </c>
      <c r="D13" s="1" t="s">
        <v>59</v>
      </c>
      <c r="E13" s="1" t="s">
        <v>18</v>
      </c>
      <c r="F13" s="6">
        <v>3.75</v>
      </c>
      <c r="G13" s="7">
        <v>12</v>
      </c>
      <c r="H13" s="8">
        <f t="shared" si="0"/>
        <v>2.2000000000000002</v>
      </c>
      <c r="I13" s="7">
        <v>12</v>
      </c>
      <c r="J13" s="8">
        <f t="shared" si="1"/>
        <v>0</v>
      </c>
      <c r="K13" s="7">
        <v>11.75</v>
      </c>
      <c r="L13" s="8">
        <f t="shared" si="2"/>
        <v>-2.0833333333333429E-2</v>
      </c>
      <c r="M13" s="9">
        <v>19</v>
      </c>
      <c r="N13" s="8">
        <f t="shared" si="3"/>
        <v>61.702127659574444</v>
      </c>
      <c r="O13" s="9">
        <v>28.75</v>
      </c>
      <c r="P13" s="8">
        <f t="shared" si="4"/>
        <v>51.315789473684191</v>
      </c>
      <c r="Q13" s="9">
        <v>31</v>
      </c>
      <c r="R13" s="8">
        <f t="shared" si="5"/>
        <v>7.8260869565217348</v>
      </c>
      <c r="S13" s="10">
        <v>25</v>
      </c>
      <c r="T13" s="8">
        <f t="shared" si="6"/>
        <v>-19.354838709677423</v>
      </c>
      <c r="U13" s="8">
        <f t="shared" si="7"/>
        <v>5.6666666666666679</v>
      </c>
    </row>
    <row r="14" spans="1:21" ht="15.75">
      <c r="A14" s="1" t="s">
        <v>60</v>
      </c>
      <c r="B14" s="1" t="s">
        <v>61</v>
      </c>
      <c r="C14" s="1" t="s">
        <v>43</v>
      </c>
      <c r="D14" s="1" t="s">
        <v>62</v>
      </c>
      <c r="E14" s="1" t="s">
        <v>18</v>
      </c>
      <c r="F14" s="6">
        <v>4</v>
      </c>
      <c r="G14" s="7">
        <v>9</v>
      </c>
      <c r="H14" s="8">
        <f t="shared" si="0"/>
        <v>1.25</v>
      </c>
      <c r="I14" s="7">
        <v>5.6666666666666652</v>
      </c>
      <c r="J14" s="8">
        <f t="shared" si="1"/>
        <v>-0.37037037037037057</v>
      </c>
      <c r="K14" s="7">
        <v>9.75</v>
      </c>
      <c r="L14" s="8">
        <f t="shared" si="2"/>
        <v>0.7205882352941182</v>
      </c>
      <c r="M14" s="9">
        <v>13.5</v>
      </c>
      <c r="N14" s="8">
        <f t="shared" si="3"/>
        <v>38.461538461538453</v>
      </c>
      <c r="O14" s="9">
        <v>16.666666666666671</v>
      </c>
      <c r="P14" s="8">
        <f t="shared" si="4"/>
        <v>23.456790123456827</v>
      </c>
      <c r="Q14" s="9">
        <v>21</v>
      </c>
      <c r="R14" s="8">
        <f t="shared" si="5"/>
        <v>25.999999999999957</v>
      </c>
      <c r="S14" s="10">
        <v>12</v>
      </c>
      <c r="T14" s="8">
        <f t="shared" si="6"/>
        <v>-42.857142857142861</v>
      </c>
      <c r="U14" s="8">
        <f t="shared" si="7"/>
        <v>2</v>
      </c>
    </row>
    <row r="15" spans="1:21" ht="15.75">
      <c r="A15" s="1" t="s">
        <v>63</v>
      </c>
      <c r="B15" s="1" t="s">
        <v>64</v>
      </c>
      <c r="C15" s="1" t="s">
        <v>43</v>
      </c>
      <c r="D15" s="1" t="s">
        <v>65</v>
      </c>
      <c r="E15" s="1" t="s">
        <v>18</v>
      </c>
      <c r="F15" s="6">
        <v>1.5625</v>
      </c>
      <c r="G15" s="7">
        <v>4.0625</v>
      </c>
      <c r="H15" s="8">
        <f t="shared" si="0"/>
        <v>1.6</v>
      </c>
      <c r="I15" s="7">
        <v>4.5</v>
      </c>
      <c r="J15" s="8">
        <f t="shared" si="1"/>
        <v>0.10769230769230774</v>
      </c>
      <c r="K15" s="7">
        <v>9.25</v>
      </c>
      <c r="L15" s="8">
        <f t="shared" si="2"/>
        <v>1.0555555555555554</v>
      </c>
      <c r="M15" s="9">
        <v>11.5</v>
      </c>
      <c r="N15" s="8">
        <f t="shared" si="3"/>
        <v>24.324324324324323</v>
      </c>
      <c r="O15" s="9">
        <v>9</v>
      </c>
      <c r="P15" s="8">
        <f t="shared" si="4"/>
        <v>-21.739130434782609</v>
      </c>
      <c r="Q15" s="9">
        <v>12.25</v>
      </c>
      <c r="R15" s="8">
        <f t="shared" si="5"/>
        <v>36.111111111111114</v>
      </c>
      <c r="S15" s="10">
        <v>9.5</v>
      </c>
      <c r="T15" s="8">
        <f t="shared" si="6"/>
        <v>-22.448979591836732</v>
      </c>
      <c r="U15" s="8">
        <f t="shared" si="7"/>
        <v>5.08</v>
      </c>
    </row>
    <row r="16" spans="1:21" ht="15.75">
      <c r="A16" s="1" t="s">
        <v>66</v>
      </c>
      <c r="B16" s="1" t="s">
        <v>67</v>
      </c>
      <c r="C16" s="1" t="s">
        <v>43</v>
      </c>
      <c r="D16" s="1" t="s">
        <v>68</v>
      </c>
      <c r="E16" s="1" t="s">
        <v>18</v>
      </c>
      <c r="F16" s="6">
        <v>3.625</v>
      </c>
      <c r="G16" s="7">
        <v>5.25</v>
      </c>
      <c r="H16" s="8">
        <f t="shared" si="0"/>
        <v>0.44827586206896541</v>
      </c>
      <c r="I16" s="7">
        <v>4</v>
      </c>
      <c r="J16" s="8">
        <f t="shared" si="1"/>
        <v>-0.23809523809523811</v>
      </c>
      <c r="K16" s="7">
        <v>4.75</v>
      </c>
      <c r="L16" s="8">
        <f t="shared" si="2"/>
        <v>0.1875</v>
      </c>
      <c r="M16" s="9">
        <v>18.75</v>
      </c>
      <c r="N16" s="8">
        <f t="shared" si="3"/>
        <v>294.73684210526312</v>
      </c>
      <c r="O16" s="9">
        <v>36.666666666666664</v>
      </c>
      <c r="P16" s="8">
        <f t="shared" si="4"/>
        <v>95.555555555555543</v>
      </c>
      <c r="Q16" s="9">
        <v>33.75</v>
      </c>
      <c r="R16" s="8">
        <f t="shared" si="5"/>
        <v>-7.9545454545454533</v>
      </c>
      <c r="S16" s="10">
        <v>19.714285714285708</v>
      </c>
      <c r="T16" s="8">
        <f t="shared" si="6"/>
        <v>-41.587301587301603</v>
      </c>
      <c r="U16" s="8">
        <f t="shared" si="7"/>
        <v>4.4384236453201957</v>
      </c>
    </row>
    <row r="17" spans="1:21" ht="15.75">
      <c r="A17" s="1" t="s">
        <v>69</v>
      </c>
      <c r="B17" s="1" t="s">
        <v>70</v>
      </c>
      <c r="C17" s="1" t="s">
        <v>43</v>
      </c>
      <c r="D17" s="1" t="s">
        <v>71</v>
      </c>
      <c r="E17" s="1" t="s">
        <v>18</v>
      </c>
      <c r="F17" s="6">
        <v>2.5625</v>
      </c>
      <c r="G17" s="7">
        <v>3.5208333333333335</v>
      </c>
      <c r="H17" s="8">
        <f t="shared" si="0"/>
        <v>0.37398373983739847</v>
      </c>
      <c r="I17" s="7">
        <v>5.5</v>
      </c>
      <c r="J17" s="8">
        <f t="shared" si="1"/>
        <v>0.56213017751479299</v>
      </c>
      <c r="K17" s="7">
        <v>13</v>
      </c>
      <c r="L17" s="8">
        <f t="shared" si="2"/>
        <v>1.3636363636363638</v>
      </c>
      <c r="M17" s="9">
        <v>9.5</v>
      </c>
      <c r="N17" s="8">
        <f t="shared" si="3"/>
        <v>-26.923076923076934</v>
      </c>
      <c r="O17" s="9">
        <v>8.6666666666666643</v>
      </c>
      <c r="P17" s="8">
        <f t="shared" si="4"/>
        <v>-8.7719298245614254</v>
      </c>
      <c r="Q17" s="9">
        <v>13</v>
      </c>
      <c r="R17" s="8">
        <f t="shared" si="5"/>
        <v>50.000000000000057</v>
      </c>
      <c r="S17" s="10">
        <v>12</v>
      </c>
      <c r="T17" s="8">
        <f t="shared" si="6"/>
        <v>-7.6923076923076934</v>
      </c>
      <c r="U17" s="8">
        <f t="shared" si="7"/>
        <v>3.6829268292682924</v>
      </c>
    </row>
    <row r="18" spans="1:21" ht="15.75">
      <c r="A18" s="1" t="s">
        <v>72</v>
      </c>
      <c r="B18" s="1" t="s">
        <v>73</v>
      </c>
      <c r="C18" s="1" t="s">
        <v>74</v>
      </c>
      <c r="D18" s="1" t="s">
        <v>75</v>
      </c>
      <c r="E18" s="1" t="s">
        <v>76</v>
      </c>
      <c r="F18" s="6">
        <v>2</v>
      </c>
      <c r="G18" s="7">
        <v>4</v>
      </c>
      <c r="H18" s="8">
        <f t="shared" si="0"/>
        <v>1</v>
      </c>
      <c r="I18" s="7">
        <v>3.5</v>
      </c>
      <c r="J18" s="8">
        <f t="shared" si="1"/>
        <v>-0.125</v>
      </c>
      <c r="K18" s="7">
        <v>3</v>
      </c>
      <c r="L18" s="8">
        <f t="shared" si="2"/>
        <v>-0.1428571428571429</v>
      </c>
      <c r="M18" s="9">
        <v>3</v>
      </c>
      <c r="N18" s="8">
        <f t="shared" si="3"/>
        <v>0</v>
      </c>
      <c r="O18" s="9">
        <v>3.5</v>
      </c>
      <c r="P18" s="8">
        <f t="shared" si="4"/>
        <v>16.666666666666671</v>
      </c>
      <c r="Q18" s="9">
        <v>3.25</v>
      </c>
      <c r="R18" s="8">
        <f t="shared" si="5"/>
        <v>-7.1428571428571388</v>
      </c>
      <c r="S18" s="10">
        <v>2.875</v>
      </c>
      <c r="T18" s="8">
        <f t="shared" si="6"/>
        <v>-11.538461538461547</v>
      </c>
      <c r="U18" s="8">
        <f t="shared" si="7"/>
        <v>0.4375</v>
      </c>
    </row>
    <row r="19" spans="1:21" ht="15.75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6">
        <v>6.7900000000000009</v>
      </c>
      <c r="G19" s="7">
        <v>20.300000000000004</v>
      </c>
      <c r="H19" s="8">
        <f t="shared" si="0"/>
        <v>1.9896907216494844</v>
      </c>
      <c r="I19" s="7">
        <v>36.25</v>
      </c>
      <c r="J19" s="8">
        <f t="shared" si="1"/>
        <v>0.78571428571428525</v>
      </c>
      <c r="K19" s="7">
        <v>45</v>
      </c>
      <c r="L19" s="8">
        <f t="shared" si="2"/>
        <v>0.24137931034482762</v>
      </c>
      <c r="M19" s="9">
        <v>122.5</v>
      </c>
      <c r="N19" s="8">
        <f t="shared" si="3"/>
        <v>172.22222222222223</v>
      </c>
      <c r="O19" s="9">
        <v>138.33333333333334</v>
      </c>
      <c r="P19" s="8">
        <f t="shared" si="4"/>
        <v>12.925170068027228</v>
      </c>
      <c r="Q19" s="9">
        <v>175</v>
      </c>
      <c r="R19" s="8">
        <f t="shared" si="5"/>
        <v>26.506024096385545</v>
      </c>
      <c r="S19" s="10">
        <v>167.5</v>
      </c>
      <c r="T19" s="8">
        <f t="shared" si="6"/>
        <v>-4.2857142857142776</v>
      </c>
      <c r="U19" s="8">
        <f t="shared" si="7"/>
        <v>23.668630338733429</v>
      </c>
    </row>
    <row r="20" spans="1:21" ht="15.75" customHeight="1">
      <c r="A20" s="1" t="s">
        <v>82</v>
      </c>
      <c r="B20" s="1" t="s">
        <v>83</v>
      </c>
      <c r="C20" s="1" t="s">
        <v>79</v>
      </c>
      <c r="D20" s="1" t="s">
        <v>84</v>
      </c>
      <c r="E20" s="1" t="s">
        <v>81</v>
      </c>
      <c r="F20" s="6">
        <v>6.49</v>
      </c>
      <c r="G20" s="7">
        <v>20</v>
      </c>
      <c r="H20" s="8">
        <f t="shared" si="0"/>
        <v>2.0816640986132509</v>
      </c>
      <c r="I20" s="7">
        <v>30</v>
      </c>
      <c r="J20" s="8">
        <f t="shared" si="1"/>
        <v>0.5</v>
      </c>
      <c r="K20" s="7">
        <v>35</v>
      </c>
      <c r="L20" s="8">
        <f t="shared" si="2"/>
        <v>0.16666666666666671</v>
      </c>
      <c r="M20" s="9">
        <v>28.75</v>
      </c>
      <c r="N20" s="8">
        <f t="shared" si="3"/>
        <v>-17.857142857142861</v>
      </c>
      <c r="O20" s="9">
        <v>33.333333333333336</v>
      </c>
      <c r="P20" s="8">
        <f t="shared" si="4"/>
        <v>15.94202898550725</v>
      </c>
      <c r="Q20" s="9">
        <v>30</v>
      </c>
      <c r="R20" s="8">
        <f t="shared" si="5"/>
        <v>-10.000000000000014</v>
      </c>
      <c r="S20" s="10">
        <v>31.25</v>
      </c>
      <c r="T20" s="8">
        <f t="shared" si="6"/>
        <v>4.1666666666666714</v>
      </c>
      <c r="U20" s="8">
        <f t="shared" si="7"/>
        <v>3.815100154083205</v>
      </c>
    </row>
    <row r="21" spans="1:21" ht="15.75" customHeight="1">
      <c r="A21" s="1" t="s">
        <v>85</v>
      </c>
      <c r="B21" s="1" t="s">
        <v>86</v>
      </c>
      <c r="C21" s="1" t="s">
        <v>87</v>
      </c>
      <c r="D21" s="1" t="s">
        <v>88</v>
      </c>
      <c r="E21" s="1" t="s">
        <v>89</v>
      </c>
      <c r="F21" s="6">
        <v>4</v>
      </c>
      <c r="G21" s="7">
        <v>100</v>
      </c>
      <c r="H21" s="8">
        <f t="shared" si="0"/>
        <v>24</v>
      </c>
      <c r="I21" s="7">
        <v>100</v>
      </c>
      <c r="J21" s="8">
        <f t="shared" si="1"/>
        <v>0</v>
      </c>
      <c r="K21" s="7">
        <v>100</v>
      </c>
      <c r="L21" s="8">
        <f t="shared" si="2"/>
        <v>0</v>
      </c>
      <c r="M21" s="9">
        <v>100</v>
      </c>
      <c r="N21" s="8">
        <f t="shared" si="3"/>
        <v>0</v>
      </c>
      <c r="O21" s="9">
        <v>100</v>
      </c>
      <c r="P21" s="8">
        <f t="shared" si="4"/>
        <v>0</v>
      </c>
      <c r="Q21" s="9">
        <v>100</v>
      </c>
      <c r="R21" s="8">
        <f t="shared" si="5"/>
        <v>0</v>
      </c>
      <c r="S21" s="10">
        <v>100</v>
      </c>
      <c r="T21" s="8">
        <f t="shared" si="6"/>
        <v>0</v>
      </c>
      <c r="U21" s="8">
        <f t="shared" si="7"/>
        <v>24</v>
      </c>
    </row>
    <row r="22" spans="1:21" ht="15.75" customHeight="1">
      <c r="A22" s="1" t="s">
        <v>90</v>
      </c>
      <c r="B22" s="1" t="s">
        <v>91</v>
      </c>
      <c r="C22" s="1" t="s">
        <v>87</v>
      </c>
      <c r="D22" s="1" t="s">
        <v>92</v>
      </c>
      <c r="E22" s="1" t="s">
        <v>89</v>
      </c>
      <c r="F22" s="6">
        <v>8</v>
      </c>
      <c r="G22" s="7">
        <v>150</v>
      </c>
      <c r="H22" s="8">
        <f t="shared" si="0"/>
        <v>17.75</v>
      </c>
      <c r="I22" s="7">
        <v>150</v>
      </c>
      <c r="J22" s="8">
        <f t="shared" si="1"/>
        <v>0</v>
      </c>
      <c r="K22" s="7">
        <v>150</v>
      </c>
      <c r="L22" s="8">
        <f t="shared" si="2"/>
        <v>0</v>
      </c>
      <c r="M22" s="9">
        <v>150</v>
      </c>
      <c r="N22" s="8">
        <f t="shared" si="3"/>
        <v>0</v>
      </c>
      <c r="O22" s="9">
        <v>150</v>
      </c>
      <c r="P22" s="8">
        <f t="shared" si="4"/>
        <v>0</v>
      </c>
      <c r="Q22" s="9">
        <v>150</v>
      </c>
      <c r="R22" s="8">
        <f t="shared" si="5"/>
        <v>0</v>
      </c>
      <c r="S22" s="10">
        <v>150</v>
      </c>
      <c r="T22" s="8">
        <f t="shared" si="6"/>
        <v>0</v>
      </c>
      <c r="U22" s="8">
        <f t="shared" si="7"/>
        <v>17.75</v>
      </c>
    </row>
    <row r="23" spans="1:21" ht="15.75" customHeight="1">
      <c r="A23" s="1" t="s">
        <v>93</v>
      </c>
      <c r="B23" s="1" t="s">
        <v>94</v>
      </c>
      <c r="C23" s="1" t="s">
        <v>16</v>
      </c>
      <c r="D23" s="11" t="s">
        <v>95</v>
      </c>
      <c r="E23" s="11" t="s">
        <v>18</v>
      </c>
      <c r="F23" s="6">
        <v>7</v>
      </c>
      <c r="G23" s="7">
        <v>7</v>
      </c>
      <c r="H23" s="8">
        <f t="shared" si="0"/>
        <v>0</v>
      </c>
      <c r="I23" s="7">
        <v>14</v>
      </c>
      <c r="J23" s="8">
        <f t="shared" si="1"/>
        <v>1</v>
      </c>
      <c r="K23" s="7">
        <v>14</v>
      </c>
      <c r="L23" s="8">
        <f t="shared" si="2"/>
        <v>0</v>
      </c>
      <c r="M23" s="9">
        <v>14</v>
      </c>
      <c r="N23" s="8">
        <f t="shared" si="3"/>
        <v>0</v>
      </c>
      <c r="O23" s="9">
        <v>14</v>
      </c>
      <c r="P23" s="8">
        <f t="shared" si="4"/>
        <v>0</v>
      </c>
      <c r="Q23" s="9">
        <v>14</v>
      </c>
      <c r="R23" s="8">
        <f t="shared" si="5"/>
        <v>0</v>
      </c>
      <c r="S23" s="10">
        <v>14</v>
      </c>
      <c r="T23" s="8">
        <f t="shared" si="6"/>
        <v>0</v>
      </c>
      <c r="U23" s="8">
        <f t="shared" si="7"/>
        <v>1</v>
      </c>
    </row>
    <row r="24" spans="1:21" ht="15.75" customHeight="1">
      <c r="A24" s="1" t="s">
        <v>96</v>
      </c>
      <c r="B24" s="1" t="s">
        <v>97</v>
      </c>
      <c r="C24" s="1" t="s">
        <v>43</v>
      </c>
      <c r="D24" s="11" t="s">
        <v>98</v>
      </c>
      <c r="E24" s="11" t="s">
        <v>18</v>
      </c>
      <c r="F24" s="6">
        <v>4</v>
      </c>
      <c r="G24" s="7">
        <v>4</v>
      </c>
      <c r="H24" s="8">
        <f t="shared" si="0"/>
        <v>0</v>
      </c>
      <c r="I24" s="7">
        <v>6</v>
      </c>
      <c r="J24" s="8">
        <f t="shared" si="1"/>
        <v>0.5</v>
      </c>
      <c r="K24" s="7">
        <v>6</v>
      </c>
      <c r="L24" s="8">
        <f t="shared" si="2"/>
        <v>0</v>
      </c>
      <c r="M24" s="9">
        <v>15</v>
      </c>
      <c r="N24" s="8">
        <f t="shared" si="3"/>
        <v>150</v>
      </c>
      <c r="O24" s="9">
        <v>15</v>
      </c>
      <c r="P24" s="8">
        <f t="shared" si="4"/>
        <v>0</v>
      </c>
      <c r="Q24" s="9">
        <v>17.5</v>
      </c>
      <c r="R24" s="8">
        <f t="shared" si="5"/>
        <v>16.666666666666671</v>
      </c>
      <c r="S24" s="10">
        <v>11.5</v>
      </c>
      <c r="T24" s="8">
        <f t="shared" si="6"/>
        <v>-34.285714285714292</v>
      </c>
      <c r="U24" s="8">
        <f t="shared" si="7"/>
        <v>1.875</v>
      </c>
    </row>
    <row r="25" spans="1:21" ht="15.75" customHeight="1">
      <c r="A25" s="1" t="s">
        <v>99</v>
      </c>
      <c r="B25" s="1" t="s">
        <v>100</v>
      </c>
      <c r="C25" s="1" t="s">
        <v>101</v>
      </c>
      <c r="D25" s="11" t="s">
        <v>102</v>
      </c>
      <c r="E25" s="11" t="s">
        <v>18</v>
      </c>
      <c r="F25" s="6">
        <v>8.828125</v>
      </c>
      <c r="G25" s="7">
        <v>8.796875</v>
      </c>
      <c r="H25" s="8">
        <f t="shared" si="0"/>
        <v>-3.539823008849652E-3</v>
      </c>
      <c r="I25" s="7">
        <v>9.796875</v>
      </c>
      <c r="J25" s="8">
        <f t="shared" si="1"/>
        <v>0.11367673179396093</v>
      </c>
      <c r="K25" s="7">
        <v>9.796875</v>
      </c>
      <c r="L25" s="8">
        <f t="shared" si="2"/>
        <v>0</v>
      </c>
      <c r="M25" s="9">
        <v>20</v>
      </c>
      <c r="N25" s="8">
        <f t="shared" si="3"/>
        <v>104.14673046251991</v>
      </c>
      <c r="O25" s="9">
        <v>20</v>
      </c>
      <c r="P25" s="8">
        <f t="shared" si="4"/>
        <v>0</v>
      </c>
      <c r="Q25" s="9">
        <v>20</v>
      </c>
      <c r="R25" s="8">
        <f t="shared" si="5"/>
        <v>0</v>
      </c>
      <c r="S25" s="10">
        <v>15</v>
      </c>
      <c r="T25" s="8">
        <f t="shared" si="6"/>
        <v>-25</v>
      </c>
      <c r="U25" s="8">
        <f t="shared" si="7"/>
        <v>0.6991150442477877</v>
      </c>
    </row>
    <row r="26" spans="1:21" ht="15.75" customHeight="1">
      <c r="A26" s="1" t="s">
        <v>103</v>
      </c>
      <c r="B26" s="1" t="s">
        <v>104</v>
      </c>
      <c r="C26" s="1" t="s">
        <v>16</v>
      </c>
      <c r="D26" s="11" t="s">
        <v>105</v>
      </c>
      <c r="E26" s="11" t="s">
        <v>18</v>
      </c>
      <c r="F26" s="6">
        <v>45.55</v>
      </c>
      <c r="G26" s="7">
        <v>45.5</v>
      </c>
      <c r="H26" s="8">
        <f t="shared" si="0"/>
        <v>-1.0976948408341514E-3</v>
      </c>
      <c r="I26" s="7">
        <v>50</v>
      </c>
      <c r="J26" s="8">
        <f t="shared" si="1"/>
        <v>9.890109890109898E-2</v>
      </c>
      <c r="K26" s="7">
        <v>60</v>
      </c>
      <c r="L26" s="8">
        <f t="shared" si="2"/>
        <v>0.2</v>
      </c>
      <c r="M26" s="9">
        <v>93.75</v>
      </c>
      <c r="N26" s="8">
        <f t="shared" si="3"/>
        <v>56.25</v>
      </c>
      <c r="O26" s="9">
        <v>128.33333333333334</v>
      </c>
      <c r="P26" s="8">
        <f t="shared" si="4"/>
        <v>36.888888888888914</v>
      </c>
      <c r="Q26" s="9">
        <v>156.66666666666663</v>
      </c>
      <c r="R26" s="8">
        <f t="shared" si="5"/>
        <v>22.077922077922025</v>
      </c>
      <c r="S26" s="10">
        <v>177.5</v>
      </c>
      <c r="T26" s="8">
        <f t="shared" si="6"/>
        <v>13.29787234042557</v>
      </c>
      <c r="U26" s="8">
        <f t="shared" si="7"/>
        <v>2.8968166849615811</v>
      </c>
    </row>
    <row r="27" spans="1:21" ht="15.75" customHeight="1">
      <c r="A27" s="1" t="s">
        <v>106</v>
      </c>
      <c r="B27" s="1" t="s">
        <v>107</v>
      </c>
      <c r="C27" s="1" t="s">
        <v>16</v>
      </c>
      <c r="D27" s="11" t="s">
        <v>108</v>
      </c>
      <c r="E27" s="11" t="s">
        <v>18</v>
      </c>
      <c r="F27" s="6">
        <v>56.111111111111114</v>
      </c>
      <c r="G27" s="7">
        <v>56.222222222222221</v>
      </c>
      <c r="H27" s="8">
        <f t="shared" si="0"/>
        <v>1.9801980198019464E-3</v>
      </c>
      <c r="I27" s="7">
        <v>60</v>
      </c>
      <c r="J27" s="8">
        <f t="shared" si="1"/>
        <v>6.7193675889328119E-2</v>
      </c>
      <c r="K27" s="7">
        <v>70</v>
      </c>
      <c r="L27" s="8">
        <f t="shared" si="2"/>
        <v>0.16666666666666671</v>
      </c>
      <c r="M27" s="9">
        <v>103.75</v>
      </c>
      <c r="N27" s="8">
        <f t="shared" si="3"/>
        <v>48.214285714285722</v>
      </c>
      <c r="O27" s="9">
        <v>142.02222222222224</v>
      </c>
      <c r="P27" s="8">
        <f t="shared" si="4"/>
        <v>36.888888888888914</v>
      </c>
      <c r="Q27" s="9">
        <v>173.37777777777777</v>
      </c>
      <c r="R27" s="8">
        <f t="shared" si="5"/>
        <v>22.077922077922054</v>
      </c>
      <c r="S27" s="10">
        <v>196.43333333333337</v>
      </c>
      <c r="T27" s="8">
        <f t="shared" si="6"/>
        <v>13.29787234042557</v>
      </c>
      <c r="U27" s="8">
        <f t="shared" si="7"/>
        <v>2.5007920792079208</v>
      </c>
    </row>
    <row r="28" spans="1:21" ht="15.75" customHeight="1">
      <c r="A28" s="1" t="s">
        <v>109</v>
      </c>
      <c r="B28" s="1" t="s">
        <v>110</v>
      </c>
      <c r="C28" s="1" t="s">
        <v>111</v>
      </c>
      <c r="D28" s="11" t="s">
        <v>112</v>
      </c>
      <c r="E28" s="11" t="s">
        <v>113</v>
      </c>
      <c r="F28" s="6">
        <v>36.111111111111114</v>
      </c>
      <c r="G28" s="7">
        <v>35.888888888888886</v>
      </c>
      <c r="H28" s="8">
        <f t="shared" si="0"/>
        <v>-6.1538461538462744E-3</v>
      </c>
      <c r="I28" s="7">
        <v>38.666666666666664</v>
      </c>
      <c r="J28" s="8">
        <f t="shared" si="1"/>
        <v>7.7399380804953635E-2</v>
      </c>
      <c r="K28" s="7">
        <v>50</v>
      </c>
      <c r="L28" s="8">
        <f t="shared" si="2"/>
        <v>0.29310344827586221</v>
      </c>
      <c r="M28" s="9">
        <v>45</v>
      </c>
      <c r="N28" s="8">
        <f t="shared" si="3"/>
        <v>-10</v>
      </c>
      <c r="O28" s="9">
        <v>60</v>
      </c>
      <c r="P28" s="8">
        <f t="shared" si="4"/>
        <v>33.333333333333314</v>
      </c>
      <c r="Q28" s="9">
        <v>55</v>
      </c>
      <c r="R28" s="8">
        <f t="shared" si="5"/>
        <v>-8.3333333333333428</v>
      </c>
      <c r="S28" s="10">
        <v>27.5</v>
      </c>
      <c r="T28" s="8">
        <f t="shared" si="6"/>
        <v>-50</v>
      </c>
      <c r="U28" s="8">
        <f t="shared" si="7"/>
        <v>-0.23846153846153853</v>
      </c>
    </row>
    <row r="29" spans="1:21" ht="15.75" customHeight="1">
      <c r="A29" s="1" t="s">
        <v>114</v>
      </c>
      <c r="B29" s="1" t="s">
        <v>115</v>
      </c>
      <c r="C29" s="1" t="s">
        <v>116</v>
      </c>
      <c r="D29" s="11" t="s">
        <v>117</v>
      </c>
      <c r="E29" s="11" t="s">
        <v>118</v>
      </c>
      <c r="F29" s="6">
        <v>3.8714285714285714</v>
      </c>
      <c r="G29" s="7">
        <v>3.9285714285714284</v>
      </c>
      <c r="H29" s="8">
        <f t="shared" si="0"/>
        <v>1.4760147601476063E-2</v>
      </c>
      <c r="I29" s="7">
        <v>6</v>
      </c>
      <c r="J29" s="8">
        <f t="shared" si="1"/>
        <v>0.52727272727272745</v>
      </c>
      <c r="K29" s="7">
        <v>6</v>
      </c>
      <c r="L29" s="8">
        <f t="shared" si="2"/>
        <v>0</v>
      </c>
      <c r="M29" s="9">
        <v>6</v>
      </c>
      <c r="N29" s="8">
        <f t="shared" si="3"/>
        <v>0</v>
      </c>
      <c r="O29" s="9">
        <v>7</v>
      </c>
      <c r="P29" s="8">
        <f t="shared" si="4"/>
        <v>16.666666666666671</v>
      </c>
      <c r="Q29" s="9">
        <v>7</v>
      </c>
      <c r="R29" s="8">
        <f t="shared" si="5"/>
        <v>0</v>
      </c>
      <c r="S29" s="10">
        <v>6.25</v>
      </c>
      <c r="T29" s="8">
        <f t="shared" si="6"/>
        <v>-10.714285714285708</v>
      </c>
      <c r="U29" s="8">
        <f t="shared" si="7"/>
        <v>0.61439114391143901</v>
      </c>
    </row>
    <row r="30" spans="1:21" ht="15.75" customHeight="1">
      <c r="A30" s="1" t="s">
        <v>119</v>
      </c>
      <c r="B30" s="1" t="s">
        <v>120</v>
      </c>
      <c r="C30" s="1" t="s">
        <v>121</v>
      </c>
      <c r="D30" s="11" t="s">
        <v>122</v>
      </c>
      <c r="E30" s="11" t="s">
        <v>123</v>
      </c>
      <c r="F30" s="6">
        <v>35.6</v>
      </c>
      <c r="G30" s="7">
        <v>36.200000000000003</v>
      </c>
      <c r="H30" s="8">
        <f t="shared" si="0"/>
        <v>1.6853932584269558E-2</v>
      </c>
      <c r="I30" s="7">
        <v>40.4</v>
      </c>
      <c r="J30" s="8">
        <f t="shared" si="1"/>
        <v>0.11602209944751365</v>
      </c>
      <c r="K30" s="7">
        <v>120</v>
      </c>
      <c r="L30" s="8">
        <f t="shared" si="2"/>
        <v>1.9702970297029703</v>
      </c>
      <c r="M30" s="9">
        <v>190</v>
      </c>
      <c r="N30" s="8">
        <f t="shared" si="3"/>
        <v>58.333333333333314</v>
      </c>
      <c r="O30" s="9">
        <v>473.33333333333337</v>
      </c>
      <c r="P30" s="8">
        <f t="shared" si="4"/>
        <v>149.12280701754389</v>
      </c>
      <c r="Q30" s="9">
        <v>545</v>
      </c>
      <c r="R30" s="8">
        <f t="shared" si="5"/>
        <v>15.140845070422529</v>
      </c>
      <c r="S30" s="10">
        <v>105</v>
      </c>
      <c r="T30" s="8">
        <f t="shared" si="6"/>
        <v>-80.733944954128447</v>
      </c>
      <c r="U30" s="8">
        <f t="shared" si="7"/>
        <v>1.949438202247191</v>
      </c>
    </row>
    <row r="31" spans="1:21" ht="15.75" customHeight="1">
      <c r="A31" s="1" t="s">
        <v>124</v>
      </c>
      <c r="B31" s="1" t="s">
        <v>125</v>
      </c>
      <c r="C31" s="1" t="s">
        <v>126</v>
      </c>
      <c r="D31" s="11" t="s">
        <v>127</v>
      </c>
      <c r="E31" s="11" t="s">
        <v>18</v>
      </c>
      <c r="F31" s="6">
        <v>1.5</v>
      </c>
      <c r="G31" s="7">
        <v>1.5</v>
      </c>
      <c r="H31" s="8">
        <f t="shared" si="0"/>
        <v>0</v>
      </c>
      <c r="I31" s="7">
        <v>2.5</v>
      </c>
      <c r="J31" s="8">
        <f t="shared" si="1"/>
        <v>0.66666666666666685</v>
      </c>
      <c r="K31" s="7">
        <v>19.5</v>
      </c>
      <c r="L31" s="8">
        <f t="shared" si="2"/>
        <v>6.8</v>
      </c>
      <c r="M31" s="9">
        <v>8.5</v>
      </c>
      <c r="N31" s="8">
        <f t="shared" si="3"/>
        <v>-56.410256410256409</v>
      </c>
      <c r="O31" s="9">
        <v>5</v>
      </c>
      <c r="P31" s="8">
        <f t="shared" si="4"/>
        <v>-41.17647058823529</v>
      </c>
      <c r="Q31" s="9">
        <v>7.5</v>
      </c>
      <c r="R31" s="8">
        <f t="shared" si="5"/>
        <v>50</v>
      </c>
      <c r="S31" s="10">
        <v>7.75</v>
      </c>
      <c r="T31" s="8">
        <f t="shared" si="6"/>
        <v>3.3333333333333428</v>
      </c>
      <c r="U31" s="8">
        <f t="shared" si="7"/>
        <v>4.1666666666666679</v>
      </c>
    </row>
    <row r="32" spans="1:21" ht="15.75" customHeight="1">
      <c r="A32" s="1" t="s">
        <v>128</v>
      </c>
      <c r="B32" s="1" t="s">
        <v>129</v>
      </c>
      <c r="C32" s="1" t="s">
        <v>130</v>
      </c>
      <c r="D32" s="11" t="s">
        <v>131</v>
      </c>
      <c r="E32" s="11" t="s">
        <v>132</v>
      </c>
      <c r="F32" s="6">
        <v>5.6363636363636367</v>
      </c>
      <c r="G32" s="7">
        <v>5.6363636363636367</v>
      </c>
      <c r="H32" s="8">
        <f t="shared" si="0"/>
        <v>0</v>
      </c>
      <c r="I32" s="7">
        <v>8</v>
      </c>
      <c r="J32" s="8">
        <f t="shared" si="1"/>
        <v>0.41935483870967716</v>
      </c>
      <c r="K32" s="7">
        <v>32.5</v>
      </c>
      <c r="L32" s="8">
        <f t="shared" si="2"/>
        <v>3.0625</v>
      </c>
      <c r="M32" s="9">
        <v>11.024999999999988</v>
      </c>
      <c r="N32" s="8">
        <f t="shared" si="3"/>
        <v>-66.076923076923123</v>
      </c>
      <c r="O32" s="9">
        <v>35</v>
      </c>
      <c r="P32" s="8">
        <f t="shared" si="4"/>
        <v>217.46031746031781</v>
      </c>
      <c r="Q32" s="9">
        <v>46.25</v>
      </c>
      <c r="R32" s="8">
        <f t="shared" si="5"/>
        <v>32.142857142857139</v>
      </c>
      <c r="S32" s="10">
        <v>20.75</v>
      </c>
      <c r="T32" s="8">
        <f t="shared" si="6"/>
        <v>-55.13513513513513</v>
      </c>
      <c r="U32" s="8">
        <f t="shared" si="7"/>
        <v>2.6814516129032255</v>
      </c>
    </row>
    <row r="33" spans="1:21" ht="15.75" customHeight="1">
      <c r="A33" s="1" t="s">
        <v>133</v>
      </c>
      <c r="B33" s="1" t="s">
        <v>134</v>
      </c>
      <c r="C33" s="1" t="s">
        <v>43</v>
      </c>
      <c r="D33" s="11" t="s">
        <v>135</v>
      </c>
      <c r="E33" s="11" t="s">
        <v>18</v>
      </c>
      <c r="F33" s="6">
        <v>42.07692307692308</v>
      </c>
      <c r="G33" s="7">
        <v>41.769230769230766</v>
      </c>
      <c r="H33" s="8">
        <f t="shared" si="0"/>
        <v>-7.3126142595980074E-3</v>
      </c>
      <c r="I33" s="7">
        <v>70</v>
      </c>
      <c r="J33" s="8">
        <f t="shared" si="1"/>
        <v>0.67587476979742178</v>
      </c>
      <c r="K33" s="7">
        <v>140</v>
      </c>
      <c r="L33" s="8">
        <f t="shared" si="2"/>
        <v>1</v>
      </c>
      <c r="M33" s="9">
        <v>160</v>
      </c>
      <c r="N33" s="8">
        <f t="shared" si="3"/>
        <v>14.285714285714278</v>
      </c>
      <c r="O33" s="9">
        <v>273.33333333333337</v>
      </c>
      <c r="P33" s="8">
        <f t="shared" si="4"/>
        <v>70.833333333333343</v>
      </c>
      <c r="Q33" s="9">
        <v>325</v>
      </c>
      <c r="R33" s="8">
        <f t="shared" si="5"/>
        <v>18.902439024390233</v>
      </c>
      <c r="S33" s="10">
        <v>135</v>
      </c>
      <c r="T33" s="8">
        <f t="shared" si="6"/>
        <v>-58.46153846153846</v>
      </c>
      <c r="U33" s="8">
        <f t="shared" si="7"/>
        <v>2.2084095063985374</v>
      </c>
    </row>
    <row r="34" spans="1:21" ht="15.75" customHeight="1">
      <c r="A34" s="1" t="s">
        <v>136</v>
      </c>
      <c r="B34" s="1" t="s">
        <v>137</v>
      </c>
      <c r="C34" s="1" t="s">
        <v>138</v>
      </c>
      <c r="D34" s="11" t="s">
        <v>139</v>
      </c>
      <c r="E34" s="11" t="s">
        <v>140</v>
      </c>
      <c r="F34" s="6">
        <v>3.6764705882352939</v>
      </c>
      <c r="G34" s="7">
        <v>3.6764705882352939</v>
      </c>
      <c r="H34" s="8">
        <f t="shared" si="0"/>
        <v>0</v>
      </c>
      <c r="I34" s="7">
        <v>5</v>
      </c>
      <c r="J34" s="8">
        <f t="shared" si="1"/>
        <v>0.36</v>
      </c>
      <c r="K34" s="7">
        <v>7.125</v>
      </c>
      <c r="L34" s="8">
        <f t="shared" si="2"/>
        <v>0.42499999999999999</v>
      </c>
      <c r="M34" s="9">
        <v>5.5</v>
      </c>
      <c r="N34" s="8">
        <f t="shared" si="3"/>
        <v>-22.807017543859658</v>
      </c>
      <c r="O34" s="9">
        <v>5.75</v>
      </c>
      <c r="P34" s="8">
        <f t="shared" si="4"/>
        <v>4.5454545454545467</v>
      </c>
      <c r="Q34" s="9">
        <v>4.75</v>
      </c>
      <c r="R34" s="8">
        <f t="shared" si="5"/>
        <v>-17.391304347826093</v>
      </c>
      <c r="S34" s="10">
        <v>3</v>
      </c>
      <c r="T34" s="8">
        <f t="shared" si="6"/>
        <v>-36.842105263157897</v>
      </c>
      <c r="U34" s="8">
        <f t="shared" si="7"/>
        <v>-0.18399999999999991</v>
      </c>
    </row>
    <row r="35" spans="1:21" ht="15.75" customHeight="1">
      <c r="A35" s="1" t="s">
        <v>141</v>
      </c>
      <c r="B35" s="1" t="s">
        <v>142</v>
      </c>
      <c r="C35" s="1" t="s">
        <v>143</v>
      </c>
      <c r="D35" s="11" t="s">
        <v>144</v>
      </c>
      <c r="E35" s="11" t="s">
        <v>145</v>
      </c>
      <c r="F35" s="6">
        <v>2.2441860465116279</v>
      </c>
      <c r="G35" s="7">
        <v>2.2558139534883721</v>
      </c>
      <c r="H35" s="8">
        <f t="shared" si="0"/>
        <v>5.1813471502590858E-3</v>
      </c>
      <c r="I35" s="7">
        <v>5</v>
      </c>
      <c r="J35" s="8">
        <f t="shared" si="1"/>
        <v>1.2164948453608249</v>
      </c>
      <c r="K35" s="7">
        <v>7</v>
      </c>
      <c r="L35" s="8">
        <f t="shared" si="2"/>
        <v>0.4</v>
      </c>
      <c r="M35" s="9">
        <v>3.625</v>
      </c>
      <c r="N35" s="8">
        <f t="shared" si="3"/>
        <v>-48.214285714285708</v>
      </c>
      <c r="O35" s="9">
        <v>3.8333333333333344</v>
      </c>
      <c r="P35" s="8">
        <f t="shared" si="4"/>
        <v>5.7471264367816417</v>
      </c>
      <c r="Q35" s="9">
        <v>4.75</v>
      </c>
      <c r="R35" s="8">
        <f t="shared" si="5"/>
        <v>23.913043478260846</v>
      </c>
      <c r="S35" s="10">
        <v>3.25</v>
      </c>
      <c r="T35" s="8">
        <f t="shared" si="6"/>
        <v>-31.578947368421055</v>
      </c>
      <c r="U35" s="8">
        <f t="shared" si="7"/>
        <v>0.44818652849740942</v>
      </c>
    </row>
    <row r="36" spans="1:21" ht="15.75" customHeight="1">
      <c r="A36" s="1" t="s">
        <v>146</v>
      </c>
      <c r="B36" s="1" t="s">
        <v>147</v>
      </c>
      <c r="C36" s="1" t="s">
        <v>43</v>
      </c>
      <c r="D36" s="11" t="s">
        <v>148</v>
      </c>
      <c r="E36" s="11" t="s">
        <v>18</v>
      </c>
      <c r="F36" s="6">
        <v>4.8499999999999996</v>
      </c>
      <c r="G36" s="7">
        <v>4.7</v>
      </c>
      <c r="H36" s="8">
        <f t="shared" si="0"/>
        <v>-3.0927835051546282E-2</v>
      </c>
      <c r="I36" s="7">
        <v>9</v>
      </c>
      <c r="J36" s="8">
        <f t="shared" si="1"/>
        <v>0.91489361702127636</v>
      </c>
      <c r="K36" s="7">
        <v>20</v>
      </c>
      <c r="L36" s="8">
        <f t="shared" si="2"/>
        <v>1.2222222222222223</v>
      </c>
      <c r="M36" s="9">
        <v>17</v>
      </c>
      <c r="N36" s="8">
        <f t="shared" si="3"/>
        <v>-15</v>
      </c>
      <c r="O36" s="9">
        <v>15.333333333333334</v>
      </c>
      <c r="P36" s="8">
        <f t="shared" si="4"/>
        <v>-9.8039215686274446</v>
      </c>
      <c r="Q36" s="9">
        <v>14.5</v>
      </c>
      <c r="R36" s="8">
        <f t="shared" si="5"/>
        <v>-5.4347826086956559</v>
      </c>
      <c r="S36" s="10">
        <v>13</v>
      </c>
      <c r="T36" s="8">
        <f t="shared" si="6"/>
        <v>-10.34482758620689</v>
      </c>
      <c r="U36" s="8">
        <f t="shared" si="7"/>
        <v>1.6804123711340209</v>
      </c>
    </row>
    <row r="37" spans="1:21" ht="15.75" customHeight="1">
      <c r="A37" s="1" t="s">
        <v>149</v>
      </c>
      <c r="B37" s="1" t="s">
        <v>150</v>
      </c>
      <c r="C37" s="1" t="s">
        <v>151</v>
      </c>
      <c r="D37" s="11" t="s">
        <v>152</v>
      </c>
      <c r="E37" s="11" t="s">
        <v>153</v>
      </c>
      <c r="F37" s="6">
        <v>5</v>
      </c>
      <c r="G37" s="7">
        <v>5</v>
      </c>
      <c r="H37" s="8">
        <f t="shared" si="0"/>
        <v>0</v>
      </c>
      <c r="I37" s="7">
        <v>6</v>
      </c>
      <c r="J37" s="8">
        <f t="shared" si="1"/>
        <v>0.2</v>
      </c>
      <c r="K37" s="7">
        <v>6</v>
      </c>
      <c r="L37" s="8">
        <f t="shared" si="2"/>
        <v>0</v>
      </c>
      <c r="M37" s="9">
        <v>19.600000000000005</v>
      </c>
      <c r="N37" s="8">
        <f t="shared" si="3"/>
        <v>226.66666666666674</v>
      </c>
      <c r="O37" s="9">
        <v>19.600000000000005</v>
      </c>
      <c r="P37" s="8">
        <f t="shared" si="4"/>
        <v>0</v>
      </c>
      <c r="Q37" s="9">
        <v>16.449999999999996</v>
      </c>
      <c r="R37" s="8">
        <f t="shared" si="5"/>
        <v>-16.071428571428612</v>
      </c>
      <c r="S37" s="10">
        <v>8.4000000000000021</v>
      </c>
      <c r="T37" s="8">
        <f t="shared" si="6"/>
        <v>-48.93617021276593</v>
      </c>
      <c r="U37" s="8">
        <f t="shared" si="7"/>
        <v>0.68000000000000027</v>
      </c>
    </row>
    <row r="38" spans="1:21" ht="15.75" customHeight="1">
      <c r="A38" s="1" t="s">
        <v>154</v>
      </c>
      <c r="B38" s="1" t="s">
        <v>155</v>
      </c>
      <c r="C38" s="1" t="s">
        <v>156</v>
      </c>
      <c r="D38" s="11" t="s">
        <v>157</v>
      </c>
      <c r="E38" s="11" t="s">
        <v>158</v>
      </c>
      <c r="F38" s="6">
        <v>24.724137931034484</v>
      </c>
      <c r="G38" s="7">
        <v>24.793103448275861</v>
      </c>
      <c r="H38" s="8">
        <f t="shared" si="0"/>
        <v>2.7894002789399506E-3</v>
      </c>
      <c r="I38" s="7">
        <v>55</v>
      </c>
      <c r="J38" s="8">
        <f t="shared" si="1"/>
        <v>1.2183588317107095</v>
      </c>
      <c r="K38" s="7">
        <v>53.333333333333321</v>
      </c>
      <c r="L38" s="8">
        <f t="shared" si="2"/>
        <v>-3.0303030303030453E-2</v>
      </c>
      <c r="M38" s="9">
        <v>65.5</v>
      </c>
      <c r="N38" s="8">
        <f t="shared" si="3"/>
        <v>22.812500000000028</v>
      </c>
      <c r="O38" s="9">
        <v>246.96721311475423</v>
      </c>
      <c r="P38" s="8">
        <f t="shared" si="4"/>
        <v>277.04918032786907</v>
      </c>
      <c r="Q38" s="9">
        <v>477.64820253001187</v>
      </c>
      <c r="R38" s="8">
        <f t="shared" si="5"/>
        <v>93.405511811023615</v>
      </c>
      <c r="S38" s="10">
        <v>440.90603310462586</v>
      </c>
      <c r="T38" s="8">
        <f t="shared" si="6"/>
        <v>-7.6923076923077929</v>
      </c>
      <c r="U38" s="8">
        <f t="shared" si="7"/>
        <v>16.833019470061576</v>
      </c>
    </row>
    <row r="39" spans="1:21" ht="15.75" customHeight="1">
      <c r="A39" s="1" t="s">
        <v>159</v>
      </c>
      <c r="B39" s="1" t="s">
        <v>160</v>
      </c>
      <c r="C39" s="1" t="s">
        <v>156</v>
      </c>
      <c r="D39" s="11" t="s">
        <v>161</v>
      </c>
      <c r="E39" s="11" t="s">
        <v>158</v>
      </c>
      <c r="F39" s="6">
        <v>21.689655172413794</v>
      </c>
      <c r="G39" s="7">
        <v>21.758620689655171</v>
      </c>
      <c r="H39" s="8">
        <f t="shared" si="0"/>
        <v>3.1796502384737833E-3</v>
      </c>
      <c r="I39" s="7">
        <v>45</v>
      </c>
      <c r="J39" s="8">
        <f t="shared" si="1"/>
        <v>1.0681458003169575</v>
      </c>
      <c r="K39" s="7">
        <v>41.666666666666664</v>
      </c>
      <c r="L39" s="8">
        <f t="shared" si="2"/>
        <v>-7.4074074074074195E-2</v>
      </c>
      <c r="M39" s="9">
        <v>48.5</v>
      </c>
      <c r="N39" s="8">
        <f t="shared" si="3"/>
        <v>16.40000000000002</v>
      </c>
      <c r="O39" s="9">
        <v>182.86885245901641</v>
      </c>
      <c r="P39" s="8">
        <f t="shared" si="4"/>
        <v>277.0491803278689</v>
      </c>
      <c r="Q39" s="9">
        <v>465.1229508196721</v>
      </c>
      <c r="R39" s="8">
        <f t="shared" si="5"/>
        <v>154.3478260869565</v>
      </c>
      <c r="S39" s="10">
        <v>429.34426229508193</v>
      </c>
      <c r="T39" s="8">
        <f t="shared" si="6"/>
        <v>-7.6923076923076934</v>
      </c>
      <c r="U39" s="8">
        <f t="shared" si="7"/>
        <v>18.794886496911566</v>
      </c>
    </row>
    <row r="40" spans="1:21" ht="15.75" customHeight="1">
      <c r="A40" s="1" t="s">
        <v>162</v>
      </c>
      <c r="B40" s="1" t="s">
        <v>163</v>
      </c>
      <c r="C40" s="1" t="s">
        <v>164</v>
      </c>
      <c r="D40" s="11" t="s">
        <v>165</v>
      </c>
      <c r="E40" s="11" t="s">
        <v>166</v>
      </c>
      <c r="F40" s="6">
        <v>71.25</v>
      </c>
      <c r="G40" s="7">
        <v>71.5</v>
      </c>
      <c r="H40" s="8">
        <f t="shared" si="0"/>
        <v>3.508771929824519E-3</v>
      </c>
      <c r="I40" s="7">
        <v>380</v>
      </c>
      <c r="J40" s="8">
        <f t="shared" si="1"/>
        <v>4.314685314685315</v>
      </c>
      <c r="K40" s="7">
        <v>235</v>
      </c>
      <c r="L40" s="8">
        <f t="shared" si="2"/>
        <v>-0.38157894736842102</v>
      </c>
      <c r="M40" s="9">
        <v>85</v>
      </c>
      <c r="N40" s="8">
        <f t="shared" si="3"/>
        <v>-63.829787234042549</v>
      </c>
      <c r="O40" s="9">
        <v>88.333333333333343</v>
      </c>
      <c r="P40" s="8">
        <f t="shared" si="4"/>
        <v>3.9215686274509949</v>
      </c>
      <c r="Q40" s="9">
        <v>158.57142857142858</v>
      </c>
      <c r="R40" s="8">
        <f t="shared" si="5"/>
        <v>79.514824797843659</v>
      </c>
      <c r="S40" s="10">
        <v>95</v>
      </c>
      <c r="T40" s="8">
        <f t="shared" si="6"/>
        <v>-40.090090090090094</v>
      </c>
      <c r="U40" s="8">
        <f t="shared" si="7"/>
        <v>0.33333333333333315</v>
      </c>
    </row>
    <row r="41" spans="1:21" ht="15.75" customHeight="1">
      <c r="A41" s="1" t="s">
        <v>167</v>
      </c>
      <c r="B41" s="1" t="s">
        <v>168</v>
      </c>
      <c r="C41" s="1" t="s">
        <v>169</v>
      </c>
      <c r="D41" s="1" t="s">
        <v>170</v>
      </c>
      <c r="E41" s="1" t="s">
        <v>171</v>
      </c>
      <c r="F41" s="6">
        <v>8.6</v>
      </c>
      <c r="G41" s="7">
        <v>8.6</v>
      </c>
      <c r="H41" s="8">
        <f t="shared" si="0"/>
        <v>0</v>
      </c>
      <c r="I41" s="7">
        <v>8.6</v>
      </c>
      <c r="J41" s="8">
        <f t="shared" si="1"/>
        <v>0</v>
      </c>
      <c r="K41" s="7">
        <v>25</v>
      </c>
      <c r="L41" s="8">
        <f t="shared" si="2"/>
        <v>1.9069767441860466</v>
      </c>
      <c r="M41" s="9">
        <v>25</v>
      </c>
      <c r="N41" s="8">
        <f t="shared" si="3"/>
        <v>0</v>
      </c>
      <c r="O41" s="9">
        <v>25</v>
      </c>
      <c r="P41" s="8">
        <f t="shared" si="4"/>
        <v>0</v>
      </c>
      <c r="Q41" s="9">
        <v>25</v>
      </c>
      <c r="R41" s="8">
        <f t="shared" si="5"/>
        <v>0</v>
      </c>
      <c r="S41" s="10">
        <v>25</v>
      </c>
      <c r="T41" s="8">
        <f t="shared" si="6"/>
        <v>0</v>
      </c>
      <c r="U41" s="8">
        <f t="shared" si="7"/>
        <v>1.9069767441860466</v>
      </c>
    </row>
    <row r="42" spans="1:21" ht="15.75" customHeight="1">
      <c r="A42" s="1" t="s">
        <v>172</v>
      </c>
      <c r="B42" s="1" t="s">
        <v>173</v>
      </c>
      <c r="C42" s="1" t="s">
        <v>174</v>
      </c>
      <c r="D42" s="1" t="s">
        <v>175</v>
      </c>
      <c r="E42" s="1" t="s">
        <v>176</v>
      </c>
      <c r="F42" s="6">
        <v>14.6</v>
      </c>
      <c r="G42" s="7">
        <v>14.6</v>
      </c>
      <c r="H42" s="8">
        <f t="shared" si="0"/>
        <v>0</v>
      </c>
      <c r="I42" s="7">
        <v>14.6</v>
      </c>
      <c r="J42" s="8">
        <f t="shared" si="1"/>
        <v>0</v>
      </c>
      <c r="K42" s="7">
        <v>50</v>
      </c>
      <c r="L42" s="8">
        <f t="shared" si="2"/>
        <v>2.4246575342465753</v>
      </c>
      <c r="M42" s="9">
        <v>50</v>
      </c>
      <c r="N42" s="8">
        <f t="shared" si="3"/>
        <v>0</v>
      </c>
      <c r="O42" s="9">
        <v>50</v>
      </c>
      <c r="P42" s="8">
        <f t="shared" si="4"/>
        <v>0</v>
      </c>
      <c r="Q42" s="9">
        <v>50</v>
      </c>
      <c r="R42" s="8">
        <f t="shared" si="5"/>
        <v>0</v>
      </c>
      <c r="S42" s="10">
        <v>50</v>
      </c>
      <c r="T42" s="8">
        <f t="shared" si="6"/>
        <v>0</v>
      </c>
      <c r="U42" s="8">
        <f t="shared" si="7"/>
        <v>2.4246575342465753</v>
      </c>
    </row>
    <row r="43" spans="1:21" ht="15.75" customHeight="1">
      <c r="A43" s="1" t="s">
        <v>177</v>
      </c>
      <c r="B43" s="1" t="s">
        <v>178</v>
      </c>
      <c r="C43" s="1" t="s">
        <v>179</v>
      </c>
      <c r="D43" s="1" t="s">
        <v>180</v>
      </c>
      <c r="E43" s="1" t="s">
        <v>181</v>
      </c>
      <c r="F43" s="6">
        <v>24</v>
      </c>
      <c r="G43" s="7">
        <v>24</v>
      </c>
      <c r="H43" s="8">
        <f t="shared" si="0"/>
        <v>0</v>
      </c>
      <c r="I43" s="7">
        <v>24</v>
      </c>
      <c r="J43" s="8">
        <f t="shared" si="1"/>
        <v>0</v>
      </c>
      <c r="K43" s="7">
        <v>100</v>
      </c>
      <c r="L43" s="8">
        <f t="shared" si="2"/>
        <v>3.166666666666667</v>
      </c>
      <c r="M43" s="9">
        <v>100</v>
      </c>
      <c r="N43" s="8">
        <f t="shared" si="3"/>
        <v>0</v>
      </c>
      <c r="O43" s="9">
        <v>100</v>
      </c>
      <c r="P43" s="8">
        <f t="shared" si="4"/>
        <v>0</v>
      </c>
      <c r="Q43" s="9">
        <v>100</v>
      </c>
      <c r="R43" s="8">
        <f t="shared" si="5"/>
        <v>0</v>
      </c>
      <c r="S43" s="10">
        <v>100</v>
      </c>
      <c r="T43" s="8">
        <f t="shared" si="6"/>
        <v>0</v>
      </c>
      <c r="U43" s="8">
        <f t="shared" si="7"/>
        <v>3.166666666666667</v>
      </c>
    </row>
    <row r="44" spans="1:21" ht="15.75" customHeight="1">
      <c r="A44" s="1"/>
      <c r="B44" s="1"/>
      <c r="C44" s="1"/>
      <c r="D44" s="1"/>
      <c r="E44" s="1"/>
      <c r="F44" s="1"/>
      <c r="G44" s="1"/>
      <c r="H44" s="1"/>
      <c r="I44" s="1"/>
      <c r="J44" s="8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commodity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pcbs</dc:creator>
  <cp:lastModifiedBy>Faraz Shaikh</cp:lastModifiedBy>
  <dcterms:created xsi:type="dcterms:W3CDTF">2023-11-29T11:51:49Z</dcterms:created>
  <dcterms:modified xsi:type="dcterms:W3CDTF">2024-09-24T15:27:44Z</dcterms:modified>
</cp:coreProperties>
</file>