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5A9E313-0E42-4AA6-B97A-50C2D2564AF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53" i="1"/>
  <c r="E54" i="1"/>
  <c r="E55" i="1"/>
  <c r="E56" i="1"/>
  <c r="E57" i="1"/>
  <c r="E58" i="1"/>
  <c r="E59" i="1"/>
  <c r="E60" i="1"/>
  <c r="E61" i="1"/>
  <c r="E53" i="1"/>
  <c r="F42" i="1"/>
  <c r="F43" i="1"/>
  <c r="F44" i="1"/>
  <c r="F45" i="1"/>
  <c r="F46" i="1"/>
  <c r="F47" i="1"/>
  <c r="F48" i="1"/>
  <c r="F49" i="1"/>
  <c r="F41" i="1"/>
  <c r="E42" i="1"/>
  <c r="E43" i="1"/>
  <c r="E44" i="1"/>
  <c r="E45" i="1"/>
  <c r="E46" i="1"/>
  <c r="E47" i="1"/>
  <c r="E48" i="1"/>
  <c r="E49" i="1"/>
  <c r="E41" i="1"/>
  <c r="F27" i="1" l="1"/>
  <c r="F28" i="1"/>
  <c r="F29" i="1"/>
  <c r="F30" i="1"/>
  <c r="F31" i="1"/>
  <c r="F32" i="1"/>
  <c r="F33" i="1"/>
  <c r="F34" i="1"/>
  <c r="F26" i="1"/>
  <c r="E27" i="1"/>
  <c r="E28" i="1"/>
  <c r="E29" i="1"/>
  <c r="E30" i="1"/>
  <c r="E31" i="1"/>
  <c r="E32" i="1"/>
  <c r="E33" i="1"/>
  <c r="E34" i="1"/>
  <c r="E26" i="1"/>
  <c r="F15" i="1"/>
  <c r="F16" i="1"/>
  <c r="F17" i="1"/>
  <c r="F18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14" i="1"/>
  <c r="F4" i="1" l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<sst xmlns="http://schemas.openxmlformats.org/spreadsheetml/2006/main" count="37" uniqueCount="18">
  <si>
    <t>线程数</t>
    <phoneticPr fontId="1" type="noConversion"/>
  </si>
  <si>
    <t>进程数</t>
    <phoneticPr fontId="1" type="noConversion"/>
  </si>
  <si>
    <t>时间</t>
    <phoneticPr fontId="1" type="noConversion"/>
  </si>
  <si>
    <t>并行效率</t>
    <phoneticPr fontId="1" type="noConversion"/>
  </si>
  <si>
    <t>加速比</t>
    <phoneticPr fontId="1" type="noConversion"/>
  </si>
  <si>
    <t>串行时间</t>
    <phoneticPr fontId="1" type="noConversion"/>
  </si>
  <si>
    <t>N=2000</t>
    <phoneticPr fontId="1" type="noConversion"/>
  </si>
  <si>
    <t>串行</t>
    <phoneticPr fontId="1" type="noConversion"/>
  </si>
  <si>
    <t>运行时间</t>
    <phoneticPr fontId="1" type="noConversion"/>
  </si>
  <si>
    <t>MPI</t>
    <phoneticPr fontId="1" type="noConversion"/>
  </si>
  <si>
    <t>MPI+OpenMP（2）</t>
    <phoneticPr fontId="1" type="noConversion"/>
  </si>
  <si>
    <t>MPI+OpenMP</t>
    <phoneticPr fontId="1" type="noConversion"/>
  </si>
  <si>
    <t>进程数目</t>
    <phoneticPr fontId="1" type="noConversion"/>
  </si>
  <si>
    <t>K_MPI</t>
    <phoneticPr fontId="1" type="noConversion"/>
  </si>
  <si>
    <t>K_MPI+OpenMP</t>
    <phoneticPr fontId="1" type="noConversion"/>
  </si>
  <si>
    <t>1、矩阵相乘</t>
    <phoneticPr fontId="1" type="noConversion"/>
  </si>
  <si>
    <t>2、K_Serial</t>
    <phoneticPr fontId="1" type="noConversion"/>
  </si>
  <si>
    <t>OpenMP=4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</si>
</sst>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Sheet1!$I$13:$I$22</c:f>
              <c:numCache>
                <c:formatCode>General</c:formatCode>
                <c:ptCount val="10"/>
                <c:pt idx="0">
                  <c:v>1</c:v>
                </c:pt>
                <c:pt idx="1">
                  <c:v>2.3110851443887186</c:v>
                </c:pt>
                <c:pt idx="2">
                  <c:v>2.4822207690615259</c:v>
                </c:pt>
                <c:pt idx="3">
                  <c:v>5.4758673040290207</c:v>
                </c:pt>
                <c:pt idx="4">
                  <c:v>4.3016080506204748</c:v>
                </c:pt>
                <c:pt idx="5">
                  <c:v>8.7303271172990424</c:v>
                </c:pt>
                <c:pt idx="6">
                  <c:v>9.1139618767645398</c:v>
                </c:pt>
                <c:pt idx="7">
                  <c:v>9.8038100309916931</c:v>
                </c:pt>
                <c:pt idx="8">
                  <c:v>9.5662015089418784</c:v>
                </c:pt>
                <c:pt idx="9">
                  <c:v>10.974586412022106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F-495D-898A-F298EA15157F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MPI+OpenMP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Sheet1!$J$13:$J$22</c:f>
              <c:numCache>
                <c:formatCode>General</c:formatCode>
                <c:ptCount val="10"/>
                <c:pt idx="0">
                  <c:v>1</c:v>
                </c:pt>
                <c:pt idx="1">
                  <c:v>3.325482088237711</c:v>
                </c:pt>
                <c:pt idx="2">
                  <c:v>3.7845279512293146</c:v>
                </c:pt>
                <c:pt idx="3">
                  <c:v>6.2595737698320058</c:v>
                </c:pt>
                <c:pt idx="4">
                  <c:v>4.8470004709210883</c:v>
                </c:pt>
                <c:pt idx="5">
                  <c:v>11.305369871899842</c:v>
                </c:pt>
                <c:pt idx="6">
                  <c:v>11.810677142356969</c:v>
                </c:pt>
                <c:pt idx="7">
                  <c:v>13.457738774008529</c:v>
                </c:pt>
                <c:pt idx="8">
                  <c:v>8.1095155046155458</c:v>
                </c:pt>
                <c:pt idx="9">
                  <c:v>12.757677071277888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F-495D-898A-F298EA15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091872"/>
        <c:axId val="1729106496"/>
      </c:lineChart>
      <c:catAx>
        <c:axId val="15520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9106496"/>
        <c:crosses val="autoZero"/>
        <c:auto val="1"/>
        <c:lblAlgn val="ctr"/>
        <c:lblOffset val="100"/>
        <c:noMultiLvlLbl val="0"/>
      </c:catAx>
      <c:valAx>
        <c:axId val="1729106496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0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Sheet1!$I$39</c:f>
              <c:strCache>
                <c:ptCount val="1"/>
                <c:pt idx="0">
                  <c:v>K_MPI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Sheet1!$I$40:$I$49</c:f>
              <c:numCache>
                <c:formatCode>General</c:formatCode>
                <c:ptCount val="10"/>
                <c:pt idx="0">
                  <c:v>1</c:v>
                </c:pt>
                <c:pt idx="1">
                  <c:v>1.9967628895567138</c:v>
                </c:pt>
                <c:pt idx="2">
                  <c:v>2.9948665474550769</c:v>
                </c:pt>
                <c:pt idx="3">
                  <c:v>3.9859069739698985</c:v>
                </c:pt>
                <c:pt idx="4">
                  <c:v>4.9001063591549157</c:v>
                </c:pt>
                <c:pt idx="5">
                  <c:v>5.9576011834186016</c:v>
                </c:pt>
                <c:pt idx="6">
                  <c:v>6.8478819725473858</c:v>
                </c:pt>
                <c:pt idx="7">
                  <c:v>7.9779384616745137</c:v>
                </c:pt>
                <c:pt idx="8">
                  <c:v>8.771958494151983</c:v>
                </c:pt>
                <c:pt idx="9">
                  <c:v>9.8856278801974824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D-4035-A8A0-3ADAA138345E}"/>
            </c:ext>
          </c:extLst>
        </c:ser>
        <c:ser>
          <c:idx val="1"/>
          <c:order val="1"/>
          <c:tx>
            <c:strRef>
              <c:f>Sheet1!$J$39</c:f>
              <c:strCache>
                <c:ptCount val="1"/>
                <c:pt idx="0">
                  <c:v>K_MPI+OpenMP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Sheet1!$J$40:$J$49</c:f>
              <c:numCache>
                <c:formatCode>General</c:formatCode>
                <c:ptCount val="10"/>
                <c:pt idx="0">
                  <c:v>1</c:v>
                </c:pt>
                <c:pt idx="1">
                  <c:v>2.0035257402685391</c:v>
                </c:pt>
                <c:pt idx="2">
                  <c:v>2.8879229496933476</c:v>
                </c:pt>
                <c:pt idx="3">
                  <c:v>3.9903085932473981</c:v>
                </c:pt>
                <c:pt idx="4">
                  <c:v>5.0021647838835879</c:v>
                </c:pt>
                <c:pt idx="5">
                  <c:v>5.9692659517516153</c:v>
                </c:pt>
                <c:pt idx="6">
                  <c:v>6.9745129857234147</c:v>
                </c:pt>
                <c:pt idx="7">
                  <c:v>7.9951932935022239</c:v>
                </c:pt>
                <c:pt idx="8">
                  <c:v>8.8677139153952638</c:v>
                </c:pt>
                <c:pt idx="9">
                  <c:v>9.7316683643146114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D-4035-A8A0-3ADAA138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091872"/>
        <c:axId val="1729106496"/>
      </c:lineChart>
      <c:catAx>
        <c:axId val="15520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9106496"/>
        <c:crosses val="autoZero"/>
        <c:auto val="1"/>
        <c:lblAlgn val="ctr"/>
        <c:lblOffset val="100"/>
        <c:noMultiLvlLbl val="0"/>
      </c:catAx>
      <c:valAx>
        <c:axId val="1729106496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0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576261</xdr:colOff>
      <xdr:row>0</xdr:row>
      <xdr:rowOff>19050</xdr:rowOff>
    </xdr:from>
    <xdr:to>
      <xdr:col>18</xdr:col>
      <xdr:colOff>542925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C3F0DB-DC56-4D80-91DE-3EE246624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31</xdr:row>
      <xdr:rowOff>161925</xdr:rowOff>
    </xdr:from>
    <xdr:to>
      <xdr:col>18</xdr:col>
      <xdr:colOff>414339</xdr:colOff>
      <xdr:row>54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317775-9A63-41BE-850F-FDF48DBB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J28" sqref="J28"/>
    </sheetView>
  </sheetViews>
  <sheetFormatPr defaultRowHeight="14.25" x14ac:dyDescent="0.2"/>
  <cols>
    <col min="1" max="1" width="12.125" bestFit="1" customWidth="1"/>
    <col min="2" max="2" width="13.375" bestFit="1" customWidth="1"/>
    <col min="4" max="4" width="11.5" bestFit="1" customWidth="1"/>
    <col min="5" max="5" width="12.625" customWidth="1"/>
    <col min="6" max="6" width="12.75" bestFit="1" customWidth="1"/>
    <col min="10" max="10" width="13.375" bestFit="1" customWidth="1"/>
  </cols>
  <sheetData>
    <row r="1" spans="1:10" x14ac:dyDescent="0.2">
      <c r="A1" t="s">
        <v>0</v>
      </c>
      <c r="B1">
        <v>2</v>
      </c>
      <c r="C1" t="s">
        <v>1</v>
      </c>
      <c r="D1" t="s">
        <v>2</v>
      </c>
      <c r="E1" t="s">
        <v>3</v>
      </c>
      <c r="F1" t="s">
        <v>4</v>
      </c>
    </row>
    <row r="2" spans="1:10" x14ac:dyDescent="0.2">
      <c r="A2" t="s">
        <v>5</v>
      </c>
      <c r="B2" s="1">
        <v>1.67</v>
      </c>
      <c r="C2">
        <v>1</v>
      </c>
      <c r="D2" s="1">
        <v>0.38515100000000002</v>
      </c>
      <c r="E2" s="2">
        <v>1</v>
      </c>
      <c r="F2" s="1">
        <v>1</v>
      </c>
    </row>
    <row r="3" spans="1:10" x14ac:dyDescent="0.2">
      <c r="C3">
        <v>2</v>
      </c>
      <c r="D3" s="1">
        <v>0.191497</v>
      </c>
      <c r="E3" s="2">
        <f>$D$2/(C3*D3)</f>
        <v>1.0056319420147575</v>
      </c>
      <c r="F3" s="1">
        <f>$D$2/D3</f>
        <v>2.0112638840295149</v>
      </c>
    </row>
    <row r="4" spans="1:10" x14ac:dyDescent="0.2">
      <c r="C4">
        <v>4</v>
      </c>
      <c r="D4" s="1">
        <v>9.5717999999999998E-2</v>
      </c>
      <c r="E4" s="2">
        <f t="shared" ref="E4:E7" si="0">$D$2/(C4*D4)</f>
        <v>1.0059523809523809</v>
      </c>
      <c r="F4" s="1">
        <f t="shared" ref="F4:F7" si="1">$D$2/D4</f>
        <v>4.0238095238095237</v>
      </c>
    </row>
    <row r="5" spans="1:10" x14ac:dyDescent="0.2">
      <c r="C5">
        <v>6</v>
      </c>
      <c r="D5" s="1">
        <v>6.4090999999999995E-2</v>
      </c>
      <c r="E5" s="2">
        <f t="shared" si="0"/>
        <v>1.0015732838204014</v>
      </c>
      <c r="F5" s="1">
        <f t="shared" si="1"/>
        <v>6.0094397029224078</v>
      </c>
    </row>
    <row r="6" spans="1:10" x14ac:dyDescent="0.2">
      <c r="C6">
        <v>8</v>
      </c>
      <c r="D6" s="1">
        <v>4.7773000000000003E-2</v>
      </c>
      <c r="E6" s="2">
        <f t="shared" si="0"/>
        <v>1.0077632763276327</v>
      </c>
      <c r="F6" s="1">
        <f t="shared" si="1"/>
        <v>8.0621062106210619</v>
      </c>
    </row>
    <row r="7" spans="1:10" x14ac:dyDescent="0.2">
      <c r="C7">
        <v>10</v>
      </c>
      <c r="D7">
        <v>4.4331000000000002E-2</v>
      </c>
      <c r="E7" s="2">
        <f t="shared" si="0"/>
        <v>0.86880738083959308</v>
      </c>
      <c r="F7" s="1">
        <f t="shared" si="1"/>
        <v>8.6880738083959308</v>
      </c>
    </row>
    <row r="11" spans="1:10" x14ac:dyDescent="0.2">
      <c r="A11" t="s">
        <v>15</v>
      </c>
      <c r="B11" t="s">
        <v>6</v>
      </c>
      <c r="C11" t="s">
        <v>7</v>
      </c>
      <c r="D11" s="1">
        <v>149.08000000000001</v>
      </c>
    </row>
    <row r="12" spans="1:10" x14ac:dyDescent="0.2">
      <c r="B12" t="s">
        <v>9</v>
      </c>
      <c r="C12" t="s">
        <v>1</v>
      </c>
      <c r="D12" t="s">
        <v>8</v>
      </c>
      <c r="E12" t="s">
        <v>3</v>
      </c>
      <c r="F12" t="s">
        <v>4</v>
      </c>
      <c r="H12" t="s">
        <v>12</v>
      </c>
      <c r="I12" t="s">
        <v>9</v>
      </c>
      <c r="J12" t="s">
        <v>11</v>
      </c>
    </row>
    <row r="13" spans="1:10" x14ac:dyDescent="0.2">
      <c r="C13">
        <v>1</v>
      </c>
      <c r="D13" s="1">
        <v>233.97219000000001</v>
      </c>
      <c r="E13" s="2">
        <v>1</v>
      </c>
      <c r="F13" s="1">
        <v>1</v>
      </c>
      <c r="H13">
        <v>1</v>
      </c>
      <c r="I13">
        <v>1</v>
      </c>
      <c r="J13">
        <v>1</v>
      </c>
    </row>
    <row r="14" spans="1:10" x14ac:dyDescent="0.2">
      <c r="C14">
        <v>2</v>
      </c>
      <c r="D14" s="1">
        <v>64.506494000000004</v>
      </c>
      <c r="E14" s="2">
        <f>$D$11/(C14*D14)</f>
        <v>1.1555425721943593</v>
      </c>
      <c r="F14" s="1">
        <f>$D$11/D14</f>
        <v>2.3110851443887186</v>
      </c>
      <c r="H14">
        <v>2</v>
      </c>
      <c r="I14">
        <v>2.3110851443887186</v>
      </c>
      <c r="J14">
        <v>3.325482088237711</v>
      </c>
    </row>
    <row r="15" spans="1:10" x14ac:dyDescent="0.2">
      <c r="C15">
        <v>3</v>
      </c>
      <c r="D15" s="1">
        <v>60.059122000000002</v>
      </c>
      <c r="E15" s="2">
        <f t="shared" ref="E15:E22" si="2">$D$11/(C15*D15)</f>
        <v>0.82740692302050867</v>
      </c>
      <c r="F15" s="1">
        <f t="shared" ref="F15:F22" si="3">$D$11/D15</f>
        <v>2.4822207690615259</v>
      </c>
      <c r="H15">
        <v>3</v>
      </c>
      <c r="I15">
        <v>2.4822207690615259</v>
      </c>
      <c r="J15">
        <v>3.7845279512293146</v>
      </c>
    </row>
    <row r="16" spans="1:10" x14ac:dyDescent="0.2">
      <c r="C16">
        <v>4</v>
      </c>
      <c r="D16" s="1">
        <v>27.224910999999999</v>
      </c>
      <c r="E16" s="2">
        <f t="shared" si="2"/>
        <v>1.3689668260072552</v>
      </c>
      <c r="F16" s="1">
        <f t="shared" si="3"/>
        <v>5.4758673040290207</v>
      </c>
      <c r="H16">
        <v>4</v>
      </c>
      <c r="I16">
        <v>5.4758673040290207</v>
      </c>
      <c r="J16">
        <v>6.2595737698320058</v>
      </c>
    </row>
    <row r="17" spans="2:10" x14ac:dyDescent="0.2">
      <c r="C17">
        <v>5</v>
      </c>
      <c r="D17" s="1">
        <v>34.656807000000001</v>
      </c>
      <c r="E17" s="2">
        <f t="shared" si="2"/>
        <v>0.8603216101240948</v>
      </c>
      <c r="F17" s="1">
        <f t="shared" si="3"/>
        <v>4.3016080506204748</v>
      </c>
      <c r="H17">
        <v>5</v>
      </c>
      <c r="I17">
        <v>4.3016080506204748</v>
      </c>
      <c r="J17">
        <v>4.8470004709210883</v>
      </c>
    </row>
    <row r="18" spans="2:10" x14ac:dyDescent="0.2">
      <c r="C18">
        <v>6</v>
      </c>
      <c r="D18" s="1">
        <v>17.076107</v>
      </c>
      <c r="E18" s="2">
        <f t="shared" si="2"/>
        <v>1.4550545195498406</v>
      </c>
      <c r="F18" s="1">
        <f t="shared" si="3"/>
        <v>8.7303271172990424</v>
      </c>
      <c r="H18">
        <v>6</v>
      </c>
      <c r="I18">
        <v>8.7303271172990424</v>
      </c>
      <c r="J18">
        <v>11.305369871899842</v>
      </c>
    </row>
    <row r="19" spans="2:10" x14ac:dyDescent="0.2">
      <c r="C19">
        <v>7</v>
      </c>
      <c r="D19" s="1">
        <v>16.357320999999999</v>
      </c>
      <c r="E19" s="2">
        <f t="shared" si="2"/>
        <v>1.3019945538235058</v>
      </c>
      <c r="F19" s="1">
        <f t="shared" si="3"/>
        <v>9.1139618767645398</v>
      </c>
      <c r="H19">
        <v>7</v>
      </c>
      <c r="I19">
        <v>9.1139618767645398</v>
      </c>
      <c r="J19">
        <v>11.810677142356969</v>
      </c>
    </row>
    <row r="20" spans="2:10" x14ac:dyDescent="0.2">
      <c r="C20">
        <v>8</v>
      </c>
      <c r="D20" s="1">
        <v>15.206333000000001</v>
      </c>
      <c r="E20" s="2">
        <f t="shared" si="2"/>
        <v>1.2254762538739616</v>
      </c>
      <c r="F20" s="1">
        <f t="shared" si="3"/>
        <v>9.8038100309916931</v>
      </c>
      <c r="H20">
        <v>8</v>
      </c>
      <c r="I20">
        <v>9.8038100309916931</v>
      </c>
      <c r="J20">
        <v>13.457738774008529</v>
      </c>
    </row>
    <row r="21" spans="2:10" x14ac:dyDescent="0.2">
      <c r="C21">
        <v>9</v>
      </c>
      <c r="D21" s="1">
        <v>15.584033</v>
      </c>
      <c r="E21" s="2">
        <f t="shared" si="2"/>
        <v>1.0629112787713197</v>
      </c>
      <c r="F21" s="1">
        <f t="shared" si="3"/>
        <v>9.5662015089418784</v>
      </c>
      <c r="H21">
        <v>9</v>
      </c>
      <c r="I21">
        <v>9.5662015089418784</v>
      </c>
      <c r="J21">
        <v>8.1095155046155458</v>
      </c>
    </row>
    <row r="22" spans="2:10" x14ac:dyDescent="0.2">
      <c r="C22">
        <v>10</v>
      </c>
      <c r="D22" s="1">
        <v>13.584111</v>
      </c>
      <c r="E22" s="2">
        <f t="shared" si="2"/>
        <v>1.0974586412022105</v>
      </c>
      <c r="F22" s="1">
        <f t="shared" si="3"/>
        <v>10.974586412022106</v>
      </c>
      <c r="H22">
        <v>10</v>
      </c>
      <c r="I22">
        <v>10.974586412022106</v>
      </c>
      <c r="J22">
        <v>12.757677071277888</v>
      </c>
    </row>
    <row r="24" spans="2:10" x14ac:dyDescent="0.2">
      <c r="B24" t="s">
        <v>10</v>
      </c>
      <c r="C24" t="s">
        <v>1</v>
      </c>
      <c r="D24" t="s">
        <v>8</v>
      </c>
      <c r="E24" t="s">
        <v>3</v>
      </c>
      <c r="F24" t="s">
        <v>4</v>
      </c>
    </row>
    <row r="25" spans="2:10" x14ac:dyDescent="0.2">
      <c r="B25" t="s">
        <v>17</v>
      </c>
      <c r="C25">
        <v>1</v>
      </c>
      <c r="D25" s="1">
        <v>171.70108500000001</v>
      </c>
      <c r="E25" s="2">
        <v>1</v>
      </c>
      <c r="F25" s="1">
        <v>1</v>
      </c>
    </row>
    <row r="26" spans="2:10" x14ac:dyDescent="0.2">
      <c r="C26">
        <v>2</v>
      </c>
      <c r="D26" s="1">
        <v>51.631937999999998</v>
      </c>
      <c r="E26" s="2">
        <f>$D$25/(C26*D26)</f>
        <v>1.6627410441188555</v>
      </c>
      <c r="F26" s="1">
        <f>$D$25/D26</f>
        <v>3.325482088237711</v>
      </c>
    </row>
    <row r="27" spans="2:10" x14ac:dyDescent="0.2">
      <c r="C27">
        <v>3</v>
      </c>
      <c r="D27" s="1">
        <v>45.369221000000003</v>
      </c>
      <c r="E27" s="2">
        <f t="shared" ref="E27:E34" si="4">$D$25/(C27*D27)</f>
        <v>1.2615093170764382</v>
      </c>
      <c r="F27" s="1">
        <f t="shared" ref="F27:F34" si="5">$D$25/D27</f>
        <v>3.7845279512293146</v>
      </c>
    </row>
    <row r="28" spans="2:10" x14ac:dyDescent="0.2">
      <c r="C28">
        <v>4</v>
      </c>
      <c r="D28" s="1">
        <v>27.430156</v>
      </c>
      <c r="E28" s="2">
        <f t="shared" si="4"/>
        <v>1.5648934424580014</v>
      </c>
      <c r="F28" s="1">
        <f t="shared" si="5"/>
        <v>6.2595737698320058</v>
      </c>
    </row>
    <row r="29" spans="2:10" x14ac:dyDescent="0.2">
      <c r="C29">
        <v>5</v>
      </c>
      <c r="D29" s="1">
        <v>35.424194</v>
      </c>
      <c r="E29" s="2">
        <f t="shared" si="4"/>
        <v>0.9694000941842178</v>
      </c>
      <c r="F29" s="1">
        <f t="shared" si="5"/>
        <v>4.8470004709210883</v>
      </c>
    </row>
    <row r="30" spans="2:10" x14ac:dyDescent="0.2">
      <c r="C30">
        <v>6</v>
      </c>
      <c r="D30" s="1">
        <v>15.187569</v>
      </c>
      <c r="E30" s="2">
        <f t="shared" si="4"/>
        <v>1.8842283119833068</v>
      </c>
      <c r="F30" s="1">
        <f t="shared" si="5"/>
        <v>11.305369871899842</v>
      </c>
    </row>
    <row r="31" spans="2:10" x14ac:dyDescent="0.2">
      <c r="C31">
        <v>7</v>
      </c>
      <c r="D31" s="1">
        <v>14.537785</v>
      </c>
      <c r="E31" s="2">
        <f t="shared" si="4"/>
        <v>1.6872395917652814</v>
      </c>
      <c r="F31" s="1">
        <f t="shared" si="5"/>
        <v>11.810677142356969</v>
      </c>
    </row>
    <row r="32" spans="2:10" x14ac:dyDescent="0.2">
      <c r="C32">
        <v>8</v>
      </c>
      <c r="D32" s="1">
        <v>12.758539000000001</v>
      </c>
      <c r="E32" s="2">
        <f t="shared" si="4"/>
        <v>1.6822173467510662</v>
      </c>
      <c r="F32" s="1">
        <f t="shared" si="5"/>
        <v>13.457738774008529</v>
      </c>
    </row>
    <row r="33" spans="1:10" x14ac:dyDescent="0.2">
      <c r="C33">
        <v>9</v>
      </c>
      <c r="D33" s="1">
        <v>21.172792000000001</v>
      </c>
      <c r="E33" s="2">
        <f t="shared" si="4"/>
        <v>0.90105727829061621</v>
      </c>
      <c r="F33" s="1">
        <f t="shared" si="5"/>
        <v>8.1095155046155458</v>
      </c>
    </row>
    <row r="34" spans="1:10" x14ac:dyDescent="0.2">
      <c r="C34">
        <v>10</v>
      </c>
      <c r="D34" s="1">
        <v>13.458648</v>
      </c>
      <c r="E34" s="2">
        <f t="shared" si="4"/>
        <v>1.2757677071277889</v>
      </c>
      <c r="F34" s="1">
        <f t="shared" si="5"/>
        <v>12.757677071277888</v>
      </c>
    </row>
    <row r="37" spans="1:10" x14ac:dyDescent="0.2">
      <c r="A37" t="s">
        <v>16</v>
      </c>
    </row>
    <row r="39" spans="1:10" x14ac:dyDescent="0.2">
      <c r="B39" t="s">
        <v>13</v>
      </c>
      <c r="C39" t="s">
        <v>1</v>
      </c>
      <c r="D39" t="s">
        <v>8</v>
      </c>
      <c r="E39" t="s">
        <v>3</v>
      </c>
      <c r="F39" t="s">
        <v>4</v>
      </c>
      <c r="H39" t="s">
        <v>12</v>
      </c>
      <c r="I39" t="s">
        <v>13</v>
      </c>
      <c r="J39" t="s">
        <v>14</v>
      </c>
    </row>
    <row r="40" spans="1:10" x14ac:dyDescent="0.2">
      <c r="C40">
        <v>1</v>
      </c>
      <c r="D40">
        <v>43.302430999999999</v>
      </c>
      <c r="E40" s="2">
        <v>1</v>
      </c>
      <c r="F40" s="1">
        <v>1</v>
      </c>
      <c r="H40">
        <v>1</v>
      </c>
      <c r="I40">
        <v>1</v>
      </c>
      <c r="J40">
        <v>1</v>
      </c>
    </row>
    <row r="41" spans="1:10" x14ac:dyDescent="0.2">
      <c r="C41">
        <v>2</v>
      </c>
      <c r="D41">
        <v>21.686316000000001</v>
      </c>
      <c r="E41" s="2">
        <f>$D$40/(C41*D41)</f>
        <v>0.99838144477835689</v>
      </c>
      <c r="F41" s="1">
        <f>$D$40/D41</f>
        <v>1.9967628895567138</v>
      </c>
      <c r="H41">
        <v>2</v>
      </c>
      <c r="I41">
        <v>1.9967628895567138</v>
      </c>
      <c r="J41">
        <v>2.0035257402685391</v>
      </c>
    </row>
    <row r="42" spans="1:10" x14ac:dyDescent="0.2">
      <c r="C42">
        <v>3</v>
      </c>
      <c r="D42">
        <v>14.458885</v>
      </c>
      <c r="E42" s="2">
        <f t="shared" ref="E42:E49" si="6">$D$40/(C42*D42)</f>
        <v>0.99828884915169225</v>
      </c>
      <c r="F42" s="1">
        <f t="shared" ref="F42:F49" si="7">$D$40/D42</f>
        <v>2.9948665474550769</v>
      </c>
      <c r="H42">
        <v>3</v>
      </c>
      <c r="I42">
        <v>2.9948665474550769</v>
      </c>
      <c r="J42">
        <v>2.8879229496933476</v>
      </c>
    </row>
    <row r="43" spans="1:10" x14ac:dyDescent="0.2">
      <c r="C43">
        <v>4</v>
      </c>
      <c r="D43">
        <v>10.863884000000001</v>
      </c>
      <c r="E43" s="2">
        <f t="shared" si="6"/>
        <v>0.99647674349247461</v>
      </c>
      <c r="F43" s="1">
        <f t="shared" si="7"/>
        <v>3.9859069739698985</v>
      </c>
      <c r="H43">
        <v>4</v>
      </c>
      <c r="I43">
        <v>3.9859069739698985</v>
      </c>
      <c r="J43">
        <v>3.9903085932473981</v>
      </c>
    </row>
    <row r="44" spans="1:10" x14ac:dyDescent="0.2">
      <c r="C44">
        <v>5</v>
      </c>
      <c r="D44">
        <v>8.8370390000000008</v>
      </c>
      <c r="E44" s="2">
        <f t="shared" si="6"/>
        <v>0.98002127183098298</v>
      </c>
      <c r="F44" s="1">
        <f t="shared" si="7"/>
        <v>4.9001063591549157</v>
      </c>
      <c r="H44">
        <v>5</v>
      </c>
      <c r="I44">
        <v>4.9001063591549157</v>
      </c>
      <c r="J44">
        <v>5.0021647838835879</v>
      </c>
    </row>
    <row r="45" spans="1:10" x14ac:dyDescent="0.2">
      <c r="C45">
        <v>6</v>
      </c>
      <c r="D45">
        <v>7.2684340000000001</v>
      </c>
      <c r="E45" s="2">
        <f t="shared" si="6"/>
        <v>0.99293353056976685</v>
      </c>
      <c r="F45" s="1">
        <f t="shared" si="7"/>
        <v>5.9576011834186016</v>
      </c>
      <c r="H45">
        <v>6</v>
      </c>
      <c r="I45">
        <v>5.9576011834186016</v>
      </c>
      <c r="J45">
        <v>5.9692659517516153</v>
      </c>
    </row>
    <row r="46" spans="1:10" x14ac:dyDescent="0.2">
      <c r="C46">
        <v>7</v>
      </c>
      <c r="D46">
        <v>6.3234779999999997</v>
      </c>
      <c r="E46" s="2">
        <f t="shared" si="6"/>
        <v>0.97826885322105517</v>
      </c>
      <c r="F46" s="1">
        <f t="shared" si="7"/>
        <v>6.8478819725473858</v>
      </c>
      <c r="H46">
        <v>7</v>
      </c>
      <c r="I46">
        <v>6.8478819725473858</v>
      </c>
      <c r="J46">
        <v>6.9745129857234147</v>
      </c>
    </row>
    <row r="47" spans="1:10" x14ac:dyDescent="0.2">
      <c r="C47">
        <v>8</v>
      </c>
      <c r="D47">
        <v>5.427772</v>
      </c>
      <c r="E47" s="2">
        <f t="shared" si="6"/>
        <v>0.99724230770931421</v>
      </c>
      <c r="F47" s="1">
        <f t="shared" si="7"/>
        <v>7.9779384616745137</v>
      </c>
      <c r="H47">
        <v>8</v>
      </c>
      <c r="I47">
        <v>7.9779384616745137</v>
      </c>
      <c r="J47">
        <v>7.9951932935022239</v>
      </c>
    </row>
    <row r="48" spans="1:10" x14ac:dyDescent="0.2">
      <c r="C48">
        <v>9</v>
      </c>
      <c r="D48">
        <v>4.9364610000000004</v>
      </c>
      <c r="E48" s="2">
        <f t="shared" si="6"/>
        <v>0.97466205490577595</v>
      </c>
      <c r="F48" s="1">
        <f t="shared" si="7"/>
        <v>8.771958494151983</v>
      </c>
      <c r="H48">
        <v>9</v>
      </c>
      <c r="I48">
        <v>8.771958494151983</v>
      </c>
      <c r="J48">
        <v>8.8677139153952638</v>
      </c>
    </row>
    <row r="49" spans="2:10" x14ac:dyDescent="0.2">
      <c r="C49">
        <v>10</v>
      </c>
      <c r="D49">
        <v>4.3803419999999997</v>
      </c>
      <c r="E49" s="2">
        <f t="shared" si="6"/>
        <v>0.98856278801974828</v>
      </c>
      <c r="F49" s="1">
        <f t="shared" si="7"/>
        <v>9.8856278801974824</v>
      </c>
      <c r="H49">
        <v>10</v>
      </c>
      <c r="I49">
        <v>9.8856278801974824</v>
      </c>
      <c r="J49">
        <v>9.7316683643146114</v>
      </c>
    </row>
    <row r="51" spans="2:10" x14ac:dyDescent="0.2">
      <c r="B51" t="s">
        <v>11</v>
      </c>
      <c r="C51" t="s">
        <v>1</v>
      </c>
      <c r="D51" t="s">
        <v>8</v>
      </c>
      <c r="E51" t="s">
        <v>3</v>
      </c>
      <c r="F51" t="s">
        <v>4</v>
      </c>
    </row>
    <row r="52" spans="2:10" x14ac:dyDescent="0.2">
      <c r="C52">
        <v>1</v>
      </c>
      <c r="D52" s="1">
        <v>50.923192999999998</v>
      </c>
      <c r="E52" s="3">
        <v>1</v>
      </c>
      <c r="F52" s="1">
        <v>1</v>
      </c>
    </row>
    <row r="53" spans="2:10" x14ac:dyDescent="0.2">
      <c r="C53">
        <v>2</v>
      </c>
      <c r="D53" s="1">
        <v>25.416789999999999</v>
      </c>
      <c r="E53" s="2">
        <f>$D$52/(C53*D53)</f>
        <v>1.0017628701342696</v>
      </c>
      <c r="F53" s="1">
        <f>$D$52/D53</f>
        <v>2.0035257402685391</v>
      </c>
    </row>
    <row r="54" spans="2:10" x14ac:dyDescent="0.2">
      <c r="C54">
        <v>3</v>
      </c>
      <c r="D54" s="1">
        <v>17.633154999999999</v>
      </c>
      <c r="E54" s="2">
        <f t="shared" ref="E54:E61" si="8">$D$52/(C54*D54)</f>
        <v>0.96264098323111591</v>
      </c>
      <c r="F54" s="1">
        <f t="shared" ref="F54:F61" si="9">$D$52/D54</f>
        <v>2.8879229496933476</v>
      </c>
    </row>
    <row r="55" spans="2:10" x14ac:dyDescent="0.2">
      <c r="C55">
        <v>4</v>
      </c>
      <c r="D55" s="1">
        <v>12.761718</v>
      </c>
      <c r="E55" s="2">
        <f t="shared" si="8"/>
        <v>0.99757714831184952</v>
      </c>
      <c r="F55" s="1">
        <f t="shared" si="9"/>
        <v>3.9903085932473981</v>
      </c>
    </row>
    <row r="56" spans="2:10" x14ac:dyDescent="0.2">
      <c r="C56">
        <v>5</v>
      </c>
      <c r="D56" s="1">
        <v>10.180230999999999</v>
      </c>
      <c r="E56" s="2">
        <f t="shared" si="8"/>
        <v>1.0004329567767176</v>
      </c>
      <c r="F56" s="1">
        <f t="shared" si="9"/>
        <v>5.0021647838835879</v>
      </c>
    </row>
    <row r="57" spans="2:10" x14ac:dyDescent="0.2">
      <c r="C57">
        <v>6</v>
      </c>
      <c r="D57" s="1">
        <v>8.5308969999999995</v>
      </c>
      <c r="E57" s="2">
        <f t="shared" si="8"/>
        <v>0.99487765862526922</v>
      </c>
      <c r="F57" s="1">
        <f t="shared" si="9"/>
        <v>5.9692659517516153</v>
      </c>
    </row>
    <row r="58" spans="2:10" x14ac:dyDescent="0.2">
      <c r="C58">
        <v>7</v>
      </c>
      <c r="D58" s="1">
        <v>7.3013260000000004</v>
      </c>
      <c r="E58" s="2">
        <f t="shared" si="8"/>
        <v>0.99635899796048788</v>
      </c>
      <c r="F58" s="1">
        <f t="shared" si="9"/>
        <v>6.9745129857234147</v>
      </c>
    </row>
    <row r="59" spans="2:10" x14ac:dyDescent="0.2">
      <c r="C59">
        <v>8</v>
      </c>
      <c r="D59" s="1">
        <v>6.3692260000000003</v>
      </c>
      <c r="E59" s="2">
        <f t="shared" si="8"/>
        <v>0.99939916168777798</v>
      </c>
      <c r="F59" s="1">
        <f t="shared" si="9"/>
        <v>7.9951932935022239</v>
      </c>
    </row>
    <row r="60" spans="2:10" x14ac:dyDescent="0.2">
      <c r="C60">
        <v>9</v>
      </c>
      <c r="D60" s="1">
        <v>5.7425389999999998</v>
      </c>
      <c r="E60" s="2">
        <f t="shared" si="8"/>
        <v>0.98530154615502918</v>
      </c>
      <c r="F60" s="1">
        <f t="shared" si="9"/>
        <v>8.8677139153952638</v>
      </c>
    </row>
    <row r="61" spans="2:10" x14ac:dyDescent="0.2">
      <c r="C61">
        <v>10</v>
      </c>
      <c r="D61" s="1">
        <v>5.2327300000000001</v>
      </c>
      <c r="E61" s="2">
        <f t="shared" si="8"/>
        <v>0.97316683643146118</v>
      </c>
      <c r="F61" s="1">
        <f t="shared" si="9"/>
        <v>9.7316683643146114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2020-10-30T08:47:29Z</dcterms:modified>
</cp:coreProperties>
</file>