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ukumo\biodiv_indicators\tmp\data\scripts\pre-processed\"/>
    </mc:Choice>
  </mc:AlternateContent>
  <bookViews>
    <workbookView xWindow="0" yWindow="0" windowWidth="19200" windowHeight="6950"/>
  </bookViews>
  <sheets>
    <sheet name="MPAList_FATW_2018_01" sheetId="1" r:id="rId1"/>
  </sheets>
  <calcPr calcId="0"/>
</workbook>
</file>

<file path=xl/calcChain.xml><?xml version="1.0" encoding="utf-8"?>
<calcChain xmlns="http://schemas.openxmlformats.org/spreadsheetml/2006/main">
  <c r="K82" i="1" l="1"/>
  <c r="K84" i="1"/>
  <c r="K149" i="1"/>
  <c r="K21" i="1"/>
  <c r="K67" i="1"/>
  <c r="K13" i="1"/>
  <c r="K271" i="1"/>
  <c r="K185" i="1"/>
  <c r="K158" i="1"/>
  <c r="K44" i="1"/>
  <c r="K215" i="1"/>
  <c r="K270" i="1"/>
  <c r="K186" i="1"/>
  <c r="K187" i="1"/>
  <c r="K232" i="1"/>
  <c r="K233" i="1"/>
  <c r="K70" i="1"/>
  <c r="K205" i="1"/>
  <c r="K237" i="1"/>
  <c r="K238" i="1"/>
  <c r="K206" i="1"/>
  <c r="K239" i="1"/>
  <c r="K240" i="1"/>
  <c r="K85" i="1"/>
  <c r="K86" i="1"/>
  <c r="K169" i="1"/>
  <c r="K181" i="1"/>
  <c r="K41" i="1"/>
  <c r="K33" i="1"/>
  <c r="K235" i="1"/>
  <c r="K219" i="1"/>
  <c r="K155" i="1"/>
  <c r="K171" i="1"/>
  <c r="K236" i="1"/>
  <c r="K220" i="1"/>
  <c r="K49" i="1"/>
  <c r="K80" i="1"/>
  <c r="K50" i="1"/>
  <c r="K81" i="1"/>
  <c r="K156" i="1"/>
  <c r="K172" i="1"/>
  <c r="K273" i="1"/>
  <c r="K137" i="1"/>
  <c r="K52" i="1"/>
  <c r="K12" i="1"/>
  <c r="K46" i="1"/>
  <c r="K250" i="1"/>
  <c r="K251" i="1"/>
  <c r="K183" i="1"/>
  <c r="K117" i="1"/>
  <c r="K51" i="1"/>
  <c r="K60" i="1"/>
  <c r="K25" i="1"/>
  <c r="K15" i="1"/>
  <c r="K35" i="1"/>
  <c r="K274" i="1"/>
  <c r="K228" i="1"/>
  <c r="K231" i="1"/>
  <c r="K1" i="1"/>
  <c r="K275" i="1"/>
  <c r="K111" i="1"/>
  <c r="K112" i="1"/>
  <c r="K113" i="1"/>
  <c r="K114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276" i="1"/>
  <c r="K214" i="1"/>
  <c r="K212" i="1"/>
  <c r="K29" i="1"/>
  <c r="K34" i="1"/>
  <c r="K218" i="1"/>
  <c r="K209" i="1"/>
  <c r="K166" i="1"/>
  <c r="K164" i="1"/>
  <c r="K184" i="1"/>
  <c r="K195" i="1"/>
  <c r="K180" i="1"/>
  <c r="K176" i="1"/>
  <c r="K277" i="1"/>
  <c r="K88" i="1"/>
  <c r="K92" i="1"/>
  <c r="K197" i="1"/>
  <c r="K202" i="1"/>
  <c r="K198" i="1"/>
  <c r="K203" i="1"/>
  <c r="K247" i="1"/>
  <c r="K30" i="1"/>
  <c r="K241" i="1"/>
  <c r="K242" i="1"/>
  <c r="K132" i="1"/>
  <c r="K133" i="1"/>
  <c r="K150" i="1"/>
  <c r="K151" i="1"/>
  <c r="K254" i="1"/>
  <c r="K255" i="1"/>
  <c r="K245" i="1"/>
  <c r="K246" i="1"/>
  <c r="K174" i="1"/>
  <c r="K175" i="1"/>
  <c r="K23" i="1"/>
  <c r="K24" i="1"/>
  <c r="K243" i="1"/>
  <c r="K244" i="1"/>
  <c r="K31" i="1"/>
  <c r="K32" i="1"/>
  <c r="K248" i="1"/>
  <c r="K249" i="1"/>
  <c r="K64" i="1"/>
  <c r="K65" i="1"/>
  <c r="K225" i="1"/>
  <c r="K226" i="1"/>
  <c r="K147" i="1"/>
  <c r="K148" i="1"/>
  <c r="K72" i="1"/>
  <c r="K73" i="1"/>
  <c r="K2" i="1"/>
  <c r="K211" i="1"/>
  <c r="K99" i="1"/>
  <c r="K74" i="1"/>
  <c r="K193" i="1"/>
  <c r="K3" i="1"/>
  <c r="K278" i="1"/>
  <c r="K11" i="1"/>
  <c r="K97" i="1"/>
  <c r="K53" i="1"/>
  <c r="K256" i="1"/>
  <c r="K130" i="1"/>
  <c r="K14" i="1"/>
  <c r="K45" i="1"/>
  <c r="K22" i="1"/>
  <c r="K223" i="1"/>
  <c r="K69" i="1"/>
  <c r="K102" i="1"/>
  <c r="K230" i="1"/>
  <c r="K61" i="1"/>
  <c r="K55" i="1"/>
  <c r="K107" i="1"/>
  <c r="K39" i="1"/>
  <c r="K75" i="1"/>
  <c r="K47" i="1"/>
  <c r="K136" i="1"/>
  <c r="K98" i="1"/>
  <c r="K57" i="1"/>
  <c r="K83" i="1"/>
  <c r="K208" i="1"/>
  <c r="K200" i="1"/>
  <c r="K38" i="1"/>
  <c r="K170" i="1"/>
  <c r="K192" i="1"/>
  <c r="K116" i="1"/>
  <c r="K27" i="1"/>
  <c r="K221" i="1"/>
  <c r="K191" i="1"/>
  <c r="K63" i="1"/>
  <c r="K108" i="1"/>
  <c r="K106" i="1"/>
  <c r="K217" i="1"/>
  <c r="K43" i="1"/>
  <c r="K76" i="1"/>
  <c r="K40" i="1"/>
  <c r="K94" i="1"/>
  <c r="K100" i="1"/>
  <c r="K201" i="1"/>
  <c r="K48" i="1"/>
  <c r="K162" i="1"/>
  <c r="K144" i="1"/>
  <c r="K54" i="1"/>
  <c r="K101" i="1"/>
  <c r="K37" i="1"/>
  <c r="K68" i="1"/>
  <c r="K131" i="1"/>
  <c r="K199" i="1"/>
  <c r="K173" i="1"/>
  <c r="K93" i="1"/>
  <c r="K91" i="1"/>
  <c r="K87" i="1"/>
  <c r="K26" i="1"/>
  <c r="K77" i="1"/>
  <c r="K153" i="1"/>
  <c r="K138" i="1"/>
  <c r="K140" i="1"/>
  <c r="K109" i="1"/>
  <c r="K190" i="1"/>
  <c r="K78" i="1"/>
  <c r="K103" i="1"/>
  <c r="K141" i="1"/>
  <c r="K167" i="1"/>
  <c r="K204" i="1"/>
  <c r="K216" i="1"/>
  <c r="K188" i="1"/>
  <c r="K56" i="1"/>
  <c r="K79" i="1"/>
  <c r="K28" i="1"/>
  <c r="K110" i="1"/>
  <c r="K139" i="1"/>
  <c r="K143" i="1"/>
  <c r="K163" i="1"/>
  <c r="K177" i="1"/>
  <c r="K152" i="1"/>
  <c r="K182" i="1"/>
  <c r="K194" i="1"/>
  <c r="K189" i="1"/>
  <c r="K62" i="1"/>
  <c r="K229" i="1"/>
  <c r="K224" i="1"/>
  <c r="K222" i="1"/>
  <c r="K159" i="1"/>
  <c r="K134" i="1"/>
  <c r="K90" i="1"/>
  <c r="K279" i="1"/>
  <c r="K280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4" i="1"/>
  <c r="K281" i="1"/>
  <c r="K58" i="1"/>
  <c r="K59" i="1"/>
  <c r="K160" i="1"/>
  <c r="K161" i="1"/>
  <c r="K252" i="1"/>
  <c r="K253" i="1"/>
  <c r="K145" i="1"/>
  <c r="K146" i="1"/>
  <c r="K5" i="1"/>
  <c r="K6" i="1"/>
  <c r="K282" i="1"/>
  <c r="K18" i="1"/>
  <c r="K19" i="1"/>
  <c r="K96" i="1"/>
  <c r="K20" i="1"/>
  <c r="K16" i="1"/>
  <c r="K17" i="1"/>
  <c r="K7" i="1"/>
  <c r="K283" i="1"/>
  <c r="K66" i="1"/>
  <c r="K269" i="1"/>
  <c r="K284" i="1"/>
  <c r="K89" i="1"/>
  <c r="K207" i="1"/>
  <c r="K104" i="1"/>
  <c r="K115" i="1"/>
  <c r="K285" i="1"/>
  <c r="K234" i="1"/>
  <c r="K179" i="1"/>
  <c r="K105" i="1"/>
  <c r="K210" i="1"/>
  <c r="K135" i="1"/>
  <c r="K213" i="1"/>
  <c r="K165" i="1"/>
  <c r="K42" i="1"/>
  <c r="K196" i="1"/>
  <c r="K154" i="1"/>
  <c r="K286" i="1"/>
  <c r="K178" i="1"/>
  <c r="K36" i="1"/>
  <c r="K8" i="1"/>
  <c r="K71" i="1"/>
  <c r="K227" i="1"/>
  <c r="K95" i="1"/>
  <c r="K168" i="1"/>
  <c r="K142" i="1"/>
  <c r="K157" i="1"/>
  <c r="J162" i="1"/>
  <c r="J144" i="1"/>
  <c r="J48" i="1"/>
  <c r="J100" i="1"/>
  <c r="J201" i="1"/>
  <c r="J94" i="1"/>
  <c r="J112" i="1"/>
  <c r="J113" i="1"/>
  <c r="J114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11" i="1"/>
  <c r="J259" i="1"/>
  <c r="J262" i="1"/>
  <c r="J263" i="1"/>
  <c r="J257" i="1"/>
  <c r="J260" i="1"/>
  <c r="J261" i="1"/>
  <c r="J264" i="1"/>
  <c r="J265" i="1"/>
  <c r="J266" i="1"/>
  <c r="J267" i="1"/>
  <c r="J268" i="1"/>
  <c r="J258" i="1"/>
  <c r="I259" i="1"/>
  <c r="I262" i="1"/>
  <c r="I263" i="1"/>
  <c r="I257" i="1"/>
  <c r="I260" i="1"/>
  <c r="I261" i="1"/>
  <c r="I264" i="1"/>
  <c r="I265" i="1"/>
  <c r="I266" i="1"/>
  <c r="I267" i="1"/>
  <c r="I268" i="1"/>
  <c r="I258" i="1"/>
  <c r="J256" i="1"/>
  <c r="J11" i="1"/>
  <c r="J21" i="1"/>
  <c r="J67" i="1"/>
  <c r="J13" i="1"/>
  <c r="J271" i="1"/>
  <c r="J269" i="1"/>
  <c r="J231" i="1"/>
  <c r="J186" i="1"/>
  <c r="J187" i="1"/>
  <c r="J66" i="1"/>
  <c r="J232" i="1"/>
  <c r="J233" i="1"/>
  <c r="J70" i="1"/>
  <c r="J228" i="1"/>
  <c r="J270" i="1"/>
  <c r="J288" i="1"/>
  <c r="J289" i="1"/>
  <c r="J290" i="1"/>
  <c r="J291" i="1"/>
  <c r="J292" i="1"/>
  <c r="J157" i="1"/>
  <c r="J82" i="1"/>
  <c r="J84" i="1"/>
  <c r="J149" i="1"/>
  <c r="J185" i="1"/>
  <c r="J158" i="1"/>
  <c r="J44" i="1"/>
  <c r="J215" i="1"/>
  <c r="J205" i="1"/>
  <c r="J237" i="1"/>
  <c r="J238" i="1"/>
  <c r="J206" i="1"/>
  <c r="J239" i="1"/>
  <c r="J240" i="1"/>
  <c r="J85" i="1"/>
  <c r="J86" i="1"/>
  <c r="J169" i="1"/>
  <c r="J181" i="1"/>
  <c r="J41" i="1"/>
  <c r="J33" i="1"/>
  <c r="J235" i="1"/>
  <c r="J219" i="1"/>
  <c r="J155" i="1"/>
  <c r="J171" i="1"/>
  <c r="J236" i="1"/>
  <c r="J220" i="1"/>
  <c r="J49" i="1"/>
  <c r="J80" i="1"/>
  <c r="J50" i="1"/>
  <c r="J81" i="1"/>
  <c r="J156" i="1"/>
  <c r="J172" i="1"/>
  <c r="J273" i="1"/>
  <c r="J137" i="1"/>
  <c r="J52" i="1"/>
  <c r="J12" i="1"/>
  <c r="J46" i="1"/>
  <c r="J250" i="1"/>
  <c r="J9" i="1"/>
  <c r="J10" i="1"/>
  <c r="J251" i="1"/>
  <c r="J183" i="1"/>
  <c r="J117" i="1"/>
  <c r="J51" i="1"/>
  <c r="J60" i="1"/>
  <c r="J25" i="1"/>
  <c r="J15" i="1"/>
  <c r="J35" i="1"/>
  <c r="J274" i="1"/>
  <c r="J1" i="1"/>
  <c r="J275" i="1"/>
  <c r="J276" i="1"/>
  <c r="J214" i="1"/>
  <c r="J212" i="1"/>
  <c r="J29" i="1"/>
  <c r="J34" i="1"/>
  <c r="J218" i="1"/>
  <c r="J209" i="1"/>
  <c r="J166" i="1"/>
  <c r="J164" i="1"/>
  <c r="J184" i="1"/>
  <c r="J195" i="1"/>
  <c r="J180" i="1"/>
  <c r="J176" i="1"/>
  <c r="J277" i="1"/>
  <c r="J88" i="1"/>
  <c r="J92" i="1"/>
  <c r="J197" i="1"/>
  <c r="J202" i="1"/>
  <c r="J198" i="1"/>
  <c r="J203" i="1"/>
  <c r="J247" i="1"/>
  <c r="J30" i="1"/>
  <c r="J241" i="1"/>
  <c r="J242" i="1"/>
  <c r="J132" i="1"/>
  <c r="J133" i="1"/>
  <c r="J150" i="1"/>
  <c r="J151" i="1"/>
  <c r="J254" i="1"/>
  <c r="J255" i="1"/>
  <c r="J245" i="1"/>
  <c r="J246" i="1"/>
  <c r="J174" i="1"/>
  <c r="J175" i="1"/>
  <c r="J23" i="1"/>
  <c r="J24" i="1"/>
  <c r="J243" i="1"/>
  <c r="J244" i="1"/>
  <c r="J31" i="1"/>
  <c r="J32" i="1"/>
  <c r="J248" i="1"/>
  <c r="J249" i="1"/>
  <c r="J64" i="1"/>
  <c r="J65" i="1"/>
  <c r="J225" i="1"/>
  <c r="J226" i="1"/>
  <c r="J147" i="1"/>
  <c r="J148" i="1"/>
  <c r="J72" i="1"/>
  <c r="J73" i="1"/>
  <c r="J2" i="1"/>
  <c r="J211" i="1"/>
  <c r="J99" i="1"/>
  <c r="J74" i="1"/>
  <c r="J193" i="1"/>
  <c r="J3" i="1"/>
  <c r="J278" i="1"/>
  <c r="J97" i="1"/>
  <c r="J53" i="1"/>
  <c r="J130" i="1"/>
  <c r="J14" i="1"/>
  <c r="J45" i="1"/>
  <c r="J22" i="1"/>
  <c r="J223" i="1"/>
  <c r="J69" i="1"/>
  <c r="J102" i="1"/>
  <c r="J230" i="1"/>
  <c r="J61" i="1"/>
  <c r="J55" i="1"/>
  <c r="J107" i="1"/>
  <c r="J39" i="1"/>
  <c r="J75" i="1"/>
  <c r="J47" i="1"/>
  <c r="J136" i="1"/>
  <c r="J98" i="1"/>
  <c r="J57" i="1"/>
  <c r="J83" i="1"/>
  <c r="J208" i="1"/>
  <c r="J200" i="1"/>
  <c r="J38" i="1"/>
  <c r="J170" i="1"/>
  <c r="J192" i="1"/>
  <c r="J116" i="1"/>
  <c r="J27" i="1"/>
  <c r="J221" i="1"/>
  <c r="J191" i="1"/>
  <c r="J63" i="1"/>
  <c r="J108" i="1"/>
  <c r="J106" i="1"/>
  <c r="J217" i="1"/>
  <c r="J43" i="1"/>
  <c r="J76" i="1"/>
  <c r="J40" i="1"/>
  <c r="J54" i="1"/>
  <c r="J101" i="1"/>
  <c r="J37" i="1"/>
  <c r="J68" i="1"/>
  <c r="J131" i="1"/>
  <c r="J199" i="1"/>
  <c r="J173" i="1"/>
  <c r="J93" i="1"/>
  <c r="J91" i="1"/>
  <c r="J87" i="1"/>
  <c r="J26" i="1"/>
  <c r="J77" i="1"/>
  <c r="J153" i="1"/>
  <c r="J138" i="1"/>
  <c r="J140" i="1"/>
  <c r="J109" i="1"/>
  <c r="J190" i="1"/>
  <c r="J78" i="1"/>
  <c r="J103" i="1"/>
  <c r="J141" i="1"/>
  <c r="J167" i="1"/>
  <c r="J204" i="1"/>
  <c r="J216" i="1"/>
  <c r="J188" i="1"/>
  <c r="J56" i="1"/>
  <c r="J79" i="1"/>
  <c r="J28" i="1"/>
  <c r="J110" i="1"/>
  <c r="J139" i="1"/>
  <c r="J143" i="1"/>
  <c r="J163" i="1"/>
  <c r="J177" i="1"/>
  <c r="J152" i="1"/>
  <c r="J182" i="1"/>
  <c r="J194" i="1"/>
  <c r="J189" i="1"/>
  <c r="J62" i="1"/>
  <c r="J229" i="1"/>
  <c r="J224" i="1"/>
  <c r="J222" i="1"/>
  <c r="J159" i="1"/>
  <c r="J134" i="1"/>
  <c r="J90" i="1"/>
  <c r="J279" i="1"/>
  <c r="J280" i="1"/>
  <c r="J4" i="1"/>
  <c r="J281" i="1"/>
  <c r="J58" i="1"/>
  <c r="J59" i="1"/>
  <c r="J160" i="1"/>
  <c r="J161" i="1"/>
  <c r="J252" i="1"/>
  <c r="J253" i="1"/>
  <c r="J145" i="1"/>
  <c r="J146" i="1"/>
  <c r="J5" i="1"/>
  <c r="J6" i="1"/>
  <c r="J282" i="1"/>
  <c r="J18" i="1"/>
  <c r="J19" i="1"/>
  <c r="J96" i="1"/>
  <c r="J20" i="1"/>
  <c r="J16" i="1"/>
  <c r="J17" i="1"/>
  <c r="J7" i="1"/>
  <c r="J283" i="1"/>
  <c r="J284" i="1"/>
  <c r="J89" i="1"/>
  <c r="J207" i="1"/>
  <c r="J104" i="1"/>
  <c r="J115" i="1"/>
  <c r="J285" i="1"/>
  <c r="J234" i="1"/>
  <c r="J179" i="1"/>
  <c r="J105" i="1"/>
  <c r="J210" i="1"/>
  <c r="J135" i="1"/>
  <c r="J213" i="1"/>
  <c r="J165" i="1"/>
  <c r="J42" i="1"/>
  <c r="J196" i="1"/>
  <c r="J154" i="1"/>
  <c r="J286" i="1"/>
  <c r="J178" i="1"/>
  <c r="J36" i="1"/>
  <c r="J8" i="1"/>
  <c r="J71" i="1"/>
  <c r="J227" i="1"/>
  <c r="J95" i="1"/>
  <c r="J168" i="1"/>
  <c r="J142" i="1"/>
  <c r="J287" i="1"/>
  <c r="I112" i="1"/>
  <c r="I113" i="1"/>
  <c r="I114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11" i="1"/>
  <c r="I154" i="1"/>
  <c r="I196" i="1"/>
  <c r="I288" i="1"/>
  <c r="I289" i="1"/>
  <c r="I290" i="1"/>
  <c r="I291" i="1"/>
  <c r="I292" i="1"/>
  <c r="I157" i="1"/>
  <c r="I82" i="1"/>
  <c r="I84" i="1"/>
  <c r="I149" i="1"/>
  <c r="I21" i="1"/>
  <c r="I67" i="1"/>
  <c r="I13" i="1"/>
  <c r="I271" i="1"/>
  <c r="I185" i="1"/>
  <c r="I158" i="1"/>
  <c r="I44" i="1"/>
  <c r="I215" i="1"/>
  <c r="I270" i="1"/>
  <c r="I186" i="1"/>
  <c r="I187" i="1"/>
  <c r="I232" i="1"/>
  <c r="I233" i="1"/>
  <c r="I70" i="1"/>
  <c r="I205" i="1"/>
  <c r="I237" i="1"/>
  <c r="I238" i="1"/>
  <c r="I206" i="1"/>
  <c r="I239" i="1"/>
  <c r="I240" i="1"/>
  <c r="I85" i="1"/>
  <c r="I86" i="1"/>
  <c r="I169" i="1"/>
  <c r="I181" i="1"/>
  <c r="I41" i="1"/>
  <c r="I33" i="1"/>
  <c r="I235" i="1"/>
  <c r="I219" i="1"/>
  <c r="I155" i="1"/>
  <c r="I171" i="1"/>
  <c r="I236" i="1"/>
  <c r="I220" i="1"/>
  <c r="I49" i="1"/>
  <c r="I80" i="1"/>
  <c r="I50" i="1"/>
  <c r="I81" i="1"/>
  <c r="I156" i="1"/>
  <c r="I172" i="1"/>
  <c r="I273" i="1"/>
  <c r="I137" i="1"/>
  <c r="I52" i="1"/>
  <c r="I12" i="1"/>
  <c r="I46" i="1"/>
  <c r="I250" i="1"/>
  <c r="I9" i="1"/>
  <c r="I10" i="1"/>
  <c r="I251" i="1"/>
  <c r="I183" i="1"/>
  <c r="I117" i="1"/>
  <c r="I51" i="1"/>
  <c r="I60" i="1"/>
  <c r="I25" i="1"/>
  <c r="I15" i="1"/>
  <c r="I35" i="1"/>
  <c r="I274" i="1"/>
  <c r="I228" i="1"/>
  <c r="I231" i="1"/>
  <c r="I1" i="1"/>
  <c r="I275" i="1"/>
  <c r="I276" i="1"/>
  <c r="I214" i="1"/>
  <c r="I212" i="1"/>
  <c r="I29" i="1"/>
  <c r="I34" i="1"/>
  <c r="I218" i="1"/>
  <c r="I209" i="1"/>
  <c r="I166" i="1"/>
  <c r="I164" i="1"/>
  <c r="I184" i="1"/>
  <c r="I195" i="1"/>
  <c r="I180" i="1"/>
  <c r="I176" i="1"/>
  <c r="I277" i="1"/>
  <c r="I88" i="1"/>
  <c r="I92" i="1"/>
  <c r="I197" i="1"/>
  <c r="I202" i="1"/>
  <c r="I198" i="1"/>
  <c r="I203" i="1"/>
  <c r="I247" i="1"/>
  <c r="I30" i="1"/>
  <c r="I241" i="1"/>
  <c r="I242" i="1"/>
  <c r="I132" i="1"/>
  <c r="I133" i="1"/>
  <c r="I150" i="1"/>
  <c r="I151" i="1"/>
  <c r="I254" i="1"/>
  <c r="I255" i="1"/>
  <c r="I245" i="1"/>
  <c r="I246" i="1"/>
  <c r="I174" i="1"/>
  <c r="I175" i="1"/>
  <c r="I23" i="1"/>
  <c r="I24" i="1"/>
  <c r="I243" i="1"/>
  <c r="I244" i="1"/>
  <c r="I31" i="1"/>
  <c r="I32" i="1"/>
  <c r="I248" i="1"/>
  <c r="I249" i="1"/>
  <c r="I64" i="1"/>
  <c r="I65" i="1"/>
  <c r="I225" i="1"/>
  <c r="I226" i="1"/>
  <c r="I147" i="1"/>
  <c r="I148" i="1"/>
  <c r="I72" i="1"/>
  <c r="I73" i="1"/>
  <c r="I2" i="1"/>
  <c r="I211" i="1"/>
  <c r="I99" i="1"/>
  <c r="I74" i="1"/>
  <c r="I193" i="1"/>
  <c r="I3" i="1"/>
  <c r="I278" i="1"/>
  <c r="I11" i="1"/>
  <c r="I97" i="1"/>
  <c r="I53" i="1"/>
  <c r="I256" i="1"/>
  <c r="I130" i="1"/>
  <c r="I14" i="1"/>
  <c r="I45" i="1"/>
  <c r="I22" i="1"/>
  <c r="I223" i="1"/>
  <c r="I69" i="1"/>
  <c r="I102" i="1"/>
  <c r="I230" i="1"/>
  <c r="I61" i="1"/>
  <c r="I55" i="1"/>
  <c r="I107" i="1"/>
  <c r="I39" i="1"/>
  <c r="I75" i="1"/>
  <c r="I47" i="1"/>
  <c r="I136" i="1"/>
  <c r="I98" i="1"/>
  <c r="I57" i="1"/>
  <c r="I83" i="1"/>
  <c r="I208" i="1"/>
  <c r="I200" i="1"/>
  <c r="I38" i="1"/>
  <c r="I170" i="1"/>
  <c r="I192" i="1"/>
  <c r="I116" i="1"/>
  <c r="I27" i="1"/>
  <c r="I221" i="1"/>
  <c r="I191" i="1"/>
  <c r="I63" i="1"/>
  <c r="I108" i="1"/>
  <c r="I106" i="1"/>
  <c r="I217" i="1"/>
  <c r="I43" i="1"/>
  <c r="I76" i="1"/>
  <c r="I40" i="1"/>
  <c r="I94" i="1"/>
  <c r="I100" i="1"/>
  <c r="I201" i="1"/>
  <c r="I48" i="1"/>
  <c r="I162" i="1"/>
  <c r="I144" i="1"/>
  <c r="I54" i="1"/>
  <c r="I101" i="1"/>
  <c r="I37" i="1"/>
  <c r="I68" i="1"/>
  <c r="I131" i="1"/>
  <c r="I199" i="1"/>
  <c r="I173" i="1"/>
  <c r="I93" i="1"/>
  <c r="I91" i="1"/>
  <c r="I87" i="1"/>
  <c r="I26" i="1"/>
  <c r="I77" i="1"/>
  <c r="I153" i="1"/>
  <c r="I138" i="1"/>
  <c r="I140" i="1"/>
  <c r="I109" i="1"/>
  <c r="I190" i="1"/>
  <c r="I78" i="1"/>
  <c r="I103" i="1"/>
  <c r="I141" i="1"/>
  <c r="I167" i="1"/>
  <c r="I204" i="1"/>
  <c r="I216" i="1"/>
  <c r="I188" i="1"/>
  <c r="I56" i="1"/>
  <c r="I79" i="1"/>
  <c r="I28" i="1"/>
  <c r="I110" i="1"/>
  <c r="I139" i="1"/>
  <c r="I143" i="1"/>
  <c r="I163" i="1"/>
  <c r="I177" i="1"/>
  <c r="I152" i="1"/>
  <c r="I182" i="1"/>
  <c r="I194" i="1"/>
  <c r="I189" i="1"/>
  <c r="I62" i="1"/>
  <c r="I229" i="1"/>
  <c r="I224" i="1"/>
  <c r="I222" i="1"/>
  <c r="I159" i="1"/>
  <c r="I134" i="1"/>
  <c r="I90" i="1"/>
  <c r="I279" i="1"/>
  <c r="I280" i="1"/>
  <c r="I4" i="1"/>
  <c r="I281" i="1"/>
  <c r="I58" i="1"/>
  <c r="I59" i="1"/>
  <c r="I160" i="1"/>
  <c r="I161" i="1"/>
  <c r="I252" i="1"/>
  <c r="I253" i="1"/>
  <c r="I145" i="1"/>
  <c r="I146" i="1"/>
  <c r="I5" i="1"/>
  <c r="I6" i="1"/>
  <c r="I282" i="1"/>
  <c r="I18" i="1"/>
  <c r="I19" i="1"/>
  <c r="I96" i="1"/>
  <c r="I20" i="1"/>
  <c r="I16" i="1"/>
  <c r="I17" i="1"/>
  <c r="I7" i="1"/>
  <c r="I283" i="1"/>
  <c r="I66" i="1"/>
  <c r="I269" i="1"/>
  <c r="I284" i="1"/>
  <c r="I89" i="1"/>
  <c r="I207" i="1"/>
  <c r="I104" i="1"/>
  <c r="I115" i="1"/>
  <c r="I285" i="1"/>
  <c r="I234" i="1"/>
  <c r="I179" i="1"/>
  <c r="I105" i="1"/>
  <c r="I210" i="1"/>
  <c r="I135" i="1"/>
  <c r="I213" i="1"/>
  <c r="I165" i="1"/>
  <c r="I42" i="1"/>
  <c r="I286" i="1"/>
  <c r="I178" i="1"/>
  <c r="I36" i="1"/>
  <c r="I8" i="1"/>
  <c r="I71" i="1"/>
  <c r="I227" i="1"/>
  <c r="I95" i="1"/>
  <c r="I168" i="1"/>
  <c r="I142" i="1"/>
  <c r="I287" i="1"/>
</calcChain>
</file>

<file path=xl/sharedStrings.xml><?xml version="1.0" encoding="utf-8"?>
<sst xmlns="http://schemas.openxmlformats.org/spreadsheetml/2006/main" count="1826" uniqueCount="388">
  <si>
    <t>$海洋保護區或其子區的名稱</t>
  </si>
  <si>
    <t>$所屬的海洋保護區</t>
  </si>
  <si>
    <t>$地理圖資的類型</t>
  </si>
  <si>
    <t>$原始的座標點位</t>
  </si>
  <si>
    <t>蘇澳漁業資源保育區</t>
  </si>
  <si>
    <t>NA</t>
  </si>
  <si>
    <t>漁業法</t>
  </si>
  <si>
    <t>漁業署</t>
  </si>
  <si>
    <t>宜蘭縣政府</t>
  </si>
  <si>
    <t>LINE</t>
  </si>
  <si>
    <t>24°36.635'N;121°51.845'E</t>
  </si>
  <si>
    <t>24°36.320'N;121°52.764'E</t>
  </si>
  <si>
    <t>頭城漁業資源保育區</t>
  </si>
  <si>
    <t>24°59.025'N;121°57.957'E</t>
  </si>
  <si>
    <t>24°53.055'N;121°50.834'E</t>
  </si>
  <si>
    <t>基隆市水產動植物保育區</t>
  </si>
  <si>
    <t>基隆市政府</t>
  </si>
  <si>
    <t>25°10.64'N;121°42.05'E</t>
  </si>
  <si>
    <t>25°08.24'N;121°47.81'E</t>
  </si>
  <si>
    <t>基隆市望海巷潮境海灣資源保育區</t>
  </si>
  <si>
    <t>POLYGON</t>
  </si>
  <si>
    <t>25°08'28.28''N；121°48'14.02''E</t>
  </si>
  <si>
    <t>25°08'48.39''N；121°48'30.72''E</t>
  </si>
  <si>
    <t>25°08'47.37''N；121°48'20.62''E</t>
  </si>
  <si>
    <t>25°08'29.60''N；121°48'6.89''E</t>
  </si>
  <si>
    <t>貢寮水產動植物繁殖保育區</t>
  </si>
  <si>
    <t>新北市政府</t>
  </si>
  <si>
    <t>25°1'16.33''N 121°59'22.19''E</t>
  </si>
  <si>
    <t>25°1'25.62''N 121°59'26.59''E</t>
  </si>
  <si>
    <t>25°1'17.65''N 122°0'0.67''E</t>
  </si>
  <si>
    <t>25°1'9.55''N 121°59'51.15''E</t>
  </si>
  <si>
    <t>萬里水產動植物繁殖保育區</t>
  </si>
  <si>
    <t>25°12'20.41''N 121°40'40.87''E</t>
  </si>
  <si>
    <t>25°13'28.28''N 121°42'15.79''E</t>
  </si>
  <si>
    <t>25°12'54.76''N 121°42'40.15''E</t>
  </si>
  <si>
    <t>25°12'12.53''N 121°41'39.27''E</t>
  </si>
  <si>
    <t>瑞芳保育區</t>
  </si>
  <si>
    <t>25°8'3.776''N 121°48'51.502''E</t>
  </si>
  <si>
    <t>25°8'22.678''N 121°48'51.502''E</t>
  </si>
  <si>
    <t>25°8'22.678''N 121°49'52.744''E</t>
  </si>
  <si>
    <t>25°7'51.35''N 121°49'52.744''E</t>
  </si>
  <si>
    <t>25°7'51.35''N 121°48'35.137''E</t>
  </si>
  <si>
    <t>25°7'55.172''N 121°49'26.307''E</t>
  </si>
  <si>
    <t>灣瓦海瓜子繁殖保育區</t>
  </si>
  <si>
    <t>苗栗縣政府</t>
  </si>
  <si>
    <t>24°36'16"N;120°43'23"E</t>
  </si>
  <si>
    <t>24°36'08"N;120°43'18"E</t>
  </si>
  <si>
    <t>24°36'08"N;120°43'14"E</t>
  </si>
  <si>
    <t>24°36'16"N;120°43'20"E</t>
  </si>
  <si>
    <t>伸港螻蛄蝦繁殖保育區</t>
  </si>
  <si>
    <t>彰化縣政府</t>
  </si>
  <si>
    <t>24°10'08"N;120°27'43"E</t>
  </si>
  <si>
    <t>24°10'08"N;120°27'22"E</t>
  </si>
  <si>
    <t>24°09'47"N;120°27'08"E</t>
  </si>
  <si>
    <t>24°09'47"N;120°27'29"E</t>
  </si>
  <si>
    <t>伸港(二)螻蛄蝦繁殖保育區</t>
  </si>
  <si>
    <t>24°10'24.15"N 120°27'17.14"E</t>
  </si>
  <si>
    <t>24°10'22.11"N 120°27'23.88"E</t>
  </si>
  <si>
    <t>24°10'55.85"N 120°27'32.05"E</t>
  </si>
  <si>
    <t>24°10'58.27"N 120°27'23.55"E</t>
  </si>
  <si>
    <t>王功螻蛄蝦繁殖保育區</t>
  </si>
  <si>
    <t>23°58'08.31"N 120°19'05.14"E</t>
  </si>
  <si>
    <t>23°58'11.30"N 120°19'19.73"E</t>
  </si>
  <si>
    <t>23°57'28.82"N 120°18'34.78"E</t>
  </si>
  <si>
    <t>23°57'23.93"N 120°18'40.04"E</t>
  </si>
  <si>
    <t>王功螻蛄蝦繁殖保育區核心區</t>
  </si>
  <si>
    <t>23°57'53.12"N 120°18'53.36"E</t>
  </si>
  <si>
    <t>23°57'48.52"N 120°19'00.65"E</t>
  </si>
  <si>
    <t>王功螻蛄蝦繁殖保育區養護區</t>
  </si>
  <si>
    <t>琉球漁業資源保育區</t>
  </si>
  <si>
    <t>屏東縣政府</t>
  </si>
  <si>
    <t>琉球漁業資源保育區西北區</t>
  </si>
  <si>
    <t>22°21.323'N,120°22.862'E</t>
  </si>
  <si>
    <t>22°20.520'N`, 120°21.772'E</t>
  </si>
  <si>
    <t>琉球漁業資源保育區箱網養殖區</t>
  </si>
  <si>
    <t>22°21.713’N120°22.661’ E</t>
  </si>
  <si>
    <t>22°21.533’N120°22.152’ E</t>
  </si>
  <si>
    <t>22°21.010’ N120°21.425’ E</t>
  </si>
  <si>
    <t>22°20.990’ N120°21.577’ E</t>
  </si>
  <si>
    <t>22°20.990’ N120°21.660’ E</t>
  </si>
  <si>
    <t>22°21.006’ N120°21.817’ E</t>
  </si>
  <si>
    <t>22°21.201’ N120°22.130’ E</t>
  </si>
  <si>
    <t>22°21.396’ N120°22.663’ E</t>
  </si>
  <si>
    <t>琉球漁業資源保育區杉福潮間帶保育示範區</t>
  </si>
  <si>
    <t>22°20.522’ N120°21.781’ E</t>
  </si>
  <si>
    <t>22°20.501’ N120°21.731’ E</t>
  </si>
  <si>
    <t>22°20.585’ N120°21.693’ E</t>
  </si>
  <si>
    <t>22°20.693’ N120°21.674’ E</t>
  </si>
  <si>
    <t>22°20.579’ N120°21.752’ E</t>
  </si>
  <si>
    <t>琉球漁業資源保育區環島分區</t>
  </si>
  <si>
    <t>車城漁業資源保育區</t>
  </si>
  <si>
    <t>22°6'41.89''N;120°42'47.16''E</t>
  </si>
  <si>
    <t>22°5'31.53''N;120°42'54.46''E</t>
  </si>
  <si>
    <t>國立海洋生物博物館資源培育區</t>
  </si>
  <si>
    <t>綠島漁業資源保育區</t>
  </si>
  <si>
    <t>臺東縣政府</t>
  </si>
  <si>
    <t>綠島漁業資源保育區柴口分區</t>
  </si>
  <si>
    <t>N22 度 40 分 30.3 秒 E121 度 28 分 44.0 秒</t>
  </si>
  <si>
    <t>N22 度 40 分 37.1 秒 E121 度 28 分 45.7 秒</t>
  </si>
  <si>
    <t>N22 度 40 分 38.2 秒 E121 度 29 分 1.0 秒</t>
  </si>
  <si>
    <t>N22 度 40 分 44.0 秒 E121 度 28 分 56.1 秒</t>
  </si>
  <si>
    <t>綠島漁業資源保育區石朗分區</t>
  </si>
  <si>
    <t>N22 度 39 分 33.2 秒 E121 度 28 分 27.4 秒</t>
  </si>
  <si>
    <t>N22 度 39 分 33.1 秒 E121 度 28 分 24.2 秒</t>
  </si>
  <si>
    <t>N22 度 39 分 28.4 秒 E 21 度 28 分 24.2 秒</t>
  </si>
  <si>
    <t>N22 度 39 分 26.8 秒 E121 度 28 分 18.2 秒</t>
  </si>
  <si>
    <t>N22 度 39 分 23.8 秒 E121 度 28 分 18.2 秒</t>
  </si>
  <si>
    <t>N22 度 39 分 22.2 秒 E121 度 28 分 22.3 秒</t>
  </si>
  <si>
    <t>N22 度 39 分 8.2 秒 E121 度 28 分 22.3 秒</t>
  </si>
  <si>
    <t>N22 度 39 分 7.9 秒 E121 度 28 分 28.1 秒</t>
  </si>
  <si>
    <t>綠島漁業資源保育區龜灣分區</t>
  </si>
  <si>
    <t>N22 度 38 分 33.5 秒 E121 度 29 分 17.8 秒</t>
  </si>
  <si>
    <t>N22 度 38 分 18.9 秒 E121 度 29 分 6.2 秒</t>
  </si>
  <si>
    <t>N22 度 38 分 21.5 秒 E121 度 29 分 34.8 秒</t>
  </si>
  <si>
    <t>N22 度 38 分 13.7 秒 E121 度 29 分 16.2 秒</t>
  </si>
  <si>
    <t>綠島漁業資源保育區環島分區</t>
  </si>
  <si>
    <t>小馬漁業資源保育區</t>
  </si>
  <si>
    <t>23°01'12.6"N;121°20'10.3"E</t>
  </si>
  <si>
    <t>23°01'14.1"N;121°20'17.1"E</t>
  </si>
  <si>
    <t>22°59'58.6"N;121°19'16.3"E</t>
  </si>
  <si>
    <t>22°59'58"N;121°19'23.4"E</t>
  </si>
  <si>
    <t>小港漁業資源保育區</t>
  </si>
  <si>
    <t>23°10'11.9"N;121°24'16.2"E</t>
  </si>
  <si>
    <t>23°10'15.2"N;121°24'22.3"E</t>
  </si>
  <si>
    <t>23°10.250' N;121°24.237' E</t>
  </si>
  <si>
    <t>23°09'27.4''N;121°24'24"E</t>
  </si>
  <si>
    <t>宜灣漁業資源保育區</t>
  </si>
  <si>
    <t>23°12'20.7"N;121°23'47.4"E</t>
  </si>
  <si>
    <t>23°12'19.2"N;121°23'54.1"E</t>
  </si>
  <si>
    <t>23°11'22.9"N;121°23'51.2"E</t>
  </si>
  <si>
    <t>23°11'23.9''N;121°23'58.1"E</t>
  </si>
  <si>
    <t>富山漁業資源保育區</t>
  </si>
  <si>
    <t>富山漁業資源保育區永續使用區</t>
  </si>
  <si>
    <t>22°50'46.6" N;121°11'20.9 "E</t>
  </si>
  <si>
    <t>22°50'45.6" N;121°11'38.5 "E</t>
  </si>
  <si>
    <t>22°50'18.9" N;121°11'18.5 "E</t>
  </si>
  <si>
    <t>22°50'17.1" N;121°11'36 "E</t>
  </si>
  <si>
    <t>富山漁業資源保育區核心區</t>
  </si>
  <si>
    <t>22°50'02.8" N;121°11'08.4 "E</t>
  </si>
  <si>
    <t>22°49'58.4" N;121°11'25.5 "E</t>
  </si>
  <si>
    <t>壽豐鄉鹽寮保育區</t>
  </si>
  <si>
    <t>花蓮縣政府</t>
  </si>
  <si>
    <t>23°53'07.5"N;121°36'12.5"E</t>
  </si>
  <si>
    <t>23°53'07.5"N;121°36'19.6"E</t>
  </si>
  <si>
    <t>23°51'36.9"N;121°35'51.8"E</t>
  </si>
  <si>
    <t>23°51'36.9"N;121°35'58.9"E</t>
  </si>
  <si>
    <t>壽豐鄉水璉保育區</t>
  </si>
  <si>
    <t>23°43'29.4"N;121°33'23.6"E</t>
  </si>
  <si>
    <t>23°43'29.4"N;121°33'30.7"E</t>
  </si>
  <si>
    <t>23°43'0.6"N;121°32'57.9"E</t>
  </si>
  <si>
    <t>23°43'0.6"N;121°33'4.9"E</t>
  </si>
  <si>
    <t>豐濱鄉高山保育區</t>
  </si>
  <si>
    <t>23°41'03.5"N;121°32'52.7"E</t>
  </si>
  <si>
    <t>23°41'03.5"N;121°32'59.8"E</t>
  </si>
  <si>
    <t>23°40'23.9"N;121°32'47.3"E</t>
  </si>
  <si>
    <t>23°40'23.9"N;121°32'54.3"E</t>
  </si>
  <si>
    <t>豐濱鄉小湖保育區</t>
  </si>
  <si>
    <t>23°38'59.6"N;121°32'10.8"E</t>
  </si>
  <si>
    <t>23°38'59.6"N;121°32'17.8"E</t>
  </si>
  <si>
    <t>23°38'06.8"N;121°31'57.8"E</t>
  </si>
  <si>
    <t>23°38'06.8"N;121°32'04.9"E</t>
  </si>
  <si>
    <t>豐濱鄉豐濱保育區</t>
  </si>
  <si>
    <t>23°32'58.4"N;121°30'37.0"E</t>
  </si>
  <si>
    <t>23°32'58.4"N;121°30'44.1"E</t>
  </si>
  <si>
    <t>23°29'02.3"N;121°30'44.3"E</t>
  </si>
  <si>
    <t>23°29'02.3"N;121°30'51.4"E</t>
  </si>
  <si>
    <t>豐濱鄉石梯坪保育區</t>
  </si>
  <si>
    <t>23°28'50.0"N;121°30'33.8"E</t>
  </si>
  <si>
    <t>23°28'50.0"N;121°30'40.9"E</t>
  </si>
  <si>
    <t>23°28'10.7"N;121°30'16.0"E</t>
  </si>
  <si>
    <t>23°28'10.7"N;121°30'23.1"E</t>
  </si>
  <si>
    <t>小門漁業資源保育區</t>
  </si>
  <si>
    <t>澎湖縣政府</t>
  </si>
  <si>
    <t>23°39.3' N;119°30.4'E</t>
  </si>
  <si>
    <t>23°39.3' N;119°30.6'E</t>
  </si>
  <si>
    <t>23°39.4'N;119°30.4'E</t>
  </si>
  <si>
    <t>23°39.4'N;119°30.6'E</t>
  </si>
  <si>
    <t>七美漁業資源保育區</t>
  </si>
  <si>
    <t>金門縣古寧頭西北海域鱟保育區</t>
  </si>
  <si>
    <t>金門縣政府</t>
  </si>
  <si>
    <t>24°28'14.9"N;118°17'19.5"E</t>
  </si>
  <si>
    <t>24°28'44.4"N;118°19'38.8"E</t>
  </si>
  <si>
    <t>24°29'49.4"N;118°19'38.8"E</t>
  </si>
  <si>
    <t>24°29'19.9"N;118°17'19.5"E</t>
  </si>
  <si>
    <t>相關漁具漁法及特定漁業禁漁區</t>
  </si>
  <si>
    <t>漁業署及各縣市政府</t>
  </si>
  <si>
    <t>墾丁國家公園</t>
  </si>
  <si>
    <t>國家公園法</t>
  </si>
  <si>
    <t>墾丁國家公園管理處</t>
  </si>
  <si>
    <t>墾丁國家公園海域生態保護區一</t>
  </si>
  <si>
    <t>22°0'28.15"N;120°41'19.63"E</t>
  </si>
  <si>
    <t>21°59'44.49"N;120°41'45.14"E</t>
  </si>
  <si>
    <t>21°59'52.67"N;120°41'58.91"E</t>
  </si>
  <si>
    <t>22°0'30.32"N;120°41'35.33"E</t>
  </si>
  <si>
    <t>墾丁國家公園海域生態保護區二</t>
  </si>
  <si>
    <t>21°55'37.71"N;120°43'1.22"E</t>
  </si>
  <si>
    <t>21°55'7.33"N;120°43'19.28"E</t>
  </si>
  <si>
    <t>21°54'54.11"N;120°43'41.79"E</t>
  </si>
  <si>
    <t>21°55'6.15"N;120°44'29.21"E</t>
  </si>
  <si>
    <t>21°55'10.80"N;120°44'23.17"E</t>
  </si>
  <si>
    <t>21°55'5.24"N;120°43'42.35"E</t>
  </si>
  <si>
    <t>21°55'43.49"N;120°43'8.14"E</t>
  </si>
  <si>
    <t>墾丁國家公園海域生態保護區三</t>
  </si>
  <si>
    <t>21°56'1.71"N ;120°49'21.04"E</t>
  </si>
  <si>
    <t>21°55'50.39"N;120°49'15.92"E</t>
  </si>
  <si>
    <t>21°54'52.09"N;120°50'5.03"E</t>
  </si>
  <si>
    <t>21°54'41.78"N;120°50'49.40"E</t>
  </si>
  <si>
    <t>墾丁國家公園海域生態保護區四</t>
  </si>
  <si>
    <t>21°53'57.03"N;120°51'0.43"E</t>
  </si>
  <si>
    <t>21°53'49.15"N;120°50'55.07"E</t>
  </si>
  <si>
    <t>21°53'53.84"N;120°52'6.59"E</t>
  </si>
  <si>
    <t>21°54'33.26"N;120°51'48.58"E</t>
  </si>
  <si>
    <t>21°55'44.47"N;120°51'26.24"E</t>
  </si>
  <si>
    <t>21°56'51.09"N;120°50'41.96"E</t>
  </si>
  <si>
    <t>21°56'47.58"N;120°50'33.65"E</t>
  </si>
  <si>
    <t>墾丁國家公園海域特別景觀區一</t>
  </si>
  <si>
    <t>21°58'15.20"N;120°42'54.85"E</t>
  </si>
  <si>
    <t>21°58'18.19"N;120°42'45.89"E</t>
  </si>
  <si>
    <t>21°57'57.50"N;120°42'37.12"E</t>
  </si>
  <si>
    <t>21°56'24.15"N;120°42'27.28"E</t>
  </si>
  <si>
    <t>21°56'2.21"N;120°42'31.31"E</t>
  </si>
  <si>
    <t>21°56'4.38"N;120°42'40.22"E</t>
  </si>
  <si>
    <t>墾丁國家公園海域特別景觀區二</t>
  </si>
  <si>
    <t>21°55'58.85"N;120°45'22.95"E</t>
  </si>
  <si>
    <t>21°56'11.02"N;120°45'12.25"E</t>
  </si>
  <si>
    <t>21°56'2.25"N;120°44'58.62"E</t>
  </si>
  <si>
    <t>21°55'50.10"N;120°45'9.13"E</t>
  </si>
  <si>
    <t>墾丁國家公園海域特別景觀區三</t>
  </si>
  <si>
    <t>21°54'41.66"N;120°50'49.34"E</t>
  </si>
  <si>
    <t>21°54'42.10"N;120°50'38.69"E</t>
  </si>
  <si>
    <t>21°54'11.92"N;120°50'38.28"E</t>
  </si>
  <si>
    <t>21°53'54.90"N;120°50'45.67"E</t>
  </si>
  <si>
    <t>21°53'49.06"N;120°50'55.07"E</t>
  </si>
  <si>
    <t>21°53'56.97"N;120°51'0.40"E</t>
  </si>
  <si>
    <t>墾丁國家公園海域遊憩區海底公園一</t>
  </si>
  <si>
    <t>22° 1'45.01"N;120°41'10.15"E</t>
  </si>
  <si>
    <t>22° 1'44.38"N;120°40'58.87"E</t>
  </si>
  <si>
    <t>22° 1'17.20"N;120°40'59.23"E</t>
  </si>
  <si>
    <t>22° 0'53.47"N;120°41'4.92"E</t>
  </si>
  <si>
    <t>22° 0'27.93"N;120°41'19.60"E</t>
  </si>
  <si>
    <t>22° 0'30.33"N;120°41'35.21"E</t>
  </si>
  <si>
    <t>墾丁國家公園海域遊憩區海底公園二</t>
  </si>
  <si>
    <t>21°59'52.60"N;120°41'58.68"E</t>
  </si>
  <si>
    <t>21°59'44.37"N;120°41'45.09"E</t>
  </si>
  <si>
    <t>21°58'57.62"N;120°42'25.19"E</t>
  </si>
  <si>
    <t>21°59'5.42"N;120°42'40.78"E</t>
  </si>
  <si>
    <t>墾丁國家公園海域遊憩區海底公園三</t>
  </si>
  <si>
    <t>21°56'37.26"N;120°44'46.84"E</t>
  </si>
  <si>
    <t>21°56'18.83"N;120°45'0.89"E</t>
  </si>
  <si>
    <t>21°56'23.92"N;120°45'7.87"E</t>
  </si>
  <si>
    <t>21°56'45.58"N;120°45'7.91"E</t>
  </si>
  <si>
    <t>21°56'45.76"N;120°44'52.88"E</t>
  </si>
  <si>
    <t>21°56'46.96"N;120°44'49.23"E</t>
  </si>
  <si>
    <t>墾丁國家公園海域遊憩區海底公園四</t>
  </si>
  <si>
    <t>21°56'58.86"N;120°46'39.16"E</t>
  </si>
  <si>
    <t>21°56'48.96"N;120°46'33.98"E</t>
  </si>
  <si>
    <t>21°56'29.34"N;120°46'57.32"E</t>
  </si>
  <si>
    <t>21°56'32.66"N;120°47'6.08"E</t>
  </si>
  <si>
    <t>21°56'32.30"N;120°47'20.68"E</t>
  </si>
  <si>
    <t>21°56'41.46"N;120°47'18.93"E</t>
  </si>
  <si>
    <t>墾丁國家公園海域遊憩區海上育樂區一</t>
  </si>
  <si>
    <t>21°56'2.49"N;120°42'46.29"E</t>
  </si>
  <si>
    <t>21°55'48.87"N;120°42'51.95"E</t>
  </si>
  <si>
    <t>21°55'43.35"N;120°43'8.00"E</t>
  </si>
  <si>
    <t>墾丁國家公園海域遊憩區海上育樂區二</t>
  </si>
  <si>
    <t>21°57'32.30"N;120°45'45.08"E</t>
  </si>
  <si>
    <t>21°57'25.23"N;120°45'46.15"E</t>
  </si>
  <si>
    <t>21°57'16.20"N;120°45'51.39"E</t>
  </si>
  <si>
    <t>21°57'12.32"N;120°45'59.87"E</t>
  </si>
  <si>
    <t>21°57'2.60"N;120°46'5.27"E</t>
  </si>
  <si>
    <t>21°56'51.99"N;120°46'24.41"E</t>
  </si>
  <si>
    <t>21°56'48.79"N;120°46'33.93"E</t>
  </si>
  <si>
    <t>21°56'58.82"N;120°46'39.17"E</t>
  </si>
  <si>
    <t>墾丁國家公園海域遊憩區海上育樂區三</t>
  </si>
  <si>
    <t>21°56'41.44"N;120°47'18.94"E</t>
  </si>
  <si>
    <t>21°56'32.38"N;120°47'20.77"E</t>
  </si>
  <si>
    <t>21°56'30.99"N;120°47'33.53"E</t>
  </si>
  <si>
    <t>21°56'27.46"N;120°47'45.29"E</t>
  </si>
  <si>
    <t>21°56'23.50"N;120°47'47.97"E</t>
  </si>
  <si>
    <t>21°56'29.39"N;120°47'53.53"E</t>
  </si>
  <si>
    <t>墾丁國家公園海域遊憩區海上育樂區四</t>
  </si>
  <si>
    <t>21°56'21.22"N;120°48'10.02"E</t>
  </si>
  <si>
    <t>21°56'19.43"N;120°48'21.14"E</t>
  </si>
  <si>
    <t>墾丁國家公園海域遊憩區海上育樂區五</t>
  </si>
  <si>
    <t>21°56'2.60"N;120°49'2.11"E</t>
  </si>
  <si>
    <t>21°55'50.36"N;120°49'15.89"E</t>
  </si>
  <si>
    <t>21°56'1.87"N;120°49'21.06"E</t>
  </si>
  <si>
    <t>墾丁國家公園發電廠海域一般管制區</t>
  </si>
  <si>
    <t>21°55'10.72"N;120°44'23.08"E</t>
  </si>
  <si>
    <t>21°55'10.81"N;120°44'37.19"E</t>
  </si>
  <si>
    <t>21°55'28.20"N;120°44'37.27"E</t>
  </si>
  <si>
    <t>21°55'36.70"N;120°44'47.64"E</t>
  </si>
  <si>
    <t>21°55'46.04"N;120°44'37.24"E</t>
  </si>
  <si>
    <t>墾丁國家公園其他海域一般管制區</t>
  </si>
  <si>
    <t>東沙環礁國家公園</t>
  </si>
  <si>
    <t>海洋國家公園管理處</t>
  </si>
  <si>
    <t>東沙環礁國家公園生態保護區</t>
  </si>
  <si>
    <t>116°45’E, 20°49’N</t>
  </si>
  <si>
    <t>116°57’E, 20°49’N</t>
  </si>
  <si>
    <t>116°57’E, 20°34’N</t>
  </si>
  <si>
    <t>116°45’E, 20°34’N</t>
  </si>
  <si>
    <t>東沙環礁國家公園東沙領海特別景觀區</t>
  </si>
  <si>
    <t>116°40’E, 20°49’N</t>
  </si>
  <si>
    <t>116°40’E, 20°34’N</t>
  </si>
  <si>
    <t>東沙環礁國家公園南北水道及東沙島周邊海域特別景觀區</t>
  </si>
  <si>
    <t>東沙環礁國家公園一般管制區</t>
  </si>
  <si>
    <t>澎湖南方四島國家公園</t>
  </si>
  <si>
    <t>澎湖南方四島國家公園海域生態保護區</t>
  </si>
  <si>
    <t>23°16'51"N;119°30'00"E</t>
  </si>
  <si>
    <t>23°16'51"N;119°30'35"E</t>
  </si>
  <si>
    <t>23°16'28"N;119°30'35"E</t>
  </si>
  <si>
    <t>23°16'28"N;119°30'00"E</t>
  </si>
  <si>
    <t>澎湖南方四島國家公園海域特別景觀區</t>
  </si>
  <si>
    <t>23°18'00"N;119°29'32"E</t>
  </si>
  <si>
    <t>23°18'00"N;119°41'22"E</t>
  </si>
  <si>
    <t>23°13'30"N;119°41'22"E</t>
  </si>
  <si>
    <t>23°13'30"N;119°29'32"E</t>
  </si>
  <si>
    <t>澎湖南方四島國家公園海域遊憩區</t>
  </si>
  <si>
    <t>澎湖南方四島國家公園海域一般管制區</t>
  </si>
  <si>
    <t>臺江國家公園</t>
  </si>
  <si>
    <t>臺江國家公園管理處</t>
  </si>
  <si>
    <t>臺江國家公園海域一般管制區(一)</t>
  </si>
  <si>
    <t>23°180651 N;120°068586 E</t>
  </si>
  <si>
    <t>23°180651 N;119°995844 E</t>
  </si>
  <si>
    <t>23°109443 N;119°999106 E</t>
  </si>
  <si>
    <t>23°033636 N;120°018332 E</t>
  </si>
  <si>
    <t>22°996665 N;120°040991 E</t>
  </si>
  <si>
    <t>22°996665 N;120°138151 E</t>
  </si>
  <si>
    <t>臺江國家公園海域一般管制區(二)</t>
  </si>
  <si>
    <t>東北角暨宜蘭海岸國家風景區</t>
  </si>
  <si>
    <t>都市計畫法</t>
  </si>
  <si>
    <t>東北角暨宜蘭海岸國家風景區管理處</t>
  </si>
  <si>
    <t>東北角暨宜蘭海岸國家風景區海域資源保護區</t>
  </si>
  <si>
    <t>25°7’45.73”N;121°55’26.50”E</t>
  </si>
  <si>
    <t>25°1’9.83”N;121°59’52.10”E</t>
  </si>
  <si>
    <t>東部海岸國家風景區</t>
  </si>
  <si>
    <t>東部海岸國家風景區管理處</t>
  </si>
  <si>
    <t>東部海岸國家風景區綠島海參坪至帆船鼻間海域資源保育區</t>
  </si>
  <si>
    <t>22°38'46.15"N;121°30'0.06"E</t>
  </si>
  <si>
    <t>22°39'15.66"N;121°30'39.12"E</t>
  </si>
  <si>
    <t>22°38'43.27"N;121°30'35.89"E</t>
  </si>
  <si>
    <t>22°38'4.5"N;121°30'31.39"E</t>
  </si>
  <si>
    <t>馬祖燕鷗保護區</t>
  </si>
  <si>
    <t>野生動物保育法</t>
  </si>
  <si>
    <t>連江縣政府</t>
  </si>
  <si>
    <t>澎湖貓嶼野生動物保護區</t>
  </si>
  <si>
    <t>棉花嶼花瓶嶼野生動物保護區</t>
  </si>
  <si>
    <t>澎湖玄武岩自然保留區</t>
  </si>
  <si>
    <t xml:space="preserve">文化資產保存法 </t>
  </si>
  <si>
    <t>旭海觀音鼻自然保留區</t>
  </si>
  <si>
    <t>22°13'31.8"N 120°52'58.3"E</t>
    <phoneticPr fontId="18" type="noConversion"/>
  </si>
  <si>
    <t>26°05'08”N;119°57'44”E</t>
    <phoneticPr fontId="18" type="noConversion"/>
  </si>
  <si>
    <t>馬祖燕鷗保護區劉泉礁島</t>
    <phoneticPr fontId="18" type="noConversion"/>
  </si>
  <si>
    <t>馬祖燕鷗保護區鐵尖島</t>
    <phoneticPr fontId="18" type="noConversion"/>
  </si>
  <si>
    <t>馬祖燕鷗保護區進嶼島</t>
    <phoneticPr fontId="18" type="noConversion"/>
  </si>
  <si>
    <t>馬祖燕鷗保護區三連嶼島</t>
    <phoneticPr fontId="18" type="noConversion"/>
  </si>
  <si>
    <t>馬祖燕鷗保護區蛇山島</t>
    <phoneticPr fontId="18" type="noConversion"/>
  </si>
  <si>
    <t>馬祖燕鷗保護區雙子礁島</t>
    <phoneticPr fontId="18" type="noConversion"/>
  </si>
  <si>
    <t>馬祖燕鷗保護區中島</t>
    <phoneticPr fontId="18" type="noConversion"/>
  </si>
  <si>
    <t>馬祖燕鷗保護區白廟</t>
    <phoneticPr fontId="18" type="noConversion"/>
  </si>
  <si>
    <t>POINT</t>
    <phoneticPr fontId="18" type="noConversion"/>
  </si>
  <si>
    <t>26°16'22”N;119°58'36”E</t>
    <phoneticPr fontId="18" type="noConversion"/>
  </si>
  <si>
    <t>26°11'42”N;119°56'53”E</t>
    <phoneticPr fontId="18" type="noConversion"/>
  </si>
  <si>
    <t>26°14'14”N;120°03'41”E</t>
    <phoneticPr fontId="18" type="noConversion"/>
  </si>
  <si>
    <t>25°58'35”N;119°55'15”E</t>
    <phoneticPr fontId="18" type="noConversion"/>
  </si>
  <si>
    <t>26°21'13”N;120°28'58”E</t>
    <phoneticPr fontId="18" type="noConversion"/>
  </si>
  <si>
    <t>26°15'26”N;119°59'34”E</t>
    <phoneticPr fontId="18" type="noConversion"/>
  </si>
  <si>
    <t>26°16'54”N;119°59'55”E</t>
    <phoneticPr fontId="18" type="noConversion"/>
  </si>
  <si>
    <t>北緯 23°19.13' 東經 119°19.12'</t>
    <phoneticPr fontId="18" type="noConversion"/>
  </si>
  <si>
    <t>北緯 25°29.06' 東經 122°06.20'</t>
    <phoneticPr fontId="18" type="noConversion"/>
  </si>
  <si>
    <t>澎湖玄武岩自然保留區釘鉤嶼</t>
    <phoneticPr fontId="18" type="noConversion"/>
  </si>
  <si>
    <t>澎湖玄武岩自然保留區雞善嶼</t>
    <phoneticPr fontId="18" type="noConversion"/>
  </si>
  <si>
    <t>澎湖玄武岩自然保留區小白沙嶼</t>
    <phoneticPr fontId="18" type="noConversion"/>
  </si>
  <si>
    <t>澎湖玄武岩自然保留區東吉嶼</t>
    <phoneticPr fontId="18" type="noConversion"/>
  </si>
  <si>
    <t>澎湖玄武岩自然保留區西吉嶼</t>
    <phoneticPr fontId="18" type="noConversion"/>
  </si>
  <si>
    <t>澎湖玄武岩自然保留區鐵砧嶼</t>
    <phoneticPr fontId="18" type="noConversion"/>
  </si>
  <si>
    <t>澎湖玄武岩自然保留區頭巾嶼</t>
    <phoneticPr fontId="18" type="noConversion"/>
  </si>
  <si>
    <t>23°35'23"~23°35'37"N 119°40'58"~119°41'19"E</t>
    <phoneticPr fontId="18" type="noConversion"/>
  </si>
  <si>
    <t>23°35’57”~23°36’5”N 119°40’11”~119°40’22”E</t>
    <phoneticPr fontId="18" type="noConversion"/>
  </si>
  <si>
    <t>NA</t>
    <phoneticPr fontId="18" type="noConversion"/>
  </si>
  <si>
    <t>23°15'5"~23°14'13"N 119°39'5"~119°39'52"E</t>
    <phoneticPr fontId="18" type="noConversion"/>
  </si>
  <si>
    <t>23°13'10"~23°13'19"N 119°35'42"~119°36'27"E</t>
    <phoneticPr fontId="18" type="noConversion"/>
  </si>
  <si>
    <t>23°15'45"~23°15'50"N 119°29'15"~119°29'20"E</t>
    <phoneticPr fontId="18" type="noConversion"/>
  </si>
  <si>
    <t>23°17'25"N;119°30'4"E</t>
    <phoneticPr fontId="18" type="noConversion"/>
  </si>
  <si>
    <t>$原始緯度中的度</t>
    <phoneticPr fontId="18" type="noConversion"/>
  </si>
  <si>
    <t>$原始緯度中的分</t>
    <phoneticPr fontId="18" type="noConversion"/>
  </si>
  <si>
    <t>$原始緯度中的秒</t>
    <phoneticPr fontId="18" type="noConversion"/>
  </si>
  <si>
    <t>$序號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</si>
</sst>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"/>
  <sheetViews>
    <sheetView tabSelected="1" topLeftCell="A276" workbookViewId="0">
      <selection activeCell="G282" sqref="G282"/>
    </sheetView>
  </sheetViews>
  <sheetFormatPr defaultRowHeight="14.5" x14ac:dyDescent="0.3"/>
  <cols>
    <col min="2" max="2" width="62.8984375" bestFit="1" customWidth="1"/>
    <col min="8" max="8" width="42.59765625" bestFit="1" customWidth="1"/>
  </cols>
  <sheetData>
    <row r="1" spans="1:11" x14ac:dyDescent="0.3">
      <c r="A1">
        <v>68</v>
      </c>
      <c r="B1" t="s">
        <v>93</v>
      </c>
      <c r="C1" t="s">
        <v>5</v>
      </c>
      <c r="D1" t="s">
        <v>6</v>
      </c>
      <c r="E1" t="s">
        <v>7</v>
      </c>
      <c r="F1" t="s">
        <v>70</v>
      </c>
      <c r="G1" t="s">
        <v>5</v>
      </c>
      <c r="H1" t="s">
        <v>5</v>
      </c>
      <c r="I1" t="str">
        <f>LEFT(H1,2)</f>
        <v>NA</v>
      </c>
      <c r="J1" t="str">
        <f>RIGHT(LEFT(H1,5),2)</f>
        <v>NA</v>
      </c>
      <c r="K1" t="str">
        <f>RIGHT(LEFT(H1,11),5)</f>
        <v>NA</v>
      </c>
    </row>
    <row r="2" spans="1:11" x14ac:dyDescent="0.3">
      <c r="A2">
        <v>136</v>
      </c>
      <c r="B2" t="s">
        <v>177</v>
      </c>
      <c r="C2" t="s">
        <v>5</v>
      </c>
      <c r="D2" t="s">
        <v>6</v>
      </c>
      <c r="E2" t="s">
        <v>7</v>
      </c>
      <c r="F2" t="s">
        <v>172</v>
      </c>
      <c r="G2" t="s">
        <v>5</v>
      </c>
      <c r="H2" t="s">
        <v>5</v>
      </c>
      <c r="I2" t="str">
        <f>LEFT(H2,2)</f>
        <v>NA</v>
      </c>
      <c r="J2" t="str">
        <f>RIGHT(LEFT(H2,5),2)</f>
        <v>NA</v>
      </c>
      <c r="K2" t="str">
        <f>RIGHT(LEFT(H2,11),5)</f>
        <v>NA</v>
      </c>
    </row>
    <row r="3" spans="1:11" x14ac:dyDescent="0.3">
      <c r="A3">
        <v>141</v>
      </c>
      <c r="B3" t="s">
        <v>184</v>
      </c>
      <c r="C3" t="s">
        <v>5</v>
      </c>
      <c r="D3" t="s">
        <v>6</v>
      </c>
      <c r="E3" t="s">
        <v>7</v>
      </c>
      <c r="F3" t="s">
        <v>185</v>
      </c>
      <c r="G3" t="s">
        <v>5</v>
      </c>
      <c r="H3" t="s">
        <v>5</v>
      </c>
      <c r="I3" t="str">
        <f>LEFT(H3,2)</f>
        <v>NA</v>
      </c>
      <c r="J3" t="str">
        <f>RIGHT(LEFT(H3,5),2)</f>
        <v>NA</v>
      </c>
      <c r="K3" t="str">
        <f>RIGHT(LEFT(H3,11),5)</f>
        <v>NA</v>
      </c>
    </row>
    <row r="4" spans="1:11" x14ac:dyDescent="0.3">
      <c r="A4">
        <v>244</v>
      </c>
      <c r="B4" t="s">
        <v>305</v>
      </c>
      <c r="C4" t="s">
        <v>294</v>
      </c>
      <c r="D4" t="s">
        <v>187</v>
      </c>
      <c r="F4" t="s">
        <v>295</v>
      </c>
      <c r="G4" t="s">
        <v>5</v>
      </c>
      <c r="H4" t="s">
        <v>5</v>
      </c>
      <c r="I4" t="str">
        <f>LEFT(H4,2)</f>
        <v>NA</v>
      </c>
      <c r="J4" t="str">
        <f>RIGHT(LEFT(H4,5),2)</f>
        <v>NA</v>
      </c>
      <c r="K4" t="str">
        <f>RIGHT(LEFT(H4,11),5)</f>
        <v>NA</v>
      </c>
    </row>
    <row r="5" spans="1:11" x14ac:dyDescent="0.3">
      <c r="A5">
        <v>254</v>
      </c>
      <c r="B5" t="s">
        <v>317</v>
      </c>
      <c r="C5" t="s">
        <v>306</v>
      </c>
      <c r="D5" t="s">
        <v>187</v>
      </c>
      <c r="F5" t="s">
        <v>295</v>
      </c>
      <c r="G5" t="s">
        <v>5</v>
      </c>
      <c r="H5" t="s">
        <v>5</v>
      </c>
      <c r="I5" t="str">
        <f>LEFT(H5,2)</f>
        <v>NA</v>
      </c>
      <c r="J5" t="str">
        <f>RIGHT(LEFT(H5,5),2)</f>
        <v>NA</v>
      </c>
      <c r="K5" t="str">
        <f>RIGHT(LEFT(H5,11),5)</f>
        <v>NA</v>
      </c>
    </row>
    <row r="6" spans="1:11" x14ac:dyDescent="0.3">
      <c r="A6">
        <v>255</v>
      </c>
      <c r="B6" t="s">
        <v>318</v>
      </c>
      <c r="C6" t="s">
        <v>306</v>
      </c>
      <c r="D6" t="s">
        <v>187</v>
      </c>
      <c r="F6" t="s">
        <v>295</v>
      </c>
      <c r="G6" t="s">
        <v>5</v>
      </c>
      <c r="H6" t="s">
        <v>5</v>
      </c>
      <c r="I6" t="str">
        <f>LEFT(H6,2)</f>
        <v>NA</v>
      </c>
      <c r="J6" t="str">
        <f>RIGHT(LEFT(H6,5),2)</f>
        <v>NA</v>
      </c>
      <c r="K6" t="str">
        <f>RIGHT(LEFT(H6,11),5)</f>
        <v>NA</v>
      </c>
    </row>
    <row r="7" spans="1:11" x14ac:dyDescent="0.3">
      <c r="A7">
        <v>263</v>
      </c>
      <c r="B7" t="s">
        <v>328</v>
      </c>
      <c r="C7" t="s">
        <v>319</v>
      </c>
      <c r="D7" t="s">
        <v>187</v>
      </c>
      <c r="F7" t="s">
        <v>320</v>
      </c>
      <c r="G7" t="s">
        <v>5</v>
      </c>
      <c r="H7" t="s">
        <v>5</v>
      </c>
      <c r="I7" t="str">
        <f>LEFT(H7,2)</f>
        <v>NA</v>
      </c>
      <c r="J7" t="str">
        <f>RIGHT(LEFT(H7,5),2)</f>
        <v>NA</v>
      </c>
      <c r="K7" t="str">
        <f>RIGHT(LEFT(H7,11),5)</f>
        <v>NA</v>
      </c>
    </row>
    <row r="8" spans="1:11" x14ac:dyDescent="0.3">
      <c r="A8">
        <v>286</v>
      </c>
      <c r="B8" t="s">
        <v>372</v>
      </c>
      <c r="C8" t="s">
        <v>347</v>
      </c>
      <c r="D8" t="s">
        <v>348</v>
      </c>
      <c r="F8" t="s">
        <v>172</v>
      </c>
      <c r="G8" t="s">
        <v>379</v>
      </c>
      <c r="H8" t="s">
        <v>379</v>
      </c>
      <c r="I8" t="str">
        <f>LEFT(H8,2)</f>
        <v>NA</v>
      </c>
      <c r="J8" t="str">
        <f>RIGHT(LEFT(H8,5),2)</f>
        <v>NA</v>
      </c>
      <c r="K8" t="str">
        <f>RIGHT(LEFT(H8,11),5)</f>
        <v>NA</v>
      </c>
    </row>
    <row r="9" spans="1:11" x14ac:dyDescent="0.3">
      <c r="A9">
        <v>55</v>
      </c>
      <c r="B9" t="s">
        <v>74</v>
      </c>
      <c r="C9" t="s">
        <v>5</v>
      </c>
      <c r="D9" t="s">
        <v>5</v>
      </c>
      <c r="E9" t="s">
        <v>5</v>
      </c>
      <c r="F9" t="s">
        <v>5</v>
      </c>
      <c r="G9" t="s">
        <v>20</v>
      </c>
      <c r="H9" t="s">
        <v>78</v>
      </c>
      <c r="I9" t="str">
        <f>LEFT(H9,2)</f>
        <v>22</v>
      </c>
      <c r="J9" t="str">
        <f>RIGHT(LEFT(H9,5),2)</f>
        <v>20</v>
      </c>
      <c r="K9">
        <v>0</v>
      </c>
    </row>
    <row r="10" spans="1:11" x14ac:dyDescent="0.3">
      <c r="A10">
        <v>56</v>
      </c>
      <c r="B10" t="s">
        <v>74</v>
      </c>
      <c r="C10" t="s">
        <v>5</v>
      </c>
      <c r="D10" t="s">
        <v>5</v>
      </c>
      <c r="E10" t="s">
        <v>5</v>
      </c>
      <c r="F10" t="s">
        <v>5</v>
      </c>
      <c r="G10" t="s">
        <v>20</v>
      </c>
      <c r="H10" t="s">
        <v>79</v>
      </c>
      <c r="I10" t="str">
        <f>LEFT(H10,2)</f>
        <v>22</v>
      </c>
      <c r="J10" t="str">
        <f>RIGHT(LEFT(H10,5),2)</f>
        <v>20</v>
      </c>
      <c r="K10">
        <v>0</v>
      </c>
    </row>
    <row r="11" spans="1:11" x14ac:dyDescent="0.3">
      <c r="A11">
        <v>143</v>
      </c>
      <c r="B11" t="s">
        <v>189</v>
      </c>
      <c r="C11" t="s">
        <v>186</v>
      </c>
      <c r="D11" t="s">
        <v>187</v>
      </c>
      <c r="F11" t="s">
        <v>188</v>
      </c>
      <c r="G11" t="s">
        <v>20</v>
      </c>
      <c r="H11" t="s">
        <v>190</v>
      </c>
      <c r="I11" t="str">
        <f>LEFT(H11,2)</f>
        <v>22</v>
      </c>
      <c r="J11" t="str">
        <f>RIGHT(LEFT(H11,4),1)</f>
        <v>0</v>
      </c>
      <c r="K11" t="str">
        <f>RIGHT(LEFT(H11,11),5)</f>
        <v>8.15"</v>
      </c>
    </row>
    <row r="12" spans="1:11" x14ac:dyDescent="0.3">
      <c r="A12">
        <v>52</v>
      </c>
      <c r="B12" t="s">
        <v>74</v>
      </c>
      <c r="C12" t="s">
        <v>5</v>
      </c>
      <c r="D12" t="s">
        <v>5</v>
      </c>
      <c r="E12" t="s">
        <v>5</v>
      </c>
      <c r="F12" t="s">
        <v>5</v>
      </c>
      <c r="G12" t="s">
        <v>20</v>
      </c>
      <c r="H12" t="s">
        <v>75</v>
      </c>
      <c r="I12" t="str">
        <f>LEFT(H12,2)</f>
        <v>22</v>
      </c>
      <c r="J12" t="str">
        <f>RIGHT(LEFT(H12,5),2)</f>
        <v>21</v>
      </c>
      <c r="K12" t="str">
        <f>RIGHT(LEFT(H12,11),5)</f>
        <v>713’N</v>
      </c>
    </row>
    <row r="13" spans="1:11" x14ac:dyDescent="0.3">
      <c r="A13">
        <v>13</v>
      </c>
      <c r="B13" t="s">
        <v>25</v>
      </c>
      <c r="C13" t="s">
        <v>5</v>
      </c>
      <c r="D13" t="s">
        <v>6</v>
      </c>
      <c r="E13" t="s">
        <v>7</v>
      </c>
      <c r="F13" t="s">
        <v>26</v>
      </c>
      <c r="G13" t="s">
        <v>20</v>
      </c>
      <c r="H13" t="s">
        <v>29</v>
      </c>
      <c r="I13" t="str">
        <f>LEFT(H13,2)</f>
        <v>25</v>
      </c>
      <c r="J13" t="str">
        <f>RIGHT(LEFT(H13,4),1)</f>
        <v>1</v>
      </c>
      <c r="K13" t="str">
        <f>RIGHT(LEFT(H13,11),5)</f>
        <v>7.65'</v>
      </c>
    </row>
    <row r="14" spans="1:11" x14ac:dyDescent="0.3">
      <c r="A14">
        <v>148</v>
      </c>
      <c r="B14" t="s">
        <v>194</v>
      </c>
      <c r="C14" t="s">
        <v>186</v>
      </c>
      <c r="D14" t="s">
        <v>187</v>
      </c>
      <c r="F14" t="s">
        <v>188</v>
      </c>
      <c r="G14" t="s">
        <v>20</v>
      </c>
      <c r="H14" t="s">
        <v>196</v>
      </c>
      <c r="I14" t="str">
        <f>LEFT(H14,2)</f>
        <v>21</v>
      </c>
      <c r="J14" t="str">
        <f>RIGHT(LEFT(H14,5),2)</f>
        <v>55</v>
      </c>
      <c r="K14" t="str">
        <f>RIGHT(LEFT(H14,11),5)</f>
        <v>7.33"</v>
      </c>
    </row>
    <row r="15" spans="1:11" x14ac:dyDescent="0.3">
      <c r="A15">
        <v>63</v>
      </c>
      <c r="B15" t="s">
        <v>83</v>
      </c>
      <c r="C15" t="s">
        <v>69</v>
      </c>
      <c r="D15" t="s">
        <v>6</v>
      </c>
      <c r="E15" t="s">
        <v>7</v>
      </c>
      <c r="F15" t="s">
        <v>70</v>
      </c>
      <c r="G15" t="s">
        <v>20</v>
      </c>
      <c r="H15" t="s">
        <v>87</v>
      </c>
      <c r="I15" t="str">
        <f>LEFT(H15,2)</f>
        <v>22</v>
      </c>
      <c r="J15" t="str">
        <f>RIGHT(LEFT(H15,5),2)</f>
        <v>20</v>
      </c>
      <c r="K15" t="str">
        <f>RIGHT(LEFT(H15,11),5)</f>
        <v xml:space="preserve">693’ </v>
      </c>
    </row>
    <row r="16" spans="1:11" x14ac:dyDescent="0.3">
      <c r="A16">
        <v>261</v>
      </c>
      <c r="B16" t="s">
        <v>321</v>
      </c>
      <c r="C16" t="s">
        <v>319</v>
      </c>
      <c r="D16" t="s">
        <v>187</v>
      </c>
      <c r="F16" t="s">
        <v>320</v>
      </c>
      <c r="G16" t="s">
        <v>20</v>
      </c>
      <c r="H16" t="s">
        <v>326</v>
      </c>
      <c r="I16" t="str">
        <f>LEFT(H16,2)</f>
        <v>22</v>
      </c>
      <c r="J16" t="str">
        <f>RIGHT(LEFT(H16,5),2)</f>
        <v>99</v>
      </c>
      <c r="K16" t="str">
        <f>RIGHT(LEFT(H16,11),5)</f>
        <v>665 N</v>
      </c>
    </row>
    <row r="17" spans="1:11" x14ac:dyDescent="0.3">
      <c r="A17">
        <v>262</v>
      </c>
      <c r="B17" t="s">
        <v>321</v>
      </c>
      <c r="C17" t="s">
        <v>319</v>
      </c>
      <c r="D17" t="s">
        <v>187</v>
      </c>
      <c r="F17" t="s">
        <v>320</v>
      </c>
      <c r="G17" t="s">
        <v>20</v>
      </c>
      <c r="H17" t="s">
        <v>327</v>
      </c>
      <c r="I17" t="str">
        <f>LEFT(H17,2)</f>
        <v>22</v>
      </c>
      <c r="J17" t="str">
        <f>RIGHT(LEFT(H17,5),2)</f>
        <v>99</v>
      </c>
      <c r="K17" t="str">
        <f>RIGHT(LEFT(H17,11),5)</f>
        <v>665 N</v>
      </c>
    </row>
    <row r="18" spans="1:11" x14ac:dyDescent="0.3">
      <c r="A18">
        <v>257</v>
      </c>
      <c r="B18" t="s">
        <v>321</v>
      </c>
      <c r="C18" t="s">
        <v>319</v>
      </c>
      <c r="D18" t="s">
        <v>187</v>
      </c>
      <c r="F18" t="s">
        <v>320</v>
      </c>
      <c r="G18" t="s">
        <v>20</v>
      </c>
      <c r="H18" t="s">
        <v>322</v>
      </c>
      <c r="I18" t="str">
        <f>LEFT(H18,2)</f>
        <v>23</v>
      </c>
      <c r="J18" t="str">
        <f>RIGHT(LEFT(H18,5),2)</f>
        <v>18</v>
      </c>
      <c r="K18" t="str">
        <f>RIGHT(LEFT(H18,11),5)</f>
        <v>651 N</v>
      </c>
    </row>
    <row r="19" spans="1:11" x14ac:dyDescent="0.3">
      <c r="A19">
        <v>258</v>
      </c>
      <c r="B19" t="s">
        <v>321</v>
      </c>
      <c r="C19" t="s">
        <v>319</v>
      </c>
      <c r="D19" t="s">
        <v>187</v>
      </c>
      <c r="F19" t="s">
        <v>320</v>
      </c>
      <c r="G19" t="s">
        <v>20</v>
      </c>
      <c r="H19" t="s">
        <v>323</v>
      </c>
      <c r="I19" t="str">
        <f>LEFT(H19,2)</f>
        <v>23</v>
      </c>
      <c r="J19" t="str">
        <f>RIGHT(LEFT(H19,5),2)</f>
        <v>18</v>
      </c>
      <c r="K19" t="str">
        <f>RIGHT(LEFT(H19,11),5)</f>
        <v>651 N</v>
      </c>
    </row>
    <row r="20" spans="1:11" x14ac:dyDescent="0.3">
      <c r="A20">
        <v>260</v>
      </c>
      <c r="B20" t="s">
        <v>321</v>
      </c>
      <c r="C20" t="s">
        <v>319</v>
      </c>
      <c r="D20" t="s">
        <v>187</v>
      </c>
      <c r="F20" t="s">
        <v>320</v>
      </c>
      <c r="G20" t="s">
        <v>20</v>
      </c>
      <c r="H20" t="s">
        <v>325</v>
      </c>
      <c r="I20" t="str">
        <f>LEFT(H20,2)</f>
        <v>23</v>
      </c>
      <c r="J20" t="str">
        <f>RIGHT(LEFT(H20,5),2)</f>
        <v>03</v>
      </c>
      <c r="K20" t="str">
        <f>RIGHT(LEFT(H20,11),5)</f>
        <v>636 N</v>
      </c>
    </row>
    <row r="21" spans="1:11" x14ac:dyDescent="0.3">
      <c r="A21">
        <v>11</v>
      </c>
      <c r="B21" t="s">
        <v>25</v>
      </c>
      <c r="C21" t="s">
        <v>5</v>
      </c>
      <c r="D21" t="s">
        <v>6</v>
      </c>
      <c r="E21" t="s">
        <v>7</v>
      </c>
      <c r="F21" t="s">
        <v>26</v>
      </c>
      <c r="G21" t="s">
        <v>20</v>
      </c>
      <c r="H21" t="s">
        <v>27</v>
      </c>
      <c r="I21" t="str">
        <f>LEFT(H21,2)</f>
        <v>25</v>
      </c>
      <c r="J21" t="str">
        <f>RIGHT(LEFT(H21,4),1)</f>
        <v>1</v>
      </c>
      <c r="K21" t="str">
        <f>RIGHT(LEFT(H21,11),5)</f>
        <v>6.33'</v>
      </c>
    </row>
    <row r="22" spans="1:11" x14ac:dyDescent="0.3">
      <c r="A22">
        <v>150</v>
      </c>
      <c r="B22" t="s">
        <v>194</v>
      </c>
      <c r="C22" t="s">
        <v>186</v>
      </c>
      <c r="D22" t="s">
        <v>187</v>
      </c>
      <c r="F22" t="s">
        <v>188</v>
      </c>
      <c r="G22" t="s">
        <v>20</v>
      </c>
      <c r="H22" t="s">
        <v>198</v>
      </c>
      <c r="I22" t="str">
        <f>LEFT(H22,2)</f>
        <v>21</v>
      </c>
      <c r="J22" t="str">
        <f>RIGHT(LEFT(H22,5),2)</f>
        <v>55</v>
      </c>
      <c r="K22" t="str">
        <f>RIGHT(LEFT(H22,11),5)</f>
        <v>6.15"</v>
      </c>
    </row>
    <row r="23" spans="1:11" x14ac:dyDescent="0.3">
      <c r="A23">
        <v>120</v>
      </c>
      <c r="B23" t="s">
        <v>156</v>
      </c>
      <c r="C23" t="s">
        <v>5</v>
      </c>
      <c r="D23" t="s">
        <v>6</v>
      </c>
      <c r="E23" t="s">
        <v>7</v>
      </c>
      <c r="F23" t="s">
        <v>141</v>
      </c>
      <c r="G23" t="s">
        <v>20</v>
      </c>
      <c r="H23" t="s">
        <v>157</v>
      </c>
      <c r="I23" t="str">
        <f>LEFT(H23,2)</f>
        <v>23</v>
      </c>
      <c r="J23" t="str">
        <f>RIGHT(LEFT(H23,5),2)</f>
        <v>38</v>
      </c>
      <c r="K23" t="str">
        <f>RIGHT(LEFT(H23,11),5)</f>
        <v>59.6"</v>
      </c>
    </row>
    <row r="24" spans="1:11" x14ac:dyDescent="0.3">
      <c r="A24">
        <v>121</v>
      </c>
      <c r="B24" t="s">
        <v>156</v>
      </c>
      <c r="C24" t="s">
        <v>5</v>
      </c>
      <c r="D24" t="s">
        <v>6</v>
      </c>
      <c r="E24" t="s">
        <v>7</v>
      </c>
      <c r="F24" t="s">
        <v>141</v>
      </c>
      <c r="G24" t="s">
        <v>20</v>
      </c>
      <c r="H24" t="s">
        <v>158</v>
      </c>
      <c r="I24" t="str">
        <f>LEFT(H24,2)</f>
        <v>23</v>
      </c>
      <c r="J24" t="str">
        <f>RIGHT(LEFT(H24,5),2)</f>
        <v>38</v>
      </c>
      <c r="K24" t="str">
        <f>RIGHT(LEFT(H24,11),5)</f>
        <v>59.6"</v>
      </c>
    </row>
    <row r="25" spans="1:11" x14ac:dyDescent="0.3">
      <c r="A25">
        <v>62</v>
      </c>
      <c r="B25" t="s">
        <v>83</v>
      </c>
      <c r="C25" t="s">
        <v>69</v>
      </c>
      <c r="D25" t="s">
        <v>6</v>
      </c>
      <c r="E25" t="s">
        <v>7</v>
      </c>
      <c r="F25" t="s">
        <v>70</v>
      </c>
      <c r="G25" t="s">
        <v>20</v>
      </c>
      <c r="H25" t="s">
        <v>86</v>
      </c>
      <c r="I25" t="str">
        <f>LEFT(H25,2)</f>
        <v>22</v>
      </c>
      <c r="J25" t="str">
        <f>RIGHT(LEFT(H25,5),2)</f>
        <v>20</v>
      </c>
      <c r="K25" t="str">
        <f>RIGHT(LEFT(H25,11),5)</f>
        <v xml:space="preserve">585’ </v>
      </c>
    </row>
    <row r="26" spans="1:11" x14ac:dyDescent="0.3">
      <c r="A26">
        <v>197</v>
      </c>
      <c r="B26" t="s">
        <v>253</v>
      </c>
      <c r="C26" t="s">
        <v>186</v>
      </c>
      <c r="D26" t="s">
        <v>187</v>
      </c>
      <c r="F26" t="s">
        <v>188</v>
      </c>
      <c r="G26" t="s">
        <v>20</v>
      </c>
      <c r="H26" t="s">
        <v>254</v>
      </c>
      <c r="I26" t="str">
        <f>LEFT(H26,2)</f>
        <v>21</v>
      </c>
      <c r="J26" t="str">
        <f>RIGHT(LEFT(H26,5),2)</f>
        <v>56</v>
      </c>
      <c r="K26" t="str">
        <f>RIGHT(LEFT(H26,11),5)</f>
        <v>58.86</v>
      </c>
    </row>
    <row r="27" spans="1:11" x14ac:dyDescent="0.3">
      <c r="A27">
        <v>171</v>
      </c>
      <c r="B27" t="s">
        <v>222</v>
      </c>
      <c r="C27" t="s">
        <v>186</v>
      </c>
      <c r="D27" t="s">
        <v>187</v>
      </c>
      <c r="F27" t="s">
        <v>188</v>
      </c>
      <c r="G27" t="s">
        <v>20</v>
      </c>
      <c r="H27" t="s">
        <v>223</v>
      </c>
      <c r="I27" t="str">
        <f>LEFT(H27,2)</f>
        <v>21</v>
      </c>
      <c r="J27" t="str">
        <f>RIGHT(LEFT(H27,5),2)</f>
        <v>55</v>
      </c>
      <c r="K27" t="str">
        <f>RIGHT(LEFT(H27,11),5)</f>
        <v>58.85</v>
      </c>
    </row>
    <row r="28" spans="1:11" x14ac:dyDescent="0.3">
      <c r="A28">
        <v>213</v>
      </c>
      <c r="B28" t="s">
        <v>264</v>
      </c>
      <c r="C28" t="s">
        <v>186</v>
      </c>
      <c r="D28" t="s">
        <v>187</v>
      </c>
      <c r="F28" t="s">
        <v>188</v>
      </c>
      <c r="G28" t="s">
        <v>20</v>
      </c>
      <c r="H28" t="s">
        <v>272</v>
      </c>
      <c r="I28" t="str">
        <f>LEFT(H28,2)</f>
        <v>21</v>
      </c>
      <c r="J28" t="str">
        <f>RIGHT(LEFT(H28,5),2)</f>
        <v>56</v>
      </c>
      <c r="K28" t="str">
        <f>RIGHT(LEFT(H28,11),5)</f>
        <v>58.82</v>
      </c>
    </row>
    <row r="29" spans="1:11" x14ac:dyDescent="0.3">
      <c r="A29">
        <v>89</v>
      </c>
      <c r="B29" t="s">
        <v>116</v>
      </c>
      <c r="C29" t="s">
        <v>5</v>
      </c>
      <c r="D29" t="s">
        <v>6</v>
      </c>
      <c r="E29" t="s">
        <v>7</v>
      </c>
      <c r="F29" t="s">
        <v>95</v>
      </c>
      <c r="G29" t="s">
        <v>20</v>
      </c>
      <c r="H29" t="s">
        <v>119</v>
      </c>
      <c r="I29" t="str">
        <f>LEFT(H29,2)</f>
        <v>22</v>
      </c>
      <c r="J29" t="str">
        <f>RIGHT(LEFT(H29,5),2)</f>
        <v>59</v>
      </c>
      <c r="K29" t="str">
        <f>RIGHT(LEFT(H29,11),5)</f>
        <v>58.6"</v>
      </c>
    </row>
    <row r="30" spans="1:11" x14ac:dyDescent="0.3">
      <c r="A30">
        <v>107</v>
      </c>
      <c r="B30" t="s">
        <v>137</v>
      </c>
      <c r="C30" t="s">
        <v>131</v>
      </c>
      <c r="D30" t="s">
        <v>6</v>
      </c>
      <c r="E30" t="s">
        <v>7</v>
      </c>
      <c r="F30" t="s">
        <v>95</v>
      </c>
      <c r="G30" t="s">
        <v>20</v>
      </c>
      <c r="H30" t="s">
        <v>139</v>
      </c>
      <c r="I30" t="str">
        <f>LEFT(H30,2)</f>
        <v>22</v>
      </c>
      <c r="J30" t="str">
        <f>RIGHT(LEFT(H30,5),2)</f>
        <v>49</v>
      </c>
      <c r="K30" t="str">
        <f>RIGHT(LEFT(H30,11),5)</f>
        <v>58.4"</v>
      </c>
    </row>
    <row r="31" spans="1:11" x14ac:dyDescent="0.3">
      <c r="A31">
        <v>124</v>
      </c>
      <c r="B31" t="s">
        <v>161</v>
      </c>
      <c r="C31" t="s">
        <v>5</v>
      </c>
      <c r="D31" t="s">
        <v>6</v>
      </c>
      <c r="E31" t="s">
        <v>7</v>
      </c>
      <c r="F31" t="s">
        <v>141</v>
      </c>
      <c r="G31" t="s">
        <v>20</v>
      </c>
      <c r="H31" t="s">
        <v>162</v>
      </c>
      <c r="I31" t="str">
        <f>LEFT(H31,2)</f>
        <v>23</v>
      </c>
      <c r="J31" t="str">
        <f>RIGHT(LEFT(H31,5),2)</f>
        <v>32</v>
      </c>
      <c r="K31" t="str">
        <f>RIGHT(LEFT(H31,11),5)</f>
        <v>58.4"</v>
      </c>
    </row>
    <row r="32" spans="1:11" x14ac:dyDescent="0.3">
      <c r="A32">
        <v>125</v>
      </c>
      <c r="B32" t="s">
        <v>161</v>
      </c>
      <c r="C32" t="s">
        <v>5</v>
      </c>
      <c r="D32" t="s">
        <v>6</v>
      </c>
      <c r="E32" t="s">
        <v>7</v>
      </c>
      <c r="F32" t="s">
        <v>141</v>
      </c>
      <c r="G32" t="s">
        <v>20</v>
      </c>
      <c r="H32" t="s">
        <v>163</v>
      </c>
      <c r="I32" t="str">
        <f>LEFT(H32,2)</f>
        <v>23</v>
      </c>
      <c r="J32" t="str">
        <f>RIGHT(LEFT(H32,5),2)</f>
        <v>32</v>
      </c>
      <c r="K32" t="str">
        <f>RIGHT(LEFT(H32,11),5)</f>
        <v>58.4"</v>
      </c>
    </row>
    <row r="33" spans="1:11" x14ac:dyDescent="0.3">
      <c r="A33">
        <v>36</v>
      </c>
      <c r="B33" t="s">
        <v>55</v>
      </c>
      <c r="C33" t="s">
        <v>5</v>
      </c>
      <c r="D33" t="s">
        <v>6</v>
      </c>
      <c r="E33" t="s">
        <v>7</v>
      </c>
      <c r="F33" t="s">
        <v>50</v>
      </c>
      <c r="G33" t="s">
        <v>20</v>
      </c>
      <c r="H33" t="s">
        <v>59</v>
      </c>
      <c r="I33" t="str">
        <f>LEFT(H33,2)</f>
        <v>24</v>
      </c>
      <c r="J33" t="str">
        <f>RIGHT(LEFT(H33,5),2)</f>
        <v>10</v>
      </c>
      <c r="K33" t="str">
        <f>RIGHT(LEFT(H33,11),5)</f>
        <v>58.27</v>
      </c>
    </row>
    <row r="34" spans="1:11" x14ac:dyDescent="0.3">
      <c r="A34">
        <v>90</v>
      </c>
      <c r="B34" t="s">
        <v>116</v>
      </c>
      <c r="C34" t="s">
        <v>5</v>
      </c>
      <c r="D34" t="s">
        <v>6</v>
      </c>
      <c r="E34" t="s">
        <v>7</v>
      </c>
      <c r="F34" t="s">
        <v>95</v>
      </c>
      <c r="G34" t="s">
        <v>20</v>
      </c>
      <c r="H34" t="s">
        <v>120</v>
      </c>
      <c r="I34" t="str">
        <f>LEFT(H34,2)</f>
        <v>22</v>
      </c>
      <c r="J34" t="str">
        <f>RIGHT(LEFT(H34,5),2)</f>
        <v>59</v>
      </c>
      <c r="K34" t="str">
        <f>RIGHT(LEFT(H34,11),5)</f>
        <v>58"N;</v>
      </c>
    </row>
    <row r="35" spans="1:11" x14ac:dyDescent="0.3">
      <c r="A35">
        <v>64</v>
      </c>
      <c r="B35" t="s">
        <v>83</v>
      </c>
      <c r="C35" t="s">
        <v>69</v>
      </c>
      <c r="D35" t="s">
        <v>6</v>
      </c>
      <c r="E35" t="s">
        <v>7</v>
      </c>
      <c r="F35" t="s">
        <v>70</v>
      </c>
      <c r="G35" t="s">
        <v>20</v>
      </c>
      <c r="H35" t="s">
        <v>88</v>
      </c>
      <c r="I35" t="str">
        <f>LEFT(H35,2)</f>
        <v>22</v>
      </c>
      <c r="J35" t="str">
        <f>RIGHT(LEFT(H35,5),2)</f>
        <v>20</v>
      </c>
      <c r="K35" t="str">
        <f>RIGHT(LEFT(H35,11),5)</f>
        <v xml:space="preserve">579’ </v>
      </c>
    </row>
    <row r="36" spans="1:11" x14ac:dyDescent="0.3">
      <c r="A36">
        <v>285</v>
      </c>
      <c r="B36" t="s">
        <v>371</v>
      </c>
      <c r="C36" t="s">
        <v>347</v>
      </c>
      <c r="D36" t="s">
        <v>348</v>
      </c>
      <c r="F36" t="s">
        <v>172</v>
      </c>
      <c r="H36" t="s">
        <v>378</v>
      </c>
      <c r="I36" t="str">
        <f>LEFT(H36,2)</f>
        <v>23</v>
      </c>
      <c r="J36" t="str">
        <f>RIGHT(LEFT(H36,5),2)</f>
        <v>35</v>
      </c>
      <c r="K36" t="str">
        <f>RIGHT(LEFT(H36,11),5)</f>
        <v>57”~2</v>
      </c>
    </row>
    <row r="37" spans="1:11" x14ac:dyDescent="0.3">
      <c r="A37">
        <v>189</v>
      </c>
      <c r="B37" t="s">
        <v>241</v>
      </c>
      <c r="C37" t="s">
        <v>186</v>
      </c>
      <c r="D37" t="s">
        <v>187</v>
      </c>
      <c r="F37" t="s">
        <v>188</v>
      </c>
      <c r="G37" t="s">
        <v>20</v>
      </c>
      <c r="H37" t="s">
        <v>244</v>
      </c>
      <c r="I37" t="str">
        <f>LEFT(H37,2)</f>
        <v>21</v>
      </c>
      <c r="J37" t="str">
        <f>RIGHT(LEFT(H37,5),2)</f>
        <v>58</v>
      </c>
      <c r="K37" t="str">
        <f>RIGHT(LEFT(H37,11),5)</f>
        <v>57.62</v>
      </c>
    </row>
    <row r="38" spans="1:11" x14ac:dyDescent="0.3">
      <c r="A38">
        <v>167</v>
      </c>
      <c r="B38" t="s">
        <v>215</v>
      </c>
      <c r="C38" t="s">
        <v>186</v>
      </c>
      <c r="D38" t="s">
        <v>187</v>
      </c>
      <c r="F38" t="s">
        <v>188</v>
      </c>
      <c r="G38" t="s">
        <v>20</v>
      </c>
      <c r="H38" t="s">
        <v>218</v>
      </c>
      <c r="I38" t="str">
        <f>LEFT(H38,2)</f>
        <v>21</v>
      </c>
      <c r="J38" t="str">
        <f>RIGHT(LEFT(H38,5),2)</f>
        <v>57</v>
      </c>
      <c r="K38" t="str">
        <f>RIGHT(LEFT(H38,11),5)</f>
        <v>57.50</v>
      </c>
    </row>
    <row r="39" spans="1:11" x14ac:dyDescent="0.3">
      <c r="A39">
        <v>158</v>
      </c>
      <c r="B39" t="s">
        <v>207</v>
      </c>
      <c r="C39" t="s">
        <v>186</v>
      </c>
      <c r="D39" t="s">
        <v>187</v>
      </c>
      <c r="F39" t="s">
        <v>188</v>
      </c>
      <c r="G39" t="s">
        <v>20</v>
      </c>
      <c r="H39" t="s">
        <v>208</v>
      </c>
      <c r="I39" t="str">
        <f>LEFT(H39,2)</f>
        <v>21</v>
      </c>
      <c r="J39" t="str">
        <f>RIGHT(LEFT(H39,5),2)</f>
        <v>53</v>
      </c>
      <c r="K39" t="str">
        <f>RIGHT(LEFT(H39,11),5)</f>
        <v>57.03</v>
      </c>
    </row>
    <row r="40" spans="1:11" x14ac:dyDescent="0.3">
      <c r="A40">
        <v>180</v>
      </c>
      <c r="B40" t="s">
        <v>227</v>
      </c>
      <c r="C40" t="s">
        <v>186</v>
      </c>
      <c r="D40" t="s">
        <v>187</v>
      </c>
      <c r="F40" t="s">
        <v>188</v>
      </c>
      <c r="G40" t="s">
        <v>20</v>
      </c>
      <c r="H40" t="s">
        <v>233</v>
      </c>
      <c r="I40" t="str">
        <f>LEFT(H40,2)</f>
        <v>21</v>
      </c>
      <c r="J40" t="str">
        <f>RIGHT(LEFT(H40,5),2)</f>
        <v>53</v>
      </c>
      <c r="K40" t="str">
        <f>RIGHT(LEFT(H40,11),5)</f>
        <v>56.97</v>
      </c>
    </row>
    <row r="41" spans="1:11" x14ac:dyDescent="0.3">
      <c r="A41">
        <v>35</v>
      </c>
      <c r="B41" t="s">
        <v>55</v>
      </c>
      <c r="C41" t="s">
        <v>5</v>
      </c>
      <c r="D41" t="s">
        <v>6</v>
      </c>
      <c r="E41" t="s">
        <v>7</v>
      </c>
      <c r="F41" t="s">
        <v>50</v>
      </c>
      <c r="G41" t="s">
        <v>20</v>
      </c>
      <c r="H41" t="s">
        <v>58</v>
      </c>
      <c r="I41" t="str">
        <f>LEFT(H41,2)</f>
        <v>24</v>
      </c>
      <c r="J41" t="str">
        <f>RIGHT(LEFT(H41,5),2)</f>
        <v>10</v>
      </c>
      <c r="K41" t="str">
        <f>RIGHT(LEFT(H41,11),5)</f>
        <v>55.85</v>
      </c>
    </row>
    <row r="42" spans="1:11" x14ac:dyDescent="0.3">
      <c r="A42">
        <v>280</v>
      </c>
      <c r="B42" t="s">
        <v>359</v>
      </c>
      <c r="C42" t="s">
        <v>342</v>
      </c>
      <c r="D42" t="s">
        <v>343</v>
      </c>
      <c r="F42" t="s">
        <v>344</v>
      </c>
      <c r="G42" t="s">
        <v>360</v>
      </c>
      <c r="H42" t="s">
        <v>367</v>
      </c>
      <c r="I42" t="str">
        <f>LEFT(H42,2)</f>
        <v>26</v>
      </c>
      <c r="J42" t="str">
        <f>RIGHT(LEFT(H42,5),2)</f>
        <v>16</v>
      </c>
      <c r="K42" t="str">
        <f>RIGHT(LEFT(H42,11),5)</f>
        <v>54”N;</v>
      </c>
    </row>
    <row r="43" spans="1:11" x14ac:dyDescent="0.3">
      <c r="A43">
        <v>178</v>
      </c>
      <c r="B43" t="s">
        <v>227</v>
      </c>
      <c r="C43" t="s">
        <v>186</v>
      </c>
      <c r="D43" t="s">
        <v>187</v>
      </c>
      <c r="F43" t="s">
        <v>188</v>
      </c>
      <c r="G43" t="s">
        <v>20</v>
      </c>
      <c r="H43" t="s">
        <v>231</v>
      </c>
      <c r="I43" t="str">
        <f>LEFT(H43,2)</f>
        <v>21</v>
      </c>
      <c r="J43" t="str">
        <f>RIGHT(LEFT(H43,5),2)</f>
        <v>53</v>
      </c>
      <c r="K43" t="str">
        <f>RIGHT(LEFT(H43,11),5)</f>
        <v>54.90</v>
      </c>
    </row>
    <row r="44" spans="1:11" x14ac:dyDescent="0.3">
      <c r="A44">
        <v>17</v>
      </c>
      <c r="B44" t="s">
        <v>31</v>
      </c>
      <c r="C44" t="s">
        <v>5</v>
      </c>
      <c r="D44" t="s">
        <v>6</v>
      </c>
      <c r="E44" t="s">
        <v>7</v>
      </c>
      <c r="F44" t="s">
        <v>26</v>
      </c>
      <c r="G44" t="s">
        <v>20</v>
      </c>
      <c r="H44" t="s">
        <v>34</v>
      </c>
      <c r="I44" t="str">
        <f>LEFT(H44,2)</f>
        <v>25</v>
      </c>
      <c r="J44" t="str">
        <f>RIGHT(LEFT(H44,5),2)</f>
        <v>12</v>
      </c>
      <c r="K44" t="str">
        <f>RIGHT(LEFT(H44,11),5)</f>
        <v>54.76</v>
      </c>
    </row>
    <row r="45" spans="1:11" x14ac:dyDescent="0.3">
      <c r="A45">
        <v>149</v>
      </c>
      <c r="B45" t="s">
        <v>194</v>
      </c>
      <c r="C45" t="s">
        <v>186</v>
      </c>
      <c r="D45" t="s">
        <v>187</v>
      </c>
      <c r="F45" t="s">
        <v>188</v>
      </c>
      <c r="G45" t="s">
        <v>20</v>
      </c>
      <c r="H45" t="s">
        <v>197</v>
      </c>
      <c r="I45" t="str">
        <f>LEFT(H45,2)</f>
        <v>21</v>
      </c>
      <c r="J45" t="str">
        <f>RIGHT(LEFT(H45,5),2)</f>
        <v>54</v>
      </c>
      <c r="K45" t="str">
        <f>RIGHT(LEFT(H45,11),5)</f>
        <v>54.11</v>
      </c>
    </row>
    <row r="46" spans="1:11" x14ac:dyDescent="0.3">
      <c r="A46">
        <v>53</v>
      </c>
      <c r="B46" t="s">
        <v>74</v>
      </c>
      <c r="C46" t="s">
        <v>5</v>
      </c>
      <c r="D46" t="s">
        <v>5</v>
      </c>
      <c r="E46" t="s">
        <v>5</v>
      </c>
      <c r="F46" t="s">
        <v>5</v>
      </c>
      <c r="G46" t="s">
        <v>20</v>
      </c>
      <c r="H46" t="s">
        <v>76</v>
      </c>
      <c r="I46" t="str">
        <f>LEFT(H46,2)</f>
        <v>22</v>
      </c>
      <c r="J46" t="str">
        <f>RIGHT(LEFT(H46,5),2)</f>
        <v>21</v>
      </c>
      <c r="K46" t="str">
        <f>RIGHT(LEFT(H46,11),5)</f>
        <v>533’N</v>
      </c>
    </row>
    <row r="47" spans="1:11" x14ac:dyDescent="0.3">
      <c r="A47">
        <v>160</v>
      </c>
      <c r="B47" t="s">
        <v>207</v>
      </c>
      <c r="C47" t="s">
        <v>186</v>
      </c>
      <c r="D47" t="s">
        <v>187</v>
      </c>
      <c r="F47" t="s">
        <v>188</v>
      </c>
      <c r="G47" t="s">
        <v>20</v>
      </c>
      <c r="H47" t="s">
        <v>210</v>
      </c>
      <c r="I47" t="str">
        <f>LEFT(H47,2)</f>
        <v>21</v>
      </c>
      <c r="J47" t="str">
        <f>RIGHT(LEFT(H47,5),2)</f>
        <v>53</v>
      </c>
      <c r="K47" t="str">
        <f>RIGHT(LEFT(H47,11),5)</f>
        <v>53.84</v>
      </c>
    </row>
    <row r="48" spans="1:11" x14ac:dyDescent="0.3">
      <c r="A48">
        <v>184</v>
      </c>
      <c r="B48" t="s">
        <v>234</v>
      </c>
      <c r="C48" t="s">
        <v>186</v>
      </c>
      <c r="D48" t="s">
        <v>187</v>
      </c>
      <c r="F48" t="s">
        <v>188</v>
      </c>
      <c r="G48" t="s">
        <v>20</v>
      </c>
      <c r="H48" t="s">
        <v>238</v>
      </c>
      <c r="I48" t="str">
        <f>LEFT(H48,2)</f>
        <v>22</v>
      </c>
      <c r="J48" t="str">
        <f>RIGHT(LEFT(H48,5),1)</f>
        <v>0</v>
      </c>
      <c r="K48" t="str">
        <f>RIGHT(LEFT(H48,11),5)</f>
        <v>53.47</v>
      </c>
    </row>
    <row r="49" spans="1:11" x14ac:dyDescent="0.3">
      <c r="A49">
        <v>43</v>
      </c>
      <c r="B49" t="s">
        <v>65</v>
      </c>
      <c r="C49" t="s">
        <v>60</v>
      </c>
      <c r="D49" t="s">
        <v>6</v>
      </c>
      <c r="E49" t="s">
        <v>7</v>
      </c>
      <c r="F49" t="s">
        <v>50</v>
      </c>
      <c r="G49" t="s">
        <v>20</v>
      </c>
      <c r="H49" t="s">
        <v>66</v>
      </c>
      <c r="I49" t="str">
        <f>LEFT(H49,2)</f>
        <v>23</v>
      </c>
      <c r="J49" t="str">
        <f>RIGHT(LEFT(H49,5),2)</f>
        <v>57</v>
      </c>
      <c r="K49" t="str">
        <f>RIGHT(LEFT(H49,11),5)</f>
        <v>53.12</v>
      </c>
    </row>
    <row r="50" spans="1:11" x14ac:dyDescent="0.3">
      <c r="A50">
        <v>45</v>
      </c>
      <c r="B50" t="s">
        <v>68</v>
      </c>
      <c r="C50" t="s">
        <v>60</v>
      </c>
      <c r="D50" t="s">
        <v>6</v>
      </c>
      <c r="E50" t="s">
        <v>7</v>
      </c>
      <c r="F50" t="s">
        <v>50</v>
      </c>
      <c r="G50" t="s">
        <v>20</v>
      </c>
      <c r="H50" t="s">
        <v>66</v>
      </c>
      <c r="I50" t="str">
        <f>LEFT(H50,2)</f>
        <v>23</v>
      </c>
      <c r="J50" t="str">
        <f>RIGHT(LEFT(H50,5),2)</f>
        <v>57</v>
      </c>
      <c r="K50" t="str">
        <f>RIGHT(LEFT(H50,11),5)</f>
        <v>53.12</v>
      </c>
    </row>
    <row r="51" spans="1:11" x14ac:dyDescent="0.3">
      <c r="A51">
        <v>60</v>
      </c>
      <c r="B51" t="s">
        <v>83</v>
      </c>
      <c r="C51" t="s">
        <v>69</v>
      </c>
      <c r="D51" t="s">
        <v>6</v>
      </c>
      <c r="E51" t="s">
        <v>7</v>
      </c>
      <c r="F51" t="s">
        <v>70</v>
      </c>
      <c r="G51" t="s">
        <v>20</v>
      </c>
      <c r="H51" t="s">
        <v>84</v>
      </c>
      <c r="I51" t="str">
        <f>LEFT(H51,2)</f>
        <v>22</v>
      </c>
      <c r="J51" t="str">
        <f>RIGHT(LEFT(H51,5),2)</f>
        <v>20</v>
      </c>
      <c r="K51" t="str">
        <f>RIGHT(LEFT(H51,11),5)</f>
        <v xml:space="preserve">522’ </v>
      </c>
    </row>
    <row r="52" spans="1:11" x14ac:dyDescent="0.3">
      <c r="A52">
        <v>51</v>
      </c>
      <c r="B52" t="s">
        <v>71</v>
      </c>
      <c r="C52" t="s">
        <v>69</v>
      </c>
      <c r="D52" t="s">
        <v>6</v>
      </c>
      <c r="E52" t="s">
        <v>7</v>
      </c>
      <c r="F52" t="s">
        <v>70</v>
      </c>
      <c r="H52" t="s">
        <v>73</v>
      </c>
      <c r="I52" t="str">
        <f>LEFT(H52,2)</f>
        <v>22</v>
      </c>
      <c r="J52" t="str">
        <f>RIGHT(LEFT(H52,5),2)</f>
        <v>20</v>
      </c>
      <c r="K52" t="str">
        <f>RIGHT(LEFT(H52,11),5)</f>
        <v>520'N</v>
      </c>
    </row>
    <row r="53" spans="1:11" x14ac:dyDescent="0.3">
      <c r="A53">
        <v>145</v>
      </c>
      <c r="B53" t="s">
        <v>189</v>
      </c>
      <c r="C53" t="s">
        <v>186</v>
      </c>
      <c r="D53" t="s">
        <v>187</v>
      </c>
      <c r="F53" t="s">
        <v>188</v>
      </c>
      <c r="G53" t="s">
        <v>20</v>
      </c>
      <c r="H53" t="s">
        <v>192</v>
      </c>
      <c r="I53" t="str">
        <f>LEFT(H53,2)</f>
        <v>21</v>
      </c>
      <c r="J53" t="str">
        <f>RIGHT(LEFT(H53,5),2)</f>
        <v>59</v>
      </c>
      <c r="K53" t="str">
        <f>RIGHT(LEFT(H53,11),5)</f>
        <v>52.67</v>
      </c>
    </row>
    <row r="54" spans="1:11" x14ac:dyDescent="0.3">
      <c r="A54">
        <v>187</v>
      </c>
      <c r="B54" t="s">
        <v>241</v>
      </c>
      <c r="C54" t="s">
        <v>186</v>
      </c>
      <c r="D54" t="s">
        <v>187</v>
      </c>
      <c r="F54" t="s">
        <v>188</v>
      </c>
      <c r="G54" t="s">
        <v>20</v>
      </c>
      <c r="H54" t="s">
        <v>242</v>
      </c>
      <c r="I54" t="str">
        <f>LEFT(H54,2)</f>
        <v>21</v>
      </c>
      <c r="J54" t="str">
        <f>RIGHT(LEFT(H54,5),2)</f>
        <v>59</v>
      </c>
      <c r="K54" t="str">
        <f>RIGHT(LEFT(H54,11),5)</f>
        <v>52.60</v>
      </c>
    </row>
    <row r="55" spans="1:11" x14ac:dyDescent="0.3">
      <c r="A55">
        <v>156</v>
      </c>
      <c r="B55" t="s">
        <v>202</v>
      </c>
      <c r="C55" t="s">
        <v>186</v>
      </c>
      <c r="D55" t="s">
        <v>187</v>
      </c>
      <c r="F55" t="s">
        <v>188</v>
      </c>
      <c r="G55" t="s">
        <v>20</v>
      </c>
      <c r="H55" t="s">
        <v>205</v>
      </c>
      <c r="I55" t="str">
        <f>LEFT(H55,2)</f>
        <v>21</v>
      </c>
      <c r="J55" t="str">
        <f>RIGHT(LEFT(H55,5),2)</f>
        <v>54</v>
      </c>
      <c r="K55" t="str">
        <f>RIGHT(LEFT(H55,11),5)</f>
        <v>52.09</v>
      </c>
    </row>
    <row r="56" spans="1:11" x14ac:dyDescent="0.3">
      <c r="A56">
        <v>211</v>
      </c>
      <c r="B56" t="s">
        <v>264</v>
      </c>
      <c r="C56" t="s">
        <v>186</v>
      </c>
      <c r="D56" t="s">
        <v>187</v>
      </c>
      <c r="F56" t="s">
        <v>188</v>
      </c>
      <c r="G56" t="s">
        <v>20</v>
      </c>
      <c r="H56" t="s">
        <v>270</v>
      </c>
      <c r="I56" t="str">
        <f>LEFT(H56,2)</f>
        <v>21</v>
      </c>
      <c r="J56" t="str">
        <f>RIGHT(LEFT(H56,5),2)</f>
        <v>56</v>
      </c>
      <c r="K56" t="str">
        <f>RIGHT(LEFT(H56,11),5)</f>
        <v>51.99</v>
      </c>
    </row>
    <row r="57" spans="1:11" x14ac:dyDescent="0.3">
      <c r="A57">
        <v>163</v>
      </c>
      <c r="B57" t="s">
        <v>207</v>
      </c>
      <c r="C57" t="s">
        <v>186</v>
      </c>
      <c r="D57" t="s">
        <v>187</v>
      </c>
      <c r="F57" t="s">
        <v>188</v>
      </c>
      <c r="G57" t="s">
        <v>20</v>
      </c>
      <c r="H57" t="s">
        <v>213</v>
      </c>
      <c r="I57" t="str">
        <f>LEFT(H57,2)</f>
        <v>21</v>
      </c>
      <c r="J57" t="str">
        <f>RIGHT(LEFT(H57,5),2)</f>
        <v>56</v>
      </c>
      <c r="K57" t="str">
        <f>RIGHT(LEFT(H57,11),5)</f>
        <v>51.09</v>
      </c>
    </row>
    <row r="58" spans="1:11" x14ac:dyDescent="0.3">
      <c r="A58">
        <v>246</v>
      </c>
      <c r="B58" t="s">
        <v>307</v>
      </c>
      <c r="C58" t="s">
        <v>306</v>
      </c>
      <c r="D58" t="s">
        <v>187</v>
      </c>
      <c r="F58" t="s">
        <v>295</v>
      </c>
      <c r="H58" t="s">
        <v>308</v>
      </c>
      <c r="I58" t="str">
        <f>LEFT(H58,2)</f>
        <v>23</v>
      </c>
      <c r="J58" t="str">
        <f>RIGHT(LEFT(H58,5),2)</f>
        <v>16</v>
      </c>
      <c r="K58" t="str">
        <f>RIGHT(LEFT(H58,11),5)</f>
        <v>51"N;</v>
      </c>
    </row>
    <row r="59" spans="1:11" x14ac:dyDescent="0.3">
      <c r="A59">
        <v>247</v>
      </c>
      <c r="B59" t="s">
        <v>307</v>
      </c>
      <c r="C59" t="s">
        <v>306</v>
      </c>
      <c r="D59" t="s">
        <v>187</v>
      </c>
      <c r="F59" t="s">
        <v>295</v>
      </c>
      <c r="H59" t="s">
        <v>309</v>
      </c>
      <c r="I59" t="str">
        <f>LEFT(H59,2)</f>
        <v>23</v>
      </c>
      <c r="J59" t="str">
        <f>RIGHT(LEFT(H59,5),2)</f>
        <v>16</v>
      </c>
      <c r="K59" t="str">
        <f>RIGHT(LEFT(H59,11),5)</f>
        <v>51"N;</v>
      </c>
    </row>
    <row r="60" spans="1:11" x14ac:dyDescent="0.3">
      <c r="A60">
        <v>61</v>
      </c>
      <c r="B60" t="s">
        <v>83</v>
      </c>
      <c r="C60" t="s">
        <v>69</v>
      </c>
      <c r="D60" t="s">
        <v>6</v>
      </c>
      <c r="E60" t="s">
        <v>7</v>
      </c>
      <c r="F60" t="s">
        <v>70</v>
      </c>
      <c r="G60" t="s">
        <v>20</v>
      </c>
      <c r="H60" t="s">
        <v>85</v>
      </c>
      <c r="I60" t="str">
        <f>LEFT(H60,2)</f>
        <v>22</v>
      </c>
      <c r="J60" t="str">
        <f>RIGHT(LEFT(H60,5),2)</f>
        <v>20</v>
      </c>
      <c r="K60" t="str">
        <f>RIGHT(LEFT(H60,11),5)</f>
        <v xml:space="preserve">501’ </v>
      </c>
    </row>
    <row r="61" spans="1:11" x14ac:dyDescent="0.3">
      <c r="A61">
        <v>155</v>
      </c>
      <c r="B61" t="s">
        <v>202</v>
      </c>
      <c r="C61" t="s">
        <v>186</v>
      </c>
      <c r="D61" t="s">
        <v>187</v>
      </c>
      <c r="F61" t="s">
        <v>188</v>
      </c>
      <c r="G61" t="s">
        <v>20</v>
      </c>
      <c r="H61" t="s">
        <v>204</v>
      </c>
      <c r="I61" t="str">
        <f>LEFT(H61,2)</f>
        <v>21</v>
      </c>
      <c r="J61" t="str">
        <f>RIGHT(LEFT(H61,5),2)</f>
        <v>55</v>
      </c>
      <c r="K61" t="str">
        <f>RIGHT(LEFT(H61,11),5)</f>
        <v>50.39</v>
      </c>
    </row>
    <row r="62" spans="1:11" x14ac:dyDescent="0.3">
      <c r="A62">
        <v>223</v>
      </c>
      <c r="B62" t="s">
        <v>283</v>
      </c>
      <c r="C62" t="s">
        <v>186</v>
      </c>
      <c r="D62" t="s">
        <v>187</v>
      </c>
      <c r="F62" t="s">
        <v>188</v>
      </c>
      <c r="H62" t="s">
        <v>285</v>
      </c>
      <c r="I62" t="str">
        <f>LEFT(H62,2)</f>
        <v>21</v>
      </c>
      <c r="J62" t="str">
        <f>RIGHT(LEFT(H62,5),2)</f>
        <v>55</v>
      </c>
      <c r="K62" t="str">
        <f>RIGHT(LEFT(H62,11),5)</f>
        <v>50.36</v>
      </c>
    </row>
    <row r="63" spans="1:11" x14ac:dyDescent="0.3">
      <c r="A63">
        <v>174</v>
      </c>
      <c r="B63" t="s">
        <v>222</v>
      </c>
      <c r="C63" t="s">
        <v>186</v>
      </c>
      <c r="D63" t="s">
        <v>187</v>
      </c>
      <c r="F63" t="s">
        <v>188</v>
      </c>
      <c r="G63" t="s">
        <v>20</v>
      </c>
      <c r="H63" t="s">
        <v>226</v>
      </c>
      <c r="I63" t="str">
        <f>LEFT(H63,2)</f>
        <v>21</v>
      </c>
      <c r="J63" t="str">
        <f>RIGHT(LEFT(H63,5),2)</f>
        <v>55</v>
      </c>
      <c r="K63" t="str">
        <f>RIGHT(LEFT(H63,11),5)</f>
        <v>50.10</v>
      </c>
    </row>
    <row r="64" spans="1:11" x14ac:dyDescent="0.3">
      <c r="A64">
        <v>128</v>
      </c>
      <c r="B64" t="s">
        <v>166</v>
      </c>
      <c r="C64" t="s">
        <v>5</v>
      </c>
      <c r="D64" t="s">
        <v>6</v>
      </c>
      <c r="E64" t="s">
        <v>7</v>
      </c>
      <c r="F64" t="s">
        <v>141</v>
      </c>
      <c r="G64" t="s">
        <v>20</v>
      </c>
      <c r="H64" t="s">
        <v>167</v>
      </c>
      <c r="I64" t="str">
        <f>LEFT(H64,2)</f>
        <v>23</v>
      </c>
      <c r="J64" t="str">
        <f>RIGHT(LEFT(H64,5),2)</f>
        <v>28</v>
      </c>
      <c r="K64" t="str">
        <f>RIGHT(LEFT(H64,11),5)</f>
        <v>50.0"</v>
      </c>
    </row>
    <row r="65" spans="1:11" x14ac:dyDescent="0.3">
      <c r="A65">
        <v>129</v>
      </c>
      <c r="B65" t="s">
        <v>166</v>
      </c>
      <c r="C65" t="s">
        <v>5</v>
      </c>
      <c r="D65" t="s">
        <v>6</v>
      </c>
      <c r="E65" t="s">
        <v>7</v>
      </c>
      <c r="F65" t="s">
        <v>141</v>
      </c>
      <c r="G65" t="s">
        <v>20</v>
      </c>
      <c r="H65" t="s">
        <v>168</v>
      </c>
      <c r="I65" t="str">
        <f>LEFT(H65,2)</f>
        <v>23</v>
      </c>
      <c r="J65" t="str">
        <f>RIGHT(LEFT(H65,5),2)</f>
        <v>28</v>
      </c>
      <c r="K65" t="str">
        <f>RIGHT(LEFT(H65,11),5)</f>
        <v>50.0"</v>
      </c>
    </row>
    <row r="66" spans="1:11" x14ac:dyDescent="0.3">
      <c r="A66">
        <v>265</v>
      </c>
      <c r="B66" t="s">
        <v>332</v>
      </c>
      <c r="C66" t="s">
        <v>329</v>
      </c>
      <c r="D66" t="s">
        <v>330</v>
      </c>
      <c r="F66" t="s">
        <v>331</v>
      </c>
      <c r="H66" t="s">
        <v>333</v>
      </c>
      <c r="I66" t="str">
        <f>LEFT(H66,2)</f>
        <v>25</v>
      </c>
      <c r="J66" t="str">
        <f>RIGHT(LEFT(H66,4),1)</f>
        <v>7</v>
      </c>
      <c r="K66" t="str">
        <f>RIGHT(LEFT(H66,11),5)</f>
        <v>5.73”</v>
      </c>
    </row>
    <row r="67" spans="1:11" x14ac:dyDescent="0.3">
      <c r="A67">
        <v>12</v>
      </c>
      <c r="B67" t="s">
        <v>25</v>
      </c>
      <c r="C67" t="s">
        <v>5</v>
      </c>
      <c r="D67" t="s">
        <v>6</v>
      </c>
      <c r="E67" t="s">
        <v>7</v>
      </c>
      <c r="F67" t="s">
        <v>26</v>
      </c>
      <c r="G67" t="s">
        <v>20</v>
      </c>
      <c r="H67" t="s">
        <v>28</v>
      </c>
      <c r="I67" t="str">
        <f>LEFT(H67,2)</f>
        <v>25</v>
      </c>
      <c r="J67" t="str">
        <f>RIGHT(LEFT(H67,4),1)</f>
        <v>1</v>
      </c>
      <c r="K67" t="str">
        <f>RIGHT(LEFT(H67,11),5)</f>
        <v>5.62'</v>
      </c>
    </row>
    <row r="68" spans="1:11" x14ac:dyDescent="0.3">
      <c r="A68">
        <v>190</v>
      </c>
      <c r="B68" t="s">
        <v>241</v>
      </c>
      <c r="C68" t="s">
        <v>186</v>
      </c>
      <c r="D68" t="s">
        <v>187</v>
      </c>
      <c r="F68" t="s">
        <v>188</v>
      </c>
      <c r="G68" t="s">
        <v>20</v>
      </c>
      <c r="H68" t="s">
        <v>245</v>
      </c>
      <c r="I68" t="str">
        <f>LEFT(H68,2)</f>
        <v>21</v>
      </c>
      <c r="J68" t="str">
        <f>RIGHT(LEFT(H68,5),2)</f>
        <v>59</v>
      </c>
      <c r="K68" t="str">
        <f>RIGHT(LEFT(H68,11),5)</f>
        <v>5.42"</v>
      </c>
    </row>
    <row r="69" spans="1:11" x14ac:dyDescent="0.3">
      <c r="A69">
        <v>152</v>
      </c>
      <c r="B69" t="s">
        <v>194</v>
      </c>
      <c r="C69" t="s">
        <v>186</v>
      </c>
      <c r="D69" t="s">
        <v>187</v>
      </c>
      <c r="F69" t="s">
        <v>188</v>
      </c>
      <c r="G69" t="s">
        <v>20</v>
      </c>
      <c r="H69" t="s">
        <v>200</v>
      </c>
      <c r="I69" t="str">
        <f>LEFT(H69,2)</f>
        <v>21</v>
      </c>
      <c r="J69" t="str">
        <f>RIGHT(LEFT(H69,5),2)</f>
        <v>55</v>
      </c>
      <c r="K69" t="str">
        <f>RIGHT(LEFT(H69,11),5)</f>
        <v>5.24"</v>
      </c>
    </row>
    <row r="70" spans="1:11" x14ac:dyDescent="0.3">
      <c r="A70">
        <v>24</v>
      </c>
      <c r="B70" t="s">
        <v>36</v>
      </c>
      <c r="C70" t="s">
        <v>5</v>
      </c>
      <c r="D70" t="s">
        <v>6</v>
      </c>
      <c r="E70" t="s">
        <v>7</v>
      </c>
      <c r="F70" t="s">
        <v>26</v>
      </c>
      <c r="G70" t="s">
        <v>20</v>
      </c>
      <c r="H70" t="s">
        <v>42</v>
      </c>
      <c r="I70" t="str">
        <f>LEFT(H70,2)</f>
        <v>25</v>
      </c>
      <c r="J70" t="str">
        <f>RIGHT(LEFT(H70,4),1)</f>
        <v>7</v>
      </c>
      <c r="K70" t="str">
        <f>RIGHT(LEFT(H70,11),5)</f>
        <v>5.172</v>
      </c>
    </row>
    <row r="71" spans="1:11" x14ac:dyDescent="0.3">
      <c r="A71">
        <v>287</v>
      </c>
      <c r="B71" t="s">
        <v>373</v>
      </c>
      <c r="C71" t="s">
        <v>347</v>
      </c>
      <c r="D71" t="s">
        <v>348</v>
      </c>
      <c r="F71" t="s">
        <v>172</v>
      </c>
      <c r="H71" t="s">
        <v>380</v>
      </c>
      <c r="I71" t="str">
        <f>LEFT(H71,2)</f>
        <v>23</v>
      </c>
      <c r="J71" t="str">
        <f>RIGHT(LEFT(H71,5),2)</f>
        <v>15</v>
      </c>
      <c r="K71" t="str">
        <f>RIGHT(LEFT(H71,11),5)</f>
        <v>5"~23</v>
      </c>
    </row>
    <row r="72" spans="1:11" x14ac:dyDescent="0.3">
      <c r="A72">
        <v>134</v>
      </c>
      <c r="B72" t="s">
        <v>171</v>
      </c>
      <c r="C72" t="s">
        <v>5</v>
      </c>
      <c r="D72" t="s">
        <v>6</v>
      </c>
      <c r="E72" t="s">
        <v>7</v>
      </c>
      <c r="F72" t="s">
        <v>172</v>
      </c>
      <c r="G72" t="s">
        <v>20</v>
      </c>
      <c r="H72" t="s">
        <v>175</v>
      </c>
      <c r="I72" t="str">
        <f>LEFT(H72,2)</f>
        <v>23</v>
      </c>
      <c r="J72" t="str">
        <f>RIGHT(LEFT(H72,5),2)</f>
        <v>39</v>
      </c>
      <c r="K72" t="str">
        <f>RIGHT(LEFT(H72,11),5)</f>
        <v>4'N;1</v>
      </c>
    </row>
    <row r="73" spans="1:11" x14ac:dyDescent="0.3">
      <c r="A73">
        <v>135</v>
      </c>
      <c r="B73" t="s">
        <v>171</v>
      </c>
      <c r="C73" t="s">
        <v>5</v>
      </c>
      <c r="D73" t="s">
        <v>6</v>
      </c>
      <c r="E73" t="s">
        <v>7</v>
      </c>
      <c r="F73" t="s">
        <v>172</v>
      </c>
      <c r="G73" t="s">
        <v>20</v>
      </c>
      <c r="H73" t="s">
        <v>176</v>
      </c>
      <c r="I73" t="str">
        <f>LEFT(H73,2)</f>
        <v>23</v>
      </c>
      <c r="J73" t="str">
        <f>RIGHT(LEFT(H73,5),2)</f>
        <v>39</v>
      </c>
      <c r="K73" t="str">
        <f>RIGHT(LEFT(H73,11),5)</f>
        <v>4'N;1</v>
      </c>
    </row>
    <row r="74" spans="1:11" x14ac:dyDescent="0.3">
      <c r="A74">
        <v>139</v>
      </c>
      <c r="B74" t="s">
        <v>178</v>
      </c>
      <c r="C74" t="s">
        <v>5</v>
      </c>
      <c r="D74" t="s">
        <v>6</v>
      </c>
      <c r="E74" t="s">
        <v>7</v>
      </c>
      <c r="F74" t="s">
        <v>179</v>
      </c>
      <c r="G74" t="s">
        <v>20</v>
      </c>
      <c r="H74" t="s">
        <v>182</v>
      </c>
      <c r="I74" t="str">
        <f>LEFT(H74,2)</f>
        <v>24</v>
      </c>
      <c r="J74" t="str">
        <f>RIGHT(LEFT(H74,5),2)</f>
        <v>29</v>
      </c>
      <c r="K74" t="str">
        <f>RIGHT(LEFT(H74,11),5)</f>
        <v>49.4"</v>
      </c>
    </row>
    <row r="75" spans="1:11" x14ac:dyDescent="0.3">
      <c r="A75">
        <v>159</v>
      </c>
      <c r="B75" t="s">
        <v>207</v>
      </c>
      <c r="C75" t="s">
        <v>186</v>
      </c>
      <c r="D75" t="s">
        <v>187</v>
      </c>
      <c r="F75" t="s">
        <v>188</v>
      </c>
      <c r="G75" t="s">
        <v>20</v>
      </c>
      <c r="H75" t="s">
        <v>209</v>
      </c>
      <c r="I75" t="str">
        <f>LEFT(H75,2)</f>
        <v>21</v>
      </c>
      <c r="J75" t="str">
        <f>RIGHT(LEFT(H75,5),2)</f>
        <v>53</v>
      </c>
      <c r="K75" t="str">
        <f>RIGHT(LEFT(H75,11),5)</f>
        <v>49.15</v>
      </c>
    </row>
    <row r="76" spans="1:11" x14ac:dyDescent="0.3">
      <c r="A76">
        <v>179</v>
      </c>
      <c r="B76" t="s">
        <v>227</v>
      </c>
      <c r="C76" t="s">
        <v>186</v>
      </c>
      <c r="D76" t="s">
        <v>187</v>
      </c>
      <c r="F76" t="s">
        <v>188</v>
      </c>
      <c r="G76" t="s">
        <v>20</v>
      </c>
      <c r="H76" t="s">
        <v>232</v>
      </c>
      <c r="I76" t="str">
        <f>LEFT(H76,2)</f>
        <v>21</v>
      </c>
      <c r="J76" t="str">
        <f>RIGHT(LEFT(H76,5),2)</f>
        <v>53</v>
      </c>
      <c r="K76" t="str">
        <f>RIGHT(LEFT(H76,11),5)</f>
        <v>49.06</v>
      </c>
    </row>
    <row r="77" spans="1:11" x14ac:dyDescent="0.3">
      <c r="A77">
        <v>198</v>
      </c>
      <c r="B77" t="s">
        <v>253</v>
      </c>
      <c r="C77" t="s">
        <v>186</v>
      </c>
      <c r="D77" t="s">
        <v>187</v>
      </c>
      <c r="F77" t="s">
        <v>188</v>
      </c>
      <c r="G77" t="s">
        <v>20</v>
      </c>
      <c r="H77" t="s">
        <v>255</v>
      </c>
      <c r="I77" t="str">
        <f>LEFT(H77,2)</f>
        <v>21</v>
      </c>
      <c r="J77" t="str">
        <f>RIGHT(LEFT(H77,5),2)</f>
        <v>56</v>
      </c>
      <c r="K77" t="str">
        <f>RIGHT(LEFT(H77,11),5)</f>
        <v>48.96</v>
      </c>
    </row>
    <row r="78" spans="1:11" x14ac:dyDescent="0.3">
      <c r="A78">
        <v>204</v>
      </c>
      <c r="B78" t="s">
        <v>260</v>
      </c>
      <c r="C78" t="s">
        <v>186</v>
      </c>
      <c r="D78" t="s">
        <v>187</v>
      </c>
      <c r="F78" t="s">
        <v>188</v>
      </c>
      <c r="H78" t="s">
        <v>262</v>
      </c>
      <c r="I78" t="str">
        <f>LEFT(H78,2)</f>
        <v>21</v>
      </c>
      <c r="J78" t="str">
        <f>RIGHT(LEFT(H78,5),2)</f>
        <v>55</v>
      </c>
      <c r="K78" t="str">
        <f>RIGHT(LEFT(H78,11),5)</f>
        <v>48.87</v>
      </c>
    </row>
    <row r="79" spans="1:11" x14ac:dyDescent="0.3">
      <c r="A79">
        <v>212</v>
      </c>
      <c r="B79" t="s">
        <v>264</v>
      </c>
      <c r="C79" t="s">
        <v>186</v>
      </c>
      <c r="D79" t="s">
        <v>187</v>
      </c>
      <c r="F79" t="s">
        <v>188</v>
      </c>
      <c r="G79" t="s">
        <v>20</v>
      </c>
      <c r="H79" t="s">
        <v>271</v>
      </c>
      <c r="I79" t="str">
        <f>LEFT(H79,2)</f>
        <v>21</v>
      </c>
      <c r="J79" t="str">
        <f>RIGHT(LEFT(H79,5),2)</f>
        <v>56</v>
      </c>
      <c r="K79" t="str">
        <f>RIGHT(LEFT(H79,11),5)</f>
        <v>48.79</v>
      </c>
    </row>
    <row r="80" spans="1:11" x14ac:dyDescent="0.3">
      <c r="A80">
        <v>44</v>
      </c>
      <c r="B80" t="s">
        <v>65</v>
      </c>
      <c r="C80" t="s">
        <v>60</v>
      </c>
      <c r="D80" t="s">
        <v>6</v>
      </c>
      <c r="E80" t="s">
        <v>7</v>
      </c>
      <c r="F80" t="s">
        <v>50</v>
      </c>
      <c r="G80" t="s">
        <v>20</v>
      </c>
      <c r="H80" t="s">
        <v>67</v>
      </c>
      <c r="I80" t="str">
        <f>LEFT(H80,2)</f>
        <v>23</v>
      </c>
      <c r="J80" t="str">
        <f>RIGHT(LEFT(H80,5),2)</f>
        <v>57</v>
      </c>
      <c r="K80" t="str">
        <f>RIGHT(LEFT(H80,11),5)</f>
        <v>48.52</v>
      </c>
    </row>
    <row r="81" spans="1:11" x14ac:dyDescent="0.3">
      <c r="A81">
        <v>46</v>
      </c>
      <c r="B81" t="s">
        <v>68</v>
      </c>
      <c r="C81" t="s">
        <v>60</v>
      </c>
      <c r="D81" t="s">
        <v>6</v>
      </c>
      <c r="E81" t="s">
        <v>7</v>
      </c>
      <c r="F81" t="s">
        <v>50</v>
      </c>
      <c r="G81" t="s">
        <v>20</v>
      </c>
      <c r="H81" t="s">
        <v>67</v>
      </c>
      <c r="I81" t="str">
        <f>LEFT(H81,2)</f>
        <v>23</v>
      </c>
      <c r="J81" t="str">
        <f>RIGHT(LEFT(H81,5),2)</f>
        <v>57</v>
      </c>
      <c r="K81" t="str">
        <f>RIGHT(LEFT(H81,11),5)</f>
        <v>48.52</v>
      </c>
    </row>
    <row r="82" spans="1:11" x14ac:dyDescent="0.3">
      <c r="A82">
        <v>8</v>
      </c>
      <c r="B82" t="s">
        <v>19</v>
      </c>
      <c r="C82" t="s">
        <v>5</v>
      </c>
      <c r="D82" t="s">
        <v>6</v>
      </c>
      <c r="E82" t="s">
        <v>7</v>
      </c>
      <c r="F82" t="s">
        <v>16</v>
      </c>
      <c r="G82" t="s">
        <v>20</v>
      </c>
      <c r="H82" t="s">
        <v>22</v>
      </c>
      <c r="I82" t="str">
        <f>LEFT(H82,2)</f>
        <v>25</v>
      </c>
      <c r="J82" t="str">
        <f>RIGHT(LEFT(H82,5),2)</f>
        <v>08</v>
      </c>
      <c r="K82" t="str">
        <f>RIGHT(LEFT(H82,11),5)</f>
        <v>48.39</v>
      </c>
    </row>
    <row r="83" spans="1:11" x14ac:dyDescent="0.3">
      <c r="A83">
        <v>164</v>
      </c>
      <c r="B83" t="s">
        <v>207</v>
      </c>
      <c r="C83" t="s">
        <v>186</v>
      </c>
      <c r="D83" t="s">
        <v>187</v>
      </c>
      <c r="F83" t="s">
        <v>188</v>
      </c>
      <c r="G83" t="s">
        <v>20</v>
      </c>
      <c r="H83" t="s">
        <v>214</v>
      </c>
      <c r="I83" t="str">
        <f>LEFT(H83,2)</f>
        <v>21</v>
      </c>
      <c r="J83" t="str">
        <f>RIGHT(LEFT(H83,5),2)</f>
        <v>56</v>
      </c>
      <c r="K83" t="str">
        <f>RIGHT(LEFT(H83,11),5)</f>
        <v>47.58</v>
      </c>
    </row>
    <row r="84" spans="1:11" x14ac:dyDescent="0.3">
      <c r="A84">
        <v>9</v>
      </c>
      <c r="B84" t="s">
        <v>19</v>
      </c>
      <c r="C84" t="s">
        <v>5</v>
      </c>
      <c r="D84" t="s">
        <v>6</v>
      </c>
      <c r="E84" t="s">
        <v>7</v>
      </c>
      <c r="F84" t="s">
        <v>16</v>
      </c>
      <c r="G84" t="s">
        <v>20</v>
      </c>
      <c r="H84" t="s">
        <v>23</v>
      </c>
      <c r="I84" t="str">
        <f>LEFT(H84,2)</f>
        <v>25</v>
      </c>
      <c r="J84" t="str">
        <f>RIGHT(LEFT(H84,5),2)</f>
        <v>08</v>
      </c>
      <c r="K84" t="str">
        <f>RIGHT(LEFT(H84,11),5)</f>
        <v>47.37</v>
      </c>
    </row>
    <row r="85" spans="1:11" x14ac:dyDescent="0.3">
      <c r="A85">
        <v>31</v>
      </c>
      <c r="B85" t="s">
        <v>49</v>
      </c>
      <c r="C85" t="s">
        <v>5</v>
      </c>
      <c r="D85" t="s">
        <v>6</v>
      </c>
      <c r="E85" t="s">
        <v>7</v>
      </c>
      <c r="F85" t="s">
        <v>50</v>
      </c>
      <c r="G85" t="s">
        <v>20</v>
      </c>
      <c r="H85" t="s">
        <v>53</v>
      </c>
      <c r="I85" t="str">
        <f>LEFT(H85,2)</f>
        <v>24</v>
      </c>
      <c r="J85" t="str">
        <f>RIGHT(LEFT(H85,5),2)</f>
        <v>09</v>
      </c>
      <c r="K85" t="str">
        <f>RIGHT(LEFT(H85,11),5)</f>
        <v>47"N;</v>
      </c>
    </row>
    <row r="86" spans="1:11" x14ac:dyDescent="0.3">
      <c r="A86">
        <v>32</v>
      </c>
      <c r="B86" t="s">
        <v>49</v>
      </c>
      <c r="C86" t="s">
        <v>5</v>
      </c>
      <c r="D86" t="s">
        <v>6</v>
      </c>
      <c r="E86" t="s">
        <v>7</v>
      </c>
      <c r="F86" t="s">
        <v>50</v>
      </c>
      <c r="G86" t="s">
        <v>20</v>
      </c>
      <c r="H86" t="s">
        <v>54</v>
      </c>
      <c r="I86" t="str">
        <f>LEFT(H86,2)</f>
        <v>24</v>
      </c>
      <c r="J86" t="str">
        <f>RIGHT(LEFT(H86,5),2)</f>
        <v>09</v>
      </c>
      <c r="K86" t="str">
        <f>RIGHT(LEFT(H86,11),5)</f>
        <v>47"N;</v>
      </c>
    </row>
    <row r="87" spans="1:11" x14ac:dyDescent="0.3">
      <c r="A87">
        <v>196</v>
      </c>
      <c r="B87" t="s">
        <v>246</v>
      </c>
      <c r="C87" t="s">
        <v>186</v>
      </c>
      <c r="D87" t="s">
        <v>187</v>
      </c>
      <c r="F87" t="s">
        <v>188</v>
      </c>
      <c r="G87" t="s">
        <v>20</v>
      </c>
      <c r="H87" t="s">
        <v>252</v>
      </c>
      <c r="I87" t="str">
        <f>LEFT(H87,2)</f>
        <v>21</v>
      </c>
      <c r="J87" t="str">
        <f>RIGHT(LEFT(H87,5),2)</f>
        <v>56</v>
      </c>
      <c r="K87" t="str">
        <f>RIGHT(LEFT(H87,11),5)</f>
        <v>46.96</v>
      </c>
    </row>
    <row r="88" spans="1:11" x14ac:dyDescent="0.3">
      <c r="A88">
        <v>100</v>
      </c>
      <c r="B88" t="s">
        <v>132</v>
      </c>
      <c r="C88" t="s">
        <v>131</v>
      </c>
      <c r="D88" t="s">
        <v>6</v>
      </c>
      <c r="E88" t="s">
        <v>7</v>
      </c>
      <c r="F88" t="s">
        <v>95</v>
      </c>
      <c r="G88" t="s">
        <v>20</v>
      </c>
      <c r="H88" t="s">
        <v>133</v>
      </c>
      <c r="I88" t="str">
        <f>LEFT(H88,2)</f>
        <v>22</v>
      </c>
      <c r="J88" t="str">
        <f>RIGHT(LEFT(H88,5),2)</f>
        <v>50</v>
      </c>
      <c r="K88" t="str">
        <f>RIGHT(LEFT(H88,11),5)</f>
        <v>46.6"</v>
      </c>
    </row>
    <row r="89" spans="1:11" x14ac:dyDescent="0.3">
      <c r="A89">
        <v>268</v>
      </c>
      <c r="B89" t="s">
        <v>337</v>
      </c>
      <c r="C89" t="s">
        <v>335</v>
      </c>
      <c r="F89" t="s">
        <v>336</v>
      </c>
      <c r="H89" t="s">
        <v>338</v>
      </c>
      <c r="I89" t="str">
        <f>LEFT(H89,2)</f>
        <v>22</v>
      </c>
      <c r="J89" t="str">
        <f>RIGHT(LEFT(H89,5),2)</f>
        <v>38</v>
      </c>
      <c r="K89" t="str">
        <f>RIGHT(LEFT(H89,11),5)</f>
        <v>46.15</v>
      </c>
    </row>
    <row r="90" spans="1:11" x14ac:dyDescent="0.3">
      <c r="A90">
        <v>229</v>
      </c>
      <c r="B90" t="s">
        <v>287</v>
      </c>
      <c r="C90" t="s">
        <v>186</v>
      </c>
      <c r="D90" t="s">
        <v>187</v>
      </c>
      <c r="F90" t="s">
        <v>188</v>
      </c>
      <c r="G90" t="s">
        <v>20</v>
      </c>
      <c r="H90" t="s">
        <v>292</v>
      </c>
      <c r="I90" t="str">
        <f>LEFT(H90,2)</f>
        <v>21</v>
      </c>
      <c r="J90" t="str">
        <f>RIGHT(LEFT(H90,5),2)</f>
        <v>55</v>
      </c>
      <c r="K90" t="str">
        <f>RIGHT(LEFT(H90,11),5)</f>
        <v>46.04</v>
      </c>
    </row>
    <row r="91" spans="1:11" x14ac:dyDescent="0.3">
      <c r="A91">
        <v>195</v>
      </c>
      <c r="B91" t="s">
        <v>246</v>
      </c>
      <c r="C91" t="s">
        <v>186</v>
      </c>
      <c r="D91" t="s">
        <v>187</v>
      </c>
      <c r="F91" t="s">
        <v>188</v>
      </c>
      <c r="G91" t="s">
        <v>20</v>
      </c>
      <c r="H91" t="s">
        <v>251</v>
      </c>
      <c r="I91" t="str">
        <f>LEFT(H91,2)</f>
        <v>21</v>
      </c>
      <c r="J91" t="str">
        <f>RIGHT(LEFT(H91,5),2)</f>
        <v>56</v>
      </c>
      <c r="K91" t="str">
        <f>RIGHT(LEFT(H91,11),5)</f>
        <v>45.76</v>
      </c>
    </row>
    <row r="92" spans="1:11" x14ac:dyDescent="0.3">
      <c r="A92">
        <v>101</v>
      </c>
      <c r="B92" t="s">
        <v>132</v>
      </c>
      <c r="C92" t="s">
        <v>131</v>
      </c>
      <c r="D92" t="s">
        <v>6</v>
      </c>
      <c r="E92" t="s">
        <v>7</v>
      </c>
      <c r="F92" t="s">
        <v>95</v>
      </c>
      <c r="G92" t="s">
        <v>20</v>
      </c>
      <c r="H92" t="s">
        <v>134</v>
      </c>
      <c r="I92" t="str">
        <f>LEFT(H92,2)</f>
        <v>22</v>
      </c>
      <c r="J92" t="str">
        <f>RIGHT(LEFT(H92,5),2)</f>
        <v>50</v>
      </c>
      <c r="K92" t="str">
        <f>RIGHT(LEFT(H92,11),5)</f>
        <v>45.6"</v>
      </c>
    </row>
    <row r="93" spans="1:11" x14ac:dyDescent="0.3">
      <c r="A93">
        <v>194</v>
      </c>
      <c r="B93" t="s">
        <v>246</v>
      </c>
      <c r="C93" t="s">
        <v>186</v>
      </c>
      <c r="D93" t="s">
        <v>187</v>
      </c>
      <c r="F93" t="s">
        <v>188</v>
      </c>
      <c r="G93" t="s">
        <v>20</v>
      </c>
      <c r="H93" t="s">
        <v>250</v>
      </c>
      <c r="I93" t="str">
        <f>LEFT(H93,2)</f>
        <v>21</v>
      </c>
      <c r="J93" t="str">
        <f>RIGHT(LEFT(H93,5),2)</f>
        <v>56</v>
      </c>
      <c r="K93" t="str">
        <f>RIGHT(LEFT(H93,11),5)</f>
        <v>45.58</v>
      </c>
    </row>
    <row r="94" spans="1:11" x14ac:dyDescent="0.3">
      <c r="A94">
        <v>181</v>
      </c>
      <c r="B94" t="s">
        <v>234</v>
      </c>
      <c r="C94" t="s">
        <v>186</v>
      </c>
      <c r="D94" t="s">
        <v>187</v>
      </c>
      <c r="F94" t="s">
        <v>188</v>
      </c>
      <c r="G94" t="s">
        <v>20</v>
      </c>
      <c r="H94" t="s">
        <v>235</v>
      </c>
      <c r="I94" t="str">
        <f>LEFT(H94,2)</f>
        <v>22</v>
      </c>
      <c r="J94" t="str">
        <f>RIGHT(LEFT(H94,5),1)</f>
        <v>1</v>
      </c>
      <c r="K94" t="str">
        <f>RIGHT(LEFT(H94,11),5)</f>
        <v>45.01</v>
      </c>
    </row>
    <row r="95" spans="1:11" x14ac:dyDescent="0.3">
      <c r="A95">
        <v>289</v>
      </c>
      <c r="B95" t="s">
        <v>375</v>
      </c>
      <c r="C95" t="s">
        <v>347</v>
      </c>
      <c r="D95" t="s">
        <v>348</v>
      </c>
      <c r="F95" t="s">
        <v>172</v>
      </c>
      <c r="H95" t="s">
        <v>382</v>
      </c>
      <c r="I95" t="str">
        <f>LEFT(H95,2)</f>
        <v>23</v>
      </c>
      <c r="J95" t="str">
        <f>RIGHT(LEFT(H95,5),2)</f>
        <v>15</v>
      </c>
      <c r="K95" t="str">
        <f>RIGHT(LEFT(H95,11),5)</f>
        <v>45"~2</v>
      </c>
    </row>
    <row r="96" spans="1:11" x14ac:dyDescent="0.3">
      <c r="A96">
        <v>259</v>
      </c>
      <c r="B96" t="s">
        <v>321</v>
      </c>
      <c r="C96" t="s">
        <v>319</v>
      </c>
      <c r="D96" t="s">
        <v>187</v>
      </c>
      <c r="F96" t="s">
        <v>320</v>
      </c>
      <c r="G96" t="s">
        <v>20</v>
      </c>
      <c r="H96" t="s">
        <v>324</v>
      </c>
      <c r="I96" t="str">
        <f>LEFT(H96,2)</f>
        <v>23</v>
      </c>
      <c r="J96" t="str">
        <f>RIGHT(LEFT(H96,5),2)</f>
        <v>10</v>
      </c>
      <c r="K96" t="str">
        <f>RIGHT(LEFT(H96,11),5)</f>
        <v>443 N</v>
      </c>
    </row>
    <row r="97" spans="1:11" x14ac:dyDescent="0.3">
      <c r="A97">
        <v>144</v>
      </c>
      <c r="B97" t="s">
        <v>189</v>
      </c>
      <c r="C97" t="s">
        <v>186</v>
      </c>
      <c r="D97" t="s">
        <v>187</v>
      </c>
      <c r="F97" t="s">
        <v>188</v>
      </c>
      <c r="G97" t="s">
        <v>20</v>
      </c>
      <c r="H97" t="s">
        <v>191</v>
      </c>
      <c r="I97" t="str">
        <f>LEFT(H97,2)</f>
        <v>21</v>
      </c>
      <c r="J97" t="str">
        <f>RIGHT(LEFT(H97,5),2)</f>
        <v>59</v>
      </c>
      <c r="K97" t="str">
        <f>RIGHT(LEFT(H97,11),5)</f>
        <v>44.49</v>
      </c>
    </row>
    <row r="98" spans="1:11" x14ac:dyDescent="0.3">
      <c r="A98">
        <v>162</v>
      </c>
      <c r="B98" t="s">
        <v>207</v>
      </c>
      <c r="C98" t="s">
        <v>186</v>
      </c>
      <c r="D98" t="s">
        <v>187</v>
      </c>
      <c r="F98" t="s">
        <v>188</v>
      </c>
      <c r="G98" t="s">
        <v>20</v>
      </c>
      <c r="H98" t="s">
        <v>212</v>
      </c>
      <c r="I98" t="str">
        <f>LEFT(H98,2)</f>
        <v>21</v>
      </c>
      <c r="J98" t="str">
        <f>RIGHT(LEFT(H98,5),2)</f>
        <v>55</v>
      </c>
      <c r="K98" t="str">
        <f>RIGHT(LEFT(H98,11),5)</f>
        <v>44.47</v>
      </c>
    </row>
    <row r="99" spans="1:11" x14ac:dyDescent="0.3">
      <c r="A99">
        <v>138</v>
      </c>
      <c r="B99" t="s">
        <v>178</v>
      </c>
      <c r="C99" t="s">
        <v>5</v>
      </c>
      <c r="D99" t="s">
        <v>6</v>
      </c>
      <c r="E99" t="s">
        <v>7</v>
      </c>
      <c r="F99" t="s">
        <v>179</v>
      </c>
      <c r="G99" t="s">
        <v>20</v>
      </c>
      <c r="H99" t="s">
        <v>181</v>
      </c>
      <c r="I99" t="str">
        <f>LEFT(H99,2)</f>
        <v>24</v>
      </c>
      <c r="J99" t="str">
        <f>RIGHT(LEFT(H99,5),2)</f>
        <v>28</v>
      </c>
      <c r="K99" t="str">
        <f>RIGHT(LEFT(H99,11),5)</f>
        <v>44.4"</v>
      </c>
    </row>
    <row r="100" spans="1:11" x14ac:dyDescent="0.3">
      <c r="A100">
        <v>182</v>
      </c>
      <c r="B100" t="s">
        <v>234</v>
      </c>
      <c r="C100" t="s">
        <v>186</v>
      </c>
      <c r="D100" t="s">
        <v>187</v>
      </c>
      <c r="F100" t="s">
        <v>188</v>
      </c>
      <c r="G100" t="s">
        <v>20</v>
      </c>
      <c r="H100" t="s">
        <v>236</v>
      </c>
      <c r="I100" t="str">
        <f>LEFT(H100,2)</f>
        <v>22</v>
      </c>
      <c r="J100" t="str">
        <f>RIGHT(LEFT(H100,5),1)</f>
        <v>1</v>
      </c>
      <c r="K100" t="str">
        <f>RIGHT(LEFT(H100,11),5)</f>
        <v>44.38</v>
      </c>
    </row>
    <row r="101" spans="1:11" x14ac:dyDescent="0.3">
      <c r="A101">
        <v>188</v>
      </c>
      <c r="B101" t="s">
        <v>241</v>
      </c>
      <c r="C101" t="s">
        <v>186</v>
      </c>
      <c r="D101" t="s">
        <v>187</v>
      </c>
      <c r="F101" t="s">
        <v>188</v>
      </c>
      <c r="G101" t="s">
        <v>20</v>
      </c>
      <c r="H101" t="s">
        <v>243</v>
      </c>
      <c r="I101" t="str">
        <f>LEFT(H101,2)</f>
        <v>21</v>
      </c>
      <c r="J101" t="str">
        <f>RIGHT(LEFT(H101,5),2)</f>
        <v>59</v>
      </c>
      <c r="K101" t="str">
        <f>RIGHT(LEFT(H101,11),5)</f>
        <v>44.37</v>
      </c>
    </row>
    <row r="102" spans="1:11" x14ac:dyDescent="0.3">
      <c r="A102">
        <v>153</v>
      </c>
      <c r="B102" t="s">
        <v>194</v>
      </c>
      <c r="C102" t="s">
        <v>186</v>
      </c>
      <c r="D102" t="s">
        <v>187</v>
      </c>
      <c r="F102" t="s">
        <v>188</v>
      </c>
      <c r="G102" t="s">
        <v>20</v>
      </c>
      <c r="H102" t="s">
        <v>201</v>
      </c>
      <c r="I102" t="str">
        <f>LEFT(H102,2)</f>
        <v>21</v>
      </c>
      <c r="J102" t="str">
        <f>RIGHT(LEFT(H102,5),2)</f>
        <v>55</v>
      </c>
      <c r="K102" t="str">
        <f>RIGHT(LEFT(H102,11),5)</f>
        <v>43.49</v>
      </c>
    </row>
    <row r="103" spans="1:11" x14ac:dyDescent="0.3">
      <c r="A103">
        <v>205</v>
      </c>
      <c r="B103" t="s">
        <v>260</v>
      </c>
      <c r="C103" t="s">
        <v>186</v>
      </c>
      <c r="D103" t="s">
        <v>187</v>
      </c>
      <c r="F103" t="s">
        <v>188</v>
      </c>
      <c r="H103" t="s">
        <v>263</v>
      </c>
      <c r="I103" t="str">
        <f>LEFT(H103,2)</f>
        <v>21</v>
      </c>
      <c r="J103" t="str">
        <f>RIGHT(LEFT(H103,5),2)</f>
        <v>55</v>
      </c>
      <c r="K103" t="str">
        <f>RIGHT(LEFT(H103,11),5)</f>
        <v>43.35</v>
      </c>
    </row>
    <row r="104" spans="1:11" x14ac:dyDescent="0.3">
      <c r="A104">
        <v>270</v>
      </c>
      <c r="B104" t="s">
        <v>337</v>
      </c>
      <c r="C104" t="s">
        <v>335</v>
      </c>
      <c r="F104" t="s">
        <v>336</v>
      </c>
      <c r="H104" t="s">
        <v>340</v>
      </c>
      <c r="I104" t="str">
        <f>LEFT(H104,2)</f>
        <v>22</v>
      </c>
      <c r="J104" t="str">
        <f>RIGHT(LEFT(H104,5),2)</f>
        <v>38</v>
      </c>
      <c r="K104" t="str">
        <f>RIGHT(LEFT(H104,11),5)</f>
        <v>43.27</v>
      </c>
    </row>
    <row r="105" spans="1:11" x14ac:dyDescent="0.3">
      <c r="A105">
        <v>275</v>
      </c>
      <c r="B105" t="s">
        <v>354</v>
      </c>
      <c r="C105" t="s">
        <v>342</v>
      </c>
      <c r="D105" t="s">
        <v>343</v>
      </c>
      <c r="F105" t="s">
        <v>344</v>
      </c>
      <c r="G105" t="s">
        <v>360</v>
      </c>
      <c r="H105" t="s">
        <v>362</v>
      </c>
      <c r="I105" t="str">
        <f>LEFT(H105,2)</f>
        <v>26</v>
      </c>
      <c r="J105" t="str">
        <f>RIGHT(LEFT(H105,5),2)</f>
        <v>11</v>
      </c>
      <c r="K105" t="str">
        <f>RIGHT(LEFT(H105,11),5)</f>
        <v>42”N;</v>
      </c>
    </row>
    <row r="106" spans="1:11" x14ac:dyDescent="0.3">
      <c r="A106">
        <v>176</v>
      </c>
      <c r="B106" t="s">
        <v>227</v>
      </c>
      <c r="C106" t="s">
        <v>186</v>
      </c>
      <c r="D106" t="s">
        <v>187</v>
      </c>
      <c r="F106" t="s">
        <v>188</v>
      </c>
      <c r="G106" t="s">
        <v>20</v>
      </c>
      <c r="H106" t="s">
        <v>229</v>
      </c>
      <c r="I106" t="str">
        <f>LEFT(H106,2)</f>
        <v>21</v>
      </c>
      <c r="J106" t="str">
        <f>RIGHT(LEFT(H106,5),2)</f>
        <v>54</v>
      </c>
      <c r="K106" t="str">
        <f>RIGHT(LEFT(H106,11),5)</f>
        <v>42.10</v>
      </c>
    </row>
    <row r="107" spans="1:11" x14ac:dyDescent="0.3">
      <c r="A107">
        <v>157</v>
      </c>
      <c r="B107" t="s">
        <v>202</v>
      </c>
      <c r="C107" t="s">
        <v>186</v>
      </c>
      <c r="D107" t="s">
        <v>187</v>
      </c>
      <c r="F107" t="s">
        <v>188</v>
      </c>
      <c r="G107" t="s">
        <v>20</v>
      </c>
      <c r="H107" t="s">
        <v>206</v>
      </c>
      <c r="I107" t="str">
        <f>LEFT(H107,2)</f>
        <v>21</v>
      </c>
      <c r="J107" t="str">
        <f>RIGHT(LEFT(H107,5),2)</f>
        <v>54</v>
      </c>
      <c r="K107" t="str">
        <f>RIGHT(LEFT(H107,11),5)</f>
        <v>41.78</v>
      </c>
    </row>
    <row r="108" spans="1:11" x14ac:dyDescent="0.3">
      <c r="A108">
        <v>175</v>
      </c>
      <c r="B108" t="s">
        <v>227</v>
      </c>
      <c r="C108" t="s">
        <v>186</v>
      </c>
      <c r="D108" t="s">
        <v>187</v>
      </c>
      <c r="F108" t="s">
        <v>188</v>
      </c>
      <c r="G108" t="s">
        <v>20</v>
      </c>
      <c r="H108" t="s">
        <v>228</v>
      </c>
      <c r="I108" t="str">
        <f>LEFT(H108,2)</f>
        <v>21</v>
      </c>
      <c r="J108" t="str">
        <f>RIGHT(LEFT(H108,5),2)</f>
        <v>54</v>
      </c>
      <c r="K108" t="str">
        <f>RIGHT(LEFT(H108,11),5)</f>
        <v>41.66</v>
      </c>
    </row>
    <row r="109" spans="1:11" x14ac:dyDescent="0.3">
      <c r="A109">
        <v>202</v>
      </c>
      <c r="B109" t="s">
        <v>253</v>
      </c>
      <c r="C109" t="s">
        <v>186</v>
      </c>
      <c r="D109" t="s">
        <v>187</v>
      </c>
      <c r="F109" t="s">
        <v>188</v>
      </c>
      <c r="G109" t="s">
        <v>20</v>
      </c>
      <c r="H109" t="s">
        <v>259</v>
      </c>
      <c r="I109" t="str">
        <f>LEFT(H109,2)</f>
        <v>21</v>
      </c>
      <c r="J109" t="str">
        <f>RIGHT(LEFT(H109,5),2)</f>
        <v>56</v>
      </c>
      <c r="K109" t="str">
        <f>RIGHT(LEFT(H109,11),5)</f>
        <v>41.46</v>
      </c>
    </row>
    <row r="110" spans="1:11" x14ac:dyDescent="0.3">
      <c r="A110">
        <v>214</v>
      </c>
      <c r="B110" t="s">
        <v>273</v>
      </c>
      <c r="C110" t="s">
        <v>186</v>
      </c>
      <c r="D110" t="s">
        <v>187</v>
      </c>
      <c r="F110" t="s">
        <v>188</v>
      </c>
      <c r="G110" t="s">
        <v>20</v>
      </c>
      <c r="H110" t="s">
        <v>274</v>
      </c>
      <c r="I110" t="str">
        <f>LEFT(H110,2)</f>
        <v>21</v>
      </c>
      <c r="J110" t="str">
        <f>RIGHT(LEFT(H110,5),2)</f>
        <v>56</v>
      </c>
      <c r="K110" t="str">
        <f>RIGHT(LEFT(H110,11),5)</f>
        <v>41.44</v>
      </c>
    </row>
    <row r="111" spans="1:11" x14ac:dyDescent="0.3">
      <c r="A111">
        <v>70</v>
      </c>
      <c r="B111" t="s">
        <v>96</v>
      </c>
      <c r="C111" t="s">
        <v>94</v>
      </c>
      <c r="D111" t="s">
        <v>6</v>
      </c>
      <c r="E111" t="s">
        <v>7</v>
      </c>
      <c r="F111" t="s">
        <v>95</v>
      </c>
      <c r="G111" t="s">
        <v>20</v>
      </c>
      <c r="H111" t="s">
        <v>97</v>
      </c>
      <c r="I111" t="str">
        <f>RIGHT(LEFT(H111,3),2)</f>
        <v>22</v>
      </c>
      <c r="J111" t="str">
        <f>RIGHT(LEFT(H111,8),2)</f>
        <v>40</v>
      </c>
      <c r="K111" t="str">
        <f>RIGHT(LEFT(H111,11),5)</f>
        <v xml:space="preserve">40 分 </v>
      </c>
    </row>
    <row r="112" spans="1:11" x14ac:dyDescent="0.3">
      <c r="A112">
        <v>71</v>
      </c>
      <c r="B112" t="s">
        <v>96</v>
      </c>
      <c r="C112" t="s">
        <v>94</v>
      </c>
      <c r="D112" t="s">
        <v>6</v>
      </c>
      <c r="E112" t="s">
        <v>7</v>
      </c>
      <c r="F112" t="s">
        <v>95</v>
      </c>
      <c r="G112" t="s">
        <v>20</v>
      </c>
      <c r="H112" t="s">
        <v>98</v>
      </c>
      <c r="I112" t="str">
        <f>RIGHT(LEFT(H112,3),2)</f>
        <v>22</v>
      </c>
      <c r="J112" t="str">
        <f>RIGHT(LEFT(H112,8),2)</f>
        <v>40</v>
      </c>
      <c r="K112" t="str">
        <f>RIGHT(LEFT(H112,11),5)</f>
        <v xml:space="preserve">40 分 </v>
      </c>
    </row>
    <row r="113" spans="1:11" x14ac:dyDescent="0.3">
      <c r="A113">
        <v>72</v>
      </c>
      <c r="B113" t="s">
        <v>96</v>
      </c>
      <c r="C113" t="s">
        <v>94</v>
      </c>
      <c r="D113" t="s">
        <v>6</v>
      </c>
      <c r="E113" t="s">
        <v>7</v>
      </c>
      <c r="F113" t="s">
        <v>95</v>
      </c>
      <c r="G113" t="s">
        <v>20</v>
      </c>
      <c r="H113" t="s">
        <v>99</v>
      </c>
      <c r="I113" t="str">
        <f>RIGHT(LEFT(H113,3),2)</f>
        <v>22</v>
      </c>
      <c r="J113" t="str">
        <f>RIGHT(LEFT(H113,8),2)</f>
        <v>40</v>
      </c>
      <c r="K113" t="str">
        <f>RIGHT(LEFT(H113,11),5)</f>
        <v xml:space="preserve">40 分 </v>
      </c>
    </row>
    <row r="114" spans="1:11" x14ac:dyDescent="0.3">
      <c r="A114">
        <v>73</v>
      </c>
      <c r="B114" t="s">
        <v>96</v>
      </c>
      <c r="C114" t="s">
        <v>94</v>
      </c>
      <c r="D114" t="s">
        <v>6</v>
      </c>
      <c r="E114" t="s">
        <v>7</v>
      </c>
      <c r="F114" t="s">
        <v>95</v>
      </c>
      <c r="G114" t="s">
        <v>20</v>
      </c>
      <c r="H114" t="s">
        <v>100</v>
      </c>
      <c r="I114" t="str">
        <f>RIGHT(LEFT(H114,3),2)</f>
        <v>22</v>
      </c>
      <c r="J114" t="str">
        <f>RIGHT(LEFT(H114,8),2)</f>
        <v>40</v>
      </c>
      <c r="K114" t="str">
        <f>RIGHT(LEFT(H114,11),5)</f>
        <v xml:space="preserve">40 分 </v>
      </c>
    </row>
    <row r="115" spans="1:11" x14ac:dyDescent="0.3">
      <c r="A115">
        <v>271</v>
      </c>
      <c r="B115" t="s">
        <v>337</v>
      </c>
      <c r="C115" t="s">
        <v>335</v>
      </c>
      <c r="F115" t="s">
        <v>336</v>
      </c>
      <c r="H115" t="s">
        <v>341</v>
      </c>
      <c r="I115" t="str">
        <f>LEFT(H115,2)</f>
        <v>22</v>
      </c>
      <c r="J115" t="str">
        <f>RIGHT(LEFT(H115,5),2)</f>
        <v>38</v>
      </c>
      <c r="K115" t="str">
        <f>RIGHT(LEFT(H115,11),5)</f>
        <v>4.5"N</v>
      </c>
    </row>
    <row r="116" spans="1:11" x14ac:dyDescent="0.3">
      <c r="A116">
        <v>170</v>
      </c>
      <c r="B116" t="s">
        <v>215</v>
      </c>
      <c r="C116" t="s">
        <v>186</v>
      </c>
      <c r="D116" t="s">
        <v>187</v>
      </c>
      <c r="F116" t="s">
        <v>188</v>
      </c>
      <c r="G116" t="s">
        <v>20</v>
      </c>
      <c r="H116" t="s">
        <v>221</v>
      </c>
      <c r="I116" t="str">
        <f>LEFT(H116,2)</f>
        <v>21</v>
      </c>
      <c r="J116" t="str">
        <f>RIGHT(LEFT(H116,5),2)</f>
        <v>56</v>
      </c>
      <c r="K116" t="str">
        <f>RIGHT(LEFT(H116,11),5)</f>
        <v>4.38"</v>
      </c>
    </row>
    <row r="117" spans="1:11" x14ac:dyDescent="0.3">
      <c r="A117">
        <v>59</v>
      </c>
      <c r="B117" t="s">
        <v>74</v>
      </c>
      <c r="C117" t="s">
        <v>5</v>
      </c>
      <c r="D117" t="s">
        <v>5</v>
      </c>
      <c r="E117" t="s">
        <v>5</v>
      </c>
      <c r="F117" t="s">
        <v>5</v>
      </c>
      <c r="G117" t="s">
        <v>20</v>
      </c>
      <c r="H117" t="s">
        <v>82</v>
      </c>
      <c r="I117" t="str">
        <f>LEFT(H117,2)</f>
        <v>22</v>
      </c>
      <c r="J117" t="str">
        <f>RIGHT(LEFT(H117,5),2)</f>
        <v>21</v>
      </c>
      <c r="K117" t="str">
        <f>RIGHT(LEFT(H117,11),5)</f>
        <v xml:space="preserve">396’ </v>
      </c>
    </row>
    <row r="118" spans="1:11" x14ac:dyDescent="0.3">
      <c r="A118">
        <v>74</v>
      </c>
      <c r="B118" t="s">
        <v>101</v>
      </c>
      <c r="C118" t="s">
        <v>94</v>
      </c>
      <c r="D118" t="s">
        <v>6</v>
      </c>
      <c r="E118" t="s">
        <v>7</v>
      </c>
      <c r="F118" t="s">
        <v>95</v>
      </c>
      <c r="G118" t="s">
        <v>20</v>
      </c>
      <c r="H118" t="s">
        <v>102</v>
      </c>
      <c r="I118" t="str">
        <f>RIGHT(LEFT(H118,3),2)</f>
        <v>22</v>
      </c>
      <c r="J118" t="str">
        <f>RIGHT(LEFT(H118,8),2)</f>
        <v>39</v>
      </c>
      <c r="K118" t="str">
        <f>RIGHT(LEFT(H118,11),5)</f>
        <v xml:space="preserve">39 分 </v>
      </c>
    </row>
    <row r="119" spans="1:11" x14ac:dyDescent="0.3">
      <c r="A119">
        <v>75</v>
      </c>
      <c r="B119" t="s">
        <v>101</v>
      </c>
      <c r="C119" t="s">
        <v>94</v>
      </c>
      <c r="D119" t="s">
        <v>6</v>
      </c>
      <c r="E119" t="s">
        <v>7</v>
      </c>
      <c r="F119" t="s">
        <v>95</v>
      </c>
      <c r="G119" t="s">
        <v>20</v>
      </c>
      <c r="H119" t="s">
        <v>103</v>
      </c>
      <c r="I119" t="str">
        <f>RIGHT(LEFT(H119,3),2)</f>
        <v>22</v>
      </c>
      <c r="J119" t="str">
        <f>RIGHT(LEFT(H119,8),2)</f>
        <v>39</v>
      </c>
      <c r="K119" t="str">
        <f>RIGHT(LEFT(H119,11),5)</f>
        <v xml:space="preserve">39 分 </v>
      </c>
    </row>
    <row r="120" spans="1:11" x14ac:dyDescent="0.3">
      <c r="A120">
        <v>76</v>
      </c>
      <c r="B120" t="s">
        <v>101</v>
      </c>
      <c r="C120" t="s">
        <v>94</v>
      </c>
      <c r="D120" t="s">
        <v>6</v>
      </c>
      <c r="E120" t="s">
        <v>7</v>
      </c>
      <c r="F120" t="s">
        <v>95</v>
      </c>
      <c r="G120" t="s">
        <v>20</v>
      </c>
      <c r="H120" t="s">
        <v>104</v>
      </c>
      <c r="I120" t="str">
        <f>RIGHT(LEFT(H120,3),2)</f>
        <v>22</v>
      </c>
      <c r="J120" t="str">
        <f>RIGHT(LEFT(H120,8),2)</f>
        <v>39</v>
      </c>
      <c r="K120" t="str">
        <f>RIGHT(LEFT(H120,11),5)</f>
        <v xml:space="preserve">39 分 </v>
      </c>
    </row>
    <row r="121" spans="1:11" x14ac:dyDescent="0.3">
      <c r="A121">
        <v>77</v>
      </c>
      <c r="B121" t="s">
        <v>101</v>
      </c>
      <c r="C121" t="s">
        <v>94</v>
      </c>
      <c r="D121" t="s">
        <v>6</v>
      </c>
      <c r="E121" t="s">
        <v>7</v>
      </c>
      <c r="F121" t="s">
        <v>95</v>
      </c>
      <c r="G121" t="s">
        <v>20</v>
      </c>
      <c r="H121" t="s">
        <v>105</v>
      </c>
      <c r="I121" t="str">
        <f>RIGHT(LEFT(H121,3),2)</f>
        <v>22</v>
      </c>
      <c r="J121" t="str">
        <f>RIGHT(LEFT(H121,8),2)</f>
        <v>39</v>
      </c>
      <c r="K121" t="str">
        <f>RIGHT(LEFT(H121,11),5)</f>
        <v xml:space="preserve">39 分 </v>
      </c>
    </row>
    <row r="122" spans="1:11" x14ac:dyDescent="0.3">
      <c r="A122">
        <v>78</v>
      </c>
      <c r="B122" t="s">
        <v>101</v>
      </c>
      <c r="C122" t="s">
        <v>94</v>
      </c>
      <c r="D122" t="s">
        <v>6</v>
      </c>
      <c r="E122" t="s">
        <v>7</v>
      </c>
      <c r="F122" t="s">
        <v>95</v>
      </c>
      <c r="G122" t="s">
        <v>20</v>
      </c>
      <c r="H122" t="s">
        <v>106</v>
      </c>
      <c r="I122" t="str">
        <f>RIGHT(LEFT(H122,3),2)</f>
        <v>22</v>
      </c>
      <c r="J122" t="str">
        <f>RIGHT(LEFT(H122,8),2)</f>
        <v>39</v>
      </c>
      <c r="K122" t="str">
        <f>RIGHT(LEFT(H122,11),5)</f>
        <v xml:space="preserve">39 分 </v>
      </c>
    </row>
    <row r="123" spans="1:11" x14ac:dyDescent="0.3">
      <c r="A123">
        <v>79</v>
      </c>
      <c r="B123" t="s">
        <v>101</v>
      </c>
      <c r="C123" t="s">
        <v>94</v>
      </c>
      <c r="D123" t="s">
        <v>6</v>
      </c>
      <c r="E123" t="s">
        <v>7</v>
      </c>
      <c r="F123" t="s">
        <v>95</v>
      </c>
      <c r="G123" t="s">
        <v>20</v>
      </c>
      <c r="H123" t="s">
        <v>107</v>
      </c>
      <c r="I123" t="str">
        <f>RIGHT(LEFT(H123,3),2)</f>
        <v>22</v>
      </c>
      <c r="J123" t="str">
        <f>RIGHT(LEFT(H123,8),2)</f>
        <v>39</v>
      </c>
      <c r="K123" t="str">
        <f>RIGHT(LEFT(H123,11),5)</f>
        <v xml:space="preserve">39 分 </v>
      </c>
    </row>
    <row r="124" spans="1:11" x14ac:dyDescent="0.3">
      <c r="A124">
        <v>80</v>
      </c>
      <c r="B124" t="s">
        <v>101</v>
      </c>
      <c r="C124" t="s">
        <v>94</v>
      </c>
      <c r="D124" t="s">
        <v>6</v>
      </c>
      <c r="E124" t="s">
        <v>7</v>
      </c>
      <c r="F124" t="s">
        <v>95</v>
      </c>
      <c r="G124" t="s">
        <v>20</v>
      </c>
      <c r="H124" t="s">
        <v>108</v>
      </c>
      <c r="I124" t="str">
        <f>RIGHT(LEFT(H124,3),2)</f>
        <v>22</v>
      </c>
      <c r="J124" t="str">
        <f>RIGHT(LEFT(H124,8),2)</f>
        <v>39</v>
      </c>
      <c r="K124" t="str">
        <f>RIGHT(LEFT(H124,11),5)</f>
        <v xml:space="preserve">39 分 </v>
      </c>
    </row>
    <row r="125" spans="1:11" x14ac:dyDescent="0.3">
      <c r="A125">
        <v>81</v>
      </c>
      <c r="B125" t="s">
        <v>101</v>
      </c>
      <c r="C125" t="s">
        <v>94</v>
      </c>
      <c r="D125" t="s">
        <v>6</v>
      </c>
      <c r="E125" t="s">
        <v>7</v>
      </c>
      <c r="F125" t="s">
        <v>95</v>
      </c>
      <c r="G125" t="s">
        <v>20</v>
      </c>
      <c r="H125" t="s">
        <v>109</v>
      </c>
      <c r="I125" t="str">
        <f>RIGHT(LEFT(H125,3),2)</f>
        <v>22</v>
      </c>
      <c r="J125" t="str">
        <f>RIGHT(LEFT(H125,8),2)</f>
        <v>39</v>
      </c>
      <c r="K125" t="str">
        <f>RIGHT(LEFT(H125,11),5)</f>
        <v xml:space="preserve">39 分 </v>
      </c>
    </row>
    <row r="126" spans="1:11" x14ac:dyDescent="0.3">
      <c r="A126">
        <v>82</v>
      </c>
      <c r="B126" t="s">
        <v>110</v>
      </c>
      <c r="C126" t="s">
        <v>94</v>
      </c>
      <c r="D126" t="s">
        <v>6</v>
      </c>
      <c r="E126" t="s">
        <v>7</v>
      </c>
      <c r="F126" t="s">
        <v>95</v>
      </c>
      <c r="G126" t="s">
        <v>20</v>
      </c>
      <c r="H126" t="s">
        <v>111</v>
      </c>
      <c r="I126" t="str">
        <f>RIGHT(LEFT(H126,3),2)</f>
        <v>22</v>
      </c>
      <c r="J126" t="str">
        <f>RIGHT(LEFT(H126,8),2)</f>
        <v>38</v>
      </c>
      <c r="K126" t="str">
        <f>RIGHT(LEFT(H126,11),5)</f>
        <v xml:space="preserve">38 分 </v>
      </c>
    </row>
    <row r="127" spans="1:11" x14ac:dyDescent="0.3">
      <c r="A127">
        <v>83</v>
      </c>
      <c r="B127" t="s">
        <v>110</v>
      </c>
      <c r="C127" t="s">
        <v>94</v>
      </c>
      <c r="D127" t="s">
        <v>6</v>
      </c>
      <c r="E127" t="s">
        <v>7</v>
      </c>
      <c r="F127" t="s">
        <v>95</v>
      </c>
      <c r="G127" t="s">
        <v>20</v>
      </c>
      <c r="H127" t="s">
        <v>112</v>
      </c>
      <c r="I127" t="str">
        <f>RIGHT(LEFT(H127,3),2)</f>
        <v>22</v>
      </c>
      <c r="J127" t="str">
        <f>RIGHT(LEFT(H127,8),2)</f>
        <v>38</v>
      </c>
      <c r="K127" t="str">
        <f>RIGHT(LEFT(H127,11),5)</f>
        <v xml:space="preserve">38 分 </v>
      </c>
    </row>
    <row r="128" spans="1:11" x14ac:dyDescent="0.3">
      <c r="A128">
        <v>84</v>
      </c>
      <c r="B128" t="s">
        <v>110</v>
      </c>
      <c r="C128" t="s">
        <v>94</v>
      </c>
      <c r="D128" t="s">
        <v>6</v>
      </c>
      <c r="E128" t="s">
        <v>7</v>
      </c>
      <c r="F128" t="s">
        <v>95</v>
      </c>
      <c r="G128" t="s">
        <v>20</v>
      </c>
      <c r="H128" t="s">
        <v>113</v>
      </c>
      <c r="I128" t="str">
        <f>RIGHT(LEFT(H128,3),2)</f>
        <v>22</v>
      </c>
      <c r="J128" t="str">
        <f>RIGHT(LEFT(H128,8),2)</f>
        <v>38</v>
      </c>
      <c r="K128" t="str">
        <f>RIGHT(LEFT(H128,11),5)</f>
        <v xml:space="preserve">38 分 </v>
      </c>
    </row>
    <row r="129" spans="1:11" x14ac:dyDescent="0.3">
      <c r="A129">
        <v>85</v>
      </c>
      <c r="B129" t="s">
        <v>110</v>
      </c>
      <c r="C129" t="s">
        <v>94</v>
      </c>
      <c r="D129" t="s">
        <v>6</v>
      </c>
      <c r="E129" t="s">
        <v>7</v>
      </c>
      <c r="F129" t="s">
        <v>95</v>
      </c>
      <c r="G129" t="s">
        <v>20</v>
      </c>
      <c r="H129" t="s">
        <v>114</v>
      </c>
      <c r="I129" t="str">
        <f>RIGHT(LEFT(H129,3),2)</f>
        <v>22</v>
      </c>
      <c r="J129" t="str">
        <f>RIGHT(LEFT(H129,8),2)</f>
        <v>38</v>
      </c>
      <c r="K129" t="str">
        <f>RIGHT(LEFT(H129,11),5)</f>
        <v xml:space="preserve">38 分 </v>
      </c>
    </row>
    <row r="130" spans="1:11" x14ac:dyDescent="0.3">
      <c r="A130">
        <v>147</v>
      </c>
      <c r="B130" t="s">
        <v>194</v>
      </c>
      <c r="C130" t="s">
        <v>186</v>
      </c>
      <c r="D130" t="s">
        <v>187</v>
      </c>
      <c r="F130" t="s">
        <v>188</v>
      </c>
      <c r="G130" t="s">
        <v>20</v>
      </c>
      <c r="H130" t="s">
        <v>195</v>
      </c>
      <c r="I130" t="str">
        <f>LEFT(H130,2)</f>
        <v>21</v>
      </c>
      <c r="J130" t="str">
        <f>RIGHT(LEFT(H130,5),2)</f>
        <v>55</v>
      </c>
      <c r="K130" t="str">
        <f>RIGHT(LEFT(H130,11),5)</f>
        <v>37.71</v>
      </c>
    </row>
    <row r="131" spans="1:11" x14ac:dyDescent="0.3">
      <c r="A131">
        <v>191</v>
      </c>
      <c r="B131" t="s">
        <v>246</v>
      </c>
      <c r="C131" t="s">
        <v>186</v>
      </c>
      <c r="D131" t="s">
        <v>187</v>
      </c>
      <c r="F131" t="s">
        <v>188</v>
      </c>
      <c r="G131" t="s">
        <v>20</v>
      </c>
      <c r="H131" t="s">
        <v>247</v>
      </c>
      <c r="I131" t="str">
        <f>LEFT(H131,2)</f>
        <v>21</v>
      </c>
      <c r="J131" t="str">
        <f>RIGHT(LEFT(H131,5),2)</f>
        <v>56</v>
      </c>
      <c r="K131" t="str">
        <f>RIGHT(LEFT(H131,11),5)</f>
        <v>37.26</v>
      </c>
    </row>
    <row r="132" spans="1:11" x14ac:dyDescent="0.3">
      <c r="A132">
        <v>110</v>
      </c>
      <c r="B132" t="s">
        <v>140</v>
      </c>
      <c r="C132" t="s">
        <v>5</v>
      </c>
      <c r="D132" t="s">
        <v>6</v>
      </c>
      <c r="E132" t="s">
        <v>7</v>
      </c>
      <c r="F132" t="s">
        <v>141</v>
      </c>
      <c r="G132" t="s">
        <v>20</v>
      </c>
      <c r="H132" t="s">
        <v>144</v>
      </c>
      <c r="I132" t="str">
        <f>LEFT(H132,2)</f>
        <v>23</v>
      </c>
      <c r="J132" t="str">
        <f>RIGHT(LEFT(H132,5),2)</f>
        <v>51</v>
      </c>
      <c r="K132" t="str">
        <f>RIGHT(LEFT(H132,11),5)</f>
        <v>36.9"</v>
      </c>
    </row>
    <row r="133" spans="1:11" x14ac:dyDescent="0.3">
      <c r="A133">
        <v>111</v>
      </c>
      <c r="B133" t="s">
        <v>140</v>
      </c>
      <c r="C133" t="s">
        <v>5</v>
      </c>
      <c r="D133" t="s">
        <v>6</v>
      </c>
      <c r="E133" t="s">
        <v>7</v>
      </c>
      <c r="F133" t="s">
        <v>141</v>
      </c>
      <c r="G133" t="s">
        <v>20</v>
      </c>
      <c r="H133" t="s">
        <v>145</v>
      </c>
      <c r="I133" t="str">
        <f>LEFT(H133,2)</f>
        <v>23</v>
      </c>
      <c r="J133" t="str">
        <f>RIGHT(LEFT(H133,5),2)</f>
        <v>51</v>
      </c>
      <c r="K133" t="str">
        <f>RIGHT(LEFT(H133,11),5)</f>
        <v>36.9"</v>
      </c>
    </row>
    <row r="134" spans="1:11" x14ac:dyDescent="0.3">
      <c r="A134">
        <v>228</v>
      </c>
      <c r="B134" t="s">
        <v>287</v>
      </c>
      <c r="C134" t="s">
        <v>186</v>
      </c>
      <c r="D134" t="s">
        <v>187</v>
      </c>
      <c r="F134" t="s">
        <v>188</v>
      </c>
      <c r="G134" t="s">
        <v>20</v>
      </c>
      <c r="H134" t="s">
        <v>291</v>
      </c>
      <c r="I134" t="str">
        <f>LEFT(H134,2)</f>
        <v>21</v>
      </c>
      <c r="J134" t="str">
        <f>RIGHT(LEFT(H134,5),2)</f>
        <v>55</v>
      </c>
      <c r="K134" t="str">
        <f>RIGHT(LEFT(H134,11),5)</f>
        <v>36.70</v>
      </c>
    </row>
    <row r="135" spans="1:11" x14ac:dyDescent="0.3">
      <c r="A135">
        <v>277</v>
      </c>
      <c r="B135" t="s">
        <v>356</v>
      </c>
      <c r="C135" t="s">
        <v>342</v>
      </c>
      <c r="D135" t="s">
        <v>343</v>
      </c>
      <c r="F135" t="s">
        <v>344</v>
      </c>
      <c r="G135" t="s">
        <v>360</v>
      </c>
      <c r="H135" t="s">
        <v>364</v>
      </c>
      <c r="I135" t="str">
        <f>LEFT(H135,2)</f>
        <v>25</v>
      </c>
      <c r="J135" t="str">
        <f>RIGHT(LEFT(H135,5),2)</f>
        <v>58</v>
      </c>
      <c r="K135" t="str">
        <f>RIGHT(LEFT(H135,11),5)</f>
        <v>35”N;</v>
      </c>
    </row>
    <row r="136" spans="1:11" x14ac:dyDescent="0.3">
      <c r="A136">
        <v>161</v>
      </c>
      <c r="B136" t="s">
        <v>207</v>
      </c>
      <c r="C136" t="s">
        <v>186</v>
      </c>
      <c r="D136" t="s">
        <v>187</v>
      </c>
      <c r="F136" t="s">
        <v>188</v>
      </c>
      <c r="G136" t="s">
        <v>20</v>
      </c>
      <c r="H136" t="s">
        <v>211</v>
      </c>
      <c r="I136" t="str">
        <f>LEFT(H136,2)</f>
        <v>21</v>
      </c>
      <c r="J136" t="str">
        <f>RIGHT(LEFT(H136,5),2)</f>
        <v>54</v>
      </c>
      <c r="K136" t="str">
        <f>RIGHT(LEFT(H136,11),5)</f>
        <v>33.26</v>
      </c>
    </row>
    <row r="137" spans="1:11" x14ac:dyDescent="0.3">
      <c r="A137">
        <v>50</v>
      </c>
      <c r="B137" t="s">
        <v>71</v>
      </c>
      <c r="C137" t="s">
        <v>69</v>
      </c>
      <c r="D137" t="s">
        <v>6</v>
      </c>
      <c r="E137" t="s">
        <v>7</v>
      </c>
      <c r="F137" t="s">
        <v>70</v>
      </c>
      <c r="H137" t="s">
        <v>72</v>
      </c>
      <c r="I137" t="str">
        <f>LEFT(H137,2)</f>
        <v>22</v>
      </c>
      <c r="J137" t="str">
        <f>RIGHT(LEFT(H137,5),2)</f>
        <v>21</v>
      </c>
      <c r="K137" t="str">
        <f>RIGHT(LEFT(H137,11),5)</f>
        <v>323'N</v>
      </c>
    </row>
    <row r="138" spans="1:11" x14ac:dyDescent="0.3">
      <c r="A138">
        <v>200</v>
      </c>
      <c r="B138" t="s">
        <v>253</v>
      </c>
      <c r="C138" t="s">
        <v>186</v>
      </c>
      <c r="D138" t="s">
        <v>187</v>
      </c>
      <c r="F138" t="s">
        <v>188</v>
      </c>
      <c r="G138" t="s">
        <v>20</v>
      </c>
      <c r="H138" t="s">
        <v>257</v>
      </c>
      <c r="I138" t="str">
        <f>LEFT(H138,2)</f>
        <v>21</v>
      </c>
      <c r="J138" t="str">
        <f>RIGHT(LEFT(H138,5),2)</f>
        <v>56</v>
      </c>
      <c r="K138" t="str">
        <f>RIGHT(LEFT(H138,11),5)</f>
        <v>32.66</v>
      </c>
    </row>
    <row r="139" spans="1:11" x14ac:dyDescent="0.3">
      <c r="A139">
        <v>215</v>
      </c>
      <c r="B139" t="s">
        <v>273</v>
      </c>
      <c r="C139" t="s">
        <v>186</v>
      </c>
      <c r="D139" t="s">
        <v>187</v>
      </c>
      <c r="F139" t="s">
        <v>188</v>
      </c>
      <c r="G139" t="s">
        <v>20</v>
      </c>
      <c r="H139" t="s">
        <v>275</v>
      </c>
      <c r="I139" t="str">
        <f>LEFT(H139,2)</f>
        <v>21</v>
      </c>
      <c r="J139" t="str">
        <f>RIGHT(LEFT(H139,5),2)</f>
        <v>56</v>
      </c>
      <c r="K139" t="str">
        <f>RIGHT(LEFT(H139,11),5)</f>
        <v>32.38</v>
      </c>
    </row>
    <row r="140" spans="1:11" x14ac:dyDescent="0.3">
      <c r="A140">
        <v>201</v>
      </c>
      <c r="B140" t="s">
        <v>253</v>
      </c>
      <c r="C140" t="s">
        <v>186</v>
      </c>
      <c r="D140" t="s">
        <v>187</v>
      </c>
      <c r="F140" t="s">
        <v>188</v>
      </c>
      <c r="G140" t="s">
        <v>20</v>
      </c>
      <c r="H140" t="s">
        <v>258</v>
      </c>
      <c r="I140" t="str">
        <f>LEFT(H140,2)</f>
        <v>21</v>
      </c>
      <c r="J140" t="str">
        <f>RIGHT(LEFT(H140,5),2)</f>
        <v>56</v>
      </c>
      <c r="K140" t="str">
        <f>RIGHT(LEFT(H140,11),5)</f>
        <v>32.30</v>
      </c>
    </row>
    <row r="141" spans="1:11" x14ac:dyDescent="0.3">
      <c r="A141">
        <v>206</v>
      </c>
      <c r="B141" t="s">
        <v>264</v>
      </c>
      <c r="C141" t="s">
        <v>186</v>
      </c>
      <c r="D141" t="s">
        <v>187</v>
      </c>
      <c r="F141" t="s">
        <v>188</v>
      </c>
      <c r="G141" t="s">
        <v>20</v>
      </c>
      <c r="H141" t="s">
        <v>265</v>
      </c>
      <c r="I141" t="str">
        <f>LEFT(H141,2)</f>
        <v>21</v>
      </c>
      <c r="J141" t="str">
        <f>RIGHT(LEFT(H141,5),2)</f>
        <v>57</v>
      </c>
      <c r="K141" t="str">
        <f>RIGHT(LEFT(H141,11),5)</f>
        <v>32.30</v>
      </c>
    </row>
    <row r="142" spans="1:11" x14ac:dyDescent="0.3">
      <c r="A142">
        <v>291</v>
      </c>
      <c r="B142" t="s">
        <v>349</v>
      </c>
      <c r="C142" t="s">
        <v>5</v>
      </c>
      <c r="D142" t="s">
        <v>348</v>
      </c>
      <c r="F142" t="s">
        <v>70</v>
      </c>
      <c r="G142" t="s">
        <v>360</v>
      </c>
      <c r="H142" t="s">
        <v>350</v>
      </c>
      <c r="I142" t="str">
        <f>LEFT(H142,2)</f>
        <v>22</v>
      </c>
      <c r="J142" t="str">
        <f>RIGHT(LEFT(H142,5),2)</f>
        <v>13</v>
      </c>
      <c r="K142" t="str">
        <f>RIGHT(LEFT(H142,11),5)</f>
        <v>31.8"</v>
      </c>
    </row>
    <row r="143" spans="1:11" x14ac:dyDescent="0.3">
      <c r="A143">
        <v>216</v>
      </c>
      <c r="B143" t="s">
        <v>273</v>
      </c>
      <c r="C143" t="s">
        <v>186</v>
      </c>
      <c r="D143" t="s">
        <v>187</v>
      </c>
      <c r="F143" t="s">
        <v>188</v>
      </c>
      <c r="G143" t="s">
        <v>20</v>
      </c>
      <c r="H143" t="s">
        <v>276</v>
      </c>
      <c r="I143" t="str">
        <f>LEFT(H143,2)</f>
        <v>21</v>
      </c>
      <c r="J143" t="str">
        <f>RIGHT(LEFT(H143,5),2)</f>
        <v>56</v>
      </c>
      <c r="K143" t="str">
        <f>RIGHT(LEFT(H143,11),5)</f>
        <v>30.99</v>
      </c>
    </row>
    <row r="144" spans="1:11" x14ac:dyDescent="0.3">
      <c r="A144">
        <v>186</v>
      </c>
      <c r="B144" t="s">
        <v>234</v>
      </c>
      <c r="C144" t="s">
        <v>186</v>
      </c>
      <c r="D144" t="s">
        <v>187</v>
      </c>
      <c r="F144" t="s">
        <v>188</v>
      </c>
      <c r="G144" t="s">
        <v>20</v>
      </c>
      <c r="H144" t="s">
        <v>240</v>
      </c>
      <c r="I144" t="str">
        <f>LEFT(H144,2)</f>
        <v>22</v>
      </c>
      <c r="J144" t="str">
        <f>RIGHT(LEFT(H144,5),1)</f>
        <v>0</v>
      </c>
      <c r="K144" t="str">
        <f>RIGHT(LEFT(H144,11),5)</f>
        <v>30.33</v>
      </c>
    </row>
    <row r="145" spans="1:11" x14ac:dyDescent="0.3">
      <c r="A145">
        <v>252</v>
      </c>
      <c r="B145" t="s">
        <v>312</v>
      </c>
      <c r="C145" t="s">
        <v>306</v>
      </c>
      <c r="D145" t="s">
        <v>187</v>
      </c>
      <c r="F145" t="s">
        <v>295</v>
      </c>
      <c r="H145" t="s">
        <v>315</v>
      </c>
      <c r="I145" t="str">
        <f>LEFT(H145,2)</f>
        <v>23</v>
      </c>
      <c r="J145" t="str">
        <f>RIGHT(LEFT(H145,5),2)</f>
        <v>13</v>
      </c>
      <c r="K145" t="str">
        <f>RIGHT(LEFT(H145,11),5)</f>
        <v>30"N;</v>
      </c>
    </row>
    <row r="146" spans="1:11" x14ac:dyDescent="0.3">
      <c r="A146">
        <v>253</v>
      </c>
      <c r="B146" t="s">
        <v>312</v>
      </c>
      <c r="C146" t="s">
        <v>306</v>
      </c>
      <c r="D146" t="s">
        <v>187</v>
      </c>
      <c r="F146" t="s">
        <v>295</v>
      </c>
      <c r="H146" t="s">
        <v>316</v>
      </c>
      <c r="I146" t="str">
        <f>LEFT(H146,2)</f>
        <v>23</v>
      </c>
      <c r="J146" t="str">
        <f>RIGHT(LEFT(H146,5),2)</f>
        <v>13</v>
      </c>
      <c r="K146" t="str">
        <f>RIGHT(LEFT(H146,11),5)</f>
        <v>30"N;</v>
      </c>
    </row>
    <row r="147" spans="1:11" x14ac:dyDescent="0.3">
      <c r="A147">
        <v>132</v>
      </c>
      <c r="B147" t="s">
        <v>171</v>
      </c>
      <c r="C147" t="s">
        <v>5</v>
      </c>
      <c r="D147" t="s">
        <v>6</v>
      </c>
      <c r="E147" t="s">
        <v>7</v>
      </c>
      <c r="F147" t="s">
        <v>172</v>
      </c>
      <c r="G147" t="s">
        <v>20</v>
      </c>
      <c r="H147" t="s">
        <v>173</v>
      </c>
      <c r="I147" t="str">
        <f>LEFT(H147,2)</f>
        <v>23</v>
      </c>
      <c r="J147" t="str">
        <f>RIGHT(LEFT(H147,5),2)</f>
        <v>39</v>
      </c>
      <c r="K147" t="str">
        <f>RIGHT(LEFT(H147,11),5)</f>
        <v>3' N;</v>
      </c>
    </row>
    <row r="148" spans="1:11" x14ac:dyDescent="0.3">
      <c r="A148">
        <v>133</v>
      </c>
      <c r="B148" t="s">
        <v>171</v>
      </c>
      <c r="C148" t="s">
        <v>5</v>
      </c>
      <c r="D148" t="s">
        <v>6</v>
      </c>
      <c r="E148" t="s">
        <v>7</v>
      </c>
      <c r="F148" t="s">
        <v>172</v>
      </c>
      <c r="G148" t="s">
        <v>20</v>
      </c>
      <c r="H148" t="s">
        <v>174</v>
      </c>
      <c r="I148" t="str">
        <f>LEFT(H148,2)</f>
        <v>23</v>
      </c>
      <c r="J148" t="str">
        <f>RIGHT(LEFT(H148,5),2)</f>
        <v>39</v>
      </c>
      <c r="K148" t="str">
        <f>RIGHT(LEFT(H148,11),5)</f>
        <v>3' N;</v>
      </c>
    </row>
    <row r="149" spans="1:11" x14ac:dyDescent="0.3">
      <c r="A149">
        <v>10</v>
      </c>
      <c r="B149" t="s">
        <v>19</v>
      </c>
      <c r="C149" t="s">
        <v>5</v>
      </c>
      <c r="D149" t="s">
        <v>6</v>
      </c>
      <c r="E149" t="s">
        <v>7</v>
      </c>
      <c r="F149" t="s">
        <v>16</v>
      </c>
      <c r="G149" t="s">
        <v>20</v>
      </c>
      <c r="H149" t="s">
        <v>24</v>
      </c>
      <c r="I149" t="str">
        <f>LEFT(H149,2)</f>
        <v>25</v>
      </c>
      <c r="J149" t="str">
        <f>RIGHT(LEFT(H149,5),2)</f>
        <v>08</v>
      </c>
      <c r="K149" t="str">
        <f>RIGHT(LEFT(H149,11),5)</f>
        <v>29.60</v>
      </c>
    </row>
    <row r="150" spans="1:11" x14ac:dyDescent="0.3">
      <c r="A150">
        <v>112</v>
      </c>
      <c r="B150" t="s">
        <v>146</v>
      </c>
      <c r="C150" t="s">
        <v>5</v>
      </c>
      <c r="D150" t="s">
        <v>6</v>
      </c>
      <c r="E150" t="s">
        <v>7</v>
      </c>
      <c r="F150" t="s">
        <v>141</v>
      </c>
      <c r="G150" t="s">
        <v>20</v>
      </c>
      <c r="H150" t="s">
        <v>147</v>
      </c>
      <c r="I150" t="str">
        <f>LEFT(H150,2)</f>
        <v>23</v>
      </c>
      <c r="J150" t="str">
        <f>RIGHT(LEFT(H150,5),2)</f>
        <v>43</v>
      </c>
      <c r="K150" t="str">
        <f>RIGHT(LEFT(H150,11),5)</f>
        <v>29.4"</v>
      </c>
    </row>
    <row r="151" spans="1:11" x14ac:dyDescent="0.3">
      <c r="A151">
        <v>113</v>
      </c>
      <c r="B151" t="s">
        <v>146</v>
      </c>
      <c r="C151" t="s">
        <v>5</v>
      </c>
      <c r="D151" t="s">
        <v>6</v>
      </c>
      <c r="E151" t="s">
        <v>7</v>
      </c>
      <c r="F151" t="s">
        <v>141</v>
      </c>
      <c r="G151" t="s">
        <v>20</v>
      </c>
      <c r="H151" t="s">
        <v>148</v>
      </c>
      <c r="I151" t="str">
        <f>LEFT(H151,2)</f>
        <v>23</v>
      </c>
      <c r="J151" t="str">
        <f>RIGHT(LEFT(H151,5),2)</f>
        <v>43</v>
      </c>
      <c r="K151" t="str">
        <f>RIGHT(LEFT(H151,11),5)</f>
        <v>29.4"</v>
      </c>
    </row>
    <row r="152" spans="1:11" x14ac:dyDescent="0.3">
      <c r="A152">
        <v>219</v>
      </c>
      <c r="B152" t="s">
        <v>273</v>
      </c>
      <c r="C152" t="s">
        <v>186</v>
      </c>
      <c r="D152" t="s">
        <v>187</v>
      </c>
      <c r="F152" t="s">
        <v>188</v>
      </c>
      <c r="G152" t="s">
        <v>20</v>
      </c>
      <c r="H152" t="s">
        <v>279</v>
      </c>
      <c r="I152" t="str">
        <f>LEFT(H152,2)</f>
        <v>21</v>
      </c>
      <c r="J152" t="str">
        <f>RIGHT(LEFT(H152,5),2)</f>
        <v>56</v>
      </c>
      <c r="K152" t="str">
        <f>RIGHT(LEFT(H152,11),5)</f>
        <v>29.39</v>
      </c>
    </row>
    <row r="153" spans="1:11" x14ac:dyDescent="0.3">
      <c r="A153">
        <v>199</v>
      </c>
      <c r="B153" t="s">
        <v>253</v>
      </c>
      <c r="C153" t="s">
        <v>186</v>
      </c>
      <c r="D153" t="s">
        <v>187</v>
      </c>
      <c r="F153" t="s">
        <v>188</v>
      </c>
      <c r="G153" t="s">
        <v>20</v>
      </c>
      <c r="H153" t="s">
        <v>256</v>
      </c>
      <c r="I153" t="str">
        <f>LEFT(H153,2)</f>
        <v>21</v>
      </c>
      <c r="J153" t="str">
        <f>RIGHT(LEFT(H153,5),2)</f>
        <v>56</v>
      </c>
      <c r="K153" t="str">
        <f>RIGHT(LEFT(H153,11),5)</f>
        <v>29.34</v>
      </c>
    </row>
    <row r="154" spans="1:11" x14ac:dyDescent="0.3">
      <c r="A154">
        <v>282</v>
      </c>
      <c r="B154" t="s">
        <v>346</v>
      </c>
      <c r="C154" t="s">
        <v>5</v>
      </c>
      <c r="D154" t="s">
        <v>343</v>
      </c>
      <c r="F154" t="s">
        <v>16</v>
      </c>
      <c r="G154" t="s">
        <v>360</v>
      </c>
      <c r="H154" t="s">
        <v>369</v>
      </c>
      <c r="I154" t="str">
        <f>RIGHT(LEFT(H154,5),2)</f>
        <v>25</v>
      </c>
      <c r="J154" t="str">
        <f>RIGHT(LEFT(H154,5),2)</f>
        <v>25</v>
      </c>
      <c r="K154" t="str">
        <f>RIGHT(LEFT(H154,11),5)</f>
        <v>29.06</v>
      </c>
    </row>
    <row r="155" spans="1:11" x14ac:dyDescent="0.3">
      <c r="A155">
        <v>39</v>
      </c>
      <c r="B155" t="s">
        <v>60</v>
      </c>
      <c r="C155" t="s">
        <v>5</v>
      </c>
      <c r="D155" t="s">
        <v>6</v>
      </c>
      <c r="E155" t="s">
        <v>7</v>
      </c>
      <c r="F155" t="s">
        <v>50</v>
      </c>
      <c r="G155" t="s">
        <v>20</v>
      </c>
      <c r="H155" t="s">
        <v>63</v>
      </c>
      <c r="I155" t="str">
        <f>LEFT(H155,2)</f>
        <v>23</v>
      </c>
      <c r="J155" t="str">
        <f>RIGHT(LEFT(H155,5),2)</f>
        <v>57</v>
      </c>
      <c r="K155" t="str">
        <f>RIGHT(LEFT(H155,11),5)</f>
        <v>28.82</v>
      </c>
    </row>
    <row r="156" spans="1:11" x14ac:dyDescent="0.3">
      <c r="A156">
        <v>47</v>
      </c>
      <c r="B156" t="s">
        <v>68</v>
      </c>
      <c r="C156" t="s">
        <v>60</v>
      </c>
      <c r="D156" t="s">
        <v>6</v>
      </c>
      <c r="E156" t="s">
        <v>7</v>
      </c>
      <c r="F156" t="s">
        <v>50</v>
      </c>
      <c r="G156" t="s">
        <v>20</v>
      </c>
      <c r="H156" t="s">
        <v>63</v>
      </c>
      <c r="I156" t="str">
        <f>LEFT(H156,2)</f>
        <v>23</v>
      </c>
      <c r="J156" t="str">
        <f>RIGHT(LEFT(H156,5),2)</f>
        <v>57</v>
      </c>
      <c r="K156" t="str">
        <f>RIGHT(LEFT(H156,11),5)</f>
        <v>28.82</v>
      </c>
    </row>
    <row r="157" spans="1:11" x14ac:dyDescent="0.3">
      <c r="A157">
        <v>7</v>
      </c>
      <c r="B157" t="s">
        <v>19</v>
      </c>
      <c r="C157" t="s">
        <v>5</v>
      </c>
      <c r="D157" t="s">
        <v>6</v>
      </c>
      <c r="E157" t="s">
        <v>7</v>
      </c>
      <c r="F157" t="s">
        <v>16</v>
      </c>
      <c r="G157" t="s">
        <v>20</v>
      </c>
      <c r="H157" t="s">
        <v>21</v>
      </c>
      <c r="I157" t="str">
        <f>LEFT(H157,2)</f>
        <v>25</v>
      </c>
      <c r="J157" t="str">
        <f>RIGHT(LEFT(H157,5),2)</f>
        <v>08</v>
      </c>
      <c r="K157" t="str">
        <f>RIGHT(LEFT(H157,11),5)</f>
        <v>28.28</v>
      </c>
    </row>
    <row r="158" spans="1:11" x14ac:dyDescent="0.3">
      <c r="A158">
        <v>16</v>
      </c>
      <c r="B158" t="s">
        <v>31</v>
      </c>
      <c r="C158" t="s">
        <v>5</v>
      </c>
      <c r="D158" t="s">
        <v>6</v>
      </c>
      <c r="E158" t="s">
        <v>7</v>
      </c>
      <c r="F158" t="s">
        <v>26</v>
      </c>
      <c r="G158" t="s">
        <v>20</v>
      </c>
      <c r="H158" t="s">
        <v>33</v>
      </c>
      <c r="I158" t="str">
        <f>LEFT(H158,2)</f>
        <v>25</v>
      </c>
      <c r="J158" t="str">
        <f>RIGHT(LEFT(H158,5),2)</f>
        <v>13</v>
      </c>
      <c r="K158" t="str">
        <f>RIGHT(LEFT(H158,11),5)</f>
        <v>28.28</v>
      </c>
    </row>
    <row r="159" spans="1:11" x14ac:dyDescent="0.3">
      <c r="A159">
        <v>227</v>
      </c>
      <c r="B159" t="s">
        <v>287</v>
      </c>
      <c r="C159" t="s">
        <v>186</v>
      </c>
      <c r="D159" t="s">
        <v>187</v>
      </c>
      <c r="F159" t="s">
        <v>188</v>
      </c>
      <c r="G159" t="s">
        <v>20</v>
      </c>
      <c r="H159" t="s">
        <v>290</v>
      </c>
      <c r="I159" t="str">
        <f>LEFT(H159,2)</f>
        <v>21</v>
      </c>
      <c r="J159" t="str">
        <f>RIGHT(LEFT(H159,5),2)</f>
        <v>55</v>
      </c>
      <c r="K159" t="str">
        <f>RIGHT(LEFT(H159,11),5)</f>
        <v>28.20</v>
      </c>
    </row>
    <row r="160" spans="1:11" x14ac:dyDescent="0.3">
      <c r="A160">
        <v>248</v>
      </c>
      <c r="B160" t="s">
        <v>307</v>
      </c>
      <c r="C160" t="s">
        <v>306</v>
      </c>
      <c r="D160" t="s">
        <v>187</v>
      </c>
      <c r="F160" t="s">
        <v>295</v>
      </c>
      <c r="H160" t="s">
        <v>310</v>
      </c>
      <c r="I160" t="str">
        <f>LEFT(H160,2)</f>
        <v>23</v>
      </c>
      <c r="J160" t="str">
        <f>RIGHT(LEFT(H160,5),2)</f>
        <v>16</v>
      </c>
      <c r="K160" t="str">
        <f>RIGHT(LEFT(H160,11),5)</f>
        <v>28"N;</v>
      </c>
    </row>
    <row r="161" spans="1:11" x14ac:dyDescent="0.3">
      <c r="A161">
        <v>249</v>
      </c>
      <c r="B161" t="s">
        <v>307</v>
      </c>
      <c r="C161" t="s">
        <v>306</v>
      </c>
      <c r="D161" t="s">
        <v>187</v>
      </c>
      <c r="F161" t="s">
        <v>295</v>
      </c>
      <c r="H161" t="s">
        <v>311</v>
      </c>
      <c r="I161" t="str">
        <f>LEFT(H161,2)</f>
        <v>23</v>
      </c>
      <c r="J161" t="str">
        <f>RIGHT(LEFT(H161,5),2)</f>
        <v>16</v>
      </c>
      <c r="K161" t="str">
        <f>RIGHT(LEFT(H161,11),5)</f>
        <v>28"N;</v>
      </c>
    </row>
    <row r="162" spans="1:11" x14ac:dyDescent="0.3">
      <c r="A162">
        <v>185</v>
      </c>
      <c r="B162" t="s">
        <v>234</v>
      </c>
      <c r="C162" t="s">
        <v>186</v>
      </c>
      <c r="D162" t="s">
        <v>187</v>
      </c>
      <c r="F162" t="s">
        <v>188</v>
      </c>
      <c r="G162" t="s">
        <v>20</v>
      </c>
      <c r="H162" t="s">
        <v>239</v>
      </c>
      <c r="I162" t="str">
        <f>LEFT(H162,2)</f>
        <v>22</v>
      </c>
      <c r="J162" t="str">
        <f>RIGHT(LEFT(H162,5),1)</f>
        <v>0</v>
      </c>
      <c r="K162" t="str">
        <f>RIGHT(LEFT(H162,11),5)</f>
        <v>27.93</v>
      </c>
    </row>
    <row r="163" spans="1:11" x14ac:dyDescent="0.3">
      <c r="A163">
        <v>217</v>
      </c>
      <c r="B163" t="s">
        <v>273</v>
      </c>
      <c r="C163" t="s">
        <v>186</v>
      </c>
      <c r="D163" t="s">
        <v>187</v>
      </c>
      <c r="F163" t="s">
        <v>188</v>
      </c>
      <c r="G163" t="s">
        <v>20</v>
      </c>
      <c r="H163" t="s">
        <v>277</v>
      </c>
      <c r="I163" t="str">
        <f>LEFT(H163,2)</f>
        <v>21</v>
      </c>
      <c r="J163" t="str">
        <f>RIGHT(LEFT(H163,5),2)</f>
        <v>56</v>
      </c>
      <c r="K163" t="str">
        <f>RIGHT(LEFT(H163,11),5)</f>
        <v>27.46</v>
      </c>
    </row>
    <row r="164" spans="1:11" x14ac:dyDescent="0.3">
      <c r="A164">
        <v>94</v>
      </c>
      <c r="B164" t="s">
        <v>121</v>
      </c>
      <c r="C164" t="s">
        <v>5</v>
      </c>
      <c r="D164" t="s">
        <v>6</v>
      </c>
      <c r="E164" t="s">
        <v>7</v>
      </c>
      <c r="F164" t="s">
        <v>95</v>
      </c>
      <c r="G164" t="s">
        <v>20</v>
      </c>
      <c r="H164" t="s">
        <v>125</v>
      </c>
      <c r="I164" t="str">
        <f>LEFT(H164,2)</f>
        <v>23</v>
      </c>
      <c r="J164" t="str">
        <f>RIGHT(LEFT(H164,5),2)</f>
        <v>09</v>
      </c>
      <c r="K164" t="str">
        <f>RIGHT(LEFT(H164,11),5)</f>
        <v>27.4'</v>
      </c>
    </row>
    <row r="165" spans="1:11" x14ac:dyDescent="0.3">
      <c r="A165">
        <v>279</v>
      </c>
      <c r="B165" t="s">
        <v>358</v>
      </c>
      <c r="C165" t="s">
        <v>342</v>
      </c>
      <c r="D165" t="s">
        <v>343</v>
      </c>
      <c r="F165" t="s">
        <v>344</v>
      </c>
      <c r="G165" t="s">
        <v>360</v>
      </c>
      <c r="H165" t="s">
        <v>366</v>
      </c>
      <c r="I165" t="str">
        <f>LEFT(H165,2)</f>
        <v>26</v>
      </c>
      <c r="J165" t="str">
        <f>RIGHT(LEFT(H165,5),2)</f>
        <v>15</v>
      </c>
      <c r="K165" t="str">
        <f>RIGHT(LEFT(H165,11),5)</f>
        <v>26”N;</v>
      </c>
    </row>
    <row r="166" spans="1:11" x14ac:dyDescent="0.3">
      <c r="A166">
        <v>93</v>
      </c>
      <c r="B166" t="s">
        <v>121</v>
      </c>
      <c r="C166" t="s">
        <v>5</v>
      </c>
      <c r="D166" t="s">
        <v>6</v>
      </c>
      <c r="E166" t="s">
        <v>7</v>
      </c>
      <c r="F166" t="s">
        <v>95</v>
      </c>
      <c r="G166" t="s">
        <v>20</v>
      </c>
      <c r="H166" t="s">
        <v>124</v>
      </c>
      <c r="I166" t="str">
        <f>LEFT(H166,2)</f>
        <v>23</v>
      </c>
      <c r="J166" t="str">
        <f>RIGHT(LEFT(H166,5),2)</f>
        <v>10</v>
      </c>
      <c r="K166" t="str">
        <f>RIGHT(LEFT(H166,11),5)</f>
        <v xml:space="preserve">250' </v>
      </c>
    </row>
    <row r="167" spans="1:11" x14ac:dyDescent="0.3">
      <c r="A167">
        <v>207</v>
      </c>
      <c r="B167" t="s">
        <v>264</v>
      </c>
      <c r="C167" t="s">
        <v>186</v>
      </c>
      <c r="D167" t="s">
        <v>187</v>
      </c>
      <c r="F167" t="s">
        <v>188</v>
      </c>
      <c r="G167" t="s">
        <v>20</v>
      </c>
      <c r="H167" t="s">
        <v>266</v>
      </c>
      <c r="I167" t="str">
        <f>LEFT(H167,2)</f>
        <v>21</v>
      </c>
      <c r="J167" t="str">
        <f>RIGHT(LEFT(H167,5),2)</f>
        <v>57</v>
      </c>
      <c r="K167" t="str">
        <f>RIGHT(LEFT(H167,11),5)</f>
        <v>25.23</v>
      </c>
    </row>
    <row r="168" spans="1:11" x14ac:dyDescent="0.3">
      <c r="A168">
        <v>290</v>
      </c>
      <c r="B168" t="s">
        <v>376</v>
      </c>
      <c r="C168" t="s">
        <v>347</v>
      </c>
      <c r="D168" t="s">
        <v>348</v>
      </c>
      <c r="F168" t="s">
        <v>172</v>
      </c>
      <c r="G168" t="s">
        <v>360</v>
      </c>
      <c r="H168" t="s">
        <v>383</v>
      </c>
      <c r="I168" t="str">
        <f>LEFT(H168,2)</f>
        <v>23</v>
      </c>
      <c r="J168" t="str">
        <f>RIGHT(LEFT(H168,5),2)</f>
        <v>17</v>
      </c>
      <c r="K168" t="str">
        <f>RIGHT(LEFT(H168,11),5)</f>
        <v>25"N;</v>
      </c>
    </row>
    <row r="169" spans="1:11" x14ac:dyDescent="0.3">
      <c r="A169">
        <v>33</v>
      </c>
      <c r="B169" t="s">
        <v>55</v>
      </c>
      <c r="C169" t="s">
        <v>5</v>
      </c>
      <c r="D169" t="s">
        <v>6</v>
      </c>
      <c r="E169" t="s">
        <v>7</v>
      </c>
      <c r="F169" t="s">
        <v>50</v>
      </c>
      <c r="G169" t="s">
        <v>20</v>
      </c>
      <c r="H169" t="s">
        <v>56</v>
      </c>
      <c r="I169" t="str">
        <f>LEFT(H169,2)</f>
        <v>24</v>
      </c>
      <c r="J169" t="str">
        <f>RIGHT(LEFT(H169,5),2)</f>
        <v>10</v>
      </c>
      <c r="K169" t="str">
        <f>RIGHT(LEFT(H169,11),5)</f>
        <v>24.15</v>
      </c>
    </row>
    <row r="170" spans="1:11" x14ac:dyDescent="0.3">
      <c r="A170">
        <v>168</v>
      </c>
      <c r="B170" t="s">
        <v>215</v>
      </c>
      <c r="C170" t="s">
        <v>186</v>
      </c>
      <c r="D170" t="s">
        <v>187</v>
      </c>
      <c r="F170" t="s">
        <v>188</v>
      </c>
      <c r="G170" t="s">
        <v>20</v>
      </c>
      <c r="H170" t="s">
        <v>219</v>
      </c>
      <c r="I170" t="str">
        <f>LEFT(H170,2)</f>
        <v>21</v>
      </c>
      <c r="J170" t="str">
        <f>RIGHT(LEFT(H170,5),2)</f>
        <v>56</v>
      </c>
      <c r="K170" t="str">
        <f>RIGHT(LEFT(H170,11),5)</f>
        <v>24.15</v>
      </c>
    </row>
    <row r="171" spans="1:11" x14ac:dyDescent="0.3">
      <c r="A171">
        <v>40</v>
      </c>
      <c r="B171" t="s">
        <v>60</v>
      </c>
      <c r="C171" t="s">
        <v>5</v>
      </c>
      <c r="D171" t="s">
        <v>6</v>
      </c>
      <c r="E171" t="s">
        <v>7</v>
      </c>
      <c r="F171" t="s">
        <v>50</v>
      </c>
      <c r="G171" t="s">
        <v>20</v>
      </c>
      <c r="H171" t="s">
        <v>64</v>
      </c>
      <c r="I171" t="str">
        <f>LEFT(H171,2)</f>
        <v>23</v>
      </c>
      <c r="J171" t="str">
        <f>RIGHT(LEFT(H171,5),2)</f>
        <v>57</v>
      </c>
      <c r="K171" t="str">
        <f>RIGHT(LEFT(H171,11),5)</f>
        <v>23.93</v>
      </c>
    </row>
    <row r="172" spans="1:11" x14ac:dyDescent="0.3">
      <c r="A172">
        <v>48</v>
      </c>
      <c r="B172" t="s">
        <v>68</v>
      </c>
      <c r="C172" t="s">
        <v>60</v>
      </c>
      <c r="D172" t="s">
        <v>6</v>
      </c>
      <c r="E172" t="s">
        <v>7</v>
      </c>
      <c r="F172" t="s">
        <v>50</v>
      </c>
      <c r="G172" t="s">
        <v>20</v>
      </c>
      <c r="H172" t="s">
        <v>64</v>
      </c>
      <c r="I172" t="str">
        <f>LEFT(H172,2)</f>
        <v>23</v>
      </c>
      <c r="J172" t="str">
        <f>RIGHT(LEFT(H172,5),2)</f>
        <v>57</v>
      </c>
      <c r="K172" t="str">
        <f>RIGHT(LEFT(H172,11),5)</f>
        <v>23.93</v>
      </c>
    </row>
    <row r="173" spans="1:11" x14ac:dyDescent="0.3">
      <c r="A173">
        <v>193</v>
      </c>
      <c r="B173" t="s">
        <v>246</v>
      </c>
      <c r="C173" t="s">
        <v>186</v>
      </c>
      <c r="D173" t="s">
        <v>187</v>
      </c>
      <c r="F173" t="s">
        <v>188</v>
      </c>
      <c r="G173" t="s">
        <v>20</v>
      </c>
      <c r="H173" t="s">
        <v>249</v>
      </c>
      <c r="I173" t="str">
        <f>LEFT(H173,2)</f>
        <v>21</v>
      </c>
      <c r="J173" t="str">
        <f>RIGHT(LEFT(H173,5),2)</f>
        <v>56</v>
      </c>
      <c r="K173" t="str">
        <f>RIGHT(LEFT(H173,11),5)</f>
        <v>23.92</v>
      </c>
    </row>
    <row r="174" spans="1:11" x14ac:dyDescent="0.3">
      <c r="A174">
        <v>118</v>
      </c>
      <c r="B174" t="s">
        <v>151</v>
      </c>
      <c r="C174" t="s">
        <v>5</v>
      </c>
      <c r="D174" t="s">
        <v>6</v>
      </c>
      <c r="E174" t="s">
        <v>7</v>
      </c>
      <c r="F174" t="s">
        <v>141</v>
      </c>
      <c r="G174" t="s">
        <v>20</v>
      </c>
      <c r="H174" t="s">
        <v>154</v>
      </c>
      <c r="I174" t="str">
        <f>LEFT(H174,2)</f>
        <v>23</v>
      </c>
      <c r="J174" t="str">
        <f>RIGHT(LEFT(H174,5),2)</f>
        <v>40</v>
      </c>
      <c r="K174" t="str">
        <f>RIGHT(LEFT(H174,11),5)</f>
        <v>23.9"</v>
      </c>
    </row>
    <row r="175" spans="1:11" x14ac:dyDescent="0.3">
      <c r="A175">
        <v>119</v>
      </c>
      <c r="B175" t="s">
        <v>151</v>
      </c>
      <c r="C175" t="s">
        <v>5</v>
      </c>
      <c r="D175" t="s">
        <v>6</v>
      </c>
      <c r="E175" t="s">
        <v>7</v>
      </c>
      <c r="F175" t="s">
        <v>141</v>
      </c>
      <c r="G175" t="s">
        <v>20</v>
      </c>
      <c r="H175" t="s">
        <v>155</v>
      </c>
      <c r="I175" t="str">
        <f>LEFT(H175,2)</f>
        <v>23</v>
      </c>
      <c r="J175" t="str">
        <f>RIGHT(LEFT(H175,5),2)</f>
        <v>40</v>
      </c>
      <c r="K175" t="str">
        <f>RIGHT(LEFT(H175,11),5)</f>
        <v>23.9"</v>
      </c>
    </row>
    <row r="176" spans="1:11" x14ac:dyDescent="0.3">
      <c r="A176">
        <v>98</v>
      </c>
      <c r="B176" t="s">
        <v>126</v>
      </c>
      <c r="C176" t="s">
        <v>5</v>
      </c>
      <c r="D176" t="s">
        <v>6</v>
      </c>
      <c r="E176" t="s">
        <v>7</v>
      </c>
      <c r="F176" t="s">
        <v>95</v>
      </c>
      <c r="G176" t="s">
        <v>20</v>
      </c>
      <c r="H176" t="s">
        <v>130</v>
      </c>
      <c r="I176" t="str">
        <f>LEFT(H176,2)</f>
        <v>23</v>
      </c>
      <c r="J176" t="str">
        <f>RIGHT(LEFT(H176,5),2)</f>
        <v>11</v>
      </c>
      <c r="K176" t="str">
        <f>RIGHT(LEFT(H176,11),5)</f>
        <v>23.9'</v>
      </c>
    </row>
    <row r="177" spans="1:11" x14ac:dyDescent="0.3">
      <c r="A177">
        <v>218</v>
      </c>
      <c r="B177" t="s">
        <v>273</v>
      </c>
      <c r="C177" t="s">
        <v>186</v>
      </c>
      <c r="D177" t="s">
        <v>187</v>
      </c>
      <c r="F177" t="s">
        <v>188</v>
      </c>
      <c r="G177" t="s">
        <v>20</v>
      </c>
      <c r="H177" t="s">
        <v>278</v>
      </c>
      <c r="I177" t="str">
        <f>LEFT(H177,2)</f>
        <v>21</v>
      </c>
      <c r="J177" t="str">
        <f>RIGHT(LEFT(H177,5),2)</f>
        <v>56</v>
      </c>
      <c r="K177" t="str">
        <f>RIGHT(LEFT(H177,11),5)</f>
        <v>23.50</v>
      </c>
    </row>
    <row r="178" spans="1:11" x14ac:dyDescent="0.3">
      <c r="A178">
        <v>284</v>
      </c>
      <c r="B178" t="s">
        <v>370</v>
      </c>
      <c r="C178" t="s">
        <v>347</v>
      </c>
      <c r="D178" t="s">
        <v>348</v>
      </c>
      <c r="F178" t="s">
        <v>172</v>
      </c>
      <c r="H178" t="s">
        <v>377</v>
      </c>
      <c r="I178" t="str">
        <f>LEFT(H178,2)</f>
        <v>23</v>
      </c>
      <c r="J178" t="str">
        <f>RIGHT(LEFT(H178,5),2)</f>
        <v>35</v>
      </c>
      <c r="K178" t="str">
        <f>RIGHT(LEFT(H178,11),5)</f>
        <v>23"~2</v>
      </c>
    </row>
    <row r="179" spans="1:11" x14ac:dyDescent="0.3">
      <c r="A179">
        <v>274</v>
      </c>
      <c r="B179" t="s">
        <v>353</v>
      </c>
      <c r="C179" t="s">
        <v>342</v>
      </c>
      <c r="D179" t="s">
        <v>343</v>
      </c>
      <c r="F179" t="s">
        <v>344</v>
      </c>
      <c r="G179" t="s">
        <v>360</v>
      </c>
      <c r="H179" t="s">
        <v>361</v>
      </c>
      <c r="I179" t="str">
        <f>LEFT(H179,2)</f>
        <v>26</v>
      </c>
      <c r="J179" t="str">
        <f>RIGHT(LEFT(H179,5),2)</f>
        <v>16</v>
      </c>
      <c r="K179" t="str">
        <f>RIGHT(LEFT(H179,11),5)</f>
        <v>22”N;</v>
      </c>
    </row>
    <row r="180" spans="1:11" x14ac:dyDescent="0.3">
      <c r="A180">
        <v>97</v>
      </c>
      <c r="B180" t="s">
        <v>126</v>
      </c>
      <c r="C180" t="s">
        <v>5</v>
      </c>
      <c r="D180" t="s">
        <v>6</v>
      </c>
      <c r="E180" t="s">
        <v>7</v>
      </c>
      <c r="F180" t="s">
        <v>95</v>
      </c>
      <c r="G180" t="s">
        <v>20</v>
      </c>
      <c r="H180" t="s">
        <v>129</v>
      </c>
      <c r="I180" t="str">
        <f>LEFT(H180,2)</f>
        <v>23</v>
      </c>
      <c r="J180" t="str">
        <f>RIGHT(LEFT(H180,5),2)</f>
        <v>11</v>
      </c>
      <c r="K180" t="str">
        <f>RIGHT(LEFT(H180,11),5)</f>
        <v>22.9"</v>
      </c>
    </row>
    <row r="181" spans="1:11" x14ac:dyDescent="0.3">
      <c r="A181">
        <v>34</v>
      </c>
      <c r="B181" t="s">
        <v>55</v>
      </c>
      <c r="C181" t="s">
        <v>5</v>
      </c>
      <c r="D181" t="s">
        <v>6</v>
      </c>
      <c r="E181" t="s">
        <v>7</v>
      </c>
      <c r="F181" t="s">
        <v>50</v>
      </c>
      <c r="G181" t="s">
        <v>20</v>
      </c>
      <c r="H181" t="s">
        <v>57</v>
      </c>
      <c r="I181" t="str">
        <f>LEFT(H181,2)</f>
        <v>24</v>
      </c>
      <c r="J181" t="str">
        <f>RIGHT(LEFT(H181,5),2)</f>
        <v>10</v>
      </c>
      <c r="K181" t="str">
        <f>RIGHT(LEFT(H181,11),5)</f>
        <v>22.11</v>
      </c>
    </row>
    <row r="182" spans="1:11" x14ac:dyDescent="0.3">
      <c r="A182">
        <v>220</v>
      </c>
      <c r="B182" t="s">
        <v>280</v>
      </c>
      <c r="C182" t="s">
        <v>186</v>
      </c>
      <c r="D182" t="s">
        <v>187</v>
      </c>
      <c r="F182" t="s">
        <v>188</v>
      </c>
      <c r="H182" t="s">
        <v>281</v>
      </c>
      <c r="I182" t="str">
        <f>LEFT(H182,2)</f>
        <v>21</v>
      </c>
      <c r="J182" t="str">
        <f>RIGHT(LEFT(H182,5),2)</f>
        <v>56</v>
      </c>
      <c r="K182" t="str">
        <f>RIGHT(LEFT(H182,11),5)</f>
        <v>21.22</v>
      </c>
    </row>
    <row r="183" spans="1:11" x14ac:dyDescent="0.3">
      <c r="A183">
        <v>58</v>
      </c>
      <c r="B183" t="s">
        <v>74</v>
      </c>
      <c r="C183" t="s">
        <v>5</v>
      </c>
      <c r="D183" t="s">
        <v>5</v>
      </c>
      <c r="E183" t="s">
        <v>5</v>
      </c>
      <c r="F183" t="s">
        <v>5</v>
      </c>
      <c r="G183" t="s">
        <v>20</v>
      </c>
      <c r="H183" t="s">
        <v>81</v>
      </c>
      <c r="I183" t="str">
        <f>LEFT(H183,2)</f>
        <v>22</v>
      </c>
      <c r="J183" t="str">
        <f>RIGHT(LEFT(H183,5),2)</f>
        <v>21</v>
      </c>
      <c r="K183" t="str">
        <f>RIGHT(LEFT(H183,11),5)</f>
        <v xml:space="preserve">201’ </v>
      </c>
    </row>
    <row r="184" spans="1:11" x14ac:dyDescent="0.3">
      <c r="A184">
        <v>95</v>
      </c>
      <c r="B184" t="s">
        <v>126</v>
      </c>
      <c r="C184" t="s">
        <v>5</v>
      </c>
      <c r="D184" t="s">
        <v>6</v>
      </c>
      <c r="E184" t="s">
        <v>7</v>
      </c>
      <c r="F184" t="s">
        <v>95</v>
      </c>
      <c r="G184" t="s">
        <v>20</v>
      </c>
      <c r="H184" t="s">
        <v>127</v>
      </c>
      <c r="I184" t="str">
        <f>LEFT(H184,2)</f>
        <v>23</v>
      </c>
      <c r="J184" t="str">
        <f>RIGHT(LEFT(H184,5),2)</f>
        <v>12</v>
      </c>
      <c r="K184" t="str">
        <f>RIGHT(LEFT(H184,11),5)</f>
        <v>20.7"</v>
      </c>
    </row>
    <row r="185" spans="1:11" x14ac:dyDescent="0.3">
      <c r="A185">
        <v>15</v>
      </c>
      <c r="B185" t="s">
        <v>31</v>
      </c>
      <c r="C185" t="s">
        <v>5</v>
      </c>
      <c r="D185" t="s">
        <v>6</v>
      </c>
      <c r="E185" t="s">
        <v>7</v>
      </c>
      <c r="F185" t="s">
        <v>26</v>
      </c>
      <c r="G185" t="s">
        <v>20</v>
      </c>
      <c r="H185" t="s">
        <v>32</v>
      </c>
      <c r="I185" t="str">
        <f>LEFT(H185,2)</f>
        <v>25</v>
      </c>
      <c r="J185" t="str">
        <f>RIGHT(LEFT(H185,5),2)</f>
        <v>12</v>
      </c>
      <c r="K185" t="str">
        <f>RIGHT(LEFT(H185,11),5)</f>
        <v>20.41</v>
      </c>
    </row>
    <row r="186" spans="1:11" x14ac:dyDescent="0.3">
      <c r="A186">
        <v>20</v>
      </c>
      <c r="B186" t="s">
        <v>36</v>
      </c>
      <c r="C186" t="s">
        <v>5</v>
      </c>
      <c r="D186" t="s">
        <v>6</v>
      </c>
      <c r="E186" t="s">
        <v>7</v>
      </c>
      <c r="F186" t="s">
        <v>26</v>
      </c>
      <c r="G186" t="s">
        <v>20</v>
      </c>
      <c r="H186" t="s">
        <v>38</v>
      </c>
      <c r="I186" t="str">
        <f>LEFT(H186,2)</f>
        <v>25</v>
      </c>
      <c r="J186" t="str">
        <f>RIGHT(LEFT(H186,4),1)</f>
        <v>8</v>
      </c>
      <c r="K186" t="str">
        <f>RIGHT(LEFT(H186,11),5)</f>
        <v>2.678</v>
      </c>
    </row>
    <row r="187" spans="1:11" x14ac:dyDescent="0.3">
      <c r="A187">
        <v>21</v>
      </c>
      <c r="B187" t="s">
        <v>36</v>
      </c>
      <c r="C187" t="s">
        <v>5</v>
      </c>
      <c r="D187" t="s">
        <v>6</v>
      </c>
      <c r="E187" t="s">
        <v>7</v>
      </c>
      <c r="F187" t="s">
        <v>26</v>
      </c>
      <c r="G187" t="s">
        <v>20</v>
      </c>
      <c r="H187" t="s">
        <v>39</v>
      </c>
      <c r="I187" t="str">
        <f>LEFT(H187,2)</f>
        <v>25</v>
      </c>
      <c r="J187" t="str">
        <f>RIGHT(LEFT(H187,4),1)</f>
        <v>8</v>
      </c>
      <c r="K187" t="str">
        <f>RIGHT(LEFT(H187,11),5)</f>
        <v>2.678</v>
      </c>
    </row>
    <row r="188" spans="1:11" x14ac:dyDescent="0.3">
      <c r="A188">
        <v>210</v>
      </c>
      <c r="B188" t="s">
        <v>264</v>
      </c>
      <c r="C188" t="s">
        <v>186</v>
      </c>
      <c r="D188" t="s">
        <v>187</v>
      </c>
      <c r="F188" t="s">
        <v>188</v>
      </c>
      <c r="G188" t="s">
        <v>20</v>
      </c>
      <c r="H188" t="s">
        <v>269</v>
      </c>
      <c r="I188" t="str">
        <f>LEFT(H188,2)</f>
        <v>21</v>
      </c>
      <c r="J188" t="str">
        <f>RIGHT(LEFT(H188,5),2)</f>
        <v>57</v>
      </c>
      <c r="K188" t="str">
        <f>RIGHT(LEFT(H188,11),5)</f>
        <v>2.60"</v>
      </c>
    </row>
    <row r="189" spans="1:11" x14ac:dyDescent="0.3">
      <c r="A189">
        <v>222</v>
      </c>
      <c r="B189" t="s">
        <v>283</v>
      </c>
      <c r="C189" t="s">
        <v>186</v>
      </c>
      <c r="D189" t="s">
        <v>187</v>
      </c>
      <c r="F189" t="s">
        <v>188</v>
      </c>
      <c r="H189" t="s">
        <v>284</v>
      </c>
      <c r="I189" t="str">
        <f>LEFT(H189,2)</f>
        <v>21</v>
      </c>
      <c r="J189" t="str">
        <f>RIGHT(LEFT(H189,5),2)</f>
        <v>56</v>
      </c>
      <c r="K189" t="str">
        <f>RIGHT(LEFT(H189,11),5)</f>
        <v>2.60"</v>
      </c>
    </row>
    <row r="190" spans="1:11" x14ac:dyDescent="0.3">
      <c r="A190">
        <v>203</v>
      </c>
      <c r="B190" t="s">
        <v>260</v>
      </c>
      <c r="C190" t="s">
        <v>186</v>
      </c>
      <c r="D190" t="s">
        <v>187</v>
      </c>
      <c r="F190" t="s">
        <v>188</v>
      </c>
      <c r="H190" t="s">
        <v>261</v>
      </c>
      <c r="I190" t="str">
        <f>LEFT(H190,2)</f>
        <v>21</v>
      </c>
      <c r="J190" t="str">
        <f>RIGHT(LEFT(H190,5),2)</f>
        <v>56</v>
      </c>
      <c r="K190" t="str">
        <f>RIGHT(LEFT(H190,11),5)</f>
        <v>2.49"</v>
      </c>
    </row>
    <row r="191" spans="1:11" x14ac:dyDescent="0.3">
      <c r="A191">
        <v>173</v>
      </c>
      <c r="B191" t="s">
        <v>222</v>
      </c>
      <c r="C191" t="s">
        <v>186</v>
      </c>
      <c r="D191" t="s">
        <v>187</v>
      </c>
      <c r="F191" t="s">
        <v>188</v>
      </c>
      <c r="G191" t="s">
        <v>20</v>
      </c>
      <c r="H191" t="s">
        <v>225</v>
      </c>
      <c r="I191" t="str">
        <f>LEFT(H191,2)</f>
        <v>21</v>
      </c>
      <c r="J191" t="str">
        <f>RIGHT(LEFT(H191,5),2)</f>
        <v>56</v>
      </c>
      <c r="K191" t="str">
        <f>RIGHT(LEFT(H191,11),5)</f>
        <v>2.25"</v>
      </c>
    </row>
    <row r="192" spans="1:11" x14ac:dyDescent="0.3">
      <c r="A192">
        <v>169</v>
      </c>
      <c r="B192" t="s">
        <v>215</v>
      </c>
      <c r="C192" t="s">
        <v>186</v>
      </c>
      <c r="D192" t="s">
        <v>187</v>
      </c>
      <c r="F192" t="s">
        <v>188</v>
      </c>
      <c r="G192" t="s">
        <v>20</v>
      </c>
      <c r="H192" t="s">
        <v>220</v>
      </c>
      <c r="I192" t="str">
        <f>LEFT(H192,2)</f>
        <v>21</v>
      </c>
      <c r="J192" t="str">
        <f>RIGHT(LEFT(H192,5),2)</f>
        <v>56</v>
      </c>
      <c r="K192" t="str">
        <f>RIGHT(LEFT(H192,11),5)</f>
        <v>2.21"</v>
      </c>
    </row>
    <row r="193" spans="1:11" x14ac:dyDescent="0.3">
      <c r="A193">
        <v>140</v>
      </c>
      <c r="B193" t="s">
        <v>178</v>
      </c>
      <c r="C193" t="s">
        <v>5</v>
      </c>
      <c r="D193" t="s">
        <v>6</v>
      </c>
      <c r="E193" t="s">
        <v>7</v>
      </c>
      <c r="F193" t="s">
        <v>179</v>
      </c>
      <c r="G193" t="s">
        <v>20</v>
      </c>
      <c r="H193" t="s">
        <v>183</v>
      </c>
      <c r="I193" t="str">
        <f>LEFT(H193,2)</f>
        <v>24</v>
      </c>
      <c r="J193" t="str">
        <f>RIGHT(LEFT(H193,5),2)</f>
        <v>29</v>
      </c>
      <c r="K193" t="str">
        <f>RIGHT(LEFT(H193,11),5)</f>
        <v>19.9"</v>
      </c>
    </row>
    <row r="194" spans="1:11" x14ac:dyDescent="0.3">
      <c r="A194">
        <v>221</v>
      </c>
      <c r="B194" t="s">
        <v>280</v>
      </c>
      <c r="C194" t="s">
        <v>186</v>
      </c>
      <c r="D194" t="s">
        <v>187</v>
      </c>
      <c r="F194" t="s">
        <v>188</v>
      </c>
      <c r="H194" t="s">
        <v>282</v>
      </c>
      <c r="I194" t="str">
        <f>LEFT(H194,2)</f>
        <v>21</v>
      </c>
      <c r="J194" t="str">
        <f>RIGHT(LEFT(H194,5),2)</f>
        <v>56</v>
      </c>
      <c r="K194" t="str">
        <f>RIGHT(LEFT(H194,11),5)</f>
        <v>19.43</v>
      </c>
    </row>
    <row r="195" spans="1:11" x14ac:dyDescent="0.3">
      <c r="A195">
        <v>96</v>
      </c>
      <c r="B195" t="s">
        <v>126</v>
      </c>
      <c r="C195" t="s">
        <v>5</v>
      </c>
      <c r="D195" t="s">
        <v>6</v>
      </c>
      <c r="E195" t="s">
        <v>7</v>
      </c>
      <c r="F195" t="s">
        <v>95</v>
      </c>
      <c r="G195" t="s">
        <v>20</v>
      </c>
      <c r="H195" t="s">
        <v>128</v>
      </c>
      <c r="I195" t="str">
        <f>LEFT(H195,2)</f>
        <v>23</v>
      </c>
      <c r="J195" t="str">
        <f>RIGHT(LEFT(H195,5),2)</f>
        <v>12</v>
      </c>
      <c r="K195" t="str">
        <f>RIGHT(LEFT(H195,11),5)</f>
        <v>19.2"</v>
      </c>
    </row>
    <row r="196" spans="1:11" x14ac:dyDescent="0.3">
      <c r="A196">
        <v>281</v>
      </c>
      <c r="B196" t="s">
        <v>345</v>
      </c>
      <c r="C196" t="s">
        <v>5</v>
      </c>
      <c r="D196" t="s">
        <v>343</v>
      </c>
      <c r="F196" t="s">
        <v>172</v>
      </c>
      <c r="G196" t="s">
        <v>360</v>
      </c>
      <c r="H196" t="s">
        <v>368</v>
      </c>
      <c r="I196" t="str">
        <f>RIGHT(LEFT(H196,5),2)</f>
        <v>23</v>
      </c>
      <c r="J196" t="str">
        <f>RIGHT(LEFT(H196,5),2)</f>
        <v>23</v>
      </c>
      <c r="K196" t="str">
        <f>RIGHT(LEFT(H196,11),5)</f>
        <v>19.13</v>
      </c>
    </row>
    <row r="197" spans="1:11" x14ac:dyDescent="0.3">
      <c r="A197">
        <v>102</v>
      </c>
      <c r="B197" t="s">
        <v>132</v>
      </c>
      <c r="C197" t="s">
        <v>131</v>
      </c>
      <c r="D197" t="s">
        <v>6</v>
      </c>
      <c r="E197" t="s">
        <v>7</v>
      </c>
      <c r="F197" t="s">
        <v>95</v>
      </c>
      <c r="G197" t="s">
        <v>20</v>
      </c>
      <c r="H197" t="s">
        <v>135</v>
      </c>
      <c r="I197" t="str">
        <f>LEFT(H197,2)</f>
        <v>22</v>
      </c>
      <c r="J197" t="str">
        <f>RIGHT(LEFT(H197,5),2)</f>
        <v>50</v>
      </c>
      <c r="K197" t="str">
        <f>RIGHT(LEFT(H197,11),5)</f>
        <v>18.9"</v>
      </c>
    </row>
    <row r="198" spans="1:11" x14ac:dyDescent="0.3">
      <c r="A198">
        <v>104</v>
      </c>
      <c r="B198" t="s">
        <v>137</v>
      </c>
      <c r="C198" t="s">
        <v>131</v>
      </c>
      <c r="D198" t="s">
        <v>6</v>
      </c>
      <c r="E198" t="s">
        <v>7</v>
      </c>
      <c r="F198" t="s">
        <v>95</v>
      </c>
      <c r="G198" t="s">
        <v>20</v>
      </c>
      <c r="H198" t="s">
        <v>135</v>
      </c>
      <c r="I198" t="str">
        <f>LEFT(H198,2)</f>
        <v>22</v>
      </c>
      <c r="J198" t="str">
        <f>RIGHT(LEFT(H198,5),2)</f>
        <v>50</v>
      </c>
      <c r="K198" t="str">
        <f>RIGHT(LEFT(H198,11),5)</f>
        <v>18.9"</v>
      </c>
    </row>
    <row r="199" spans="1:11" x14ac:dyDescent="0.3">
      <c r="A199">
        <v>192</v>
      </c>
      <c r="B199" t="s">
        <v>246</v>
      </c>
      <c r="C199" t="s">
        <v>186</v>
      </c>
      <c r="D199" t="s">
        <v>187</v>
      </c>
      <c r="F199" t="s">
        <v>188</v>
      </c>
      <c r="G199" t="s">
        <v>20</v>
      </c>
      <c r="H199" t="s">
        <v>248</v>
      </c>
      <c r="I199" t="str">
        <f>LEFT(H199,2)</f>
        <v>21</v>
      </c>
      <c r="J199" t="str">
        <f>RIGHT(LEFT(H199,5),2)</f>
        <v>56</v>
      </c>
      <c r="K199" t="str">
        <f>RIGHT(LEFT(H199,11),5)</f>
        <v>18.83</v>
      </c>
    </row>
    <row r="200" spans="1:11" x14ac:dyDescent="0.3">
      <c r="A200">
        <v>166</v>
      </c>
      <c r="B200" t="s">
        <v>215</v>
      </c>
      <c r="C200" t="s">
        <v>186</v>
      </c>
      <c r="D200" t="s">
        <v>187</v>
      </c>
      <c r="F200" t="s">
        <v>188</v>
      </c>
      <c r="G200" t="s">
        <v>20</v>
      </c>
      <c r="H200" t="s">
        <v>217</v>
      </c>
      <c r="I200" t="str">
        <f>LEFT(H200,2)</f>
        <v>21</v>
      </c>
      <c r="J200" t="str">
        <f>RIGHT(LEFT(H200,5),2)</f>
        <v>58</v>
      </c>
      <c r="K200" t="str">
        <f>RIGHT(LEFT(H200,11),5)</f>
        <v>18.19</v>
      </c>
    </row>
    <row r="201" spans="1:11" x14ac:dyDescent="0.3">
      <c r="A201">
        <v>183</v>
      </c>
      <c r="B201" t="s">
        <v>234</v>
      </c>
      <c r="C201" t="s">
        <v>186</v>
      </c>
      <c r="D201" t="s">
        <v>187</v>
      </c>
      <c r="F201" t="s">
        <v>188</v>
      </c>
      <c r="G201" t="s">
        <v>20</v>
      </c>
      <c r="H201" t="s">
        <v>237</v>
      </c>
      <c r="I201" t="str">
        <f>LEFT(H201,2)</f>
        <v>22</v>
      </c>
      <c r="J201" t="str">
        <f>RIGHT(LEFT(H201,5),1)</f>
        <v>1</v>
      </c>
      <c r="K201" t="str">
        <f>RIGHT(LEFT(H201,11),5)</f>
        <v>17.20</v>
      </c>
    </row>
    <row r="202" spans="1:11" x14ac:dyDescent="0.3">
      <c r="A202">
        <v>103</v>
      </c>
      <c r="B202" t="s">
        <v>132</v>
      </c>
      <c r="C202" t="s">
        <v>131</v>
      </c>
      <c r="D202" t="s">
        <v>6</v>
      </c>
      <c r="E202" t="s">
        <v>7</v>
      </c>
      <c r="F202" t="s">
        <v>95</v>
      </c>
      <c r="G202" t="s">
        <v>20</v>
      </c>
      <c r="H202" t="s">
        <v>136</v>
      </c>
      <c r="I202" t="str">
        <f>LEFT(H202,2)</f>
        <v>22</v>
      </c>
      <c r="J202" t="str">
        <f>RIGHT(LEFT(H202,5),2)</f>
        <v>50</v>
      </c>
      <c r="K202" t="str">
        <f>RIGHT(LEFT(H202,11),5)</f>
        <v>17.1"</v>
      </c>
    </row>
    <row r="203" spans="1:11" x14ac:dyDescent="0.3">
      <c r="A203">
        <v>105</v>
      </c>
      <c r="B203" t="s">
        <v>137</v>
      </c>
      <c r="C203" t="s">
        <v>131</v>
      </c>
      <c r="D203" t="s">
        <v>6</v>
      </c>
      <c r="E203" t="s">
        <v>7</v>
      </c>
      <c r="F203" t="s">
        <v>95</v>
      </c>
      <c r="G203" t="s">
        <v>20</v>
      </c>
      <c r="H203" t="s">
        <v>136</v>
      </c>
      <c r="I203" t="str">
        <f>LEFT(H203,2)</f>
        <v>22</v>
      </c>
      <c r="J203" t="str">
        <f>RIGHT(LEFT(H203,5),2)</f>
        <v>50</v>
      </c>
      <c r="K203" t="str">
        <f>RIGHT(LEFT(H203,11),5)</f>
        <v>17.1"</v>
      </c>
    </row>
    <row r="204" spans="1:11" x14ac:dyDescent="0.3">
      <c r="A204">
        <v>208</v>
      </c>
      <c r="B204" t="s">
        <v>264</v>
      </c>
      <c r="C204" t="s">
        <v>186</v>
      </c>
      <c r="D204" t="s">
        <v>187</v>
      </c>
      <c r="F204" t="s">
        <v>188</v>
      </c>
      <c r="G204" t="s">
        <v>20</v>
      </c>
      <c r="H204" t="s">
        <v>267</v>
      </c>
      <c r="I204" t="str">
        <f>LEFT(H204,2)</f>
        <v>21</v>
      </c>
      <c r="J204" t="str">
        <f>RIGHT(LEFT(H204,5),2)</f>
        <v>57</v>
      </c>
      <c r="K204" t="str">
        <f>RIGHT(LEFT(H204,11),5)</f>
        <v>16.20</v>
      </c>
    </row>
    <row r="205" spans="1:11" x14ac:dyDescent="0.3">
      <c r="A205">
        <v>25</v>
      </c>
      <c r="B205" t="s">
        <v>43</v>
      </c>
      <c r="C205" t="s">
        <v>5</v>
      </c>
      <c r="D205" t="s">
        <v>6</v>
      </c>
      <c r="E205" t="s">
        <v>7</v>
      </c>
      <c r="F205" t="s">
        <v>44</v>
      </c>
      <c r="G205" t="s">
        <v>20</v>
      </c>
      <c r="H205" t="s">
        <v>45</v>
      </c>
      <c r="I205" t="str">
        <f>LEFT(H205,2)</f>
        <v>24</v>
      </c>
      <c r="J205" t="str">
        <f>RIGHT(LEFT(H205,5),2)</f>
        <v>36</v>
      </c>
      <c r="K205" t="str">
        <f>RIGHT(LEFT(H205,11),5)</f>
        <v>16"N;</v>
      </c>
    </row>
    <row r="206" spans="1:11" x14ac:dyDescent="0.3">
      <c r="A206">
        <v>28</v>
      </c>
      <c r="B206" t="s">
        <v>43</v>
      </c>
      <c r="C206" t="s">
        <v>5</v>
      </c>
      <c r="D206" t="s">
        <v>6</v>
      </c>
      <c r="E206" t="s">
        <v>7</v>
      </c>
      <c r="F206" t="s">
        <v>44</v>
      </c>
      <c r="G206" t="s">
        <v>20</v>
      </c>
      <c r="H206" t="s">
        <v>48</v>
      </c>
      <c r="I206" t="str">
        <f>LEFT(H206,2)</f>
        <v>24</v>
      </c>
      <c r="J206" t="str">
        <f>RIGHT(LEFT(H206,5),2)</f>
        <v>36</v>
      </c>
      <c r="K206" t="str">
        <f>RIGHT(LEFT(H206,11),5)</f>
        <v>16"N;</v>
      </c>
    </row>
    <row r="207" spans="1:11" x14ac:dyDescent="0.3">
      <c r="A207">
        <v>269</v>
      </c>
      <c r="B207" t="s">
        <v>337</v>
      </c>
      <c r="C207" t="s">
        <v>335</v>
      </c>
      <c r="F207" t="s">
        <v>336</v>
      </c>
      <c r="H207" t="s">
        <v>339</v>
      </c>
      <c r="I207" t="str">
        <f>LEFT(H207,2)</f>
        <v>22</v>
      </c>
      <c r="J207" t="str">
        <f>RIGHT(LEFT(H207,5),2)</f>
        <v>39</v>
      </c>
      <c r="K207" t="str">
        <f>RIGHT(LEFT(H207,11),5)</f>
        <v>15.66</v>
      </c>
    </row>
    <row r="208" spans="1:11" x14ac:dyDescent="0.3">
      <c r="A208">
        <v>165</v>
      </c>
      <c r="B208" t="s">
        <v>215</v>
      </c>
      <c r="C208" t="s">
        <v>186</v>
      </c>
      <c r="D208" t="s">
        <v>187</v>
      </c>
      <c r="F208" t="s">
        <v>188</v>
      </c>
      <c r="G208" t="s">
        <v>20</v>
      </c>
      <c r="H208" t="s">
        <v>216</v>
      </c>
      <c r="I208" t="str">
        <f>LEFT(H208,2)</f>
        <v>21</v>
      </c>
      <c r="J208" t="str">
        <f>RIGHT(LEFT(H208,5),2)</f>
        <v>58</v>
      </c>
      <c r="K208" t="str">
        <f>RIGHT(LEFT(H208,11),5)</f>
        <v>15.20</v>
      </c>
    </row>
    <row r="209" spans="1:11" x14ac:dyDescent="0.3">
      <c r="A209">
        <v>92</v>
      </c>
      <c r="B209" t="s">
        <v>121</v>
      </c>
      <c r="C209" t="s">
        <v>5</v>
      </c>
      <c r="D209" t="s">
        <v>6</v>
      </c>
      <c r="E209" t="s">
        <v>7</v>
      </c>
      <c r="F209" t="s">
        <v>95</v>
      </c>
      <c r="G209" t="s">
        <v>20</v>
      </c>
      <c r="H209" t="s">
        <v>123</v>
      </c>
      <c r="I209" t="str">
        <f>LEFT(H209,2)</f>
        <v>23</v>
      </c>
      <c r="J209" t="str">
        <f>RIGHT(LEFT(H209,5),2)</f>
        <v>10</v>
      </c>
      <c r="K209" t="str">
        <f>RIGHT(LEFT(H209,11),5)</f>
        <v>15.2"</v>
      </c>
    </row>
    <row r="210" spans="1:11" x14ac:dyDescent="0.3">
      <c r="A210">
        <v>276</v>
      </c>
      <c r="B210" t="s">
        <v>355</v>
      </c>
      <c r="C210" t="s">
        <v>342</v>
      </c>
      <c r="D210" t="s">
        <v>343</v>
      </c>
      <c r="F210" t="s">
        <v>344</v>
      </c>
      <c r="G210" t="s">
        <v>360</v>
      </c>
      <c r="H210" t="s">
        <v>363</v>
      </c>
      <c r="I210" t="str">
        <f>LEFT(H210,2)</f>
        <v>26</v>
      </c>
      <c r="J210" t="str">
        <f>RIGHT(LEFT(H210,5),2)</f>
        <v>14</v>
      </c>
      <c r="K210" t="str">
        <f>RIGHT(LEFT(H210,11),5)</f>
        <v>14”N;</v>
      </c>
    </row>
    <row r="211" spans="1:11" x14ac:dyDescent="0.3">
      <c r="A211">
        <v>137</v>
      </c>
      <c r="B211" t="s">
        <v>178</v>
      </c>
      <c r="C211" t="s">
        <v>5</v>
      </c>
      <c r="D211" t="s">
        <v>6</v>
      </c>
      <c r="E211" t="s">
        <v>7</v>
      </c>
      <c r="F211" t="s">
        <v>179</v>
      </c>
      <c r="G211" t="s">
        <v>20</v>
      </c>
      <c r="H211" t="s">
        <v>180</v>
      </c>
      <c r="I211" t="str">
        <f>LEFT(H211,2)</f>
        <v>24</v>
      </c>
      <c r="J211" t="str">
        <f>RIGHT(LEFT(H211,5),2)</f>
        <v>28</v>
      </c>
      <c r="K211" t="str">
        <f>RIGHT(LEFT(H211,11),5)</f>
        <v>14.9"</v>
      </c>
    </row>
    <row r="212" spans="1:11" x14ac:dyDescent="0.3">
      <c r="A212">
        <v>88</v>
      </c>
      <c r="B212" t="s">
        <v>116</v>
      </c>
      <c r="C212" t="s">
        <v>5</v>
      </c>
      <c r="D212" t="s">
        <v>6</v>
      </c>
      <c r="E212" t="s">
        <v>7</v>
      </c>
      <c r="F212" t="s">
        <v>95</v>
      </c>
      <c r="G212" t="s">
        <v>20</v>
      </c>
      <c r="H212" t="s">
        <v>118</v>
      </c>
      <c r="I212" t="str">
        <f>LEFT(H212,2)</f>
        <v>23</v>
      </c>
      <c r="J212" t="str">
        <f>RIGHT(LEFT(H212,5),2)</f>
        <v>01</v>
      </c>
      <c r="K212" t="str">
        <f>RIGHT(LEFT(H212,11),5)</f>
        <v>14.1"</v>
      </c>
    </row>
    <row r="213" spans="1:11" x14ac:dyDescent="0.3">
      <c r="A213">
        <v>278</v>
      </c>
      <c r="B213" t="s">
        <v>357</v>
      </c>
      <c r="C213" t="s">
        <v>342</v>
      </c>
      <c r="D213" t="s">
        <v>343</v>
      </c>
      <c r="F213" t="s">
        <v>344</v>
      </c>
      <c r="G213" t="s">
        <v>360</v>
      </c>
      <c r="H213" t="s">
        <v>365</v>
      </c>
      <c r="I213" t="str">
        <f>LEFT(H213,2)</f>
        <v>26</v>
      </c>
      <c r="J213" t="str">
        <f>RIGHT(LEFT(H213,5),2)</f>
        <v>21</v>
      </c>
      <c r="K213" t="str">
        <f>RIGHT(LEFT(H213,11),5)</f>
        <v>13”N;</v>
      </c>
    </row>
    <row r="214" spans="1:11" x14ac:dyDescent="0.3">
      <c r="A214">
        <v>87</v>
      </c>
      <c r="B214" t="s">
        <v>116</v>
      </c>
      <c r="C214" t="s">
        <v>5</v>
      </c>
      <c r="D214" t="s">
        <v>6</v>
      </c>
      <c r="E214" t="s">
        <v>7</v>
      </c>
      <c r="F214" t="s">
        <v>95</v>
      </c>
      <c r="G214" t="s">
        <v>20</v>
      </c>
      <c r="H214" t="s">
        <v>117</v>
      </c>
      <c r="I214" t="str">
        <f>LEFT(H214,2)</f>
        <v>23</v>
      </c>
      <c r="J214" t="str">
        <f>RIGHT(LEFT(H214,5),2)</f>
        <v>01</v>
      </c>
      <c r="K214" t="str">
        <f>RIGHT(LEFT(H214,11),5)</f>
        <v>12.6"</v>
      </c>
    </row>
    <row r="215" spans="1:11" x14ac:dyDescent="0.3">
      <c r="A215">
        <v>18</v>
      </c>
      <c r="B215" t="s">
        <v>31</v>
      </c>
      <c r="C215" t="s">
        <v>5</v>
      </c>
      <c r="D215" t="s">
        <v>6</v>
      </c>
      <c r="E215" t="s">
        <v>7</v>
      </c>
      <c r="F215" t="s">
        <v>26</v>
      </c>
      <c r="G215" t="s">
        <v>20</v>
      </c>
      <c r="H215" t="s">
        <v>35</v>
      </c>
      <c r="I215" t="str">
        <f>LEFT(H215,2)</f>
        <v>25</v>
      </c>
      <c r="J215" t="str">
        <f>RIGHT(LEFT(H215,5),2)</f>
        <v>12</v>
      </c>
      <c r="K215" t="str">
        <f>RIGHT(LEFT(H215,11),5)</f>
        <v>12.53</v>
      </c>
    </row>
    <row r="216" spans="1:11" x14ac:dyDescent="0.3">
      <c r="A216">
        <v>209</v>
      </c>
      <c r="B216" t="s">
        <v>264</v>
      </c>
      <c r="C216" t="s">
        <v>186</v>
      </c>
      <c r="D216" t="s">
        <v>187</v>
      </c>
      <c r="F216" t="s">
        <v>188</v>
      </c>
      <c r="G216" t="s">
        <v>20</v>
      </c>
      <c r="H216" t="s">
        <v>268</v>
      </c>
      <c r="I216" t="str">
        <f>LEFT(H216,2)</f>
        <v>21</v>
      </c>
      <c r="J216" t="str">
        <f>RIGHT(LEFT(H216,5),2)</f>
        <v>57</v>
      </c>
      <c r="K216" t="str">
        <f>RIGHT(LEFT(H216,11),5)</f>
        <v>12.32</v>
      </c>
    </row>
    <row r="217" spans="1:11" x14ac:dyDescent="0.3">
      <c r="A217">
        <v>177</v>
      </c>
      <c r="B217" t="s">
        <v>227</v>
      </c>
      <c r="C217" t="s">
        <v>186</v>
      </c>
      <c r="D217" t="s">
        <v>187</v>
      </c>
      <c r="F217" t="s">
        <v>188</v>
      </c>
      <c r="G217" t="s">
        <v>20</v>
      </c>
      <c r="H217" t="s">
        <v>230</v>
      </c>
      <c r="I217" t="str">
        <f>LEFT(H217,2)</f>
        <v>21</v>
      </c>
      <c r="J217" t="str">
        <f>RIGHT(LEFT(H217,5),2)</f>
        <v>54</v>
      </c>
      <c r="K217" t="str">
        <f>RIGHT(LEFT(H217,11),5)</f>
        <v>11.92</v>
      </c>
    </row>
    <row r="218" spans="1:11" x14ac:dyDescent="0.3">
      <c r="A218">
        <v>91</v>
      </c>
      <c r="B218" t="s">
        <v>121</v>
      </c>
      <c r="C218" t="s">
        <v>5</v>
      </c>
      <c r="D218" t="s">
        <v>6</v>
      </c>
      <c r="E218" t="s">
        <v>7</v>
      </c>
      <c r="F218" t="s">
        <v>95</v>
      </c>
      <c r="G218" t="s">
        <v>20</v>
      </c>
      <c r="H218" t="s">
        <v>122</v>
      </c>
      <c r="I218" t="str">
        <f>LEFT(H218,2)</f>
        <v>23</v>
      </c>
      <c r="J218" t="str">
        <f>RIGHT(LEFT(H218,5),2)</f>
        <v>10</v>
      </c>
      <c r="K218" t="str">
        <f>RIGHT(LEFT(H218,11),5)</f>
        <v>11.9"</v>
      </c>
    </row>
    <row r="219" spans="1:11" x14ac:dyDescent="0.3">
      <c r="A219">
        <v>38</v>
      </c>
      <c r="B219" t="s">
        <v>60</v>
      </c>
      <c r="C219" t="s">
        <v>5</v>
      </c>
      <c r="D219" t="s">
        <v>6</v>
      </c>
      <c r="E219" t="s">
        <v>7</v>
      </c>
      <c r="F219" t="s">
        <v>50</v>
      </c>
      <c r="G219" t="s">
        <v>20</v>
      </c>
      <c r="H219" t="s">
        <v>62</v>
      </c>
      <c r="I219" t="str">
        <f>LEFT(H219,2)</f>
        <v>23</v>
      </c>
      <c r="J219" t="str">
        <f>RIGHT(LEFT(H219,5),2)</f>
        <v>58</v>
      </c>
      <c r="K219" t="str">
        <f>RIGHT(LEFT(H219,11),5)</f>
        <v>11.30</v>
      </c>
    </row>
    <row r="220" spans="1:11" x14ac:dyDescent="0.3">
      <c r="A220">
        <v>42</v>
      </c>
      <c r="B220" t="s">
        <v>65</v>
      </c>
      <c r="C220" t="s">
        <v>60</v>
      </c>
      <c r="D220" t="s">
        <v>6</v>
      </c>
      <c r="E220" t="s">
        <v>7</v>
      </c>
      <c r="F220" t="s">
        <v>50</v>
      </c>
      <c r="G220" t="s">
        <v>20</v>
      </c>
      <c r="H220" t="s">
        <v>62</v>
      </c>
      <c r="I220" t="str">
        <f>LEFT(H220,2)</f>
        <v>23</v>
      </c>
      <c r="J220" t="str">
        <f>RIGHT(LEFT(H220,5),2)</f>
        <v>58</v>
      </c>
      <c r="K220" t="str">
        <f>RIGHT(LEFT(H220,11),5)</f>
        <v>11.30</v>
      </c>
    </row>
    <row r="221" spans="1:11" x14ac:dyDescent="0.3">
      <c r="A221">
        <v>172</v>
      </c>
      <c r="B221" t="s">
        <v>222</v>
      </c>
      <c r="C221" t="s">
        <v>186</v>
      </c>
      <c r="D221" t="s">
        <v>187</v>
      </c>
      <c r="F221" t="s">
        <v>188</v>
      </c>
      <c r="G221" t="s">
        <v>20</v>
      </c>
      <c r="H221" t="s">
        <v>224</v>
      </c>
      <c r="I221" t="str">
        <f>LEFT(H221,2)</f>
        <v>21</v>
      </c>
      <c r="J221" t="str">
        <f>RIGHT(LEFT(H221,5),2)</f>
        <v>56</v>
      </c>
      <c r="K221" t="str">
        <f>RIGHT(LEFT(H221,11),5)</f>
        <v>11.02</v>
      </c>
    </row>
    <row r="222" spans="1:11" x14ac:dyDescent="0.3">
      <c r="A222">
        <v>226</v>
      </c>
      <c r="B222" t="s">
        <v>287</v>
      </c>
      <c r="C222" t="s">
        <v>186</v>
      </c>
      <c r="D222" t="s">
        <v>187</v>
      </c>
      <c r="F222" t="s">
        <v>188</v>
      </c>
      <c r="G222" t="s">
        <v>20</v>
      </c>
      <c r="H222" t="s">
        <v>289</v>
      </c>
      <c r="I222" t="str">
        <f>LEFT(H222,2)</f>
        <v>21</v>
      </c>
      <c r="J222" t="str">
        <f>RIGHT(LEFT(H222,5),2)</f>
        <v>55</v>
      </c>
      <c r="K222" t="str">
        <f>RIGHT(LEFT(H222,11),5)</f>
        <v>10.81</v>
      </c>
    </row>
    <row r="223" spans="1:11" x14ac:dyDescent="0.3">
      <c r="A223">
        <v>151</v>
      </c>
      <c r="B223" t="s">
        <v>194</v>
      </c>
      <c r="C223" t="s">
        <v>186</v>
      </c>
      <c r="D223" t="s">
        <v>187</v>
      </c>
      <c r="F223" t="s">
        <v>188</v>
      </c>
      <c r="G223" t="s">
        <v>20</v>
      </c>
      <c r="H223" t="s">
        <v>199</v>
      </c>
      <c r="I223" t="str">
        <f>LEFT(H223,2)</f>
        <v>21</v>
      </c>
      <c r="J223" t="str">
        <f>RIGHT(LEFT(H223,5),2)</f>
        <v>55</v>
      </c>
      <c r="K223" t="str">
        <f>RIGHT(LEFT(H223,11),5)</f>
        <v>10.80</v>
      </c>
    </row>
    <row r="224" spans="1:11" x14ac:dyDescent="0.3">
      <c r="A224">
        <v>225</v>
      </c>
      <c r="B224" t="s">
        <v>287</v>
      </c>
      <c r="C224" t="s">
        <v>186</v>
      </c>
      <c r="D224" t="s">
        <v>187</v>
      </c>
      <c r="F224" t="s">
        <v>188</v>
      </c>
      <c r="G224" t="s">
        <v>20</v>
      </c>
      <c r="H224" t="s">
        <v>288</v>
      </c>
      <c r="I224" t="str">
        <f>LEFT(H224,2)</f>
        <v>21</v>
      </c>
      <c r="J224" t="str">
        <f>RIGHT(LEFT(H224,5),2)</f>
        <v>55</v>
      </c>
      <c r="K224" t="str">
        <f>RIGHT(LEFT(H224,11),5)</f>
        <v>10.72</v>
      </c>
    </row>
    <row r="225" spans="1:11" x14ac:dyDescent="0.3">
      <c r="A225">
        <v>130</v>
      </c>
      <c r="B225" t="s">
        <v>166</v>
      </c>
      <c r="C225" t="s">
        <v>5</v>
      </c>
      <c r="D225" t="s">
        <v>6</v>
      </c>
      <c r="E225" t="s">
        <v>7</v>
      </c>
      <c r="F225" t="s">
        <v>141</v>
      </c>
      <c r="G225" t="s">
        <v>20</v>
      </c>
      <c r="H225" t="s">
        <v>169</v>
      </c>
      <c r="I225" t="str">
        <f>LEFT(H225,2)</f>
        <v>23</v>
      </c>
      <c r="J225" t="str">
        <f>RIGHT(LEFT(H225,5),2)</f>
        <v>28</v>
      </c>
      <c r="K225" t="str">
        <f>RIGHT(LEFT(H225,11),5)</f>
        <v>10.7"</v>
      </c>
    </row>
    <row r="226" spans="1:11" x14ac:dyDescent="0.3">
      <c r="A226">
        <v>131</v>
      </c>
      <c r="B226" t="s">
        <v>166</v>
      </c>
      <c r="C226" t="s">
        <v>5</v>
      </c>
      <c r="D226" t="s">
        <v>6</v>
      </c>
      <c r="E226" t="s">
        <v>7</v>
      </c>
      <c r="F226" t="s">
        <v>141</v>
      </c>
      <c r="G226" t="s">
        <v>20</v>
      </c>
      <c r="H226" t="s">
        <v>170</v>
      </c>
      <c r="I226" t="str">
        <f>LEFT(H226,2)</f>
        <v>23</v>
      </c>
      <c r="J226" t="str">
        <f>RIGHT(LEFT(H226,5),2)</f>
        <v>28</v>
      </c>
      <c r="K226" t="str">
        <f>RIGHT(LEFT(H226,11),5)</f>
        <v>10.7"</v>
      </c>
    </row>
    <row r="227" spans="1:11" x14ac:dyDescent="0.3">
      <c r="A227">
        <v>288</v>
      </c>
      <c r="B227" t="s">
        <v>374</v>
      </c>
      <c r="C227" t="s">
        <v>347</v>
      </c>
      <c r="D227" t="s">
        <v>348</v>
      </c>
      <c r="F227" t="s">
        <v>172</v>
      </c>
      <c r="H227" t="s">
        <v>381</v>
      </c>
      <c r="I227" t="str">
        <f>LEFT(H227,2)</f>
        <v>23</v>
      </c>
      <c r="J227" t="str">
        <f>RIGHT(LEFT(H227,5),2)</f>
        <v>13</v>
      </c>
      <c r="K227" t="str">
        <f>RIGHT(LEFT(H227,11),5)</f>
        <v>10"~2</v>
      </c>
    </row>
    <row r="228" spans="1:11" x14ac:dyDescent="0.3">
      <c r="A228">
        <v>66</v>
      </c>
      <c r="B228" t="s">
        <v>90</v>
      </c>
      <c r="C228" t="s">
        <v>5</v>
      </c>
      <c r="D228" t="s">
        <v>6</v>
      </c>
      <c r="E228" t="s">
        <v>7</v>
      </c>
      <c r="F228" t="s">
        <v>70</v>
      </c>
      <c r="G228" t="s">
        <v>9</v>
      </c>
      <c r="H228" t="s">
        <v>91</v>
      </c>
      <c r="I228" t="str">
        <f>LEFT(H228,2)</f>
        <v>22</v>
      </c>
      <c r="J228" t="str">
        <f>RIGHT(LEFT(H228,4),1)</f>
        <v>6</v>
      </c>
      <c r="K228" t="str">
        <f>RIGHT(LEFT(H228,11),5)</f>
        <v>1.89'</v>
      </c>
    </row>
    <row r="229" spans="1:11" x14ac:dyDescent="0.3">
      <c r="A229">
        <v>224</v>
      </c>
      <c r="B229" t="s">
        <v>283</v>
      </c>
      <c r="C229" t="s">
        <v>186</v>
      </c>
      <c r="D229" t="s">
        <v>187</v>
      </c>
      <c r="F229" t="s">
        <v>188</v>
      </c>
      <c r="H229" t="s">
        <v>286</v>
      </c>
      <c r="I229" t="str">
        <f>LEFT(H229,2)</f>
        <v>21</v>
      </c>
      <c r="J229" t="str">
        <f>RIGHT(LEFT(H229,5),2)</f>
        <v>56</v>
      </c>
      <c r="K229" t="str">
        <f>RIGHT(LEFT(H229,11),5)</f>
        <v>1.87"</v>
      </c>
    </row>
    <row r="230" spans="1:11" x14ac:dyDescent="0.3">
      <c r="A230">
        <v>154</v>
      </c>
      <c r="B230" t="s">
        <v>202</v>
      </c>
      <c r="C230" t="s">
        <v>186</v>
      </c>
      <c r="D230" t="s">
        <v>187</v>
      </c>
      <c r="F230" t="s">
        <v>188</v>
      </c>
      <c r="G230" t="s">
        <v>20</v>
      </c>
      <c r="H230" t="s">
        <v>203</v>
      </c>
      <c r="I230" t="str">
        <f>LEFT(H230,2)</f>
        <v>21</v>
      </c>
      <c r="J230" t="str">
        <f>RIGHT(LEFT(H230,5),2)</f>
        <v>56</v>
      </c>
      <c r="K230" t="str">
        <f>RIGHT(LEFT(H230,11),5)</f>
        <v>1.71"</v>
      </c>
    </row>
    <row r="231" spans="1:11" x14ac:dyDescent="0.3">
      <c r="A231">
        <v>67</v>
      </c>
      <c r="B231" t="s">
        <v>90</v>
      </c>
      <c r="C231" t="s">
        <v>5</v>
      </c>
      <c r="D231" t="s">
        <v>6</v>
      </c>
      <c r="E231" t="s">
        <v>7</v>
      </c>
      <c r="F231" t="s">
        <v>70</v>
      </c>
      <c r="G231" t="s">
        <v>9</v>
      </c>
      <c r="H231" t="s">
        <v>92</v>
      </c>
      <c r="I231" t="str">
        <f>LEFT(H231,2)</f>
        <v>22</v>
      </c>
      <c r="J231" t="str">
        <f>RIGHT(LEFT(H231,4),1)</f>
        <v>5</v>
      </c>
      <c r="K231" t="str">
        <f>RIGHT(LEFT(H231,11),5)</f>
        <v>1.53'</v>
      </c>
    </row>
    <row r="232" spans="1:11" x14ac:dyDescent="0.3">
      <c r="A232">
        <v>22</v>
      </c>
      <c r="B232" t="s">
        <v>36</v>
      </c>
      <c r="C232" t="s">
        <v>5</v>
      </c>
      <c r="D232" t="s">
        <v>6</v>
      </c>
      <c r="E232" t="s">
        <v>7</v>
      </c>
      <c r="F232" t="s">
        <v>26</v>
      </c>
      <c r="G232" t="s">
        <v>20</v>
      </c>
      <c r="H232" t="s">
        <v>40</v>
      </c>
      <c r="I232" t="str">
        <f>LEFT(H232,2)</f>
        <v>25</v>
      </c>
      <c r="J232" t="str">
        <f>RIGHT(LEFT(H232,4),1)</f>
        <v>7</v>
      </c>
      <c r="K232" t="str">
        <f>RIGHT(LEFT(H232,11),5)</f>
        <v>1.35'</v>
      </c>
    </row>
    <row r="233" spans="1:11" x14ac:dyDescent="0.3">
      <c r="A233">
        <v>23</v>
      </c>
      <c r="B233" t="s">
        <v>36</v>
      </c>
      <c r="C233" t="s">
        <v>5</v>
      </c>
      <c r="D233" t="s">
        <v>6</v>
      </c>
      <c r="E233" t="s">
        <v>7</v>
      </c>
      <c r="F233" t="s">
        <v>26</v>
      </c>
      <c r="G233" t="s">
        <v>20</v>
      </c>
      <c r="H233" t="s">
        <v>41</v>
      </c>
      <c r="I233" t="str">
        <f>LEFT(H233,2)</f>
        <v>25</v>
      </c>
      <c r="J233" t="str">
        <f>RIGHT(LEFT(H233,4),1)</f>
        <v>7</v>
      </c>
      <c r="K233" t="str">
        <f>RIGHT(LEFT(H233,11),5)</f>
        <v>1.35'</v>
      </c>
    </row>
    <row r="234" spans="1:11" x14ac:dyDescent="0.3">
      <c r="A234">
        <v>273</v>
      </c>
      <c r="B234" t="s">
        <v>352</v>
      </c>
      <c r="C234" t="s">
        <v>342</v>
      </c>
      <c r="D234" t="s">
        <v>343</v>
      </c>
      <c r="F234" t="s">
        <v>344</v>
      </c>
      <c r="G234" t="s">
        <v>360</v>
      </c>
      <c r="H234" t="s">
        <v>351</v>
      </c>
      <c r="I234" t="str">
        <f>LEFT(H234,2)</f>
        <v>26</v>
      </c>
      <c r="J234" t="str">
        <f>RIGHT(LEFT(H234,5),2)</f>
        <v>05</v>
      </c>
      <c r="K234" t="str">
        <f>RIGHT(LEFT(H234,11),5)</f>
        <v>08”N;</v>
      </c>
    </row>
    <row r="235" spans="1:11" x14ac:dyDescent="0.3">
      <c r="A235">
        <v>37</v>
      </c>
      <c r="B235" t="s">
        <v>60</v>
      </c>
      <c r="C235" t="s">
        <v>5</v>
      </c>
      <c r="D235" t="s">
        <v>6</v>
      </c>
      <c r="E235" t="s">
        <v>7</v>
      </c>
      <c r="F235" t="s">
        <v>50</v>
      </c>
      <c r="G235" t="s">
        <v>20</v>
      </c>
      <c r="H235" t="s">
        <v>61</v>
      </c>
      <c r="I235" t="str">
        <f>LEFT(H235,2)</f>
        <v>23</v>
      </c>
      <c r="J235" t="str">
        <f>RIGHT(LEFT(H235,5),2)</f>
        <v>58</v>
      </c>
      <c r="K235" t="str">
        <f>RIGHT(LEFT(H235,11),5)</f>
        <v>08.31</v>
      </c>
    </row>
    <row r="236" spans="1:11" x14ac:dyDescent="0.3">
      <c r="A236">
        <v>41</v>
      </c>
      <c r="B236" t="s">
        <v>65</v>
      </c>
      <c r="C236" t="s">
        <v>60</v>
      </c>
      <c r="D236" t="s">
        <v>6</v>
      </c>
      <c r="E236" t="s">
        <v>7</v>
      </c>
      <c r="F236" t="s">
        <v>50</v>
      </c>
      <c r="G236" t="s">
        <v>20</v>
      </c>
      <c r="H236" t="s">
        <v>61</v>
      </c>
      <c r="I236" t="str">
        <f>LEFT(H236,2)</f>
        <v>23</v>
      </c>
      <c r="J236" t="str">
        <f>RIGHT(LEFT(H236,5),2)</f>
        <v>58</v>
      </c>
      <c r="K236" t="str">
        <f>RIGHT(LEFT(H236,11),5)</f>
        <v>08.31</v>
      </c>
    </row>
    <row r="237" spans="1:11" x14ac:dyDescent="0.3">
      <c r="A237">
        <v>26</v>
      </c>
      <c r="B237" t="s">
        <v>43</v>
      </c>
      <c r="C237" t="s">
        <v>5</v>
      </c>
      <c r="D237" t="s">
        <v>6</v>
      </c>
      <c r="E237" t="s">
        <v>7</v>
      </c>
      <c r="F237" t="s">
        <v>44</v>
      </c>
      <c r="G237" t="s">
        <v>20</v>
      </c>
      <c r="H237" t="s">
        <v>46</v>
      </c>
      <c r="I237" t="str">
        <f>LEFT(H237,2)</f>
        <v>24</v>
      </c>
      <c r="J237" t="str">
        <f>RIGHT(LEFT(H237,5),2)</f>
        <v>36</v>
      </c>
      <c r="K237" t="str">
        <f>RIGHT(LEFT(H237,11),5)</f>
        <v>08"N;</v>
      </c>
    </row>
    <row r="238" spans="1:11" x14ac:dyDescent="0.3">
      <c r="A238">
        <v>27</v>
      </c>
      <c r="B238" t="s">
        <v>43</v>
      </c>
      <c r="C238" t="s">
        <v>5</v>
      </c>
      <c r="D238" t="s">
        <v>6</v>
      </c>
      <c r="E238" t="s">
        <v>7</v>
      </c>
      <c r="F238" t="s">
        <v>44</v>
      </c>
      <c r="G238" t="s">
        <v>20</v>
      </c>
      <c r="H238" t="s">
        <v>47</v>
      </c>
      <c r="I238" t="str">
        <f>LEFT(H238,2)</f>
        <v>24</v>
      </c>
      <c r="J238" t="str">
        <f>RIGHT(LEFT(H238,5),2)</f>
        <v>36</v>
      </c>
      <c r="K238" t="str">
        <f>RIGHT(LEFT(H238,11),5)</f>
        <v>08"N;</v>
      </c>
    </row>
    <row r="239" spans="1:11" x14ac:dyDescent="0.3">
      <c r="A239">
        <v>29</v>
      </c>
      <c r="B239" t="s">
        <v>49</v>
      </c>
      <c r="C239" t="s">
        <v>5</v>
      </c>
      <c r="D239" t="s">
        <v>6</v>
      </c>
      <c r="E239" t="s">
        <v>7</v>
      </c>
      <c r="F239" t="s">
        <v>50</v>
      </c>
      <c r="G239" t="s">
        <v>20</v>
      </c>
      <c r="H239" t="s">
        <v>51</v>
      </c>
      <c r="I239" t="str">
        <f>LEFT(H239,2)</f>
        <v>24</v>
      </c>
      <c r="J239" t="str">
        <f>RIGHT(LEFT(H239,5),2)</f>
        <v>10</v>
      </c>
      <c r="K239" t="str">
        <f>RIGHT(LEFT(H239,11),5)</f>
        <v>08"N;</v>
      </c>
    </row>
    <row r="240" spans="1:11" x14ac:dyDescent="0.3">
      <c r="A240">
        <v>30</v>
      </c>
      <c r="B240" t="s">
        <v>49</v>
      </c>
      <c r="C240" t="s">
        <v>5</v>
      </c>
      <c r="D240" t="s">
        <v>6</v>
      </c>
      <c r="E240" t="s">
        <v>7</v>
      </c>
      <c r="F240" t="s">
        <v>50</v>
      </c>
      <c r="G240" t="s">
        <v>20</v>
      </c>
      <c r="H240" t="s">
        <v>52</v>
      </c>
      <c r="I240" t="str">
        <f>LEFT(H240,2)</f>
        <v>24</v>
      </c>
      <c r="J240" t="str">
        <f>RIGHT(LEFT(H240,5),2)</f>
        <v>10</v>
      </c>
      <c r="K240" t="str">
        <f>RIGHT(LEFT(H240,11),5)</f>
        <v>08"N;</v>
      </c>
    </row>
    <row r="241" spans="1:11" x14ac:dyDescent="0.3">
      <c r="A241">
        <v>108</v>
      </c>
      <c r="B241" t="s">
        <v>140</v>
      </c>
      <c r="C241" t="s">
        <v>5</v>
      </c>
      <c r="D241" t="s">
        <v>6</v>
      </c>
      <c r="E241" t="s">
        <v>7</v>
      </c>
      <c r="F241" t="s">
        <v>141</v>
      </c>
      <c r="G241" t="s">
        <v>20</v>
      </c>
      <c r="H241" t="s">
        <v>142</v>
      </c>
      <c r="I241" t="str">
        <f>LEFT(H241,2)</f>
        <v>23</v>
      </c>
      <c r="J241" t="str">
        <f>RIGHT(LEFT(H241,5),2)</f>
        <v>53</v>
      </c>
      <c r="K241" t="str">
        <f>RIGHT(LEFT(H241,11),5)</f>
        <v>07.5"</v>
      </c>
    </row>
    <row r="242" spans="1:11" x14ac:dyDescent="0.3">
      <c r="A242">
        <v>109</v>
      </c>
      <c r="B242" t="s">
        <v>140</v>
      </c>
      <c r="C242" t="s">
        <v>5</v>
      </c>
      <c r="D242" t="s">
        <v>6</v>
      </c>
      <c r="E242" t="s">
        <v>7</v>
      </c>
      <c r="F242" t="s">
        <v>141</v>
      </c>
      <c r="G242" t="s">
        <v>20</v>
      </c>
      <c r="H242" t="s">
        <v>143</v>
      </c>
      <c r="I242" t="str">
        <f>LEFT(H242,2)</f>
        <v>23</v>
      </c>
      <c r="J242" t="str">
        <f>RIGHT(LEFT(H242,5),2)</f>
        <v>53</v>
      </c>
      <c r="K242" t="str">
        <f>RIGHT(LEFT(H242,11),5)</f>
        <v>07.5"</v>
      </c>
    </row>
    <row r="243" spans="1:11" x14ac:dyDescent="0.3">
      <c r="A243">
        <v>122</v>
      </c>
      <c r="B243" t="s">
        <v>156</v>
      </c>
      <c r="C243" t="s">
        <v>5</v>
      </c>
      <c r="D243" t="s">
        <v>6</v>
      </c>
      <c r="E243" t="s">
        <v>7</v>
      </c>
      <c r="F243" t="s">
        <v>141</v>
      </c>
      <c r="G243" t="s">
        <v>20</v>
      </c>
      <c r="H243" t="s">
        <v>159</v>
      </c>
      <c r="I243" t="str">
        <f>LEFT(H243,2)</f>
        <v>23</v>
      </c>
      <c r="J243" t="str">
        <f>RIGHT(LEFT(H243,5),2)</f>
        <v>38</v>
      </c>
      <c r="K243" t="str">
        <f>RIGHT(LEFT(H243,11),5)</f>
        <v>06.8"</v>
      </c>
    </row>
    <row r="244" spans="1:11" x14ac:dyDescent="0.3">
      <c r="A244">
        <v>123</v>
      </c>
      <c r="B244" t="s">
        <v>156</v>
      </c>
      <c r="C244" t="s">
        <v>5</v>
      </c>
      <c r="D244" t="s">
        <v>6</v>
      </c>
      <c r="E244" t="s">
        <v>7</v>
      </c>
      <c r="F244" t="s">
        <v>141</v>
      </c>
      <c r="G244" t="s">
        <v>20</v>
      </c>
      <c r="H244" t="s">
        <v>160</v>
      </c>
      <c r="I244" t="str">
        <f>LEFT(H244,2)</f>
        <v>23</v>
      </c>
      <c r="J244" t="str">
        <f>RIGHT(LEFT(H244,5),2)</f>
        <v>38</v>
      </c>
      <c r="K244" t="str">
        <f>RIGHT(LEFT(H244,11),5)</f>
        <v>06.8"</v>
      </c>
    </row>
    <row r="245" spans="1:11" x14ac:dyDescent="0.3">
      <c r="A245">
        <v>116</v>
      </c>
      <c r="B245" t="s">
        <v>151</v>
      </c>
      <c r="C245" t="s">
        <v>5</v>
      </c>
      <c r="D245" t="s">
        <v>6</v>
      </c>
      <c r="E245" t="s">
        <v>7</v>
      </c>
      <c r="F245" t="s">
        <v>141</v>
      </c>
      <c r="G245" t="s">
        <v>20</v>
      </c>
      <c r="H245" t="s">
        <v>152</v>
      </c>
      <c r="I245" t="str">
        <f>LEFT(H245,2)</f>
        <v>23</v>
      </c>
      <c r="J245" t="str">
        <f>RIGHT(LEFT(H245,5),2)</f>
        <v>41</v>
      </c>
      <c r="K245" t="str">
        <f>RIGHT(LEFT(H245,11),5)</f>
        <v>03.5"</v>
      </c>
    </row>
    <row r="246" spans="1:11" x14ac:dyDescent="0.3">
      <c r="A246">
        <v>117</v>
      </c>
      <c r="B246" t="s">
        <v>151</v>
      </c>
      <c r="C246" t="s">
        <v>5</v>
      </c>
      <c r="D246" t="s">
        <v>6</v>
      </c>
      <c r="E246" t="s">
        <v>7</v>
      </c>
      <c r="F246" t="s">
        <v>141</v>
      </c>
      <c r="G246" t="s">
        <v>20</v>
      </c>
      <c r="H246" t="s">
        <v>153</v>
      </c>
      <c r="I246" t="str">
        <f>LEFT(H246,2)</f>
        <v>23</v>
      </c>
      <c r="J246" t="str">
        <f>RIGHT(LEFT(H246,5),2)</f>
        <v>41</v>
      </c>
      <c r="K246" t="str">
        <f>RIGHT(LEFT(H246,11),5)</f>
        <v>03.5"</v>
      </c>
    </row>
    <row r="247" spans="1:11" x14ac:dyDescent="0.3">
      <c r="A247">
        <v>106</v>
      </c>
      <c r="B247" t="s">
        <v>137</v>
      </c>
      <c r="C247" t="s">
        <v>131</v>
      </c>
      <c r="D247" t="s">
        <v>6</v>
      </c>
      <c r="E247" t="s">
        <v>7</v>
      </c>
      <c r="F247" t="s">
        <v>95</v>
      </c>
      <c r="G247" t="s">
        <v>20</v>
      </c>
      <c r="H247" t="s">
        <v>138</v>
      </c>
      <c r="I247" t="str">
        <f>LEFT(H247,2)</f>
        <v>22</v>
      </c>
      <c r="J247" t="str">
        <f>RIGHT(LEFT(H247,5),2)</f>
        <v>50</v>
      </c>
      <c r="K247" t="str">
        <f>RIGHT(LEFT(H247,11),5)</f>
        <v>02.8"</v>
      </c>
    </row>
    <row r="248" spans="1:11" x14ac:dyDescent="0.3">
      <c r="A248">
        <v>126</v>
      </c>
      <c r="B248" t="s">
        <v>161</v>
      </c>
      <c r="C248" t="s">
        <v>5</v>
      </c>
      <c r="D248" t="s">
        <v>6</v>
      </c>
      <c r="E248" t="s">
        <v>7</v>
      </c>
      <c r="F248" t="s">
        <v>141</v>
      </c>
      <c r="G248" t="s">
        <v>20</v>
      </c>
      <c r="H248" t="s">
        <v>164</v>
      </c>
      <c r="I248" t="str">
        <f>LEFT(H248,2)</f>
        <v>23</v>
      </c>
      <c r="J248" t="str">
        <f>RIGHT(LEFT(H248,5),2)</f>
        <v>29</v>
      </c>
      <c r="K248" t="str">
        <f>RIGHT(LEFT(H248,11),5)</f>
        <v>02.3"</v>
      </c>
    </row>
    <row r="249" spans="1:11" x14ac:dyDescent="0.3">
      <c r="A249">
        <v>127</v>
      </c>
      <c r="B249" t="s">
        <v>161</v>
      </c>
      <c r="C249" t="s">
        <v>5</v>
      </c>
      <c r="D249" t="s">
        <v>6</v>
      </c>
      <c r="E249" t="s">
        <v>7</v>
      </c>
      <c r="F249" t="s">
        <v>141</v>
      </c>
      <c r="G249" t="s">
        <v>20</v>
      </c>
      <c r="H249" t="s">
        <v>165</v>
      </c>
      <c r="I249" t="str">
        <f>LEFT(H249,2)</f>
        <v>23</v>
      </c>
      <c r="J249" t="str">
        <f>RIGHT(LEFT(H249,5),2)</f>
        <v>29</v>
      </c>
      <c r="K249" t="str">
        <f>RIGHT(LEFT(H249,11),5)</f>
        <v>02.3"</v>
      </c>
    </row>
    <row r="250" spans="1:11" x14ac:dyDescent="0.3">
      <c r="A250">
        <v>54</v>
      </c>
      <c r="B250" t="s">
        <v>74</v>
      </c>
      <c r="C250" t="s">
        <v>5</v>
      </c>
      <c r="D250" t="s">
        <v>5</v>
      </c>
      <c r="E250" t="s">
        <v>5</v>
      </c>
      <c r="F250" t="s">
        <v>5</v>
      </c>
      <c r="G250" t="s">
        <v>20</v>
      </c>
      <c r="H250" t="s">
        <v>77</v>
      </c>
      <c r="I250" t="str">
        <f>LEFT(H250,2)</f>
        <v>22</v>
      </c>
      <c r="J250" t="str">
        <f>RIGHT(LEFT(H250,5),2)</f>
        <v>21</v>
      </c>
      <c r="K250" t="str">
        <f>RIGHT(LEFT(H250,11),5)</f>
        <v xml:space="preserve">010’ </v>
      </c>
    </row>
    <row r="251" spans="1:11" x14ac:dyDescent="0.3">
      <c r="A251">
        <v>57</v>
      </c>
      <c r="B251" t="s">
        <v>74</v>
      </c>
      <c r="C251" t="s">
        <v>5</v>
      </c>
      <c r="D251" t="s">
        <v>5</v>
      </c>
      <c r="E251" t="s">
        <v>5</v>
      </c>
      <c r="F251" t="s">
        <v>5</v>
      </c>
      <c r="G251" t="s">
        <v>20</v>
      </c>
      <c r="H251" t="s">
        <v>80</v>
      </c>
      <c r="I251" t="str">
        <f>LEFT(H251,2)</f>
        <v>22</v>
      </c>
      <c r="J251" t="str">
        <f>RIGHT(LEFT(H251,5),2)</f>
        <v>21</v>
      </c>
      <c r="K251" t="str">
        <f>RIGHT(LEFT(H251,11),5)</f>
        <v xml:space="preserve">006’ </v>
      </c>
    </row>
    <row r="252" spans="1:11" x14ac:dyDescent="0.3">
      <c r="A252">
        <v>250</v>
      </c>
      <c r="B252" t="s">
        <v>312</v>
      </c>
      <c r="C252" t="s">
        <v>306</v>
      </c>
      <c r="D252" t="s">
        <v>187</v>
      </c>
      <c r="F252" t="s">
        <v>295</v>
      </c>
      <c r="H252" t="s">
        <v>313</v>
      </c>
      <c r="I252" t="str">
        <f>LEFT(H252,2)</f>
        <v>23</v>
      </c>
      <c r="J252" t="str">
        <f>RIGHT(LEFT(H252,5),2)</f>
        <v>18</v>
      </c>
      <c r="K252" t="str">
        <f>RIGHT(LEFT(H252,11),5)</f>
        <v>00"N;</v>
      </c>
    </row>
    <row r="253" spans="1:11" x14ac:dyDescent="0.3">
      <c r="A253">
        <v>251</v>
      </c>
      <c r="B253" t="s">
        <v>312</v>
      </c>
      <c r="C253" t="s">
        <v>306</v>
      </c>
      <c r="D253" t="s">
        <v>187</v>
      </c>
      <c r="F253" t="s">
        <v>295</v>
      </c>
      <c r="H253" t="s">
        <v>314</v>
      </c>
      <c r="I253" t="str">
        <f>LEFT(H253,2)</f>
        <v>23</v>
      </c>
      <c r="J253" t="str">
        <f>RIGHT(LEFT(H253,5),2)</f>
        <v>18</v>
      </c>
      <c r="K253" t="str">
        <f>RIGHT(LEFT(H253,11),5)</f>
        <v>00"N;</v>
      </c>
    </row>
    <row r="254" spans="1:11" x14ac:dyDescent="0.3">
      <c r="A254">
        <v>114</v>
      </c>
      <c r="B254" t="s">
        <v>146</v>
      </c>
      <c r="C254" t="s">
        <v>5</v>
      </c>
      <c r="D254" t="s">
        <v>6</v>
      </c>
      <c r="E254" t="s">
        <v>7</v>
      </c>
      <c r="F254" t="s">
        <v>141</v>
      </c>
      <c r="G254" t="s">
        <v>20</v>
      </c>
      <c r="H254" t="s">
        <v>149</v>
      </c>
      <c r="I254" t="str">
        <f>LEFT(H254,2)</f>
        <v>23</v>
      </c>
      <c r="J254" t="str">
        <f>RIGHT(LEFT(H254,5),2)</f>
        <v>43</v>
      </c>
      <c r="K254" t="str">
        <f>RIGHT(LEFT(H254,11),5)</f>
        <v>0.6"N</v>
      </c>
    </row>
    <row r="255" spans="1:11" x14ac:dyDescent="0.3">
      <c r="A255">
        <v>115</v>
      </c>
      <c r="B255" t="s">
        <v>146</v>
      </c>
      <c r="C255" t="s">
        <v>5</v>
      </c>
      <c r="D255" t="s">
        <v>6</v>
      </c>
      <c r="E255" t="s">
        <v>7</v>
      </c>
      <c r="F255" t="s">
        <v>141</v>
      </c>
      <c r="G255" t="s">
        <v>20</v>
      </c>
      <c r="H255" t="s">
        <v>150</v>
      </c>
      <c r="I255" t="str">
        <f>LEFT(H255,2)</f>
        <v>23</v>
      </c>
      <c r="J255" t="str">
        <f>RIGHT(LEFT(H255,5),2)</f>
        <v>43</v>
      </c>
      <c r="K255" t="str">
        <f>RIGHT(LEFT(H255,11),5)</f>
        <v>0.6"N</v>
      </c>
    </row>
    <row r="256" spans="1:11" x14ac:dyDescent="0.3">
      <c r="A256">
        <v>146</v>
      </c>
      <c r="B256" t="s">
        <v>189</v>
      </c>
      <c r="C256" t="s">
        <v>186</v>
      </c>
      <c r="D256" t="s">
        <v>187</v>
      </c>
      <c r="F256" t="s">
        <v>188</v>
      </c>
      <c r="G256" t="s">
        <v>20</v>
      </c>
      <c r="H256" t="s">
        <v>193</v>
      </c>
      <c r="I256" t="str">
        <f>LEFT(H256,2)</f>
        <v>22</v>
      </c>
      <c r="J256" t="str">
        <f>RIGHT(LEFT(H256,4),1)</f>
        <v>0</v>
      </c>
      <c r="K256" t="str">
        <f>RIGHT(LEFT(H256,11),5)</f>
        <v>0.32"</v>
      </c>
    </row>
    <row r="257" spans="1:11" x14ac:dyDescent="0.3">
      <c r="A257">
        <v>232</v>
      </c>
      <c r="B257" t="s">
        <v>296</v>
      </c>
      <c r="C257" t="s">
        <v>294</v>
      </c>
      <c r="D257" t="s">
        <v>187</v>
      </c>
      <c r="F257" t="s">
        <v>295</v>
      </c>
      <c r="G257" t="s">
        <v>20</v>
      </c>
      <c r="H257" t="s">
        <v>297</v>
      </c>
      <c r="I257" t="str">
        <f>LEFT(RIGHT(H257,7),2)</f>
        <v>20</v>
      </c>
      <c r="J257" t="str">
        <f>LEFT(RIGHT(H257,4),2)</f>
        <v>49</v>
      </c>
      <c r="K257" t="str">
        <f>RIGHT(LEFT(H257,11),5)</f>
        <v>’E, 2</v>
      </c>
    </row>
    <row r="258" spans="1:11" x14ac:dyDescent="0.3">
      <c r="A258">
        <v>233</v>
      </c>
      <c r="B258" t="s">
        <v>296</v>
      </c>
      <c r="C258" t="s">
        <v>294</v>
      </c>
      <c r="D258" t="s">
        <v>187</v>
      </c>
      <c r="F258" t="s">
        <v>295</v>
      </c>
      <c r="G258" t="s">
        <v>20</v>
      </c>
      <c r="H258" t="s">
        <v>298</v>
      </c>
      <c r="I258" t="str">
        <f>LEFT(RIGHT(H258,7),2)</f>
        <v>20</v>
      </c>
      <c r="J258" t="str">
        <f>LEFT(RIGHT(H258,4),2)</f>
        <v>49</v>
      </c>
      <c r="K258" t="str">
        <f>RIGHT(LEFT(H258,11),5)</f>
        <v>’E, 2</v>
      </c>
    </row>
    <row r="259" spans="1:11" x14ac:dyDescent="0.3">
      <c r="A259">
        <v>234</v>
      </c>
      <c r="B259" t="s">
        <v>296</v>
      </c>
      <c r="C259" t="s">
        <v>294</v>
      </c>
      <c r="D259" t="s">
        <v>187</v>
      </c>
      <c r="F259" t="s">
        <v>295</v>
      </c>
      <c r="G259" t="s">
        <v>20</v>
      </c>
      <c r="H259" t="s">
        <v>299</v>
      </c>
      <c r="I259" t="str">
        <f>LEFT(RIGHT(H259,7),2)</f>
        <v>20</v>
      </c>
      <c r="J259" t="str">
        <f>LEFT(RIGHT(H259,4),2)</f>
        <v>34</v>
      </c>
      <c r="K259" t="str">
        <f>RIGHT(LEFT(H259,11),5)</f>
        <v>’E, 2</v>
      </c>
    </row>
    <row r="260" spans="1:11" x14ac:dyDescent="0.3">
      <c r="A260">
        <v>235</v>
      </c>
      <c r="B260" t="s">
        <v>296</v>
      </c>
      <c r="C260" t="s">
        <v>294</v>
      </c>
      <c r="D260" t="s">
        <v>187</v>
      </c>
      <c r="F260" t="s">
        <v>295</v>
      </c>
      <c r="G260" t="s">
        <v>20</v>
      </c>
      <c r="H260" t="s">
        <v>300</v>
      </c>
      <c r="I260" t="str">
        <f>LEFT(RIGHT(H260,7),2)</f>
        <v>20</v>
      </c>
      <c r="J260" t="str">
        <f>LEFT(RIGHT(H260,4),2)</f>
        <v>34</v>
      </c>
      <c r="K260" t="str">
        <f>RIGHT(LEFT(H260,11),5)</f>
        <v>’E, 2</v>
      </c>
    </row>
    <row r="261" spans="1:11" x14ac:dyDescent="0.3">
      <c r="A261">
        <v>236</v>
      </c>
      <c r="B261" t="s">
        <v>301</v>
      </c>
      <c r="C261" t="s">
        <v>294</v>
      </c>
      <c r="D261" t="s">
        <v>187</v>
      </c>
      <c r="F261" t="s">
        <v>295</v>
      </c>
      <c r="H261" t="s">
        <v>302</v>
      </c>
      <c r="I261" t="str">
        <f>LEFT(RIGHT(H261,7),2)</f>
        <v>20</v>
      </c>
      <c r="J261" t="str">
        <f>LEFT(RIGHT(H261,4),2)</f>
        <v>49</v>
      </c>
      <c r="K261" t="str">
        <f>RIGHT(LEFT(H261,11),5)</f>
        <v>’E, 2</v>
      </c>
    </row>
    <row r="262" spans="1:11" x14ac:dyDescent="0.3">
      <c r="A262">
        <v>237</v>
      </c>
      <c r="B262" t="s">
        <v>301</v>
      </c>
      <c r="C262" t="s">
        <v>294</v>
      </c>
      <c r="D262" t="s">
        <v>187</v>
      </c>
      <c r="F262" t="s">
        <v>295</v>
      </c>
      <c r="H262" t="s">
        <v>298</v>
      </c>
      <c r="I262" t="str">
        <f>LEFT(RIGHT(H262,7),2)</f>
        <v>20</v>
      </c>
      <c r="J262" t="str">
        <f>LEFT(RIGHT(H262,4),2)</f>
        <v>49</v>
      </c>
      <c r="K262" t="str">
        <f>RIGHT(LEFT(H262,11),5)</f>
        <v>’E, 2</v>
      </c>
    </row>
    <row r="263" spans="1:11" x14ac:dyDescent="0.3">
      <c r="A263">
        <v>238</v>
      </c>
      <c r="B263" t="s">
        <v>301</v>
      </c>
      <c r="C263" t="s">
        <v>294</v>
      </c>
      <c r="D263" t="s">
        <v>187</v>
      </c>
      <c r="F263" t="s">
        <v>295</v>
      </c>
      <c r="H263" t="s">
        <v>299</v>
      </c>
      <c r="I263" t="str">
        <f>LEFT(RIGHT(H263,7),2)</f>
        <v>20</v>
      </c>
      <c r="J263" t="str">
        <f>LEFT(RIGHT(H263,4),2)</f>
        <v>34</v>
      </c>
      <c r="K263" t="str">
        <f>RIGHT(LEFT(H263,11),5)</f>
        <v>’E, 2</v>
      </c>
    </row>
    <row r="264" spans="1:11" x14ac:dyDescent="0.3">
      <c r="A264">
        <v>239</v>
      </c>
      <c r="B264" t="s">
        <v>301</v>
      </c>
      <c r="C264" t="s">
        <v>294</v>
      </c>
      <c r="D264" t="s">
        <v>187</v>
      </c>
      <c r="F264" t="s">
        <v>295</v>
      </c>
      <c r="H264" t="s">
        <v>303</v>
      </c>
      <c r="I264" t="str">
        <f>LEFT(RIGHT(H264,7),2)</f>
        <v>20</v>
      </c>
      <c r="J264" t="str">
        <f>LEFT(RIGHT(H264,4),2)</f>
        <v>34</v>
      </c>
      <c r="K264" t="str">
        <f>RIGHT(LEFT(H264,11),5)</f>
        <v>’E, 2</v>
      </c>
    </row>
    <row r="265" spans="1:11" x14ac:dyDescent="0.3">
      <c r="A265">
        <v>240</v>
      </c>
      <c r="B265" t="s">
        <v>304</v>
      </c>
      <c r="C265" t="s">
        <v>294</v>
      </c>
      <c r="D265" t="s">
        <v>187</v>
      </c>
      <c r="F265" t="s">
        <v>295</v>
      </c>
      <c r="H265" t="s">
        <v>302</v>
      </c>
      <c r="I265" t="str">
        <f>LEFT(RIGHT(H265,7),2)</f>
        <v>20</v>
      </c>
      <c r="J265" t="str">
        <f>LEFT(RIGHT(H265,4),2)</f>
        <v>49</v>
      </c>
      <c r="K265" t="str">
        <f>RIGHT(LEFT(H265,11),5)</f>
        <v>’E, 2</v>
      </c>
    </row>
    <row r="266" spans="1:11" x14ac:dyDescent="0.3">
      <c r="A266">
        <v>241</v>
      </c>
      <c r="B266" t="s">
        <v>304</v>
      </c>
      <c r="C266" t="s">
        <v>294</v>
      </c>
      <c r="D266" t="s">
        <v>187</v>
      </c>
      <c r="F266" t="s">
        <v>295</v>
      </c>
      <c r="H266" t="s">
        <v>297</v>
      </c>
      <c r="I266" t="str">
        <f>LEFT(RIGHT(H266,7),2)</f>
        <v>20</v>
      </c>
      <c r="J266" t="str">
        <f>LEFT(RIGHT(H266,4),2)</f>
        <v>49</v>
      </c>
      <c r="K266" t="str">
        <f>RIGHT(LEFT(H266,11),5)</f>
        <v>’E, 2</v>
      </c>
    </row>
    <row r="267" spans="1:11" x14ac:dyDescent="0.3">
      <c r="A267">
        <v>242</v>
      </c>
      <c r="B267" t="s">
        <v>304</v>
      </c>
      <c r="C267" t="s">
        <v>294</v>
      </c>
      <c r="D267" t="s">
        <v>187</v>
      </c>
      <c r="F267" t="s">
        <v>295</v>
      </c>
      <c r="H267" t="s">
        <v>300</v>
      </c>
      <c r="I267" t="str">
        <f>LEFT(RIGHT(H267,7),2)</f>
        <v>20</v>
      </c>
      <c r="J267" t="str">
        <f>LEFT(RIGHT(H267,4),2)</f>
        <v>34</v>
      </c>
      <c r="K267" t="str">
        <f>RIGHT(LEFT(H267,11),5)</f>
        <v>’E, 2</v>
      </c>
    </row>
    <row r="268" spans="1:11" x14ac:dyDescent="0.3">
      <c r="A268">
        <v>243</v>
      </c>
      <c r="B268" t="s">
        <v>304</v>
      </c>
      <c r="C268" t="s">
        <v>294</v>
      </c>
      <c r="D268" t="s">
        <v>187</v>
      </c>
      <c r="F268" t="s">
        <v>295</v>
      </c>
      <c r="H268" t="s">
        <v>303</v>
      </c>
      <c r="I268" t="str">
        <f>LEFT(RIGHT(H268,7),2)</f>
        <v>20</v>
      </c>
      <c r="J268" t="str">
        <f>LEFT(RIGHT(H268,4),2)</f>
        <v>34</v>
      </c>
      <c r="K268" t="str">
        <f>RIGHT(LEFT(H268,11),5)</f>
        <v>’E, 2</v>
      </c>
    </row>
    <row r="269" spans="1:11" x14ac:dyDescent="0.3">
      <c r="A269">
        <v>266</v>
      </c>
      <c r="B269" t="s">
        <v>332</v>
      </c>
      <c r="C269" t="s">
        <v>329</v>
      </c>
      <c r="D269" t="s">
        <v>330</v>
      </c>
      <c r="F269" t="s">
        <v>331</v>
      </c>
      <c r="H269" t="s">
        <v>334</v>
      </c>
      <c r="I269" t="str">
        <f>LEFT(H269,2)</f>
        <v>25</v>
      </c>
      <c r="J269" t="str">
        <f>RIGHT(LEFT(H269,4),1)</f>
        <v>1</v>
      </c>
      <c r="K269" t="str">
        <f>RIGHT(LEFT(H269,11),5)</f>
        <v>.83”N</v>
      </c>
    </row>
    <row r="270" spans="1:11" x14ac:dyDescent="0.3">
      <c r="A270">
        <v>19</v>
      </c>
      <c r="B270" t="s">
        <v>36</v>
      </c>
      <c r="C270" t="s">
        <v>5</v>
      </c>
      <c r="D270" t="s">
        <v>6</v>
      </c>
      <c r="E270" t="s">
        <v>7</v>
      </c>
      <c r="F270" t="s">
        <v>26</v>
      </c>
      <c r="G270" t="s">
        <v>20</v>
      </c>
      <c r="H270" t="s">
        <v>37</v>
      </c>
      <c r="I270" t="str">
        <f>LEFT(H270,2)</f>
        <v>25</v>
      </c>
      <c r="J270" t="str">
        <f>RIGHT(LEFT(H270,4),1)</f>
        <v>8</v>
      </c>
      <c r="K270" t="str">
        <f>RIGHT(LEFT(H270,11),5)</f>
        <v>.776'</v>
      </c>
    </row>
    <row r="271" spans="1:11" x14ac:dyDescent="0.3">
      <c r="A271">
        <v>14</v>
      </c>
      <c r="B271" t="s">
        <v>25</v>
      </c>
      <c r="C271" t="s">
        <v>5</v>
      </c>
      <c r="D271" t="s">
        <v>6</v>
      </c>
      <c r="E271" t="s">
        <v>7</v>
      </c>
      <c r="F271" t="s">
        <v>26</v>
      </c>
      <c r="G271" t="s">
        <v>20</v>
      </c>
      <c r="H271" t="s">
        <v>30</v>
      </c>
      <c r="I271" t="str">
        <f>LEFT(H271,2)</f>
        <v>25</v>
      </c>
      <c r="J271" t="str">
        <f>RIGHT(LEFT(H271,4),1)</f>
        <v>1</v>
      </c>
      <c r="K271" t="str">
        <f>RIGHT(LEFT(H271,11),5)</f>
        <v>.55''</v>
      </c>
    </row>
    <row r="272" spans="1:11" x14ac:dyDescent="0.3">
      <c r="A272" t="s">
        <v>387</v>
      </c>
      <c r="B272" t="s">
        <v>0</v>
      </c>
      <c r="C272" t="s">
        <v>1</v>
      </c>
      <c r="G272" t="s">
        <v>2</v>
      </c>
      <c r="H272" t="s">
        <v>3</v>
      </c>
      <c r="I272" t="s">
        <v>384</v>
      </c>
      <c r="J272" t="s">
        <v>385</v>
      </c>
      <c r="K272" t="s">
        <v>386</v>
      </c>
    </row>
    <row r="273" spans="1:11" x14ac:dyDescent="0.3">
      <c r="A273">
        <v>49</v>
      </c>
      <c r="B273" t="s">
        <v>69</v>
      </c>
      <c r="C273" t="s">
        <v>5</v>
      </c>
      <c r="D273" t="s">
        <v>6</v>
      </c>
      <c r="E273" t="s">
        <v>7</v>
      </c>
      <c r="F273" t="s">
        <v>70</v>
      </c>
      <c r="I273" t="str">
        <f>LEFT(H273,2)</f>
        <v/>
      </c>
      <c r="J273" t="str">
        <f>RIGHT(LEFT(H273,5),2)</f>
        <v/>
      </c>
      <c r="K273" t="str">
        <f>RIGHT(LEFT(H273,11),5)</f>
        <v/>
      </c>
    </row>
    <row r="274" spans="1:11" x14ac:dyDescent="0.3">
      <c r="A274">
        <v>65</v>
      </c>
      <c r="B274" t="s">
        <v>89</v>
      </c>
      <c r="C274" t="s">
        <v>69</v>
      </c>
      <c r="D274" t="s">
        <v>6</v>
      </c>
      <c r="E274" t="s">
        <v>7</v>
      </c>
      <c r="F274" t="s">
        <v>70</v>
      </c>
      <c r="I274" t="str">
        <f>LEFT(H274,2)</f>
        <v/>
      </c>
      <c r="J274" t="str">
        <f>RIGHT(LEFT(H274,5),2)</f>
        <v/>
      </c>
      <c r="K274" t="str">
        <f>RIGHT(LEFT(H274,11),5)</f>
        <v/>
      </c>
    </row>
    <row r="275" spans="1:11" x14ac:dyDescent="0.3">
      <c r="A275">
        <v>69</v>
      </c>
      <c r="B275" t="s">
        <v>94</v>
      </c>
      <c r="C275" t="s">
        <v>5</v>
      </c>
      <c r="D275" t="s">
        <v>6</v>
      </c>
      <c r="E275" t="s">
        <v>7</v>
      </c>
      <c r="F275" t="s">
        <v>95</v>
      </c>
      <c r="G275" t="s">
        <v>20</v>
      </c>
      <c r="I275" t="str">
        <f>LEFT(H275,2)</f>
        <v/>
      </c>
      <c r="J275" t="str">
        <f>RIGHT(LEFT(H275,5),2)</f>
        <v/>
      </c>
      <c r="K275" t="str">
        <f>RIGHT(LEFT(H275,11),5)</f>
        <v/>
      </c>
    </row>
    <row r="276" spans="1:11" x14ac:dyDescent="0.3">
      <c r="A276">
        <v>86</v>
      </c>
      <c r="B276" t="s">
        <v>115</v>
      </c>
      <c r="C276" t="s">
        <v>94</v>
      </c>
      <c r="D276" t="s">
        <v>6</v>
      </c>
      <c r="E276" t="s">
        <v>7</v>
      </c>
      <c r="F276" t="s">
        <v>95</v>
      </c>
      <c r="I276" t="str">
        <f>LEFT(H276,2)</f>
        <v/>
      </c>
      <c r="J276" t="str">
        <f>RIGHT(LEFT(H276,5),2)</f>
        <v/>
      </c>
      <c r="K276" t="str">
        <f>RIGHT(LEFT(H276,11),5)</f>
        <v/>
      </c>
    </row>
    <row r="277" spans="1:11" x14ac:dyDescent="0.3">
      <c r="A277">
        <v>99</v>
      </c>
      <c r="B277" t="s">
        <v>131</v>
      </c>
      <c r="C277" t="s">
        <v>5</v>
      </c>
      <c r="D277" t="s">
        <v>6</v>
      </c>
      <c r="E277" t="s">
        <v>7</v>
      </c>
      <c r="F277" t="s">
        <v>95</v>
      </c>
      <c r="I277" t="str">
        <f>LEFT(H277,2)</f>
        <v/>
      </c>
      <c r="J277" t="str">
        <f>RIGHT(LEFT(H277,5),2)</f>
        <v/>
      </c>
      <c r="K277" t="str">
        <f>RIGHT(LEFT(H277,11),5)</f>
        <v/>
      </c>
    </row>
    <row r="278" spans="1:11" x14ac:dyDescent="0.3">
      <c r="A278">
        <v>142</v>
      </c>
      <c r="B278" t="s">
        <v>186</v>
      </c>
      <c r="C278" t="s">
        <v>5</v>
      </c>
      <c r="D278" t="s">
        <v>187</v>
      </c>
      <c r="F278" t="s">
        <v>188</v>
      </c>
      <c r="I278" t="str">
        <f>LEFT(H278,2)</f>
        <v/>
      </c>
      <c r="J278" t="str">
        <f>RIGHT(LEFT(H278,5),2)</f>
        <v/>
      </c>
      <c r="K278" t="str">
        <f>RIGHT(LEFT(H278,11),5)</f>
        <v/>
      </c>
    </row>
    <row r="279" spans="1:11" x14ac:dyDescent="0.3">
      <c r="A279">
        <v>230</v>
      </c>
      <c r="B279" t="s">
        <v>293</v>
      </c>
      <c r="C279" t="s">
        <v>186</v>
      </c>
      <c r="D279" t="s">
        <v>187</v>
      </c>
      <c r="F279" t="s">
        <v>188</v>
      </c>
      <c r="I279" t="str">
        <f>LEFT(H279,2)</f>
        <v/>
      </c>
      <c r="J279" t="str">
        <f>RIGHT(LEFT(H279,5),2)</f>
        <v/>
      </c>
      <c r="K279" t="str">
        <f>RIGHT(LEFT(H279,11),5)</f>
        <v/>
      </c>
    </row>
    <row r="280" spans="1:11" x14ac:dyDescent="0.3">
      <c r="A280">
        <v>231</v>
      </c>
      <c r="B280" t="s">
        <v>294</v>
      </c>
      <c r="C280" t="s">
        <v>5</v>
      </c>
      <c r="D280" t="s">
        <v>187</v>
      </c>
      <c r="F280" t="s">
        <v>295</v>
      </c>
      <c r="I280" t="str">
        <f>LEFT(H280,2)</f>
        <v/>
      </c>
      <c r="J280" t="str">
        <f>RIGHT(LEFT(H280,5),2)</f>
        <v/>
      </c>
      <c r="K280" t="str">
        <f>RIGHT(LEFT(H280,11),5)</f>
        <v/>
      </c>
    </row>
    <row r="281" spans="1:11" x14ac:dyDescent="0.3">
      <c r="A281">
        <v>245</v>
      </c>
      <c r="B281" t="s">
        <v>306</v>
      </c>
      <c r="C281" t="s">
        <v>5</v>
      </c>
      <c r="D281" t="s">
        <v>187</v>
      </c>
      <c r="F281" t="s">
        <v>295</v>
      </c>
      <c r="I281" t="str">
        <f>LEFT(H281,2)</f>
        <v/>
      </c>
      <c r="J281" t="str">
        <f>RIGHT(LEFT(H281,5),2)</f>
        <v/>
      </c>
      <c r="K281" t="str">
        <f>RIGHT(LEFT(H281,11),5)</f>
        <v/>
      </c>
    </row>
    <row r="282" spans="1:11" x14ac:dyDescent="0.3">
      <c r="A282">
        <v>256</v>
      </c>
      <c r="B282" t="s">
        <v>319</v>
      </c>
      <c r="C282" t="s">
        <v>5</v>
      </c>
      <c r="D282" t="s">
        <v>187</v>
      </c>
      <c r="F282" t="s">
        <v>320</v>
      </c>
      <c r="I282" t="str">
        <f>LEFT(H282,2)</f>
        <v/>
      </c>
      <c r="J282" t="str">
        <f>RIGHT(LEFT(H282,5),2)</f>
        <v/>
      </c>
      <c r="K282" t="str">
        <f>RIGHT(LEFT(H282,11),5)</f>
        <v/>
      </c>
    </row>
    <row r="283" spans="1:11" x14ac:dyDescent="0.3">
      <c r="A283">
        <v>264</v>
      </c>
      <c r="B283" t="s">
        <v>329</v>
      </c>
      <c r="C283" t="s">
        <v>5</v>
      </c>
      <c r="D283" t="s">
        <v>330</v>
      </c>
      <c r="F283" t="s">
        <v>331</v>
      </c>
      <c r="I283" t="str">
        <f>LEFT(H283,2)</f>
        <v/>
      </c>
      <c r="J283" t="str">
        <f>RIGHT(LEFT(H283,5),2)</f>
        <v/>
      </c>
      <c r="K283" t="str">
        <f>RIGHT(LEFT(H283,11),5)</f>
        <v/>
      </c>
    </row>
    <row r="284" spans="1:11" x14ac:dyDescent="0.3">
      <c r="A284">
        <v>267</v>
      </c>
      <c r="B284" t="s">
        <v>335</v>
      </c>
      <c r="C284" t="s">
        <v>5</v>
      </c>
      <c r="F284" t="s">
        <v>336</v>
      </c>
      <c r="I284" t="str">
        <f>LEFT(H284,2)</f>
        <v/>
      </c>
      <c r="J284" t="str">
        <f>RIGHT(LEFT(H284,5),2)</f>
        <v/>
      </c>
      <c r="K284" t="str">
        <f>RIGHT(LEFT(H284,11),5)</f>
        <v/>
      </c>
    </row>
    <row r="285" spans="1:11" x14ac:dyDescent="0.3">
      <c r="A285">
        <v>272</v>
      </c>
      <c r="B285" t="s">
        <v>342</v>
      </c>
      <c r="C285" t="s">
        <v>5</v>
      </c>
      <c r="D285" t="s">
        <v>343</v>
      </c>
      <c r="F285" t="s">
        <v>344</v>
      </c>
      <c r="I285" t="str">
        <f>LEFT(H285,2)</f>
        <v/>
      </c>
      <c r="J285" t="str">
        <f>RIGHT(LEFT(H285,5),2)</f>
        <v/>
      </c>
      <c r="K285" t="str">
        <f>RIGHT(LEFT(H285,11),5)</f>
        <v/>
      </c>
    </row>
    <row r="286" spans="1:11" x14ac:dyDescent="0.3">
      <c r="A286">
        <v>283</v>
      </c>
      <c r="B286" t="s">
        <v>347</v>
      </c>
      <c r="C286" t="s">
        <v>5</v>
      </c>
      <c r="D286" t="s">
        <v>348</v>
      </c>
      <c r="F286" t="s">
        <v>172</v>
      </c>
      <c r="I286" t="str">
        <f>LEFT(H286,2)</f>
        <v/>
      </c>
      <c r="J286" t="str">
        <f>RIGHT(LEFT(H286,5),2)</f>
        <v/>
      </c>
      <c r="K286" t="str">
        <f>RIGHT(LEFT(H286,11),5)</f>
        <v/>
      </c>
    </row>
    <row r="287" spans="1:11" x14ac:dyDescent="0.3">
      <c r="A287">
        <v>1</v>
      </c>
      <c r="B287" t="s">
        <v>4</v>
      </c>
      <c r="C287" t="s">
        <v>5</v>
      </c>
      <c r="D287" t="s">
        <v>6</v>
      </c>
      <c r="E287" t="s">
        <v>7</v>
      </c>
      <c r="F287" t="s">
        <v>8</v>
      </c>
      <c r="G287" t="s">
        <v>9</v>
      </c>
      <c r="H287" t="s">
        <v>10</v>
      </c>
      <c r="I287" t="str">
        <f>LEFT(H287,2)</f>
        <v>24</v>
      </c>
      <c r="J287" t="str">
        <f>RIGHT(LEFT(H287,5),2)</f>
        <v>36</v>
      </c>
      <c r="K287">
        <v>0</v>
      </c>
    </row>
    <row r="288" spans="1:11" x14ac:dyDescent="0.3">
      <c r="A288">
        <v>2</v>
      </c>
      <c r="B288" t="s">
        <v>4</v>
      </c>
      <c r="C288" t="s">
        <v>5</v>
      </c>
      <c r="D288" t="s">
        <v>6</v>
      </c>
      <c r="E288" t="s">
        <v>7</v>
      </c>
      <c r="F288" t="s">
        <v>8</v>
      </c>
      <c r="G288" t="s">
        <v>9</v>
      </c>
      <c r="H288" t="s">
        <v>11</v>
      </c>
      <c r="I288" t="str">
        <f>LEFT(H288,2)</f>
        <v>24</v>
      </c>
      <c r="J288" t="str">
        <f>RIGHT(LEFT(H288,5),2)</f>
        <v>36</v>
      </c>
      <c r="K288">
        <v>0</v>
      </c>
    </row>
    <row r="289" spans="1:11" x14ac:dyDescent="0.3">
      <c r="A289">
        <v>3</v>
      </c>
      <c r="B289" t="s">
        <v>12</v>
      </c>
      <c r="C289" t="s">
        <v>5</v>
      </c>
      <c r="D289" t="s">
        <v>6</v>
      </c>
      <c r="E289" t="s">
        <v>7</v>
      </c>
      <c r="F289" t="s">
        <v>8</v>
      </c>
      <c r="G289" t="s">
        <v>9</v>
      </c>
      <c r="H289" t="s">
        <v>13</v>
      </c>
      <c r="I289" t="str">
        <f>LEFT(H289,2)</f>
        <v>24</v>
      </c>
      <c r="J289" t="str">
        <f>RIGHT(LEFT(H289,5),2)</f>
        <v>59</v>
      </c>
      <c r="K289">
        <v>0</v>
      </c>
    </row>
    <row r="290" spans="1:11" x14ac:dyDescent="0.3">
      <c r="A290">
        <v>4</v>
      </c>
      <c r="B290" t="s">
        <v>12</v>
      </c>
      <c r="C290" t="s">
        <v>5</v>
      </c>
      <c r="D290" t="s">
        <v>6</v>
      </c>
      <c r="E290" t="s">
        <v>7</v>
      </c>
      <c r="F290" t="s">
        <v>8</v>
      </c>
      <c r="G290" t="s">
        <v>9</v>
      </c>
      <c r="H290" t="s">
        <v>14</v>
      </c>
      <c r="I290" t="str">
        <f>LEFT(H290,2)</f>
        <v>24</v>
      </c>
      <c r="J290" t="str">
        <f>RIGHT(LEFT(H290,5),2)</f>
        <v>53</v>
      </c>
      <c r="K290">
        <v>0</v>
      </c>
    </row>
    <row r="291" spans="1:11" x14ac:dyDescent="0.3">
      <c r="A291">
        <v>5</v>
      </c>
      <c r="B291" t="s">
        <v>15</v>
      </c>
      <c r="C291" t="s">
        <v>5</v>
      </c>
      <c r="D291" t="s">
        <v>6</v>
      </c>
      <c r="E291" t="s">
        <v>7</v>
      </c>
      <c r="F291" t="s">
        <v>16</v>
      </c>
      <c r="G291" t="s">
        <v>9</v>
      </c>
      <c r="H291" t="s">
        <v>17</v>
      </c>
      <c r="I291" t="str">
        <f>LEFT(H291,2)</f>
        <v>25</v>
      </c>
      <c r="J291" t="str">
        <f>RIGHT(LEFT(H291,5),2)</f>
        <v>10</v>
      </c>
      <c r="K291">
        <v>0</v>
      </c>
    </row>
    <row r="292" spans="1:11" x14ac:dyDescent="0.3">
      <c r="A292">
        <v>6</v>
      </c>
      <c r="B292" t="s">
        <v>15</v>
      </c>
      <c r="C292" t="s">
        <v>5</v>
      </c>
      <c r="D292" t="s">
        <v>6</v>
      </c>
      <c r="E292" t="s">
        <v>7</v>
      </c>
      <c r="F292" t="s">
        <v>16</v>
      </c>
      <c r="G292" t="s">
        <v>9</v>
      </c>
      <c r="H292" t="s">
        <v>18</v>
      </c>
      <c r="I292" t="str">
        <f>LEFT(H292,2)</f>
        <v>25</v>
      </c>
      <c r="J292" t="str">
        <f>RIGHT(LEFT(H292,5),2)</f>
        <v>08</v>
      </c>
      <c r="K292">
        <v>0</v>
      </c>
    </row>
  </sheetData>
  <sortState ref="A1:K296">
    <sortCondition descending="1" ref="K1"/>
  </sortState>
  <phoneticPr fontId="18" type="noConversion"/>
  <pageMargins left="0.7" right="0.7" top="0.75" bottom="0.75" header="0.3" footer="0.3"/>
  <pageSetup paperSize="9" orientation="portrait" horizontalDpi="4294967295" verticalDpi="4294967295" r:id="rId1"/>
</worksheet>
</file>