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<sst xmlns="http://schemas.openxmlformats.org/spreadsheetml/2006/main" count="92">
  <si>
    <t>指令</t>
  </si>
  <si>
    <t>OP</t>
  </si>
  <si>
    <t>func[5:0]</t>
  </si>
  <si>
    <t>PC[1:0]</t>
  </si>
  <si>
    <t>IM</t>
  </si>
  <si>
    <t>R1#[1:0]</t>
  </si>
  <si>
    <t>R2#</t>
  </si>
  <si>
    <t>W#[1:0]</t>
  </si>
  <si>
    <t>RFDIN[1:0]</t>
  </si>
  <si>
    <t>EXT[2:0]</t>
  </si>
  <si>
    <t>ALUA</t>
  </si>
  <si>
    <t>ALUB[1:0]</t>
  </si>
  <si>
    <t>ADDR</t>
  </si>
  <si>
    <t>DMDIN</t>
  </si>
  <si>
    <t>指令控制码</t>
  </si>
  <si>
    <t>WE</t>
  </si>
  <si>
    <t>ALUOP</t>
  </si>
  <si>
    <t>0x</t>
  </si>
  <si>
    <t>Add</t>
  </si>
  <si>
    <t>000000</t>
  </si>
  <si>
    <t>100000</t>
  </si>
  <si>
    <t>00</t>
  </si>
  <si>
    <t>0</t>
  </si>
  <si>
    <t>000</t>
  </si>
  <si>
    <t>0101</t>
  </si>
  <si>
    <t>y</t>
  </si>
  <si>
    <t>Addi</t>
  </si>
  <si>
    <t>001000</t>
  </si>
  <si>
    <t>01</t>
  </si>
  <si>
    <t>Addiu</t>
  </si>
  <si>
    <t>001001</t>
  </si>
  <si>
    <t>Addu</t>
  </si>
  <si>
    <t>100001</t>
  </si>
  <si>
    <t>And</t>
  </si>
  <si>
    <t>100100</t>
  </si>
  <si>
    <t>0111</t>
  </si>
  <si>
    <t>Andi</t>
  </si>
  <si>
    <t>001100</t>
  </si>
  <si>
    <t>101</t>
  </si>
  <si>
    <t>Sll</t>
  </si>
  <si>
    <t>001</t>
  </si>
  <si>
    <t>0000</t>
  </si>
  <si>
    <t>Sra</t>
  </si>
  <si>
    <t>000011</t>
  </si>
  <si>
    <t>0001</t>
  </si>
  <si>
    <t>Srl</t>
  </si>
  <si>
    <t>000010</t>
  </si>
  <si>
    <t>0010</t>
  </si>
  <si>
    <t>Sub</t>
  </si>
  <si>
    <t>100010</t>
  </si>
  <si>
    <t>0110</t>
  </si>
  <si>
    <t>Or</t>
  </si>
  <si>
    <t>100101</t>
  </si>
  <si>
    <t>1000</t>
  </si>
  <si>
    <t>Ori</t>
  </si>
  <si>
    <t>001101</t>
  </si>
  <si>
    <t>Nor</t>
  </si>
  <si>
    <t>100111</t>
  </si>
  <si>
    <t>1010</t>
  </si>
  <si>
    <t>lw</t>
  </si>
  <si>
    <t>100011</t>
  </si>
  <si>
    <t>1</t>
  </si>
  <si>
    <t>sw</t>
  </si>
  <si>
    <t>101011</t>
  </si>
  <si>
    <t>x-1</t>
  </si>
  <si>
    <t>beq</t>
  </si>
  <si>
    <t>000100</t>
  </si>
  <si>
    <t>010</t>
  </si>
  <si>
    <t>bne</t>
  </si>
  <si>
    <t>000101</t>
  </si>
  <si>
    <t>Slt</t>
  </si>
  <si>
    <t>101010</t>
  </si>
  <si>
    <t>1011</t>
  </si>
  <si>
    <t>slti</t>
  </si>
  <si>
    <t>001010</t>
  </si>
  <si>
    <t>sltu</t>
  </si>
  <si>
    <t>1100</t>
  </si>
  <si>
    <t>J</t>
  </si>
  <si>
    <t>10</t>
  </si>
  <si>
    <t>011</t>
  </si>
  <si>
    <t>jal</t>
  </si>
  <si>
    <t>x+1</t>
  </si>
  <si>
    <t>JR</t>
  </si>
  <si>
    <t>11</t>
  </si>
  <si>
    <t>syscall</t>
  </si>
  <si>
    <t>100</t>
  </si>
  <si>
    <t>SUBU</t>
  </si>
  <si>
    <t>XORI</t>
  </si>
  <si>
    <t>001110</t>
  </si>
  <si>
    <t>LB</t>
  </si>
  <si>
    <t>BGEZ</t>
  </si>
  <si>
    <t>000001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</si>
</sst>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;[Red]0"/>
    <numFmt numFmtId="177" formatCode="0.00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12" fillId="2" borderId="3" applyNumberFormat="0" applyAlignment="0" applyProtection="0">
      <alignment vertical="center"/>
    </xf>
    <xf numFmtId="0" fontId="15" fillId="20" borderId="5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 applyFill="1" applyAlignmen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9"/>
  <sheetViews>
    <sheetView tabSelected="1" workbookViewId="0">
      <selection activeCell="C18" sqref="C18"/>
    </sheetView>
  </sheetViews>
  <sheetFormatPr defaultColWidth="9" defaultRowHeight="14.25"/>
  <cols>
    <col min="3" max="3" width="10.5" customWidth="1"/>
    <col min="15" max="15" width="25.375" customWidth="1"/>
    <col min="18" max="18" width="21.375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17</v>
      </c>
    </row>
    <row r="2" spans="1:21">
      <c r="A2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21</v>
      </c>
      <c r="G2" s="1" t="s">
        <v>22</v>
      </c>
      <c r="H2" s="1" t="s">
        <v>21</v>
      </c>
      <c r="I2" s="1" t="s">
        <v>21</v>
      </c>
      <c r="J2" s="1" t="s">
        <v>23</v>
      </c>
      <c r="K2" s="1" t="s">
        <v>22</v>
      </c>
      <c r="L2" s="1" t="s">
        <v>21</v>
      </c>
      <c r="M2" s="1" t="s">
        <v>22</v>
      </c>
      <c r="N2" s="1" t="s">
        <v>22</v>
      </c>
      <c r="O2" s="2" t="str">
        <f>D2&amp;E2&amp;F2&amp;G2&amp;H2&amp;I2&amp;J2&amp;K2&amp;L2&amp;M2&amp;N2&amp;P2&amp;Q2</f>
        <v>00000000000000000010101</v>
      </c>
      <c r="P2">
        <v>1</v>
      </c>
      <c r="Q2" s="1" t="s">
        <v>24</v>
      </c>
      <c r="R2">
        <f>VALUE(O2)</f>
        <v>10101</v>
      </c>
      <c r="S2" t="str">
        <f>BIN2HEX(R2)</f>
        <v>15</v>
      </c>
      <c r="T2" s="4">
        <v>1</v>
      </c>
      <c r="U2" t="s">
        <v>25</v>
      </c>
    </row>
    <row r="3" spans="1:21">
      <c r="A3" t="s">
        <v>26</v>
      </c>
      <c r="B3" s="1" t="s">
        <v>27</v>
      </c>
      <c r="C3" s="1" t="s">
        <v>19</v>
      </c>
      <c r="D3" s="1" t="s">
        <v>21</v>
      </c>
      <c r="E3" s="1" t="s">
        <v>22</v>
      </c>
      <c r="F3" s="1" t="s">
        <v>21</v>
      </c>
      <c r="G3" s="1" t="s">
        <v>22</v>
      </c>
      <c r="H3" s="1" t="s">
        <v>28</v>
      </c>
      <c r="I3" s="1" t="s">
        <v>21</v>
      </c>
      <c r="J3" s="1" t="s">
        <v>23</v>
      </c>
      <c r="K3" s="1" t="s">
        <v>22</v>
      </c>
      <c r="L3" s="1" t="s">
        <v>28</v>
      </c>
      <c r="M3" s="1" t="s">
        <v>22</v>
      </c>
      <c r="N3" s="1" t="s">
        <v>22</v>
      </c>
      <c r="O3" s="1" t="str">
        <f>D3&amp;E3&amp;F3&amp;G3&amp;H3&amp;I3&amp;J3&amp;K3&amp;L3&amp;M3&amp;N3&amp;P3&amp;Q3</f>
        <v>00000001000000010010101</v>
      </c>
      <c r="P3">
        <v>1</v>
      </c>
      <c r="Q3" s="1" t="s">
        <v>24</v>
      </c>
      <c r="R3" s="5" t="e">
        <f>V</f>
        <v>#NAME?</v>
      </c>
      <c r="S3" t="e">
        <f>BIN2HEX(R3)</f>
        <v>#NAME?</v>
      </c>
      <c r="T3" s="4">
        <v>1</v>
      </c>
      <c r="U3" t="s">
        <v>25</v>
      </c>
    </row>
    <row r="4" spans="1:21">
      <c r="A4" t="s">
        <v>29</v>
      </c>
      <c r="B4" s="1" t="s">
        <v>30</v>
      </c>
      <c r="C4" s="1" t="s">
        <v>19</v>
      </c>
      <c r="D4" s="1" t="s">
        <v>21</v>
      </c>
      <c r="E4" s="1" t="s">
        <v>22</v>
      </c>
      <c r="F4" s="1" t="s">
        <v>21</v>
      </c>
      <c r="G4" s="1" t="s">
        <v>22</v>
      </c>
      <c r="H4" s="1" t="s">
        <v>28</v>
      </c>
      <c r="I4" s="1" t="s">
        <v>21</v>
      </c>
      <c r="J4" s="1" t="s">
        <v>23</v>
      </c>
      <c r="K4" s="1" t="s">
        <v>22</v>
      </c>
      <c r="L4" s="1" t="s">
        <v>28</v>
      </c>
      <c r="M4" s="1" t="s">
        <v>22</v>
      </c>
      <c r="N4" s="1" t="s">
        <v>22</v>
      </c>
      <c r="O4" s="3" t="str">
        <f>D4&amp;E4&amp;F4&amp;G4&amp;H4&amp;I4&amp;J4&amp;K4&amp;L4&amp;M4&amp;N4&amp;P4&amp;Q4</f>
        <v>00000001000000010010101</v>
      </c>
      <c r="P4">
        <v>1</v>
      </c>
      <c r="Q4" s="1" t="s">
        <v>24</v>
      </c>
      <c r="R4">
        <f t="shared" ref="R3:R8" si="0">VALUE(O4)</f>
        <v>1000000010010100</v>
      </c>
      <c r="S4" t="e">
        <f t="shared" ref="S3:S8" si="1">BIN2HEX(R4)</f>
        <v>#NUM!</v>
      </c>
      <c r="T4" s="4">
        <v>1</v>
      </c>
      <c r="U4" t="s">
        <v>25</v>
      </c>
    </row>
    <row r="5" spans="1:21">
      <c r="A5" t="s">
        <v>31</v>
      </c>
      <c r="B5" s="1" t="s">
        <v>19</v>
      </c>
      <c r="C5" s="1" t="s">
        <v>32</v>
      </c>
      <c r="D5" s="1" t="s">
        <v>21</v>
      </c>
      <c r="E5" s="1" t="s">
        <v>22</v>
      </c>
      <c r="F5" s="1" t="s">
        <v>21</v>
      </c>
      <c r="G5" s="1" t="s">
        <v>22</v>
      </c>
      <c r="H5" s="1" t="s">
        <v>21</v>
      </c>
      <c r="I5" s="1" t="s">
        <v>21</v>
      </c>
      <c r="J5" s="1" t="s">
        <v>23</v>
      </c>
      <c r="K5" s="1" t="s">
        <v>22</v>
      </c>
      <c r="L5" s="1" t="s">
        <v>21</v>
      </c>
      <c r="M5" s="1" t="s">
        <v>22</v>
      </c>
      <c r="N5" s="1" t="s">
        <v>22</v>
      </c>
      <c r="O5" s="1" t="str">
        <f>D5&amp;E5&amp;F5&amp;G5&amp;H5&amp;I5&amp;J5&amp;K5&amp;L5&amp;M5&amp;N5&amp;P5&amp;Q5</f>
        <v>00000000000000000010101</v>
      </c>
      <c r="P5">
        <v>1</v>
      </c>
      <c r="Q5" s="1" t="s">
        <v>24</v>
      </c>
      <c r="R5">
        <f t="shared" si="0"/>
        <v>10101</v>
      </c>
      <c r="S5" t="str">
        <f t="shared" si="1"/>
        <v>15</v>
      </c>
      <c r="T5" s="4">
        <v>1</v>
      </c>
      <c r="U5" t="s">
        <v>25</v>
      </c>
    </row>
    <row r="6" spans="1:21">
      <c r="A6" t="s">
        <v>33</v>
      </c>
      <c r="B6" s="1" t="s">
        <v>19</v>
      </c>
      <c r="C6" s="1" t="s">
        <v>34</v>
      </c>
      <c r="D6" s="1" t="s">
        <v>21</v>
      </c>
      <c r="E6" s="1" t="s">
        <v>22</v>
      </c>
      <c r="F6" s="1" t="s">
        <v>21</v>
      </c>
      <c r="G6" s="1" t="s">
        <v>22</v>
      </c>
      <c r="H6" s="1" t="s">
        <v>21</v>
      </c>
      <c r="I6" s="1" t="s">
        <v>21</v>
      </c>
      <c r="J6" s="1" t="s">
        <v>23</v>
      </c>
      <c r="K6" s="1" t="s">
        <v>22</v>
      </c>
      <c r="L6" s="1" t="s">
        <v>21</v>
      </c>
      <c r="M6" s="1" t="s">
        <v>22</v>
      </c>
      <c r="N6" s="1" t="s">
        <v>22</v>
      </c>
      <c r="O6" s="1" t="str">
        <f>D6&amp;E6&amp;F6&amp;G6&amp;H6&amp;I6&amp;J6&amp;K6&amp;L6&amp;M6&amp;N6&amp;P6&amp;Q6</f>
        <v>00000000000000000010111</v>
      </c>
      <c r="P6">
        <v>1</v>
      </c>
      <c r="Q6" s="1" t="s">
        <v>35</v>
      </c>
      <c r="R6">
        <f t="shared" si="0"/>
        <v>10111</v>
      </c>
      <c r="S6" t="str">
        <f t="shared" si="1"/>
        <v>17</v>
      </c>
      <c r="T6" s="4">
        <v>1</v>
      </c>
      <c r="U6" t="s">
        <v>25</v>
      </c>
    </row>
    <row r="7" spans="1:21">
      <c r="A7" t="s">
        <v>36</v>
      </c>
      <c r="B7" s="1" t="s">
        <v>37</v>
      </c>
      <c r="C7" s="1" t="s">
        <v>19</v>
      </c>
      <c r="D7" s="1" t="s">
        <v>21</v>
      </c>
      <c r="E7" s="1" t="s">
        <v>22</v>
      </c>
      <c r="F7" s="1" t="s">
        <v>21</v>
      </c>
      <c r="G7" s="1" t="s">
        <v>22</v>
      </c>
      <c r="H7" s="1" t="s">
        <v>28</v>
      </c>
      <c r="I7" s="1" t="s">
        <v>21</v>
      </c>
      <c r="J7" s="1" t="s">
        <v>38</v>
      </c>
      <c r="K7" s="1" t="s">
        <v>22</v>
      </c>
      <c r="L7" s="1" t="s">
        <v>28</v>
      </c>
      <c r="M7" s="1" t="s">
        <v>22</v>
      </c>
      <c r="N7" s="1" t="s">
        <v>22</v>
      </c>
      <c r="O7" s="1" t="str">
        <f t="shared" ref="O7:O29" si="2">D7&amp;E7&amp;F7&amp;G7&amp;H7&amp;I7&amp;J7&amp;K7&amp;L7&amp;M7&amp;N7&amp;P7&amp;Q7</f>
        <v>00000001001010010010111</v>
      </c>
      <c r="P7">
        <v>1</v>
      </c>
      <c r="Q7" s="1" t="s">
        <v>35</v>
      </c>
      <c r="R7">
        <f t="shared" si="0"/>
        <v>1001010010010110</v>
      </c>
      <c r="S7" t="e">
        <f t="shared" si="1"/>
        <v>#NUM!</v>
      </c>
      <c r="T7" s="4">
        <v>1</v>
      </c>
      <c r="U7" t="s">
        <v>25</v>
      </c>
    </row>
    <row r="8" spans="1:21">
      <c r="A8" t="s">
        <v>39</v>
      </c>
      <c r="B8" s="1" t="s">
        <v>19</v>
      </c>
      <c r="C8" s="1" t="s">
        <v>19</v>
      </c>
      <c r="D8" s="1" t="s">
        <v>21</v>
      </c>
      <c r="E8" s="1" t="s">
        <v>22</v>
      </c>
      <c r="F8" s="1" t="s">
        <v>28</v>
      </c>
      <c r="G8" s="1" t="s">
        <v>22</v>
      </c>
      <c r="H8" s="1" t="s">
        <v>21</v>
      </c>
      <c r="I8" s="1" t="s">
        <v>21</v>
      </c>
      <c r="J8" s="1" t="s">
        <v>40</v>
      </c>
      <c r="K8" s="1" t="s">
        <v>22</v>
      </c>
      <c r="L8" s="1" t="s">
        <v>28</v>
      </c>
      <c r="M8" s="1" t="s">
        <v>22</v>
      </c>
      <c r="N8" s="1" t="s">
        <v>22</v>
      </c>
      <c r="O8" s="1" t="str">
        <f t="shared" si="2"/>
        <v>00001000000010010010000</v>
      </c>
      <c r="P8">
        <v>1</v>
      </c>
      <c r="Q8" s="1" t="s">
        <v>41</v>
      </c>
      <c r="R8">
        <f t="shared" si="0"/>
        <v>1.00000001001001e+18</v>
      </c>
      <c r="S8" t="e">
        <f t="shared" si="1"/>
        <v>#NUM!</v>
      </c>
      <c r="T8" s="4">
        <v>1</v>
      </c>
      <c r="U8" t="s">
        <v>25</v>
      </c>
    </row>
    <row r="9" spans="1:21">
      <c r="A9" t="s">
        <v>42</v>
      </c>
      <c r="B9" s="1" t="s">
        <v>19</v>
      </c>
      <c r="C9" s="1" t="s">
        <v>43</v>
      </c>
      <c r="D9" s="1" t="s">
        <v>21</v>
      </c>
      <c r="E9" s="1" t="s">
        <v>22</v>
      </c>
      <c r="F9" s="1" t="s">
        <v>28</v>
      </c>
      <c r="G9" s="1" t="s">
        <v>22</v>
      </c>
      <c r="H9" s="1" t="s">
        <v>21</v>
      </c>
      <c r="I9" s="1" t="s">
        <v>21</v>
      </c>
      <c r="J9" s="1" t="s">
        <v>40</v>
      </c>
      <c r="K9" s="1" t="s">
        <v>22</v>
      </c>
      <c r="L9" s="1" t="s">
        <v>28</v>
      </c>
      <c r="M9" s="1" t="s">
        <v>22</v>
      </c>
      <c r="N9" s="1" t="s">
        <v>22</v>
      </c>
      <c r="O9" s="1" t="str">
        <f t="shared" si="2"/>
        <v>00001000000010010010001</v>
      </c>
      <c r="P9">
        <v>1</v>
      </c>
      <c r="Q9" s="1" t="s">
        <v>44</v>
      </c>
      <c r="R9">
        <f t="shared" ref="R9:R29" si="3">VALUE(O9)</f>
        <v>1.00000001001001e+18</v>
      </c>
      <c r="S9" t="e">
        <f t="shared" ref="S9:S29" si="4">BIN2HEX(R9)</f>
        <v>#NUM!</v>
      </c>
      <c r="T9" s="4">
        <v>1</v>
      </c>
      <c r="U9" t="s">
        <v>25</v>
      </c>
    </row>
    <row r="10" spans="1:21">
      <c r="A10" t="s">
        <v>45</v>
      </c>
      <c r="B10" s="1" t="s">
        <v>19</v>
      </c>
      <c r="C10" s="1" t="s">
        <v>46</v>
      </c>
      <c r="D10" s="1" t="s">
        <v>21</v>
      </c>
      <c r="E10" s="1" t="s">
        <v>22</v>
      </c>
      <c r="F10" s="1" t="s">
        <v>28</v>
      </c>
      <c r="G10" s="1" t="s">
        <v>22</v>
      </c>
      <c r="H10" s="1" t="s">
        <v>21</v>
      </c>
      <c r="I10" s="1" t="s">
        <v>21</v>
      </c>
      <c r="J10" s="1" t="s">
        <v>40</v>
      </c>
      <c r="K10" s="1" t="s">
        <v>22</v>
      </c>
      <c r="L10" s="1" t="s">
        <v>28</v>
      </c>
      <c r="M10" s="1" t="s">
        <v>22</v>
      </c>
      <c r="N10" s="1" t="s">
        <v>22</v>
      </c>
      <c r="O10" s="1" t="str">
        <f t="shared" si="2"/>
        <v>00001000000010010010010</v>
      </c>
      <c r="P10">
        <v>1</v>
      </c>
      <c r="Q10" s="1" t="s">
        <v>47</v>
      </c>
      <c r="R10">
        <f t="shared" si="3"/>
        <v>1.00000001001001e+18</v>
      </c>
      <c r="S10" t="e">
        <f t="shared" si="4"/>
        <v>#NUM!</v>
      </c>
      <c r="T10" s="4">
        <v>1</v>
      </c>
      <c r="U10" t="s">
        <v>25</v>
      </c>
    </row>
    <row r="11" spans="1:21">
      <c r="A11" t="s">
        <v>48</v>
      </c>
      <c r="B11" s="1" t="s">
        <v>19</v>
      </c>
      <c r="C11" s="1" t="s">
        <v>49</v>
      </c>
      <c r="D11" s="1" t="s">
        <v>21</v>
      </c>
      <c r="E11" s="1" t="s">
        <v>22</v>
      </c>
      <c r="F11" s="1" t="s">
        <v>21</v>
      </c>
      <c r="G11" s="1" t="s">
        <v>22</v>
      </c>
      <c r="H11" s="1" t="s">
        <v>21</v>
      </c>
      <c r="I11" s="1" t="s">
        <v>21</v>
      </c>
      <c r="J11" s="1" t="s">
        <v>23</v>
      </c>
      <c r="K11" s="1" t="s">
        <v>22</v>
      </c>
      <c r="L11" s="1" t="s">
        <v>21</v>
      </c>
      <c r="M11" s="1" t="s">
        <v>22</v>
      </c>
      <c r="N11" s="1" t="s">
        <v>22</v>
      </c>
      <c r="O11" s="1" t="str">
        <f t="shared" si="2"/>
        <v>00000000000000000010110</v>
      </c>
      <c r="P11">
        <v>1</v>
      </c>
      <c r="Q11" s="1" t="s">
        <v>50</v>
      </c>
      <c r="R11">
        <f t="shared" si="3"/>
        <v>10110</v>
      </c>
      <c r="S11" t="str">
        <f t="shared" si="4"/>
        <v>16</v>
      </c>
      <c r="T11" s="4">
        <v>1</v>
      </c>
      <c r="U11" t="s">
        <v>25</v>
      </c>
    </row>
    <row r="12" spans="1:21">
      <c r="A12" t="s">
        <v>51</v>
      </c>
      <c r="B12" s="1" t="s">
        <v>19</v>
      </c>
      <c r="C12" s="1" t="s">
        <v>52</v>
      </c>
      <c r="D12" s="1" t="s">
        <v>21</v>
      </c>
      <c r="E12" s="1" t="s">
        <v>22</v>
      </c>
      <c r="F12" s="1" t="s">
        <v>21</v>
      </c>
      <c r="G12" s="1" t="s">
        <v>22</v>
      </c>
      <c r="H12" s="1" t="s">
        <v>21</v>
      </c>
      <c r="I12" s="1" t="s">
        <v>21</v>
      </c>
      <c r="J12" s="1" t="s">
        <v>23</v>
      </c>
      <c r="K12" s="1" t="s">
        <v>22</v>
      </c>
      <c r="L12" s="1" t="s">
        <v>21</v>
      </c>
      <c r="M12" s="1" t="s">
        <v>22</v>
      </c>
      <c r="N12" s="1" t="s">
        <v>22</v>
      </c>
      <c r="O12" s="1" t="str">
        <f t="shared" si="2"/>
        <v>00000000000000000011000</v>
      </c>
      <c r="P12">
        <v>1</v>
      </c>
      <c r="Q12" s="1" t="s">
        <v>53</v>
      </c>
      <c r="R12">
        <f t="shared" si="3"/>
        <v>11000</v>
      </c>
      <c r="S12" t="str">
        <f t="shared" si="4"/>
        <v>18</v>
      </c>
      <c r="T12" s="4">
        <v>1</v>
      </c>
      <c r="U12" t="s">
        <v>25</v>
      </c>
    </row>
    <row r="13" spans="1:21">
      <c r="A13" t="s">
        <v>54</v>
      </c>
      <c r="B13" s="1" t="s">
        <v>55</v>
      </c>
      <c r="C13" s="1" t="s">
        <v>19</v>
      </c>
      <c r="D13" s="1" t="s">
        <v>21</v>
      </c>
      <c r="E13" s="1" t="s">
        <v>22</v>
      </c>
      <c r="F13" s="1" t="s">
        <v>21</v>
      </c>
      <c r="G13" s="1" t="s">
        <v>22</v>
      </c>
      <c r="H13" s="1" t="s">
        <v>28</v>
      </c>
      <c r="I13" s="1" t="s">
        <v>21</v>
      </c>
      <c r="J13" s="1" t="s">
        <v>38</v>
      </c>
      <c r="K13" s="1" t="s">
        <v>22</v>
      </c>
      <c r="L13" s="1" t="s">
        <v>28</v>
      </c>
      <c r="M13" s="1" t="s">
        <v>22</v>
      </c>
      <c r="N13" s="1" t="s">
        <v>22</v>
      </c>
      <c r="O13" s="1" t="str">
        <f t="shared" si="2"/>
        <v>00000001001010010011000</v>
      </c>
      <c r="P13">
        <v>1</v>
      </c>
      <c r="Q13" s="1" t="s">
        <v>53</v>
      </c>
      <c r="R13">
        <f t="shared" si="3"/>
        <v>1001010010011000</v>
      </c>
      <c r="S13" t="e">
        <f t="shared" si="4"/>
        <v>#NUM!</v>
      </c>
      <c r="T13" s="4">
        <v>1</v>
      </c>
      <c r="U13" t="s">
        <v>25</v>
      </c>
    </row>
    <row r="14" spans="1:21">
      <c r="A14" t="s">
        <v>56</v>
      </c>
      <c r="B14" s="1" t="s">
        <v>19</v>
      </c>
      <c r="C14" s="1" t="s">
        <v>57</v>
      </c>
      <c r="D14" s="1" t="s">
        <v>21</v>
      </c>
      <c r="E14" s="1" t="s">
        <v>22</v>
      </c>
      <c r="F14" s="1" t="s">
        <v>21</v>
      </c>
      <c r="G14" s="1" t="s">
        <v>22</v>
      </c>
      <c r="H14" s="1" t="s">
        <v>21</v>
      </c>
      <c r="I14" s="1" t="s">
        <v>21</v>
      </c>
      <c r="J14" s="1" t="s">
        <v>23</v>
      </c>
      <c r="K14" s="1" t="s">
        <v>22</v>
      </c>
      <c r="L14" s="1" t="s">
        <v>21</v>
      </c>
      <c r="M14" s="1" t="s">
        <v>22</v>
      </c>
      <c r="N14" s="1" t="s">
        <v>22</v>
      </c>
      <c r="O14" s="1" t="str">
        <f t="shared" si="2"/>
        <v>00000000000000000011010</v>
      </c>
      <c r="P14">
        <v>1</v>
      </c>
      <c r="Q14" s="1" t="s">
        <v>58</v>
      </c>
      <c r="R14">
        <f t="shared" si="3"/>
        <v>11010</v>
      </c>
      <c r="S14" t="str">
        <f t="shared" si="4"/>
        <v>1A</v>
      </c>
      <c r="T14" s="4">
        <v>1</v>
      </c>
      <c r="U14" t="s">
        <v>25</v>
      </c>
    </row>
    <row r="15" spans="1:21">
      <c r="A15" t="s">
        <v>59</v>
      </c>
      <c r="B15" s="1" t="s">
        <v>60</v>
      </c>
      <c r="C15" s="1" t="s">
        <v>19</v>
      </c>
      <c r="D15" s="1" t="s">
        <v>21</v>
      </c>
      <c r="E15" s="1" t="s">
        <v>22</v>
      </c>
      <c r="F15" s="1" t="s">
        <v>21</v>
      </c>
      <c r="G15" s="1" t="s">
        <v>22</v>
      </c>
      <c r="H15" s="1" t="s">
        <v>28</v>
      </c>
      <c r="I15" s="1" t="s">
        <v>28</v>
      </c>
      <c r="J15" s="1" t="s">
        <v>23</v>
      </c>
      <c r="K15" s="1" t="s">
        <v>22</v>
      </c>
      <c r="L15" s="1" t="s">
        <v>28</v>
      </c>
      <c r="M15" s="1" t="s">
        <v>61</v>
      </c>
      <c r="N15" s="1" t="s">
        <v>22</v>
      </c>
      <c r="O15" s="1" t="str">
        <f t="shared" si="2"/>
        <v>00000001010000011010101</v>
      </c>
      <c r="P15">
        <v>1</v>
      </c>
      <c r="Q15" s="1" t="s">
        <v>24</v>
      </c>
      <c r="R15">
        <f t="shared" si="3"/>
        <v>1010000011010100</v>
      </c>
      <c r="S15" t="e">
        <f t="shared" si="4"/>
        <v>#NUM!</v>
      </c>
      <c r="T15" s="4">
        <v>1</v>
      </c>
      <c r="U15" t="s">
        <v>25</v>
      </c>
    </row>
    <row r="16" spans="1:21">
      <c r="A16" t="s">
        <v>62</v>
      </c>
      <c r="B16" s="1" t="s">
        <v>63</v>
      </c>
      <c r="C16" s="1" t="s">
        <v>19</v>
      </c>
      <c r="D16" s="1" t="s">
        <v>21</v>
      </c>
      <c r="E16" s="1" t="s">
        <v>22</v>
      </c>
      <c r="F16" s="1" t="s">
        <v>21</v>
      </c>
      <c r="G16" s="1" t="s">
        <v>22</v>
      </c>
      <c r="H16" s="1" t="s">
        <v>21</v>
      </c>
      <c r="I16" s="1" t="s">
        <v>21</v>
      </c>
      <c r="J16" s="1" t="s">
        <v>23</v>
      </c>
      <c r="K16" s="1" t="s">
        <v>22</v>
      </c>
      <c r="L16" s="1" t="s">
        <v>28</v>
      </c>
      <c r="M16" s="1" t="s">
        <v>61</v>
      </c>
      <c r="N16" s="1" t="s">
        <v>61</v>
      </c>
      <c r="O16" s="1" t="str">
        <f t="shared" si="2"/>
        <v>00000000000000011110101</v>
      </c>
      <c r="P16">
        <v>1</v>
      </c>
      <c r="Q16" s="1" t="s">
        <v>24</v>
      </c>
      <c r="R16">
        <f t="shared" si="3"/>
        <v>11110101</v>
      </c>
      <c r="S16" t="str">
        <f t="shared" si="4"/>
        <v>F5</v>
      </c>
      <c r="T16" s="4">
        <v>0</v>
      </c>
      <c r="U16" t="s">
        <v>64</v>
      </c>
    </row>
    <row r="17" spans="1:21">
      <c r="A17" t="s">
        <v>65</v>
      </c>
      <c r="B17" s="1" t="s">
        <v>66</v>
      </c>
      <c r="C17" s="1" t="s">
        <v>19</v>
      </c>
      <c r="D17" s="1" t="s">
        <v>28</v>
      </c>
      <c r="E17" s="1" t="s">
        <v>22</v>
      </c>
      <c r="F17" s="1" t="s">
        <v>21</v>
      </c>
      <c r="G17" s="1" t="s">
        <v>22</v>
      </c>
      <c r="H17" s="1" t="s">
        <v>21</v>
      </c>
      <c r="I17" s="1" t="s">
        <v>21</v>
      </c>
      <c r="J17" s="1" t="s">
        <v>67</v>
      </c>
      <c r="K17" s="1" t="s">
        <v>22</v>
      </c>
      <c r="L17" s="1" t="s">
        <v>21</v>
      </c>
      <c r="M17" s="1" t="s">
        <v>22</v>
      </c>
      <c r="N17" s="1" t="s">
        <v>22</v>
      </c>
      <c r="O17" s="1" t="str">
        <f t="shared" si="2"/>
        <v>01000000000100000010110</v>
      </c>
      <c r="P17">
        <v>1</v>
      </c>
      <c r="Q17" s="1" t="s">
        <v>50</v>
      </c>
      <c r="R17">
        <f t="shared" si="3"/>
        <v>1.0000000001e+21</v>
      </c>
      <c r="S17" t="e">
        <f t="shared" si="4"/>
        <v>#NUM!</v>
      </c>
      <c r="T17" s="4">
        <v>0</v>
      </c>
      <c r="U17" t="s">
        <v>64</v>
      </c>
    </row>
    <row r="18" spans="1:21">
      <c r="A18" t="s">
        <v>68</v>
      </c>
      <c r="B18" s="1" t="s">
        <v>69</v>
      </c>
      <c r="C18" s="1" t="s">
        <v>19</v>
      </c>
      <c r="D18" s="1" t="s">
        <v>28</v>
      </c>
      <c r="E18" s="1" t="s">
        <v>22</v>
      </c>
      <c r="F18" s="1" t="s">
        <v>21</v>
      </c>
      <c r="G18" s="1" t="s">
        <v>22</v>
      </c>
      <c r="H18" s="1" t="s">
        <v>21</v>
      </c>
      <c r="I18" s="1" t="s">
        <v>21</v>
      </c>
      <c r="J18" s="1" t="s">
        <v>67</v>
      </c>
      <c r="K18" s="1" t="s">
        <v>22</v>
      </c>
      <c r="L18" s="1" t="s">
        <v>21</v>
      </c>
      <c r="M18" s="1" t="s">
        <v>22</v>
      </c>
      <c r="N18" s="1" t="s">
        <v>22</v>
      </c>
      <c r="O18" s="1" t="str">
        <f t="shared" si="2"/>
        <v>01000000000100000010110</v>
      </c>
      <c r="P18">
        <v>1</v>
      </c>
      <c r="Q18" s="1" t="s">
        <v>50</v>
      </c>
      <c r="R18">
        <f t="shared" si="3"/>
        <v>1.0000000001e+21</v>
      </c>
      <c r="S18" t="e">
        <f t="shared" si="4"/>
        <v>#NUM!</v>
      </c>
      <c r="T18" s="4">
        <v>0</v>
      </c>
      <c r="U18" t="s">
        <v>64</v>
      </c>
    </row>
    <row r="19" spans="1:21">
      <c r="A19" t="s">
        <v>70</v>
      </c>
      <c r="B19" s="1" t="s">
        <v>19</v>
      </c>
      <c r="C19" s="1" t="s">
        <v>71</v>
      </c>
      <c r="D19" s="1" t="s">
        <v>21</v>
      </c>
      <c r="E19" s="1" t="s">
        <v>22</v>
      </c>
      <c r="F19" s="1" t="s">
        <v>21</v>
      </c>
      <c r="G19" s="1" t="s">
        <v>22</v>
      </c>
      <c r="H19" s="1" t="s">
        <v>21</v>
      </c>
      <c r="I19" s="1" t="s">
        <v>21</v>
      </c>
      <c r="J19" s="1" t="s">
        <v>23</v>
      </c>
      <c r="K19" s="1" t="s">
        <v>22</v>
      </c>
      <c r="L19" s="1" t="s">
        <v>21</v>
      </c>
      <c r="M19" s="1" t="s">
        <v>22</v>
      </c>
      <c r="N19" s="1" t="s">
        <v>22</v>
      </c>
      <c r="O19" s="1" t="str">
        <f t="shared" si="2"/>
        <v>00000000000000000011011</v>
      </c>
      <c r="P19">
        <v>1</v>
      </c>
      <c r="Q19" s="1" t="s">
        <v>72</v>
      </c>
      <c r="R19">
        <f t="shared" si="3"/>
        <v>11011</v>
      </c>
      <c r="S19" t="str">
        <f t="shared" si="4"/>
        <v>1B</v>
      </c>
      <c r="T19" s="4">
        <v>1</v>
      </c>
      <c r="U19" t="s">
        <v>25</v>
      </c>
    </row>
    <row r="20" spans="1:21">
      <c r="A20" t="s">
        <v>73</v>
      </c>
      <c r="B20" s="1" t="s">
        <v>74</v>
      </c>
      <c r="C20" s="1" t="s">
        <v>19</v>
      </c>
      <c r="D20" s="1" t="s">
        <v>21</v>
      </c>
      <c r="E20" s="1" t="s">
        <v>22</v>
      </c>
      <c r="F20" s="1" t="s">
        <v>21</v>
      </c>
      <c r="G20" s="1" t="s">
        <v>22</v>
      </c>
      <c r="H20" s="1" t="s">
        <v>28</v>
      </c>
      <c r="I20" s="1" t="s">
        <v>21</v>
      </c>
      <c r="J20" s="1" t="s">
        <v>23</v>
      </c>
      <c r="K20" s="1" t="s">
        <v>22</v>
      </c>
      <c r="L20" s="1" t="s">
        <v>28</v>
      </c>
      <c r="M20" s="1" t="s">
        <v>22</v>
      </c>
      <c r="N20" s="1" t="s">
        <v>22</v>
      </c>
      <c r="O20" s="1" t="str">
        <f t="shared" si="2"/>
        <v>00000001000000010011011</v>
      </c>
      <c r="P20">
        <v>1</v>
      </c>
      <c r="Q20" s="1" t="s">
        <v>72</v>
      </c>
      <c r="R20">
        <f t="shared" si="3"/>
        <v>1000000010011010</v>
      </c>
      <c r="S20" t="e">
        <f t="shared" si="4"/>
        <v>#NUM!</v>
      </c>
      <c r="T20" s="4">
        <v>1</v>
      </c>
      <c r="U20" t="s">
        <v>25</v>
      </c>
    </row>
    <row r="21" spans="1:21">
      <c r="A21" t="s">
        <v>75</v>
      </c>
      <c r="B21" s="1" t="s">
        <v>19</v>
      </c>
      <c r="C21" s="1" t="s">
        <v>63</v>
      </c>
      <c r="D21" s="1" t="s">
        <v>21</v>
      </c>
      <c r="E21" s="1" t="s">
        <v>22</v>
      </c>
      <c r="F21" s="1" t="s">
        <v>21</v>
      </c>
      <c r="G21" s="1" t="s">
        <v>22</v>
      </c>
      <c r="H21" s="1" t="s">
        <v>21</v>
      </c>
      <c r="I21" s="1" t="s">
        <v>21</v>
      </c>
      <c r="J21" s="1" t="s">
        <v>23</v>
      </c>
      <c r="K21" s="1" t="s">
        <v>22</v>
      </c>
      <c r="L21" s="1" t="s">
        <v>21</v>
      </c>
      <c r="M21" s="1" t="s">
        <v>22</v>
      </c>
      <c r="N21" s="1" t="s">
        <v>22</v>
      </c>
      <c r="O21" s="1" t="str">
        <f t="shared" si="2"/>
        <v>00000000000000000011100</v>
      </c>
      <c r="P21">
        <v>1</v>
      </c>
      <c r="Q21" s="1" t="s">
        <v>76</v>
      </c>
      <c r="R21">
        <f t="shared" si="3"/>
        <v>11100</v>
      </c>
      <c r="S21" t="str">
        <f t="shared" si="4"/>
        <v>1C</v>
      </c>
      <c r="T21" s="4">
        <v>1</v>
      </c>
      <c r="U21" t="s">
        <v>25</v>
      </c>
    </row>
    <row r="22" spans="1:21">
      <c r="A22" t="s">
        <v>77</v>
      </c>
      <c r="B22" s="1" t="s">
        <v>46</v>
      </c>
      <c r="C22" s="1" t="s">
        <v>19</v>
      </c>
      <c r="D22" s="1" t="s">
        <v>78</v>
      </c>
      <c r="E22" s="1" t="s">
        <v>22</v>
      </c>
      <c r="F22" s="1" t="s">
        <v>21</v>
      </c>
      <c r="G22" s="1" t="s">
        <v>22</v>
      </c>
      <c r="H22" s="1" t="s">
        <v>21</v>
      </c>
      <c r="I22" s="1" t="s">
        <v>21</v>
      </c>
      <c r="J22" s="1" t="s">
        <v>79</v>
      </c>
      <c r="K22" s="1" t="s">
        <v>22</v>
      </c>
      <c r="L22" s="1" t="s">
        <v>21</v>
      </c>
      <c r="M22" s="1" t="s">
        <v>22</v>
      </c>
      <c r="N22" s="1" t="s">
        <v>22</v>
      </c>
      <c r="O22" s="1" t="str">
        <f t="shared" si="2"/>
        <v>10000000000110000000000</v>
      </c>
      <c r="P22">
        <v>0</v>
      </c>
      <c r="Q22" s="1" t="s">
        <v>41</v>
      </c>
      <c r="R22">
        <f t="shared" si="3"/>
        <v>1.000000000011e+22</v>
      </c>
      <c r="S22" t="e">
        <f t="shared" si="4"/>
        <v>#NUM!</v>
      </c>
      <c r="T22" s="4">
        <v>0</v>
      </c>
      <c r="U22" t="s">
        <v>25</v>
      </c>
    </row>
    <row r="23" spans="1:21">
      <c r="A23" t="s">
        <v>80</v>
      </c>
      <c r="B23" s="1" t="s">
        <v>43</v>
      </c>
      <c r="C23" s="1" t="s">
        <v>19</v>
      </c>
      <c r="D23" s="1" t="s">
        <v>78</v>
      </c>
      <c r="E23" s="1" t="s">
        <v>22</v>
      </c>
      <c r="F23" s="1" t="s">
        <v>21</v>
      </c>
      <c r="G23" s="1" t="s">
        <v>22</v>
      </c>
      <c r="H23" s="1" t="s">
        <v>78</v>
      </c>
      <c r="I23" s="1" t="s">
        <v>21</v>
      </c>
      <c r="J23" s="1" t="s">
        <v>79</v>
      </c>
      <c r="K23" s="1" t="s">
        <v>61</v>
      </c>
      <c r="L23" s="1" t="s">
        <v>78</v>
      </c>
      <c r="M23" s="1" t="s">
        <v>22</v>
      </c>
      <c r="N23" s="1" t="s">
        <v>22</v>
      </c>
      <c r="O23" s="1" t="str">
        <f t="shared" si="2"/>
        <v>10000010000111100000101</v>
      </c>
      <c r="P23">
        <v>0</v>
      </c>
      <c r="Q23" s="1" t="s">
        <v>24</v>
      </c>
      <c r="R23">
        <f t="shared" si="3"/>
        <v>1.00000100001111e+22</v>
      </c>
      <c r="S23" t="e">
        <f t="shared" si="4"/>
        <v>#NUM!</v>
      </c>
      <c r="T23" s="4">
        <v>1</v>
      </c>
      <c r="U23" t="s">
        <v>81</v>
      </c>
    </row>
    <row r="24" spans="1:21">
      <c r="A24" t="s">
        <v>82</v>
      </c>
      <c r="B24" s="1" t="s">
        <v>19</v>
      </c>
      <c r="C24" s="1" t="s">
        <v>27</v>
      </c>
      <c r="D24" s="1" t="s">
        <v>83</v>
      </c>
      <c r="E24" s="1" t="s">
        <v>22</v>
      </c>
      <c r="F24" s="1" t="s">
        <v>21</v>
      </c>
      <c r="G24" s="1" t="s">
        <v>22</v>
      </c>
      <c r="H24" s="1" t="s">
        <v>21</v>
      </c>
      <c r="I24" s="1" t="s">
        <v>21</v>
      </c>
      <c r="J24" s="1" t="s">
        <v>23</v>
      </c>
      <c r="K24" s="1" t="s">
        <v>22</v>
      </c>
      <c r="L24" s="1" t="s">
        <v>21</v>
      </c>
      <c r="M24" s="1" t="s">
        <v>22</v>
      </c>
      <c r="N24" s="1" t="s">
        <v>22</v>
      </c>
      <c r="O24" s="1" t="str">
        <f t="shared" si="2"/>
        <v>11000000000000000010000</v>
      </c>
      <c r="P24">
        <v>1</v>
      </c>
      <c r="Q24" s="1" t="s">
        <v>41</v>
      </c>
      <c r="R24">
        <f t="shared" si="3"/>
        <v>1.1e+22</v>
      </c>
      <c r="S24" t="e">
        <f t="shared" si="4"/>
        <v>#NUM!</v>
      </c>
      <c r="T24" s="4">
        <v>0</v>
      </c>
      <c r="U24" t="s">
        <v>64</v>
      </c>
    </row>
    <row r="25" spans="1:21">
      <c r="A25" t="s">
        <v>84</v>
      </c>
      <c r="B25" s="1" t="s">
        <v>19</v>
      </c>
      <c r="C25" s="1" t="s">
        <v>37</v>
      </c>
      <c r="D25" s="1" t="s">
        <v>21</v>
      </c>
      <c r="E25" s="1" t="s">
        <v>22</v>
      </c>
      <c r="F25" s="1" t="s">
        <v>78</v>
      </c>
      <c r="G25" s="1" t="s">
        <v>61</v>
      </c>
      <c r="H25" s="1" t="s">
        <v>21</v>
      </c>
      <c r="I25" s="1" t="s">
        <v>21</v>
      </c>
      <c r="J25" s="1" t="s">
        <v>85</v>
      </c>
      <c r="K25" s="1" t="s">
        <v>22</v>
      </c>
      <c r="L25" s="1" t="s">
        <v>28</v>
      </c>
      <c r="M25" s="1" t="s">
        <v>22</v>
      </c>
      <c r="N25" s="1" t="s">
        <v>22</v>
      </c>
      <c r="O25" s="1" t="str">
        <f t="shared" si="2"/>
        <v>00010100001000010010110</v>
      </c>
      <c r="P25">
        <v>1</v>
      </c>
      <c r="Q25" s="1" t="s">
        <v>50</v>
      </c>
      <c r="R25">
        <f t="shared" si="3"/>
        <v>1.010000100001e+19</v>
      </c>
      <c r="S25" t="e">
        <f t="shared" si="4"/>
        <v>#NUM!</v>
      </c>
      <c r="T25" s="4">
        <v>0</v>
      </c>
      <c r="U25" t="s">
        <v>64</v>
      </c>
    </row>
    <row r="26" spans="1:21">
      <c r="A26" t="s">
        <v>86</v>
      </c>
      <c r="B26" s="1" t="s">
        <v>19</v>
      </c>
      <c r="C26" s="1" t="s">
        <v>60</v>
      </c>
      <c r="D26" s="1" t="s">
        <v>21</v>
      </c>
      <c r="E26" s="1" t="s">
        <v>22</v>
      </c>
      <c r="F26" s="1" t="s">
        <v>21</v>
      </c>
      <c r="G26" s="1" t="s">
        <v>22</v>
      </c>
      <c r="H26" s="1" t="s">
        <v>21</v>
      </c>
      <c r="I26" s="1" t="s">
        <v>21</v>
      </c>
      <c r="J26" s="1" t="s">
        <v>23</v>
      </c>
      <c r="K26" s="1" t="s">
        <v>22</v>
      </c>
      <c r="L26" s="1" t="s">
        <v>21</v>
      </c>
      <c r="M26" s="1" t="s">
        <v>22</v>
      </c>
      <c r="N26" s="1" t="s">
        <v>22</v>
      </c>
      <c r="O26" s="1" t="str">
        <f t="shared" si="2"/>
        <v>00000000000000000010110</v>
      </c>
      <c r="P26">
        <v>1</v>
      </c>
      <c r="Q26" s="1" t="s">
        <v>50</v>
      </c>
      <c r="R26">
        <f t="shared" si="3"/>
        <v>10110</v>
      </c>
      <c r="S26" t="str">
        <f t="shared" si="4"/>
        <v>16</v>
      </c>
      <c r="T26" s="4">
        <v>1</v>
      </c>
      <c r="U26" t="s">
        <v>25</v>
      </c>
    </row>
    <row r="27" spans="1:21">
      <c r="A27" t="s">
        <v>87</v>
      </c>
      <c r="B27" s="1" t="s">
        <v>88</v>
      </c>
      <c r="C27" s="1" t="s">
        <v>19</v>
      </c>
      <c r="D27" s="1" t="s">
        <v>21</v>
      </c>
      <c r="E27" s="1" t="s">
        <v>22</v>
      </c>
      <c r="F27" s="1" t="s">
        <v>21</v>
      </c>
      <c r="G27" s="1" t="s">
        <v>22</v>
      </c>
      <c r="H27" s="1" t="s">
        <v>28</v>
      </c>
      <c r="I27" s="1" t="s">
        <v>21</v>
      </c>
      <c r="J27" s="1" t="s">
        <v>38</v>
      </c>
      <c r="K27" s="1" t="s">
        <v>22</v>
      </c>
      <c r="L27" s="1" t="s">
        <v>28</v>
      </c>
      <c r="M27" s="1" t="s">
        <v>22</v>
      </c>
      <c r="N27" s="1" t="s">
        <v>22</v>
      </c>
      <c r="O27" s="1" t="str">
        <f t="shared" si="2"/>
        <v>00000001001010010011010</v>
      </c>
      <c r="P27">
        <v>1</v>
      </c>
      <c r="Q27" s="1" t="s">
        <v>58</v>
      </c>
      <c r="R27">
        <f t="shared" si="3"/>
        <v>1001010010011010</v>
      </c>
      <c r="S27" t="e">
        <f t="shared" si="4"/>
        <v>#NUM!</v>
      </c>
      <c r="T27" s="4">
        <v>1</v>
      </c>
      <c r="U27" t="s">
        <v>25</v>
      </c>
    </row>
    <row r="28" spans="1:21">
      <c r="A28" t="s">
        <v>89</v>
      </c>
      <c r="B28" s="1" t="s">
        <v>20</v>
      </c>
      <c r="C28" s="1" t="s">
        <v>19</v>
      </c>
      <c r="D28" s="1" t="s">
        <v>21</v>
      </c>
      <c r="E28" s="1" t="s">
        <v>22</v>
      </c>
      <c r="F28" s="1" t="s">
        <v>21</v>
      </c>
      <c r="G28" s="1" t="s">
        <v>22</v>
      </c>
      <c r="H28" s="1" t="s">
        <v>28</v>
      </c>
      <c r="I28" s="1" t="s">
        <v>78</v>
      </c>
      <c r="J28" s="1" t="s">
        <v>23</v>
      </c>
      <c r="K28" s="1" t="s">
        <v>22</v>
      </c>
      <c r="L28" s="1" t="s">
        <v>28</v>
      </c>
      <c r="M28" s="1" t="s">
        <v>61</v>
      </c>
      <c r="N28" s="1" t="s">
        <v>22</v>
      </c>
      <c r="O28" s="1" t="str">
        <f t="shared" si="2"/>
        <v>00000001100000011010101</v>
      </c>
      <c r="P28">
        <v>1</v>
      </c>
      <c r="Q28" s="1" t="s">
        <v>24</v>
      </c>
      <c r="R28">
        <f t="shared" si="3"/>
        <v>1100000011010100</v>
      </c>
      <c r="S28" t="e">
        <f t="shared" si="4"/>
        <v>#NUM!</v>
      </c>
      <c r="T28" s="4">
        <v>1</v>
      </c>
      <c r="U28" t="s">
        <v>25</v>
      </c>
    </row>
    <row r="29" spans="1:21">
      <c r="A29" t="s">
        <v>90</v>
      </c>
      <c r="B29" s="1" t="s">
        <v>91</v>
      </c>
      <c r="C29" s="1" t="s">
        <v>19</v>
      </c>
      <c r="D29" s="1" t="s">
        <v>28</v>
      </c>
      <c r="E29" s="1" t="s">
        <v>22</v>
      </c>
      <c r="F29" s="1" t="s">
        <v>21</v>
      </c>
      <c r="G29" s="1" t="s">
        <v>22</v>
      </c>
      <c r="H29" s="1" t="s">
        <v>21</v>
      </c>
      <c r="I29" s="1" t="s">
        <v>21</v>
      </c>
      <c r="J29" s="1" t="s">
        <v>67</v>
      </c>
      <c r="K29" s="1" t="s">
        <v>22</v>
      </c>
      <c r="L29" s="1" t="s">
        <v>83</v>
      </c>
      <c r="M29" s="1" t="s">
        <v>22</v>
      </c>
      <c r="N29" s="1" t="s">
        <v>22</v>
      </c>
      <c r="O29" s="1" t="str">
        <f t="shared" si="2"/>
        <v>01000000000100110010110</v>
      </c>
      <c r="P29">
        <v>1</v>
      </c>
      <c r="Q29" s="1" t="s">
        <v>50</v>
      </c>
      <c r="R29">
        <f t="shared" si="3"/>
        <v>1.00000000010011e+21</v>
      </c>
      <c r="S29" t="e">
        <f t="shared" si="4"/>
        <v>#NUM!</v>
      </c>
      <c r="T29" s="4">
        <v>0</v>
      </c>
      <c r="U29" t="s">
        <v>64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whxq</dc:creator>
  <cp:lastModifiedBy>whxq</cp:lastModifiedBy>
  <dcterms:created xsi:type="dcterms:W3CDTF">2018-01-03T03:11:00Z</dcterms:created>
  <dcterms:modified xsi:type="dcterms:W3CDTF">2018-01-08T08:14:56Z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